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de\OneDrive\Desktop\Mandeep\Practice\Excel\Dashboard Project\"/>
    </mc:Choice>
  </mc:AlternateContent>
  <xr:revisionPtr revIDLastSave="0" documentId="13_ncr:1_{0CBBEFB5-0270-4637-82E1-980BC14032C1}" xr6:coauthVersionLast="47" xr6:coauthVersionMax="47" xr10:uidLastSave="{00000000-0000-0000-0000-000000000000}"/>
  <bookViews>
    <workbookView xWindow="5544" yWindow="0" windowWidth="17496" windowHeight="12240" tabRatio="878" firstSheet="2" activeTab="9" xr2:uid="{88EDF083-6F18-4C5B-B1F2-5EA8D80A717A}"/>
  </bookViews>
  <sheets>
    <sheet name="Dashboard Questions" sheetId="2" r:id="rId1"/>
    <sheet name="Customer Service" sheetId="3" r:id="rId2"/>
    <sheet name="CS-Pivot" sheetId="1" r:id="rId3"/>
    <sheet name="CS-Dashboard" sheetId="5" r:id="rId4"/>
    <sheet name="Finance" sheetId="6" r:id="rId5"/>
    <sheet name="Fin-Pivot" sheetId="7" r:id="rId6"/>
    <sheet name="Finance Dashbaord" sheetId="8" r:id="rId7"/>
    <sheet name="Orders" sheetId="9" r:id="rId8"/>
    <sheet name="Ord-Pivot" sheetId="10" r:id="rId9"/>
    <sheet name="Order Dashboard" sheetId="12" r:id="rId10"/>
  </sheets>
  <definedNames>
    <definedName name="_xlnm._FilterDatabase" localSheetId="1" hidden="1">'Customer Service'!$A$1:$J$51</definedName>
    <definedName name="NativeTimeline_Contact_Date">#N/A</definedName>
    <definedName name="NativeTimeline_Sale_Date">#N/A</definedName>
    <definedName name="Slicer_Agent">#N/A</definedName>
    <definedName name="Slicer_Is_It_for_an_Order_?">#N/A</definedName>
    <definedName name="Slicer_Order_Type">#N/A</definedName>
    <definedName name="Slicer_Product_Nam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95" i="9" l="1"/>
  <c r="I795" i="9"/>
  <c r="K795" i="9" s="1"/>
  <c r="J794" i="9"/>
  <c r="I794" i="9"/>
  <c r="J793" i="9"/>
  <c r="I793" i="9"/>
  <c r="J792" i="9"/>
  <c r="I792" i="9"/>
  <c r="J791" i="9"/>
  <c r="I791" i="9"/>
  <c r="K791" i="9" s="1"/>
  <c r="J790" i="9"/>
  <c r="I790" i="9"/>
  <c r="J789" i="9"/>
  <c r="I789" i="9"/>
  <c r="J788" i="9"/>
  <c r="I788" i="9"/>
  <c r="J787" i="9"/>
  <c r="I787" i="9"/>
  <c r="K787" i="9" s="1"/>
  <c r="J786" i="9"/>
  <c r="I786" i="9"/>
  <c r="J785" i="9"/>
  <c r="I785" i="9"/>
  <c r="J784" i="9"/>
  <c r="I784" i="9"/>
  <c r="J783" i="9"/>
  <c r="I783" i="9"/>
  <c r="K783" i="9" s="1"/>
  <c r="J782" i="9"/>
  <c r="I782" i="9"/>
  <c r="J781" i="9"/>
  <c r="I781" i="9"/>
  <c r="J780" i="9"/>
  <c r="I780" i="9"/>
  <c r="J779" i="9"/>
  <c r="I779" i="9"/>
  <c r="K779" i="9" s="1"/>
  <c r="J778" i="9"/>
  <c r="I778" i="9"/>
  <c r="J777" i="9"/>
  <c r="I777" i="9"/>
  <c r="J776" i="9"/>
  <c r="I776" i="9"/>
  <c r="J775" i="9"/>
  <c r="I775" i="9"/>
  <c r="K775" i="9" s="1"/>
  <c r="J774" i="9"/>
  <c r="I774" i="9"/>
  <c r="J773" i="9"/>
  <c r="I773" i="9"/>
  <c r="K773" i="9" s="1"/>
  <c r="J772" i="9"/>
  <c r="I772" i="9"/>
  <c r="J771" i="9"/>
  <c r="I771" i="9"/>
  <c r="K771" i="9" s="1"/>
  <c r="J770" i="9"/>
  <c r="I770" i="9"/>
  <c r="J769" i="9"/>
  <c r="I769" i="9"/>
  <c r="J768" i="9"/>
  <c r="I768" i="9"/>
  <c r="J767" i="9"/>
  <c r="I767" i="9"/>
  <c r="K767" i="9" s="1"/>
  <c r="J766" i="9"/>
  <c r="I766" i="9"/>
  <c r="J765" i="9"/>
  <c r="I765" i="9"/>
  <c r="J764" i="9"/>
  <c r="I764" i="9"/>
  <c r="J763" i="9"/>
  <c r="I763" i="9"/>
  <c r="K763" i="9" s="1"/>
  <c r="J762" i="9"/>
  <c r="I762" i="9"/>
  <c r="J761" i="9"/>
  <c r="I761" i="9"/>
  <c r="J760" i="9"/>
  <c r="I760" i="9"/>
  <c r="K760" i="9" s="1"/>
  <c r="J759" i="9"/>
  <c r="I759" i="9"/>
  <c r="K759" i="9" s="1"/>
  <c r="J758" i="9"/>
  <c r="I758" i="9"/>
  <c r="J757" i="9"/>
  <c r="I757" i="9"/>
  <c r="J756" i="9"/>
  <c r="I756" i="9"/>
  <c r="J755" i="9"/>
  <c r="I755" i="9"/>
  <c r="K755" i="9" s="1"/>
  <c r="J754" i="9"/>
  <c r="I754" i="9"/>
  <c r="J753" i="9"/>
  <c r="I753" i="9"/>
  <c r="J752" i="9"/>
  <c r="I752" i="9"/>
  <c r="K752" i="9" s="1"/>
  <c r="J751" i="9"/>
  <c r="I751" i="9"/>
  <c r="K751" i="9" s="1"/>
  <c r="J750" i="9"/>
  <c r="I750" i="9"/>
  <c r="J749" i="9"/>
  <c r="I749" i="9"/>
  <c r="J748" i="9"/>
  <c r="I748" i="9"/>
  <c r="K748" i="9" s="1"/>
  <c r="J747" i="9"/>
  <c r="I747" i="9"/>
  <c r="K747" i="9" s="1"/>
  <c r="J746" i="9"/>
  <c r="I746" i="9"/>
  <c r="J745" i="9"/>
  <c r="I745" i="9"/>
  <c r="J744" i="9"/>
  <c r="I744" i="9"/>
  <c r="J743" i="9"/>
  <c r="I743" i="9"/>
  <c r="K743" i="9" s="1"/>
  <c r="J742" i="9"/>
  <c r="I742" i="9"/>
  <c r="J741" i="9"/>
  <c r="I741" i="9"/>
  <c r="J740" i="9"/>
  <c r="I740" i="9"/>
  <c r="J739" i="9"/>
  <c r="I739" i="9"/>
  <c r="K739" i="9" s="1"/>
  <c r="J738" i="9"/>
  <c r="I738" i="9"/>
  <c r="J737" i="9"/>
  <c r="I737" i="9"/>
  <c r="J736" i="9"/>
  <c r="I736" i="9"/>
  <c r="J735" i="9"/>
  <c r="I735" i="9"/>
  <c r="K735" i="9" s="1"/>
  <c r="J734" i="9"/>
  <c r="I734" i="9"/>
  <c r="J733" i="9"/>
  <c r="I733" i="9"/>
  <c r="J732" i="9"/>
  <c r="I732" i="9"/>
  <c r="J731" i="9"/>
  <c r="I731" i="9"/>
  <c r="K731" i="9" s="1"/>
  <c r="J730" i="9"/>
  <c r="I730" i="9"/>
  <c r="J729" i="9"/>
  <c r="I729" i="9"/>
  <c r="K729" i="9" s="1"/>
  <c r="J728" i="9"/>
  <c r="I728" i="9"/>
  <c r="J727" i="9"/>
  <c r="I727" i="9"/>
  <c r="K727" i="9" s="1"/>
  <c r="J726" i="9"/>
  <c r="I726" i="9"/>
  <c r="J725" i="9"/>
  <c r="I725" i="9"/>
  <c r="K725" i="9" s="1"/>
  <c r="J724" i="9"/>
  <c r="I724" i="9"/>
  <c r="J723" i="9"/>
  <c r="I723" i="9"/>
  <c r="K723" i="9" s="1"/>
  <c r="J722" i="9"/>
  <c r="I722" i="9"/>
  <c r="J721" i="9"/>
  <c r="I721" i="9"/>
  <c r="J720" i="9"/>
  <c r="I720" i="9"/>
  <c r="J719" i="9"/>
  <c r="I719" i="9"/>
  <c r="K719" i="9" s="1"/>
  <c r="J718" i="9"/>
  <c r="I718" i="9"/>
  <c r="J717" i="9"/>
  <c r="I717" i="9"/>
  <c r="J716" i="9"/>
  <c r="I716" i="9"/>
  <c r="K716" i="9" s="1"/>
  <c r="J715" i="9"/>
  <c r="I715" i="9"/>
  <c r="K715" i="9" s="1"/>
  <c r="J714" i="9"/>
  <c r="I714" i="9"/>
  <c r="J713" i="9"/>
  <c r="I713" i="9"/>
  <c r="J712" i="9"/>
  <c r="I712" i="9"/>
  <c r="K712" i="9" s="1"/>
  <c r="J711" i="9"/>
  <c r="I711" i="9"/>
  <c r="K711" i="9" s="1"/>
  <c r="J710" i="9"/>
  <c r="I710" i="9"/>
  <c r="J709" i="9"/>
  <c r="I709" i="9"/>
  <c r="J708" i="9"/>
  <c r="I708" i="9"/>
  <c r="J707" i="9"/>
  <c r="I707" i="9"/>
  <c r="K707" i="9" s="1"/>
  <c r="J706" i="9"/>
  <c r="I706" i="9"/>
  <c r="J705" i="9"/>
  <c r="I705" i="9"/>
  <c r="J704" i="9"/>
  <c r="I704" i="9"/>
  <c r="J703" i="9"/>
  <c r="I703" i="9"/>
  <c r="K703" i="9" s="1"/>
  <c r="J702" i="9"/>
  <c r="I702" i="9"/>
  <c r="J701" i="9"/>
  <c r="I701" i="9"/>
  <c r="J700" i="9"/>
  <c r="I700" i="9"/>
  <c r="J699" i="9"/>
  <c r="I699" i="9"/>
  <c r="K699" i="9" s="1"/>
  <c r="J698" i="9"/>
  <c r="I698" i="9"/>
  <c r="J697" i="9"/>
  <c r="I697" i="9"/>
  <c r="K697" i="9" s="1"/>
  <c r="J696" i="9"/>
  <c r="I696" i="9"/>
  <c r="J695" i="9"/>
  <c r="I695" i="9"/>
  <c r="K695" i="9" s="1"/>
  <c r="J694" i="9"/>
  <c r="I694" i="9"/>
  <c r="J693" i="9"/>
  <c r="I693" i="9"/>
  <c r="J692" i="9"/>
  <c r="I692" i="9"/>
  <c r="J691" i="9"/>
  <c r="I691" i="9"/>
  <c r="K691" i="9" s="1"/>
  <c r="J690" i="9"/>
  <c r="I690" i="9"/>
  <c r="J689" i="9"/>
  <c r="I689" i="9"/>
  <c r="J688" i="9"/>
  <c r="I688" i="9"/>
  <c r="K688" i="9" s="1"/>
  <c r="J687" i="9"/>
  <c r="I687" i="9"/>
  <c r="K687" i="9" s="1"/>
  <c r="J686" i="9"/>
  <c r="I686" i="9"/>
  <c r="J685" i="9"/>
  <c r="I685" i="9"/>
  <c r="J684" i="9"/>
  <c r="I684" i="9"/>
  <c r="K684" i="9" s="1"/>
  <c r="J683" i="9"/>
  <c r="I683" i="9"/>
  <c r="K683" i="9" s="1"/>
  <c r="J682" i="9"/>
  <c r="I682" i="9"/>
  <c r="J681" i="9"/>
  <c r="I681" i="9"/>
  <c r="K681" i="9" s="1"/>
  <c r="J680" i="9"/>
  <c r="I680" i="9"/>
  <c r="J679" i="9"/>
  <c r="I679" i="9"/>
  <c r="K679" i="9" s="1"/>
  <c r="J678" i="9"/>
  <c r="I678" i="9"/>
  <c r="J677" i="9"/>
  <c r="I677" i="9"/>
  <c r="K677" i="9" s="1"/>
  <c r="J676" i="9"/>
  <c r="I676" i="9"/>
  <c r="J675" i="9"/>
  <c r="I675" i="9"/>
  <c r="K675" i="9" s="1"/>
  <c r="J674" i="9"/>
  <c r="I674" i="9"/>
  <c r="J673" i="9"/>
  <c r="I673" i="9"/>
  <c r="J672" i="9"/>
  <c r="I672" i="9"/>
  <c r="J671" i="9"/>
  <c r="I671" i="9"/>
  <c r="K671" i="9" s="1"/>
  <c r="J670" i="9"/>
  <c r="I670" i="9"/>
  <c r="J669" i="9"/>
  <c r="I669" i="9"/>
  <c r="J668" i="9"/>
  <c r="I668" i="9"/>
  <c r="K668" i="9" s="1"/>
  <c r="J667" i="9"/>
  <c r="I667" i="9"/>
  <c r="K667" i="9" s="1"/>
  <c r="J666" i="9"/>
  <c r="I666" i="9"/>
  <c r="J665" i="9"/>
  <c r="I665" i="9"/>
  <c r="K665" i="9" s="1"/>
  <c r="J664" i="9"/>
  <c r="I664" i="9"/>
  <c r="K664" i="9" s="1"/>
  <c r="J663" i="9"/>
  <c r="I663" i="9"/>
  <c r="K663" i="9" s="1"/>
  <c r="J662" i="9"/>
  <c r="I662" i="9"/>
  <c r="J661" i="9"/>
  <c r="I661" i="9"/>
  <c r="K661" i="9" s="1"/>
  <c r="J660" i="9"/>
  <c r="I660" i="9"/>
  <c r="J659" i="9"/>
  <c r="I659" i="9"/>
  <c r="K659" i="9" s="1"/>
  <c r="J658" i="9"/>
  <c r="I658" i="9"/>
  <c r="J657" i="9"/>
  <c r="I657" i="9"/>
  <c r="J656" i="9"/>
  <c r="I656" i="9"/>
  <c r="J655" i="9"/>
  <c r="I655" i="9"/>
  <c r="K655" i="9" s="1"/>
  <c r="J654" i="9"/>
  <c r="I654" i="9"/>
  <c r="J653" i="9"/>
  <c r="I653" i="9"/>
  <c r="J652" i="9"/>
  <c r="I652" i="9"/>
  <c r="K652" i="9" s="1"/>
  <c r="J651" i="9"/>
  <c r="I651" i="9"/>
  <c r="K651" i="9" s="1"/>
  <c r="J650" i="9"/>
  <c r="I650" i="9"/>
  <c r="J649" i="9"/>
  <c r="I649" i="9"/>
  <c r="J648" i="9"/>
  <c r="I648" i="9"/>
  <c r="J647" i="9"/>
  <c r="I647" i="9"/>
  <c r="K647" i="9" s="1"/>
  <c r="J646" i="9"/>
  <c r="I646" i="9"/>
  <c r="J645" i="9"/>
  <c r="I645" i="9"/>
  <c r="J644" i="9"/>
  <c r="I644" i="9"/>
  <c r="J643" i="9"/>
  <c r="I643" i="9"/>
  <c r="K643" i="9" s="1"/>
  <c r="J642" i="9"/>
  <c r="I642" i="9"/>
  <c r="J641" i="9"/>
  <c r="I641" i="9"/>
  <c r="J640" i="9"/>
  <c r="I640" i="9"/>
  <c r="J639" i="9"/>
  <c r="I639" i="9"/>
  <c r="K639" i="9" s="1"/>
  <c r="J638" i="9"/>
  <c r="I638" i="9"/>
  <c r="J637" i="9"/>
  <c r="I637" i="9"/>
  <c r="J636" i="9"/>
  <c r="I636" i="9"/>
  <c r="J635" i="9"/>
  <c r="I635" i="9"/>
  <c r="K635" i="9" s="1"/>
  <c r="J634" i="9"/>
  <c r="I634" i="9"/>
  <c r="J633" i="9"/>
  <c r="I633" i="9"/>
  <c r="K633" i="9" s="1"/>
  <c r="J632" i="9"/>
  <c r="I632" i="9"/>
  <c r="J631" i="9"/>
  <c r="I631" i="9"/>
  <c r="K631" i="9" s="1"/>
  <c r="J630" i="9"/>
  <c r="I630" i="9"/>
  <c r="J629" i="9"/>
  <c r="I629" i="9"/>
  <c r="K629" i="9" s="1"/>
  <c r="J628" i="9"/>
  <c r="I628" i="9"/>
  <c r="J627" i="9"/>
  <c r="I627" i="9"/>
  <c r="K627" i="9" s="1"/>
  <c r="J626" i="9"/>
  <c r="I626" i="9"/>
  <c r="J625" i="9"/>
  <c r="I625" i="9"/>
  <c r="J624" i="9"/>
  <c r="I624" i="9"/>
  <c r="J623" i="9"/>
  <c r="I623" i="9"/>
  <c r="K623" i="9" s="1"/>
  <c r="J622" i="9"/>
  <c r="I622" i="9"/>
  <c r="J621" i="9"/>
  <c r="I621" i="9"/>
  <c r="K621" i="9" s="1"/>
  <c r="J620" i="9"/>
  <c r="I620" i="9"/>
  <c r="K620" i="9" s="1"/>
  <c r="J619" i="9"/>
  <c r="I619" i="9"/>
  <c r="K619" i="9" s="1"/>
  <c r="J618" i="9"/>
  <c r="I618" i="9"/>
  <c r="J617" i="9"/>
  <c r="I617" i="9"/>
  <c r="J616" i="9"/>
  <c r="I616" i="9"/>
  <c r="K616" i="9" s="1"/>
  <c r="J615" i="9"/>
  <c r="I615" i="9"/>
  <c r="K615" i="9" s="1"/>
  <c r="J614" i="9"/>
  <c r="I614" i="9"/>
  <c r="J613" i="9"/>
  <c r="I613" i="9"/>
  <c r="J612" i="9"/>
  <c r="I612" i="9"/>
  <c r="J611" i="9"/>
  <c r="I611" i="9"/>
  <c r="K611" i="9" s="1"/>
  <c r="J610" i="9"/>
  <c r="I610" i="9"/>
  <c r="J609" i="9"/>
  <c r="I609" i="9"/>
  <c r="J608" i="9"/>
  <c r="I608" i="9"/>
  <c r="J607" i="9"/>
  <c r="I607" i="9"/>
  <c r="K607" i="9" s="1"/>
  <c r="J606" i="9"/>
  <c r="I606" i="9"/>
  <c r="J605" i="9"/>
  <c r="I605" i="9"/>
  <c r="J604" i="9"/>
  <c r="I604" i="9"/>
  <c r="J603" i="9"/>
  <c r="I603" i="9"/>
  <c r="K603" i="9" s="1"/>
  <c r="J602" i="9"/>
  <c r="I602" i="9"/>
  <c r="J601" i="9"/>
  <c r="I601" i="9"/>
  <c r="K601" i="9" s="1"/>
  <c r="J600" i="9"/>
  <c r="I600" i="9"/>
  <c r="J599" i="9"/>
  <c r="I599" i="9"/>
  <c r="K599" i="9" s="1"/>
  <c r="J598" i="9"/>
  <c r="I598" i="9"/>
  <c r="J597" i="9"/>
  <c r="I597" i="9"/>
  <c r="J596" i="9"/>
  <c r="I596" i="9"/>
  <c r="J595" i="9"/>
  <c r="I595" i="9"/>
  <c r="K595" i="9" s="1"/>
  <c r="J594" i="9"/>
  <c r="I594" i="9"/>
  <c r="J593" i="9"/>
  <c r="I593" i="9"/>
  <c r="J592" i="9"/>
  <c r="I592" i="9"/>
  <c r="K592" i="9" s="1"/>
  <c r="J591" i="9"/>
  <c r="I591" i="9"/>
  <c r="K591" i="9" s="1"/>
  <c r="J590" i="9"/>
  <c r="I590" i="9"/>
  <c r="J589" i="9"/>
  <c r="I589" i="9"/>
  <c r="J588" i="9"/>
  <c r="I588" i="9"/>
  <c r="K588" i="9" s="1"/>
  <c r="J587" i="9"/>
  <c r="I587" i="9"/>
  <c r="K587" i="9" s="1"/>
  <c r="J586" i="9"/>
  <c r="I586" i="9"/>
  <c r="J585" i="9"/>
  <c r="I585" i="9"/>
  <c r="K585" i="9" s="1"/>
  <c r="J584" i="9"/>
  <c r="I584" i="9"/>
  <c r="K584" i="9" s="1"/>
  <c r="J583" i="9"/>
  <c r="I583" i="9"/>
  <c r="K583" i="9" s="1"/>
  <c r="J582" i="9"/>
  <c r="I582" i="9"/>
  <c r="J581" i="9"/>
  <c r="I581" i="9"/>
  <c r="K581" i="9" s="1"/>
  <c r="J580" i="9"/>
  <c r="I580" i="9"/>
  <c r="J579" i="9"/>
  <c r="I579" i="9"/>
  <c r="K579" i="9" s="1"/>
  <c r="J578" i="9"/>
  <c r="I578" i="9"/>
  <c r="J577" i="9"/>
  <c r="I577" i="9"/>
  <c r="J576" i="9"/>
  <c r="I576" i="9"/>
  <c r="J575" i="9"/>
  <c r="I575" i="9"/>
  <c r="K575" i="9" s="1"/>
  <c r="J574" i="9"/>
  <c r="I574" i="9"/>
  <c r="J573" i="9"/>
  <c r="I573" i="9"/>
  <c r="J572" i="9"/>
  <c r="I572" i="9"/>
  <c r="K572" i="9" s="1"/>
  <c r="J571" i="9"/>
  <c r="I571" i="9"/>
  <c r="K571" i="9" s="1"/>
  <c r="J570" i="9"/>
  <c r="I570" i="9"/>
  <c r="J569" i="9"/>
  <c r="I569" i="9"/>
  <c r="K569" i="9" s="1"/>
  <c r="J568" i="9"/>
  <c r="I568" i="9"/>
  <c r="K568" i="9" s="1"/>
  <c r="J567" i="9"/>
  <c r="I567" i="9"/>
  <c r="K567" i="9" s="1"/>
  <c r="J566" i="9"/>
  <c r="I566" i="9"/>
  <c r="J565" i="9"/>
  <c r="I565" i="9"/>
  <c r="K565" i="9" s="1"/>
  <c r="J564" i="9"/>
  <c r="I564" i="9"/>
  <c r="J563" i="9"/>
  <c r="I563" i="9"/>
  <c r="K563" i="9" s="1"/>
  <c r="J562" i="9"/>
  <c r="I562" i="9"/>
  <c r="J561" i="9"/>
  <c r="I561" i="9"/>
  <c r="J560" i="9"/>
  <c r="I560" i="9"/>
  <c r="J559" i="9"/>
  <c r="I559" i="9"/>
  <c r="K559" i="9" s="1"/>
  <c r="J558" i="9"/>
  <c r="I558" i="9"/>
  <c r="J557" i="9"/>
  <c r="I557" i="9"/>
  <c r="J556" i="9"/>
  <c r="I556" i="9"/>
  <c r="K556" i="9" s="1"/>
  <c r="J555" i="9"/>
  <c r="I555" i="9"/>
  <c r="K555" i="9" s="1"/>
  <c r="J554" i="9"/>
  <c r="I554" i="9"/>
  <c r="J553" i="9"/>
  <c r="I553" i="9"/>
  <c r="J552" i="9"/>
  <c r="I552" i="9"/>
  <c r="J551" i="9"/>
  <c r="I551" i="9"/>
  <c r="K551" i="9" s="1"/>
  <c r="J550" i="9"/>
  <c r="I550" i="9"/>
  <c r="J549" i="9"/>
  <c r="I549" i="9"/>
  <c r="J548" i="9"/>
  <c r="I548" i="9"/>
  <c r="J547" i="9"/>
  <c r="I547" i="9"/>
  <c r="K547" i="9" s="1"/>
  <c r="J546" i="9"/>
  <c r="I546" i="9"/>
  <c r="J545" i="9"/>
  <c r="I545" i="9"/>
  <c r="J544" i="9"/>
  <c r="I544" i="9"/>
  <c r="J543" i="9"/>
  <c r="I543" i="9"/>
  <c r="K543" i="9" s="1"/>
  <c r="J542" i="9"/>
  <c r="I542" i="9"/>
  <c r="J541" i="9"/>
  <c r="I541" i="9"/>
  <c r="J540" i="9"/>
  <c r="I540" i="9"/>
  <c r="J539" i="9"/>
  <c r="I539" i="9"/>
  <c r="K539" i="9" s="1"/>
  <c r="J538" i="9"/>
  <c r="I538" i="9"/>
  <c r="J537" i="9"/>
  <c r="I537" i="9"/>
  <c r="K537" i="9" s="1"/>
  <c r="J536" i="9"/>
  <c r="I536" i="9"/>
  <c r="J535" i="9"/>
  <c r="I535" i="9"/>
  <c r="K535" i="9" s="1"/>
  <c r="J534" i="9"/>
  <c r="I534" i="9"/>
  <c r="J533" i="9"/>
  <c r="I533" i="9"/>
  <c r="K533" i="9" s="1"/>
  <c r="J532" i="9"/>
  <c r="I532" i="9"/>
  <c r="J531" i="9"/>
  <c r="I531" i="9"/>
  <c r="K531" i="9" s="1"/>
  <c r="J530" i="9"/>
  <c r="I530" i="9"/>
  <c r="J529" i="9"/>
  <c r="I529" i="9"/>
  <c r="J528" i="9"/>
  <c r="I528" i="9"/>
  <c r="J527" i="9"/>
  <c r="I527" i="9"/>
  <c r="K527" i="9" s="1"/>
  <c r="J526" i="9"/>
  <c r="I526" i="9"/>
  <c r="J525" i="9"/>
  <c r="I525" i="9"/>
  <c r="J524" i="9"/>
  <c r="I524" i="9"/>
  <c r="K524" i="9" s="1"/>
  <c r="J523" i="9"/>
  <c r="I523" i="9"/>
  <c r="K523" i="9" s="1"/>
  <c r="J522" i="9"/>
  <c r="I522" i="9"/>
  <c r="J521" i="9"/>
  <c r="I521" i="9"/>
  <c r="J520" i="9"/>
  <c r="I520" i="9"/>
  <c r="K520" i="9" s="1"/>
  <c r="J519" i="9"/>
  <c r="I519" i="9"/>
  <c r="K519" i="9" s="1"/>
  <c r="J518" i="9"/>
  <c r="I518" i="9"/>
  <c r="J517" i="9"/>
  <c r="I517" i="9"/>
  <c r="J516" i="9"/>
  <c r="I516" i="9"/>
  <c r="J515" i="9"/>
  <c r="I515" i="9"/>
  <c r="K515" i="9" s="1"/>
  <c r="J514" i="9"/>
  <c r="I514" i="9"/>
  <c r="J513" i="9"/>
  <c r="I513" i="9"/>
  <c r="J512" i="9"/>
  <c r="I512" i="9"/>
  <c r="J511" i="9"/>
  <c r="I511" i="9"/>
  <c r="K511" i="9" s="1"/>
  <c r="J510" i="9"/>
  <c r="I510" i="9"/>
  <c r="J509" i="9"/>
  <c r="I509" i="9"/>
  <c r="J508" i="9"/>
  <c r="I508" i="9"/>
  <c r="J507" i="9"/>
  <c r="I507" i="9"/>
  <c r="K507" i="9" s="1"/>
  <c r="J506" i="9"/>
  <c r="I506" i="9"/>
  <c r="J505" i="9"/>
  <c r="I505" i="9"/>
  <c r="K505" i="9" s="1"/>
  <c r="J504" i="9"/>
  <c r="I504" i="9"/>
  <c r="J503" i="9"/>
  <c r="I503" i="9"/>
  <c r="K503" i="9" s="1"/>
  <c r="J502" i="9"/>
  <c r="I502" i="9"/>
  <c r="J501" i="9"/>
  <c r="I501" i="9"/>
  <c r="J500" i="9"/>
  <c r="K500" i="9" s="1"/>
  <c r="J499" i="9"/>
  <c r="K499" i="9" s="1"/>
  <c r="J498" i="9"/>
  <c r="K498" i="9" s="1"/>
  <c r="J497" i="9"/>
  <c r="K497" i="9" s="1"/>
  <c r="K496" i="9"/>
  <c r="J496" i="9"/>
  <c r="J495" i="9"/>
  <c r="K495" i="9" s="1"/>
  <c r="J494" i="9"/>
  <c r="K494" i="9" s="1"/>
  <c r="J493" i="9"/>
  <c r="K493" i="9" s="1"/>
  <c r="J492" i="9"/>
  <c r="K492" i="9" s="1"/>
  <c r="J491" i="9"/>
  <c r="K491" i="9" s="1"/>
  <c r="J490" i="9"/>
  <c r="K490" i="9" s="1"/>
  <c r="K489" i="9"/>
  <c r="J489" i="9"/>
  <c r="J488" i="9"/>
  <c r="K488" i="9" s="1"/>
  <c r="K487" i="9"/>
  <c r="J487" i="9"/>
  <c r="J486" i="9"/>
  <c r="K486" i="9" s="1"/>
  <c r="J485" i="9"/>
  <c r="K485" i="9" s="1"/>
  <c r="J484" i="9"/>
  <c r="K484" i="9" s="1"/>
  <c r="J483" i="9"/>
  <c r="K483" i="9" s="1"/>
  <c r="K482" i="9"/>
  <c r="J482" i="9"/>
  <c r="J481" i="9"/>
  <c r="K481" i="9" s="1"/>
  <c r="J480" i="9"/>
  <c r="K480" i="9" s="1"/>
  <c r="J479" i="9"/>
  <c r="K479" i="9" s="1"/>
  <c r="J478" i="9"/>
  <c r="K478" i="9" s="1"/>
  <c r="J477" i="9"/>
  <c r="K477" i="9" s="1"/>
  <c r="J476" i="9"/>
  <c r="K476" i="9" s="1"/>
  <c r="K475" i="9"/>
  <c r="J475" i="9"/>
  <c r="J474" i="9"/>
  <c r="K474" i="9" s="1"/>
  <c r="J473" i="9"/>
  <c r="K473" i="9" s="1"/>
  <c r="J472" i="9"/>
  <c r="K472" i="9" s="1"/>
  <c r="J471" i="9"/>
  <c r="K471" i="9" s="1"/>
  <c r="J470" i="9"/>
  <c r="K470" i="9" s="1"/>
  <c r="J469" i="9"/>
  <c r="K469" i="9" s="1"/>
  <c r="J468" i="9"/>
  <c r="K468" i="9" s="1"/>
  <c r="J467" i="9"/>
  <c r="K467" i="9" s="1"/>
  <c r="J466" i="9"/>
  <c r="K466" i="9" s="1"/>
  <c r="J465" i="9"/>
  <c r="K465" i="9" s="1"/>
  <c r="K464" i="9"/>
  <c r="J464" i="9"/>
  <c r="K463" i="9"/>
  <c r="J463" i="9"/>
  <c r="J462" i="9"/>
  <c r="K462" i="9" s="1"/>
  <c r="J461" i="9"/>
  <c r="K461" i="9" s="1"/>
  <c r="K460" i="9"/>
  <c r="J460" i="9"/>
  <c r="J459" i="9"/>
  <c r="K459" i="9" s="1"/>
  <c r="K458" i="9"/>
  <c r="J458" i="9"/>
  <c r="J457" i="9"/>
  <c r="K457" i="9" s="1"/>
  <c r="J456" i="9"/>
  <c r="K456" i="9" s="1"/>
  <c r="J455" i="9"/>
  <c r="K455" i="9" s="1"/>
  <c r="J454" i="9"/>
  <c r="K454" i="9" s="1"/>
  <c r="K453" i="9"/>
  <c r="J453" i="9"/>
  <c r="J452" i="9"/>
  <c r="K452" i="9" s="1"/>
  <c r="J451" i="9"/>
  <c r="K451" i="9" s="1"/>
  <c r="J450" i="9"/>
  <c r="K450" i="9" s="1"/>
  <c r="J449" i="9"/>
  <c r="K449" i="9" s="1"/>
  <c r="K448" i="9"/>
  <c r="J448" i="9"/>
  <c r="K447" i="9"/>
  <c r="J447" i="9"/>
  <c r="K446" i="9"/>
  <c r="J446" i="9"/>
  <c r="J445" i="9"/>
  <c r="K445" i="9" s="1"/>
  <c r="J444" i="9"/>
  <c r="K444" i="9" s="1"/>
  <c r="J443" i="9"/>
  <c r="K443" i="9" s="1"/>
  <c r="K442" i="9"/>
  <c r="J442" i="9"/>
  <c r="J441" i="9"/>
  <c r="K441" i="9" s="1"/>
  <c r="J440" i="9"/>
  <c r="K440" i="9" s="1"/>
  <c r="K439" i="9"/>
  <c r="J439" i="9"/>
  <c r="J438" i="9"/>
  <c r="K438" i="9" s="1"/>
  <c r="J437" i="9"/>
  <c r="K437" i="9" s="1"/>
  <c r="J436" i="9"/>
  <c r="K436" i="9" s="1"/>
  <c r="J435" i="9"/>
  <c r="K435" i="9" s="1"/>
  <c r="K434" i="9"/>
  <c r="J434" i="9"/>
  <c r="J433" i="9"/>
  <c r="K433" i="9" s="1"/>
  <c r="J432" i="9"/>
  <c r="K432" i="9" s="1"/>
  <c r="J431" i="9"/>
  <c r="K431" i="9" s="1"/>
  <c r="J430" i="9"/>
  <c r="K430" i="9" s="1"/>
  <c r="J429" i="9"/>
  <c r="K429" i="9" s="1"/>
  <c r="J428" i="9"/>
  <c r="K428" i="9" s="1"/>
  <c r="J427" i="9"/>
  <c r="K427" i="9" s="1"/>
  <c r="J426" i="9"/>
  <c r="K426" i="9" s="1"/>
  <c r="K425" i="9"/>
  <c r="J425" i="9"/>
  <c r="J424" i="9"/>
  <c r="K424" i="9" s="1"/>
  <c r="J423" i="9"/>
  <c r="K423" i="9" s="1"/>
  <c r="J422" i="9"/>
  <c r="K422" i="9" s="1"/>
  <c r="J421" i="9"/>
  <c r="K421" i="9" s="1"/>
  <c r="J420" i="9"/>
  <c r="K420" i="9" s="1"/>
  <c r="K419" i="9"/>
  <c r="J419" i="9"/>
  <c r="J418" i="9"/>
  <c r="K418" i="9" s="1"/>
  <c r="J417" i="9"/>
  <c r="K417" i="9" s="1"/>
  <c r="J416" i="9"/>
  <c r="K416" i="9" s="1"/>
  <c r="J415" i="9"/>
  <c r="K415" i="9" s="1"/>
  <c r="J414" i="9"/>
  <c r="K414" i="9" s="1"/>
  <c r="J413" i="9"/>
  <c r="K413" i="9" s="1"/>
  <c r="K412" i="9"/>
  <c r="J412" i="9"/>
  <c r="J411" i="9"/>
  <c r="K411" i="9" s="1"/>
  <c r="J410" i="9"/>
  <c r="K410" i="9" s="1"/>
  <c r="J409" i="9"/>
  <c r="K409" i="9" s="1"/>
  <c r="J408" i="9"/>
  <c r="K408" i="9" s="1"/>
  <c r="J407" i="9"/>
  <c r="K407" i="9" s="1"/>
  <c r="K406" i="9"/>
  <c r="J406" i="9"/>
  <c r="J405" i="9"/>
  <c r="K405" i="9" s="1"/>
  <c r="J404" i="9"/>
  <c r="K404" i="9" s="1"/>
  <c r="J403" i="9"/>
  <c r="K403" i="9" s="1"/>
  <c r="J402" i="9"/>
  <c r="K402" i="9" s="1"/>
  <c r="J401" i="9"/>
  <c r="K401" i="9" s="1"/>
  <c r="J400" i="9"/>
  <c r="K400" i="9" s="1"/>
  <c r="K399" i="9"/>
  <c r="J399" i="9"/>
  <c r="J398" i="9"/>
  <c r="K398" i="9" s="1"/>
  <c r="J397" i="9"/>
  <c r="K397" i="9" s="1"/>
  <c r="J396" i="9"/>
  <c r="K396" i="9" s="1"/>
  <c r="J395" i="9"/>
  <c r="K395" i="9" s="1"/>
  <c r="J394" i="9"/>
  <c r="K394" i="9" s="1"/>
  <c r="K393" i="9"/>
  <c r="J393" i="9"/>
  <c r="J392" i="9"/>
  <c r="K392" i="9" s="1"/>
  <c r="K391" i="9"/>
  <c r="J391" i="9"/>
  <c r="K390" i="9"/>
  <c r="J390" i="9"/>
  <c r="J389" i="9"/>
  <c r="K389" i="9" s="1"/>
  <c r="J388" i="9"/>
  <c r="K388" i="9" s="1"/>
  <c r="K387" i="9"/>
  <c r="J387" i="9"/>
  <c r="J386" i="9"/>
  <c r="K386" i="9" s="1"/>
  <c r="J385" i="9"/>
  <c r="K385" i="9" s="1"/>
  <c r="J384" i="9"/>
  <c r="K384" i="9" s="1"/>
  <c r="J383" i="9"/>
  <c r="K383" i="9" s="1"/>
  <c r="J382" i="9"/>
  <c r="K382" i="9" s="1"/>
  <c r="K381" i="9"/>
  <c r="J381" i="9"/>
  <c r="J380" i="9"/>
  <c r="K380" i="9" s="1"/>
  <c r="K379" i="9"/>
  <c r="J379" i="9"/>
  <c r="K378" i="9"/>
  <c r="J378" i="9"/>
  <c r="K377" i="9"/>
  <c r="J377" i="9"/>
  <c r="J376" i="9"/>
  <c r="K376" i="9" s="1"/>
  <c r="K375" i="9"/>
  <c r="J375" i="9"/>
  <c r="J374" i="9"/>
  <c r="K374" i="9" s="1"/>
  <c r="J373" i="9"/>
  <c r="K373" i="9" s="1"/>
  <c r="K372" i="9"/>
  <c r="J372" i="9"/>
  <c r="J371" i="9"/>
  <c r="K371" i="9" s="1"/>
  <c r="J370" i="9"/>
  <c r="K370" i="9" s="1"/>
  <c r="K369" i="9"/>
  <c r="J369" i="9"/>
  <c r="J368" i="9"/>
  <c r="K368" i="9" s="1"/>
  <c r="J367" i="9"/>
  <c r="K367" i="9" s="1"/>
  <c r="J366" i="9"/>
  <c r="K366" i="9" s="1"/>
  <c r="K365" i="9"/>
  <c r="J365" i="9"/>
  <c r="K364" i="9"/>
  <c r="J364" i="9"/>
  <c r="K363" i="9"/>
  <c r="J363" i="9"/>
  <c r="J362" i="9"/>
  <c r="K362" i="9" s="1"/>
  <c r="J361" i="9"/>
  <c r="K361" i="9" s="1"/>
  <c r="J360" i="9"/>
  <c r="K360" i="9" s="1"/>
  <c r="J359" i="9"/>
  <c r="K359" i="9" s="1"/>
  <c r="J358" i="9"/>
  <c r="K358" i="9" s="1"/>
  <c r="K357" i="9"/>
  <c r="J357" i="9"/>
  <c r="J356" i="9"/>
  <c r="K356" i="9" s="1"/>
  <c r="J355" i="9"/>
  <c r="K355" i="9" s="1"/>
  <c r="J354" i="9"/>
  <c r="K354" i="9" s="1"/>
  <c r="J353" i="9"/>
  <c r="K353" i="9" s="1"/>
  <c r="K352" i="9"/>
  <c r="J352" i="9"/>
  <c r="K351" i="9"/>
  <c r="J351" i="9"/>
  <c r="J350" i="9"/>
  <c r="K350" i="9" s="1"/>
  <c r="J349" i="9"/>
  <c r="K349" i="9" s="1"/>
  <c r="J348" i="9"/>
  <c r="K348" i="9" s="1"/>
  <c r="J347" i="9"/>
  <c r="K347" i="9" s="1"/>
  <c r="J346" i="9"/>
  <c r="K346" i="9" s="1"/>
  <c r="K345" i="9"/>
  <c r="J345" i="9"/>
  <c r="J344" i="9"/>
  <c r="K344" i="9" s="1"/>
  <c r="J343" i="9"/>
  <c r="K343" i="9" s="1"/>
  <c r="J342" i="9"/>
  <c r="K342" i="9" s="1"/>
  <c r="K341" i="9"/>
  <c r="J341" i="9"/>
  <c r="J340" i="9"/>
  <c r="K340" i="9" s="1"/>
  <c r="K339" i="9"/>
  <c r="J339" i="9"/>
  <c r="J338" i="9"/>
  <c r="K338" i="9" s="1"/>
  <c r="J337" i="9"/>
  <c r="K337" i="9" s="1"/>
  <c r="J336" i="9"/>
  <c r="K336" i="9" s="1"/>
  <c r="J335" i="9"/>
  <c r="K335" i="9" s="1"/>
  <c r="K334" i="9"/>
  <c r="J334" i="9"/>
  <c r="K333" i="9"/>
  <c r="J333" i="9"/>
  <c r="J332" i="9"/>
  <c r="K332" i="9" s="1"/>
  <c r="K331" i="9"/>
  <c r="J331" i="9"/>
  <c r="J330" i="9"/>
  <c r="K330" i="9" s="1"/>
  <c r="J329" i="9"/>
  <c r="K329" i="9" s="1"/>
  <c r="J328" i="9"/>
  <c r="K328" i="9" s="1"/>
  <c r="K327" i="9"/>
  <c r="J327" i="9"/>
  <c r="J326" i="9"/>
  <c r="K326" i="9" s="1"/>
  <c r="J325" i="9"/>
  <c r="K325" i="9" s="1"/>
  <c r="J324" i="9"/>
  <c r="K324" i="9" s="1"/>
  <c r="J323" i="9"/>
  <c r="K323" i="9" s="1"/>
  <c r="J322" i="9"/>
  <c r="K322" i="9" s="1"/>
  <c r="K321" i="9"/>
  <c r="J321" i="9"/>
  <c r="J320" i="9"/>
  <c r="K320" i="9" s="1"/>
  <c r="K319" i="9"/>
  <c r="J319" i="9"/>
  <c r="K318" i="9"/>
  <c r="J318" i="9"/>
  <c r="J317" i="9"/>
  <c r="K317" i="9" s="1"/>
  <c r="J316" i="9"/>
  <c r="K316" i="9" s="1"/>
  <c r="K315" i="9"/>
  <c r="J315" i="9"/>
  <c r="J314" i="9"/>
  <c r="K314" i="9" s="1"/>
  <c r="J313" i="9"/>
  <c r="K313" i="9" s="1"/>
  <c r="J312" i="9"/>
  <c r="K312" i="9" s="1"/>
  <c r="J311" i="9"/>
  <c r="K311" i="9" s="1"/>
  <c r="J310" i="9"/>
  <c r="K310" i="9" s="1"/>
  <c r="K309" i="9"/>
  <c r="J309" i="9"/>
  <c r="J308" i="9"/>
  <c r="K308" i="9" s="1"/>
  <c r="J307" i="9"/>
  <c r="K307" i="9" s="1"/>
  <c r="K306" i="9"/>
  <c r="J306" i="9"/>
  <c r="K305" i="9"/>
  <c r="J305" i="9"/>
  <c r="J304" i="9"/>
  <c r="K304" i="9" s="1"/>
  <c r="K303" i="9"/>
  <c r="J303" i="9"/>
  <c r="J302" i="9"/>
  <c r="K302" i="9" s="1"/>
  <c r="K301" i="9"/>
  <c r="J301" i="9"/>
  <c r="J300" i="9"/>
  <c r="K300" i="9" s="1"/>
  <c r="J299" i="9"/>
  <c r="K299" i="9" s="1"/>
  <c r="J298" i="9"/>
  <c r="K298" i="9" s="1"/>
  <c r="K297" i="9"/>
  <c r="J297" i="9"/>
  <c r="J296" i="9"/>
  <c r="K296" i="9" s="1"/>
  <c r="J295" i="9"/>
  <c r="K295" i="9" s="1"/>
  <c r="K294" i="9"/>
  <c r="J294" i="9"/>
  <c r="K293" i="9"/>
  <c r="J293" i="9"/>
  <c r="K292" i="9"/>
  <c r="J292" i="9"/>
  <c r="K291" i="9"/>
  <c r="J291" i="9"/>
  <c r="J290" i="9"/>
  <c r="K290" i="9" s="1"/>
  <c r="J289" i="9"/>
  <c r="K289" i="9" s="1"/>
  <c r="J288" i="9"/>
  <c r="K288" i="9" s="1"/>
  <c r="K287" i="9"/>
  <c r="J287" i="9"/>
  <c r="J286" i="9"/>
  <c r="K286" i="9" s="1"/>
  <c r="K285" i="9"/>
  <c r="J285" i="9"/>
  <c r="J284" i="9"/>
  <c r="K284" i="9" s="1"/>
  <c r="J283" i="9"/>
  <c r="K283" i="9" s="1"/>
  <c r="J282" i="9"/>
  <c r="K282" i="9" s="1"/>
  <c r="J281" i="9"/>
  <c r="K281" i="9" s="1"/>
  <c r="K280" i="9"/>
  <c r="J280" i="9"/>
  <c r="K279" i="9"/>
  <c r="J279" i="9"/>
  <c r="J278" i="9"/>
  <c r="K278" i="9" s="1"/>
  <c r="J277" i="9"/>
  <c r="K277" i="9" s="1"/>
  <c r="J276" i="9"/>
  <c r="K276" i="9" s="1"/>
  <c r="J275" i="9"/>
  <c r="K275" i="9" s="1"/>
  <c r="J274" i="9"/>
  <c r="K274" i="9" s="1"/>
  <c r="K273" i="9"/>
  <c r="J273" i="9"/>
  <c r="J272" i="9"/>
  <c r="K272" i="9" s="1"/>
  <c r="J271" i="9"/>
  <c r="K271" i="9" s="1"/>
  <c r="J270" i="9"/>
  <c r="K270" i="9" s="1"/>
  <c r="J269" i="9"/>
  <c r="K269" i="9" s="1"/>
  <c r="J268" i="9"/>
  <c r="K268" i="9" s="1"/>
  <c r="K267" i="9"/>
  <c r="J267" i="9"/>
  <c r="J266" i="9"/>
  <c r="K266" i="9" s="1"/>
  <c r="J265" i="9"/>
  <c r="K265" i="9" s="1"/>
  <c r="J264" i="9"/>
  <c r="K264" i="9" s="1"/>
  <c r="J263" i="9"/>
  <c r="K263" i="9" s="1"/>
  <c r="J262" i="9"/>
  <c r="K262" i="9" s="1"/>
  <c r="K261" i="9"/>
  <c r="J261" i="9"/>
  <c r="J260" i="9"/>
  <c r="K260" i="9" s="1"/>
  <c r="K259" i="9"/>
  <c r="J259" i="9"/>
  <c r="J258" i="9"/>
  <c r="K258" i="9" s="1"/>
  <c r="J257" i="9"/>
  <c r="K257" i="9" s="1"/>
  <c r="K256" i="9"/>
  <c r="J256" i="9"/>
  <c r="K255" i="9"/>
  <c r="J255" i="9"/>
  <c r="J254" i="9"/>
  <c r="K254" i="9" s="1"/>
  <c r="J253" i="9"/>
  <c r="K253" i="9" s="1"/>
  <c r="J252" i="9"/>
  <c r="K252" i="9" s="1"/>
  <c r="J251" i="9"/>
  <c r="K251" i="9" s="1"/>
  <c r="J250" i="9"/>
  <c r="K250" i="9" s="1"/>
  <c r="K249" i="9"/>
  <c r="J249" i="9"/>
  <c r="J248" i="9"/>
  <c r="K248" i="9" s="1"/>
  <c r="K247" i="9"/>
  <c r="J247" i="9"/>
  <c r="K246" i="9"/>
  <c r="J246" i="9"/>
  <c r="J245" i="9"/>
  <c r="K245" i="9" s="1"/>
  <c r="J244" i="9"/>
  <c r="K244" i="9" s="1"/>
  <c r="K243" i="9"/>
  <c r="J243" i="9"/>
  <c r="J242" i="9"/>
  <c r="K242" i="9" s="1"/>
  <c r="J241" i="9"/>
  <c r="K241" i="9" s="1"/>
  <c r="J240" i="9"/>
  <c r="K240" i="9" s="1"/>
  <c r="J239" i="9"/>
  <c r="K239" i="9" s="1"/>
  <c r="J238" i="9"/>
  <c r="K238" i="9" s="1"/>
  <c r="K237" i="9"/>
  <c r="J237" i="9"/>
  <c r="J236" i="9"/>
  <c r="K236" i="9" s="1"/>
  <c r="J235" i="9"/>
  <c r="K235" i="9" s="1"/>
  <c r="K234" i="9"/>
  <c r="J234" i="9"/>
  <c r="K233" i="9"/>
  <c r="J233" i="9"/>
  <c r="J232" i="9"/>
  <c r="K232" i="9" s="1"/>
  <c r="K231" i="9"/>
  <c r="J231" i="9"/>
  <c r="J230" i="9"/>
  <c r="K230" i="9" s="1"/>
  <c r="J229" i="9"/>
  <c r="K229" i="9" s="1"/>
  <c r="J228" i="9"/>
  <c r="K228" i="9" s="1"/>
  <c r="J227" i="9"/>
  <c r="K227" i="9" s="1"/>
  <c r="J226" i="9"/>
  <c r="K226" i="9" s="1"/>
  <c r="K225" i="9"/>
  <c r="J225" i="9"/>
  <c r="J224" i="9"/>
  <c r="K224" i="9" s="1"/>
  <c r="J223" i="9"/>
  <c r="K223" i="9" s="1"/>
  <c r="J222" i="9"/>
  <c r="K222" i="9" s="1"/>
  <c r="K221" i="9"/>
  <c r="J221" i="9"/>
  <c r="K220" i="9"/>
  <c r="J220" i="9"/>
  <c r="K219" i="9"/>
  <c r="J219" i="9"/>
  <c r="J218" i="9"/>
  <c r="K218" i="9" s="1"/>
  <c r="K217" i="9"/>
  <c r="J217" i="9"/>
  <c r="J216" i="9"/>
  <c r="K216" i="9" s="1"/>
  <c r="J215" i="9"/>
  <c r="K215" i="9" s="1"/>
  <c r="J214" i="9"/>
  <c r="K214" i="9" s="1"/>
  <c r="K213" i="9"/>
  <c r="J213" i="9"/>
  <c r="J212" i="9"/>
  <c r="K212" i="9" s="1"/>
  <c r="J211" i="9"/>
  <c r="K211" i="9" s="1"/>
  <c r="K210" i="9"/>
  <c r="J210" i="9"/>
  <c r="J209" i="9"/>
  <c r="K209" i="9" s="1"/>
  <c r="K208" i="9"/>
  <c r="J208" i="9"/>
  <c r="K207" i="9"/>
  <c r="J207" i="9"/>
  <c r="J206" i="9"/>
  <c r="K206" i="9" s="1"/>
  <c r="J205" i="9"/>
  <c r="K205" i="9" s="1"/>
  <c r="J204" i="9"/>
  <c r="K204" i="9" s="1"/>
  <c r="K203" i="9"/>
  <c r="J203" i="9"/>
  <c r="J202" i="9"/>
  <c r="K202" i="9" s="1"/>
  <c r="K201" i="9"/>
  <c r="J201" i="9"/>
  <c r="J200" i="9"/>
  <c r="K200" i="9" s="1"/>
  <c r="J199" i="9"/>
  <c r="K199" i="9" s="1"/>
  <c r="J198" i="9"/>
  <c r="K198" i="9" s="1"/>
  <c r="J197" i="9"/>
  <c r="K197" i="9" s="1"/>
  <c r="J196" i="9"/>
  <c r="K196" i="9" s="1"/>
  <c r="K195" i="9"/>
  <c r="J195" i="9"/>
  <c r="J194" i="9"/>
  <c r="K194" i="9" s="1"/>
  <c r="J193" i="9"/>
  <c r="K193" i="9" s="1"/>
  <c r="J192" i="9"/>
  <c r="K192" i="9" s="1"/>
  <c r="J191" i="9"/>
  <c r="K191" i="9" s="1"/>
  <c r="J190" i="9"/>
  <c r="K190" i="9" s="1"/>
  <c r="K189" i="9"/>
  <c r="J189" i="9"/>
  <c r="J188" i="9"/>
  <c r="K188" i="9" s="1"/>
  <c r="K187" i="9"/>
  <c r="J187" i="9"/>
  <c r="J186" i="9"/>
  <c r="K186" i="9" s="1"/>
  <c r="J185" i="9"/>
  <c r="K185" i="9" s="1"/>
  <c r="J184" i="9"/>
  <c r="K184" i="9" s="1"/>
  <c r="K183" i="9"/>
  <c r="J183" i="9"/>
  <c r="J182" i="9"/>
  <c r="K182" i="9" s="1"/>
  <c r="J181" i="9"/>
  <c r="K181" i="9" s="1"/>
  <c r="J180" i="9"/>
  <c r="K180" i="9" s="1"/>
  <c r="J179" i="9"/>
  <c r="K179" i="9" s="1"/>
  <c r="K178" i="9"/>
  <c r="J178" i="9"/>
  <c r="K177" i="9"/>
  <c r="J177" i="9"/>
  <c r="J176" i="9"/>
  <c r="K176" i="9" s="1"/>
  <c r="K175" i="9"/>
  <c r="J175" i="9"/>
  <c r="K174" i="9"/>
  <c r="J174" i="9"/>
  <c r="J173" i="9"/>
  <c r="K173" i="9" s="1"/>
  <c r="J172" i="9"/>
  <c r="K172" i="9" s="1"/>
  <c r="K171" i="9"/>
  <c r="J171" i="9"/>
  <c r="J170" i="9"/>
  <c r="K170" i="9" s="1"/>
  <c r="J169" i="9"/>
  <c r="K169" i="9" s="1"/>
  <c r="J168" i="9"/>
  <c r="K168" i="9" s="1"/>
  <c r="J167" i="9"/>
  <c r="K167" i="9" s="1"/>
  <c r="J166" i="9"/>
  <c r="K166" i="9" s="1"/>
  <c r="K165" i="9"/>
  <c r="J165" i="9"/>
  <c r="J164" i="9"/>
  <c r="K164" i="9" s="1"/>
  <c r="J163" i="9"/>
  <c r="K163" i="9" s="1"/>
  <c r="K162" i="9"/>
  <c r="J162" i="9"/>
  <c r="K161" i="9"/>
  <c r="J161" i="9"/>
  <c r="J160" i="9"/>
  <c r="K160" i="9" s="1"/>
  <c r="K159" i="9"/>
  <c r="J159" i="9"/>
  <c r="J158" i="9"/>
  <c r="K158" i="9" s="1"/>
  <c r="J157" i="9"/>
  <c r="K157" i="9" s="1"/>
  <c r="J156" i="9"/>
  <c r="K156" i="9" s="1"/>
  <c r="J155" i="9"/>
  <c r="K155" i="9" s="1"/>
  <c r="J154" i="9"/>
  <c r="K154" i="9" s="1"/>
  <c r="K153" i="9"/>
  <c r="J153" i="9"/>
  <c r="J152" i="9"/>
  <c r="K152" i="9" s="1"/>
  <c r="J151" i="9"/>
  <c r="K151" i="9" s="1"/>
  <c r="J150" i="9"/>
  <c r="K150" i="9" s="1"/>
  <c r="K149" i="9"/>
  <c r="J149" i="9"/>
  <c r="K148" i="9"/>
  <c r="J148" i="9"/>
  <c r="K147" i="9"/>
  <c r="J147" i="9"/>
  <c r="J146" i="9"/>
  <c r="K146" i="9" s="1"/>
  <c r="J145" i="9"/>
  <c r="K145" i="9" s="1"/>
  <c r="J144" i="9"/>
  <c r="K144" i="9" s="1"/>
  <c r="J143" i="9"/>
  <c r="K143" i="9" s="1"/>
  <c r="J142" i="9"/>
  <c r="K142" i="9" s="1"/>
  <c r="K141" i="9"/>
  <c r="J141" i="9"/>
  <c r="J140" i="9"/>
  <c r="K140" i="9" s="1"/>
  <c r="J139" i="9"/>
  <c r="K139" i="9" s="1"/>
  <c r="J138" i="9"/>
  <c r="K138" i="9" s="1"/>
  <c r="J137" i="9"/>
  <c r="K137" i="9" s="1"/>
  <c r="K136" i="9"/>
  <c r="J136" i="9"/>
  <c r="K135" i="9"/>
  <c r="J135" i="9"/>
  <c r="J134" i="9"/>
  <c r="K134" i="9" s="1"/>
  <c r="J133" i="9"/>
  <c r="K133" i="9" s="1"/>
  <c r="J132" i="9"/>
  <c r="K132" i="9" s="1"/>
  <c r="J131" i="9"/>
  <c r="K131" i="9" s="1"/>
  <c r="J130" i="9"/>
  <c r="K130" i="9" s="1"/>
  <c r="K129" i="9"/>
  <c r="J129" i="9"/>
  <c r="J128" i="9"/>
  <c r="K128" i="9" s="1"/>
  <c r="J127" i="9"/>
  <c r="K127" i="9" s="1"/>
  <c r="J126" i="9"/>
  <c r="K126" i="9" s="1"/>
  <c r="K125" i="9"/>
  <c r="J125" i="9"/>
  <c r="J124" i="9"/>
  <c r="K124" i="9" s="1"/>
  <c r="K123" i="9"/>
  <c r="J123" i="9"/>
  <c r="J122" i="9"/>
  <c r="K122" i="9" s="1"/>
  <c r="J121" i="9"/>
  <c r="K121" i="9" s="1"/>
  <c r="J120" i="9"/>
  <c r="K120" i="9" s="1"/>
  <c r="J119" i="9"/>
  <c r="K119" i="9" s="1"/>
  <c r="K118" i="9"/>
  <c r="J118" i="9"/>
  <c r="K117" i="9"/>
  <c r="J117" i="9"/>
  <c r="J116" i="9"/>
  <c r="K116" i="9" s="1"/>
  <c r="K115" i="9"/>
  <c r="J115" i="9"/>
  <c r="J114" i="9"/>
  <c r="K114" i="9" s="1"/>
  <c r="J113" i="9"/>
  <c r="K113" i="9" s="1"/>
  <c r="J112" i="9"/>
  <c r="K112" i="9" s="1"/>
  <c r="K111" i="9"/>
  <c r="J111" i="9"/>
  <c r="J110" i="9"/>
  <c r="K110" i="9" s="1"/>
  <c r="J109" i="9"/>
  <c r="K109" i="9" s="1"/>
  <c r="J108" i="9"/>
  <c r="K108" i="9" s="1"/>
  <c r="J107" i="9"/>
  <c r="K107" i="9" s="1"/>
  <c r="J106" i="9"/>
  <c r="K106" i="9" s="1"/>
  <c r="K105" i="9"/>
  <c r="J105" i="9"/>
  <c r="J104" i="9"/>
  <c r="K104" i="9" s="1"/>
  <c r="K103" i="9"/>
  <c r="J103" i="9"/>
  <c r="K102" i="9"/>
  <c r="J102" i="9"/>
  <c r="J101" i="9"/>
  <c r="K101" i="9" s="1"/>
  <c r="J100" i="9"/>
  <c r="K100" i="9" s="1"/>
  <c r="K99" i="9"/>
  <c r="J99" i="9"/>
  <c r="J98" i="9"/>
  <c r="K98" i="9" s="1"/>
  <c r="J97" i="9"/>
  <c r="K97" i="9" s="1"/>
  <c r="J96" i="9"/>
  <c r="K96" i="9" s="1"/>
  <c r="J95" i="9"/>
  <c r="K95" i="9" s="1"/>
  <c r="J94" i="9"/>
  <c r="K94" i="9" s="1"/>
  <c r="K93" i="9"/>
  <c r="J93" i="9"/>
  <c r="J92" i="9"/>
  <c r="K92" i="9" s="1"/>
  <c r="J91" i="9"/>
  <c r="K91" i="9" s="1"/>
  <c r="J90" i="9"/>
  <c r="K90" i="9" s="1"/>
  <c r="J89" i="9"/>
  <c r="K89" i="9" s="1"/>
  <c r="J88" i="9"/>
  <c r="K88" i="9" s="1"/>
  <c r="J87" i="9"/>
  <c r="K87" i="9" s="1"/>
  <c r="K86" i="9"/>
  <c r="J86" i="9"/>
  <c r="K85" i="9"/>
  <c r="J85" i="9"/>
  <c r="J84" i="9"/>
  <c r="K84" i="9" s="1"/>
  <c r="J83" i="9"/>
  <c r="K83" i="9" s="1"/>
  <c r="J82" i="9"/>
  <c r="K82" i="9" s="1"/>
  <c r="J81" i="9"/>
  <c r="K81" i="9" s="1"/>
  <c r="J80" i="9"/>
  <c r="K80" i="9" s="1"/>
  <c r="J79" i="9"/>
  <c r="K79" i="9" s="1"/>
  <c r="J78" i="9"/>
  <c r="K78" i="9" s="1"/>
  <c r="J77" i="9"/>
  <c r="K77" i="9" s="1"/>
  <c r="J76" i="9"/>
  <c r="K76" i="9" s="1"/>
  <c r="J75" i="9"/>
  <c r="K75" i="9" s="1"/>
  <c r="J74" i="9"/>
  <c r="K74" i="9" s="1"/>
  <c r="J73" i="9"/>
  <c r="K73" i="9" s="1"/>
  <c r="J72" i="9"/>
  <c r="K72" i="9" s="1"/>
  <c r="J71" i="9"/>
  <c r="K71" i="9" s="1"/>
  <c r="J70" i="9"/>
  <c r="K70" i="9" s="1"/>
  <c r="K69" i="9"/>
  <c r="J69" i="9"/>
  <c r="J68" i="9"/>
  <c r="K68" i="9" s="1"/>
  <c r="J67" i="9"/>
  <c r="K67" i="9" s="1"/>
  <c r="J66" i="9"/>
  <c r="K66" i="9" s="1"/>
  <c r="J65" i="9"/>
  <c r="K65" i="9" s="1"/>
  <c r="J64" i="9"/>
  <c r="K64" i="9" s="1"/>
  <c r="J63" i="9"/>
  <c r="K63" i="9" s="1"/>
  <c r="J62" i="9"/>
  <c r="K62" i="9" s="1"/>
  <c r="K61" i="9"/>
  <c r="J61" i="9"/>
  <c r="J60" i="9"/>
  <c r="K60" i="9" s="1"/>
  <c r="J59" i="9"/>
  <c r="K59" i="9" s="1"/>
  <c r="J58" i="9"/>
  <c r="K58" i="9" s="1"/>
  <c r="J57" i="9"/>
  <c r="K57" i="9" s="1"/>
  <c r="J56" i="9"/>
  <c r="K56" i="9" s="1"/>
  <c r="J55" i="9"/>
  <c r="K55" i="9" s="1"/>
  <c r="J54" i="9"/>
  <c r="K54" i="9" s="1"/>
  <c r="J53" i="9"/>
  <c r="K53" i="9" s="1"/>
  <c r="J52" i="9"/>
  <c r="K52" i="9" s="1"/>
  <c r="J51" i="9"/>
  <c r="K51" i="9" s="1"/>
  <c r="J50" i="9"/>
  <c r="K50" i="9" s="1"/>
  <c r="J49" i="9"/>
  <c r="K49" i="9" s="1"/>
  <c r="J48" i="9"/>
  <c r="K48" i="9" s="1"/>
  <c r="J47" i="9"/>
  <c r="K47" i="9" s="1"/>
  <c r="J46" i="9"/>
  <c r="K46" i="9" s="1"/>
  <c r="K45" i="9"/>
  <c r="J45" i="9"/>
  <c r="J44" i="9"/>
  <c r="K44" i="9" s="1"/>
  <c r="J43" i="9"/>
  <c r="K43" i="9" s="1"/>
  <c r="J42" i="9"/>
  <c r="K42" i="9" s="1"/>
  <c r="J41" i="9"/>
  <c r="K41" i="9" s="1"/>
  <c r="J40" i="9"/>
  <c r="K40" i="9" s="1"/>
  <c r="J39" i="9"/>
  <c r="K39" i="9" s="1"/>
  <c r="J38" i="9"/>
  <c r="K38" i="9" s="1"/>
  <c r="K37" i="9"/>
  <c r="J37" i="9"/>
  <c r="J36" i="9"/>
  <c r="K36" i="9" s="1"/>
  <c r="J35" i="9"/>
  <c r="K35" i="9" s="1"/>
  <c r="J34" i="9"/>
  <c r="K34" i="9" s="1"/>
  <c r="J33" i="9"/>
  <c r="K33" i="9" s="1"/>
  <c r="J32" i="9"/>
  <c r="K32" i="9" s="1"/>
  <c r="J31" i="9"/>
  <c r="K31" i="9" s="1"/>
  <c r="J30" i="9"/>
  <c r="K30" i="9" s="1"/>
  <c r="J29" i="9"/>
  <c r="K29" i="9" s="1"/>
  <c r="J28" i="9"/>
  <c r="K28" i="9" s="1"/>
  <c r="J27" i="9"/>
  <c r="K27" i="9" s="1"/>
  <c r="J26" i="9"/>
  <c r="K26" i="9" s="1"/>
  <c r="J25" i="9"/>
  <c r="K25" i="9" s="1"/>
  <c r="J24" i="9"/>
  <c r="K24" i="9" s="1"/>
  <c r="J23" i="9"/>
  <c r="K23" i="9" s="1"/>
  <c r="J22" i="9"/>
  <c r="K22" i="9" s="1"/>
  <c r="K21" i="9"/>
  <c r="J21" i="9"/>
  <c r="J20" i="9"/>
  <c r="K20" i="9" s="1"/>
  <c r="J19" i="9"/>
  <c r="K19" i="9" s="1"/>
  <c r="J18" i="9"/>
  <c r="K18" i="9" s="1"/>
  <c r="J17" i="9"/>
  <c r="K17" i="9" s="1"/>
  <c r="J16" i="9"/>
  <c r="K16" i="9" s="1"/>
  <c r="J15" i="9"/>
  <c r="K15" i="9" s="1"/>
  <c r="J14" i="9"/>
  <c r="K14" i="9" s="1"/>
  <c r="K13" i="9"/>
  <c r="J13" i="9"/>
  <c r="J12" i="9"/>
  <c r="K12" i="9" s="1"/>
  <c r="J11" i="9"/>
  <c r="K11" i="9" s="1"/>
  <c r="J10" i="9"/>
  <c r="K10" i="9" s="1"/>
  <c r="J9" i="9"/>
  <c r="K9" i="9" s="1"/>
  <c r="J8" i="9"/>
  <c r="K8" i="9" s="1"/>
  <c r="J7" i="9"/>
  <c r="K7" i="9" s="1"/>
  <c r="J6" i="9"/>
  <c r="K6" i="9" s="1"/>
  <c r="J5" i="9"/>
  <c r="K5" i="9" s="1"/>
  <c r="J4" i="9"/>
  <c r="K4" i="9" s="1"/>
  <c r="J3" i="9"/>
  <c r="K3" i="9" s="1"/>
  <c r="J2" i="9"/>
  <c r="K2" i="9" s="1"/>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J2" i="10"/>
  <c r="C13" i="10"/>
  <c r="F13" i="10"/>
  <c r="F2" i="10"/>
  <c r="C2" i="10"/>
  <c r="K701" i="9" l="1"/>
  <c r="K690" i="9"/>
  <c r="K784" i="9"/>
  <c r="K544" i="9"/>
  <c r="K609" i="9"/>
  <c r="K673" i="9"/>
  <c r="K749" i="9"/>
  <c r="K744" i="9"/>
  <c r="K756" i="9"/>
  <c r="K528" i="9"/>
  <c r="K745" i="9"/>
  <c r="K728" i="9"/>
  <c r="K529" i="9"/>
  <c r="K577" i="9"/>
  <c r="K642" i="9"/>
  <c r="K689" i="9"/>
  <c r="K777" i="9"/>
  <c r="K789" i="9"/>
  <c r="K540" i="9"/>
  <c r="K593" i="9"/>
  <c r="K740" i="9"/>
  <c r="K648" i="9"/>
  <c r="K669" i="9"/>
  <c r="K757" i="9"/>
  <c r="K605" i="9"/>
  <c r="K638" i="9"/>
  <c r="K708" i="9"/>
  <c r="K525" i="9"/>
  <c r="K552" i="9"/>
  <c r="K573" i="9"/>
  <c r="K780" i="9"/>
  <c r="K542" i="9"/>
  <c r="K660" i="9"/>
  <c r="K769" i="9"/>
  <c r="K548" i="9"/>
  <c r="K516" i="9"/>
  <c r="K640" i="9"/>
  <c r="K538" i="9"/>
  <c r="K570" i="9"/>
  <c r="K597" i="9"/>
  <c r="K624" i="9"/>
  <c r="K656" i="9"/>
  <c r="K705" i="9"/>
  <c r="K546" i="9"/>
  <c r="K632" i="9"/>
  <c r="K653" i="9"/>
  <c r="K514" i="9"/>
  <c r="K557" i="9"/>
  <c r="K692" i="9"/>
  <c r="K720" i="9"/>
  <c r="K753" i="9"/>
  <c r="K564" i="9"/>
  <c r="K590" i="9"/>
  <c r="K666" i="9"/>
  <c r="K793" i="9"/>
  <c r="K738" i="9"/>
  <c r="K765" i="9"/>
  <c r="K776" i="9"/>
  <c r="K502" i="9"/>
  <c r="K561" i="9"/>
  <c r="K696" i="9"/>
  <c r="K513" i="9"/>
  <c r="K530" i="9"/>
  <c r="K610" i="9"/>
  <c r="K680" i="9"/>
  <c r="K713" i="9"/>
  <c r="K594" i="9"/>
  <c r="K730" i="9"/>
  <c r="K768" i="9"/>
  <c r="K536" i="9"/>
  <c r="K600" i="9"/>
  <c r="K649" i="9"/>
  <c r="K686" i="9"/>
  <c r="K736" i="9"/>
  <c r="K509" i="9"/>
  <c r="K589" i="9"/>
  <c r="K644" i="9"/>
  <c r="K792" i="9"/>
  <c r="K504" i="9"/>
  <c r="K553" i="9"/>
  <c r="K612" i="9"/>
  <c r="K693" i="9"/>
  <c r="K764" i="9"/>
  <c r="K521" i="9"/>
  <c r="K596" i="9"/>
  <c r="K634" i="9"/>
  <c r="K721" i="9"/>
  <c r="K782" i="9"/>
  <c r="K501" i="9"/>
  <c r="K560" i="9"/>
  <c r="K625" i="9"/>
  <c r="K657" i="9"/>
  <c r="K706" i="9"/>
  <c r="K717" i="9"/>
  <c r="K734" i="9"/>
  <c r="K761" i="9"/>
  <c r="K772" i="9"/>
  <c r="K617" i="9"/>
  <c r="K672" i="9"/>
  <c r="K754" i="9"/>
  <c r="K658" i="9"/>
  <c r="K700" i="9"/>
  <c r="K604" i="9"/>
  <c r="K741" i="9"/>
  <c r="K508" i="9"/>
  <c r="K534" i="9"/>
  <c r="K645" i="9"/>
  <c r="K778" i="9"/>
  <c r="K676" i="9"/>
  <c r="K758" i="9"/>
  <c r="K709" i="9"/>
  <c r="K662" i="9"/>
  <c r="K704" i="9"/>
  <c r="K517" i="9"/>
  <c r="K576" i="9"/>
  <c r="K562" i="9"/>
  <c r="K630" i="9"/>
  <c r="K549" i="9"/>
  <c r="K722" i="9"/>
  <c r="K732" i="9"/>
  <c r="K580" i="9"/>
  <c r="K613" i="9"/>
  <c r="K566" i="9"/>
  <c r="K608" i="9"/>
  <c r="K512" i="9"/>
  <c r="K726" i="9"/>
  <c r="K788" i="9"/>
  <c r="K626" i="9"/>
  <c r="K636" i="9"/>
  <c r="K685" i="9"/>
  <c r="K526" i="9"/>
  <c r="K622" i="9"/>
  <c r="K718" i="9"/>
  <c r="K774" i="9"/>
  <c r="K522" i="9"/>
  <c r="K545" i="9"/>
  <c r="K618" i="9"/>
  <c r="K682" i="9"/>
  <c r="K737" i="9"/>
  <c r="K678" i="9"/>
  <c r="K770" i="9"/>
  <c r="K518" i="9"/>
  <c r="K532" i="9"/>
  <c r="K541" i="9"/>
  <c r="K614" i="9"/>
  <c r="K628" i="9"/>
  <c r="K637" i="9"/>
  <c r="K710" i="9"/>
  <c r="K724" i="9"/>
  <c r="K733" i="9"/>
  <c r="K578" i="9"/>
  <c r="K674" i="9"/>
  <c r="K766" i="9"/>
  <c r="K785" i="9"/>
  <c r="K654" i="9"/>
  <c r="K750" i="9"/>
  <c r="K586" i="9"/>
  <c r="K641" i="9"/>
  <c r="K714" i="9"/>
  <c r="K582" i="9"/>
  <c r="K558" i="9"/>
  <c r="K510" i="9"/>
  <c r="K574" i="9"/>
  <c r="K606" i="9"/>
  <c r="K670" i="9"/>
  <c r="K702" i="9"/>
  <c r="K762" i="9"/>
  <c r="K781" i="9"/>
  <c r="K506" i="9"/>
  <c r="K554" i="9"/>
  <c r="K602" i="9"/>
  <c r="K650" i="9"/>
  <c r="K698" i="9"/>
  <c r="K746" i="9"/>
  <c r="K794" i="9"/>
  <c r="K550" i="9"/>
  <c r="K598" i="9"/>
  <c r="K646" i="9"/>
  <c r="K694" i="9"/>
  <c r="K742" i="9"/>
  <c r="K790" i="9"/>
  <c r="K786" i="9"/>
</calcChain>
</file>

<file path=xl/sharedStrings.xml><?xml version="1.0" encoding="utf-8"?>
<sst xmlns="http://schemas.openxmlformats.org/spreadsheetml/2006/main" count="12595" uniqueCount="1830">
  <si>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</si>
  <si>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</si>
  <si>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</si>
  <si>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</si>
  <si>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</si>
  <si>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</si>
  <si>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</si>
  <si>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</si>
  <si>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</si>
  <si>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</si>
  <si>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</si>
  <si>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</si>
  <si>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</si>
  <si>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</si>
  <si>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</si>
  <si>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</si>
  <si>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</si>
  <si>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</si>
  <si>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</si>
  <si>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</si>
  <si>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</si>
  <si>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</si>
  <si>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Adrien Martin</t>
  </si>
  <si>
    <t>PBCS0794</t>
  </si>
  <si>
    <t>Yes</t>
  </si>
  <si>
    <t>Request</t>
  </si>
  <si>
    <t>Akshay Oak</t>
  </si>
  <si>
    <t>PBOR00794</t>
  </si>
  <si>
    <t>PBOR00798</t>
  </si>
  <si>
    <t>Roch Cousineau</t>
  </si>
  <si>
    <t>PBCS0793</t>
  </si>
  <si>
    <t>Query</t>
  </si>
  <si>
    <t>Dhruv Sengupta</t>
  </si>
  <si>
    <t>PBOR00793</t>
  </si>
  <si>
    <t>PBOR00797</t>
  </si>
  <si>
    <t>Albain Forestier</t>
  </si>
  <si>
    <t>PBCS0792</t>
  </si>
  <si>
    <t>Complaint</t>
  </si>
  <si>
    <t>Lavanya Agate</t>
  </si>
  <si>
    <t>PBOR00792</t>
  </si>
  <si>
    <t>PBOR00796</t>
  </si>
  <si>
    <t>PBCS0791</t>
  </si>
  <si>
    <t>Apurva Suri</t>
  </si>
  <si>
    <t>PBOR00791</t>
  </si>
  <si>
    <t>PBOR00795</t>
  </si>
  <si>
    <t>PBCS0790</t>
  </si>
  <si>
    <t>Rajni Sood</t>
  </si>
  <si>
    <t>PBOR00790</t>
  </si>
  <si>
    <t>PBCS0789</t>
  </si>
  <si>
    <t>No</t>
  </si>
  <si>
    <t>Ritu Manne</t>
  </si>
  <si>
    <t>PBOR00789</t>
  </si>
  <si>
    <t>PBCS0788</t>
  </si>
  <si>
    <t>Anit Sachdev</t>
  </si>
  <si>
    <t>PBOR00788</t>
  </si>
  <si>
    <t>PBCS0787</t>
  </si>
  <si>
    <t>Dinesh Sharma</t>
  </si>
  <si>
    <t>PBOR00787</t>
  </si>
  <si>
    <t>PBCS0786</t>
  </si>
  <si>
    <t>Savitri Kala</t>
  </si>
  <si>
    <t>PBOR00786</t>
  </si>
  <si>
    <t>PBCS0785</t>
  </si>
  <si>
    <t>Lakshmi Boase</t>
  </si>
  <si>
    <t>PBOR00785</t>
  </si>
  <si>
    <t>PBCS0784</t>
  </si>
  <si>
    <t>Aaloak Naidu</t>
  </si>
  <si>
    <t>PBOR00784</t>
  </si>
  <si>
    <t>PBCS0783</t>
  </si>
  <si>
    <t>Roshan Bath</t>
  </si>
  <si>
    <t>PBOR00783</t>
  </si>
  <si>
    <t>PBCS0782</t>
  </si>
  <si>
    <t>Aditya Ganesh</t>
  </si>
  <si>
    <t>PBOR00782</t>
  </si>
  <si>
    <t>PBCS0781</t>
  </si>
  <si>
    <t>PBOR00781</t>
  </si>
  <si>
    <t>PBCS0780</t>
  </si>
  <si>
    <t>PBOR00780</t>
  </si>
  <si>
    <t>PBCS0779</t>
  </si>
  <si>
    <t>Jagan Choudhury</t>
  </si>
  <si>
    <t>PBOR00779</t>
  </si>
  <si>
    <t>PBCS0778</t>
  </si>
  <si>
    <t>PBOR00778</t>
  </si>
  <si>
    <t>PBCS0777</t>
  </si>
  <si>
    <t>Sharma Kar</t>
  </si>
  <si>
    <t>PBOR00777</t>
  </si>
  <si>
    <t>PBCS0776</t>
  </si>
  <si>
    <t>Priya Aurora</t>
  </si>
  <si>
    <t>PBOR00776</t>
  </si>
  <si>
    <t>PBCS0775</t>
  </si>
  <si>
    <t>Saral Narang</t>
  </si>
  <si>
    <t>PBOR00775</t>
  </si>
  <si>
    <t>PBCS0774</t>
  </si>
  <si>
    <t>Nirmal Bahl</t>
  </si>
  <si>
    <t>PBOR00774</t>
  </si>
  <si>
    <t>PBCS0773</t>
  </si>
  <si>
    <t>PBOR00773</t>
  </si>
  <si>
    <t>PBCS0772</t>
  </si>
  <si>
    <t>Disha Tank</t>
  </si>
  <si>
    <t>PBOR00772</t>
  </si>
  <si>
    <t>PBCS0771</t>
  </si>
  <si>
    <t>Viaan Kale</t>
  </si>
  <si>
    <t>PBOR00771</t>
  </si>
  <si>
    <t>PBCS0770</t>
  </si>
  <si>
    <t>Shanta Swamy</t>
  </si>
  <si>
    <t>PBOR00770</t>
  </si>
  <si>
    <t>PBCS0769</t>
  </si>
  <si>
    <t>Nitya Sandhu</t>
  </si>
  <si>
    <t>PBOR00769</t>
  </si>
  <si>
    <t>PBCS0768</t>
  </si>
  <si>
    <t>PBOR00768</t>
  </si>
  <si>
    <t>PBCS0767</t>
  </si>
  <si>
    <t>Lata Chokshi</t>
  </si>
  <si>
    <t>PBOR00767</t>
  </si>
  <si>
    <t>PBCS0766</t>
  </si>
  <si>
    <t>PBOR00766</t>
  </si>
  <si>
    <t>PBCS0765</t>
  </si>
  <si>
    <t>Pratyush Trivedi</t>
  </si>
  <si>
    <t>PBOR00765</t>
  </si>
  <si>
    <t>PBCS0764</t>
  </si>
  <si>
    <t>PBOR00764</t>
  </si>
  <si>
    <t>PBCS0763</t>
  </si>
  <si>
    <t>Aalia Desai</t>
  </si>
  <si>
    <t>PBOR00763</t>
  </si>
  <si>
    <t>PBCS0762</t>
  </si>
  <si>
    <t>PBOR00762</t>
  </si>
  <si>
    <t>PBCS0761</t>
  </si>
  <si>
    <t>PBOR00761</t>
  </si>
  <si>
    <t>PBCS0760</t>
  </si>
  <si>
    <t>PBOR00760</t>
  </si>
  <si>
    <t>PBCS0759</t>
  </si>
  <si>
    <t>Pranav Bhatnagar</t>
  </si>
  <si>
    <t>PBOR00759</t>
  </si>
  <si>
    <t>PBCS0758</t>
  </si>
  <si>
    <t>Adhya Garg</t>
  </si>
  <si>
    <t>PBOR00758</t>
  </si>
  <si>
    <t>PBCS0757</t>
  </si>
  <si>
    <t>PBOR00757</t>
  </si>
  <si>
    <t>PBCS0756</t>
  </si>
  <si>
    <t>PBOR00756</t>
  </si>
  <si>
    <t>PBCS0755</t>
  </si>
  <si>
    <t>PBOR00755</t>
  </si>
  <si>
    <t>PBCS0754</t>
  </si>
  <si>
    <t>Julian Richard Samson</t>
  </si>
  <si>
    <t>PBOR00754</t>
  </si>
  <si>
    <t>PBCS0753</t>
  </si>
  <si>
    <t>Aditya Singh</t>
  </si>
  <si>
    <t>PBOR00753</t>
  </si>
  <si>
    <t>PBCS0752</t>
  </si>
  <si>
    <t>Simma Raj</t>
  </si>
  <si>
    <t>PBOR00752</t>
  </si>
  <si>
    <t>PBCS0751</t>
  </si>
  <si>
    <t>Sam</t>
  </si>
  <si>
    <t>PBOR00751</t>
  </si>
  <si>
    <t>PBCS0750</t>
  </si>
  <si>
    <t>PBOR00750</t>
  </si>
  <si>
    <t>PBCS0749</t>
  </si>
  <si>
    <t>PBOR00749</t>
  </si>
  <si>
    <t>PBCS0748</t>
  </si>
  <si>
    <t>PBOR00748</t>
  </si>
  <si>
    <t>PBCS0747</t>
  </si>
  <si>
    <t>PBOR00747</t>
  </si>
  <si>
    <t>PBCS0746</t>
  </si>
  <si>
    <t>PBOR00746</t>
  </si>
  <si>
    <t>PBCS0745</t>
  </si>
  <si>
    <t>PBOR00745</t>
  </si>
  <si>
    <t>PBCS0744</t>
  </si>
  <si>
    <t>PBOR00744</t>
  </si>
  <si>
    <t>PBCS0743</t>
  </si>
  <si>
    <t>PBOR00743</t>
  </si>
  <si>
    <t>PBCS0742</t>
  </si>
  <si>
    <t>PBOR00742</t>
  </si>
  <si>
    <t>PBCS0741</t>
  </si>
  <si>
    <t>PBOR00741</t>
  </si>
  <si>
    <t>PBCS0740</t>
  </si>
  <si>
    <t>PBOR00740</t>
  </si>
  <si>
    <t>PBCS0739</t>
  </si>
  <si>
    <t>PBOR00739</t>
  </si>
  <si>
    <t>PBCS0738</t>
  </si>
  <si>
    <t>PBOR00738</t>
  </si>
  <si>
    <t>PBCS0737</t>
  </si>
  <si>
    <t>PBOR00737</t>
  </si>
  <si>
    <t>PBCS0736</t>
  </si>
  <si>
    <t>PBOR00736</t>
  </si>
  <si>
    <t>PBCS0735</t>
  </si>
  <si>
    <t>PBOR00735</t>
  </si>
  <si>
    <t>PBCS0734</t>
  </si>
  <si>
    <t>Kavika Lall</t>
  </si>
  <si>
    <t>PBOR00734</t>
  </si>
  <si>
    <t>PBCS0733</t>
  </si>
  <si>
    <t>Akshay Bal</t>
  </si>
  <si>
    <t>PBOR00733</t>
  </si>
  <si>
    <t>PBCS0732</t>
  </si>
  <si>
    <t>Malini Murty</t>
  </si>
  <si>
    <t>PBOR00732</t>
  </si>
  <si>
    <t>PBCS0731</t>
  </si>
  <si>
    <t>PBOR00731</t>
  </si>
  <si>
    <t>PBCS0730</t>
  </si>
  <si>
    <t>PBOR00730</t>
  </si>
  <si>
    <t>PBCS0729</t>
  </si>
  <si>
    <t>PBOR00729</t>
  </si>
  <si>
    <t>PBCS0728</t>
  </si>
  <si>
    <t>Kirtida Raval</t>
  </si>
  <si>
    <t>PBOR00728</t>
  </si>
  <si>
    <t>PBCS0727</t>
  </si>
  <si>
    <t>PBOR00727</t>
  </si>
  <si>
    <t>PBCS0726</t>
  </si>
  <si>
    <t>PBOR00726</t>
  </si>
  <si>
    <t>PBCS0725</t>
  </si>
  <si>
    <t>PBOR00725</t>
  </si>
  <si>
    <t>PBCS0724</t>
  </si>
  <si>
    <t>PBOR00724</t>
  </si>
  <si>
    <t>PBCS0723</t>
  </si>
  <si>
    <t>PBOR00723</t>
  </si>
  <si>
    <t>PBCS0722</t>
  </si>
  <si>
    <t>PBOR00722</t>
  </si>
  <si>
    <t>PBCS0721</t>
  </si>
  <si>
    <t>PBOR00721</t>
  </si>
  <si>
    <t>PBCS0720</t>
  </si>
  <si>
    <t>PBOR00720</t>
  </si>
  <si>
    <t>PBCS0719</t>
  </si>
  <si>
    <t>PBOR00719</t>
  </si>
  <si>
    <t>PBCS0718</t>
  </si>
  <si>
    <t>PBOR00718</t>
  </si>
  <si>
    <t>PBCS0717</t>
  </si>
  <si>
    <t>PBOR00717</t>
  </si>
  <si>
    <t>PBCS0716</t>
  </si>
  <si>
    <t>PBOR00716</t>
  </si>
  <si>
    <t>PBCS0715</t>
  </si>
  <si>
    <t>PBOR00715</t>
  </si>
  <si>
    <t>PBCS0714</t>
  </si>
  <si>
    <t>PBOR00714</t>
  </si>
  <si>
    <t>PBCS0713</t>
  </si>
  <si>
    <t>PBOR00713</t>
  </si>
  <si>
    <t>PBCS0712</t>
  </si>
  <si>
    <t>PBOR00712</t>
  </si>
  <si>
    <t>PBCS0711</t>
  </si>
  <si>
    <t>PBOR00711</t>
  </si>
  <si>
    <t>PBCS0710</t>
  </si>
  <si>
    <t>PBOR00710</t>
  </si>
  <si>
    <t>PBCS0709</t>
  </si>
  <si>
    <t>PBOR00709</t>
  </si>
  <si>
    <t>PBCS0708</t>
  </si>
  <si>
    <t>PBOR00708</t>
  </si>
  <si>
    <t>PBCS0707</t>
  </si>
  <si>
    <t>PBOR00707</t>
  </si>
  <si>
    <t>PBCS0706</t>
  </si>
  <si>
    <t>PBOR00706</t>
  </si>
  <si>
    <t>PBCS0705</t>
  </si>
  <si>
    <t>PBOR00705</t>
  </si>
  <si>
    <t>PBCS0704</t>
  </si>
  <si>
    <t>PBOR00704</t>
  </si>
  <si>
    <t>PBCS0703</t>
  </si>
  <si>
    <t>PBOR00703</t>
  </si>
  <si>
    <t>PBCS0702</t>
  </si>
  <si>
    <t>PBOR00702</t>
  </si>
  <si>
    <t>PBCS0701</t>
  </si>
  <si>
    <t>PBOR00701</t>
  </si>
  <si>
    <t>PBCS0700</t>
  </si>
  <si>
    <t>PBOR00700</t>
  </si>
  <si>
    <t>PBCS0699</t>
  </si>
  <si>
    <t>PBOR00699</t>
  </si>
  <si>
    <t>PBCS0698</t>
  </si>
  <si>
    <t>PBOR00698</t>
  </si>
  <si>
    <t>PBCS0697</t>
  </si>
  <si>
    <t>PBOR00697</t>
  </si>
  <si>
    <t>PBCS0696</t>
  </si>
  <si>
    <t>PBOR00696</t>
  </si>
  <si>
    <t>PBCS0695</t>
  </si>
  <si>
    <t>PBOR00695</t>
  </si>
  <si>
    <t>PBCS0694</t>
  </si>
  <si>
    <t>PBOR00694</t>
  </si>
  <si>
    <t>PBCS0693</t>
  </si>
  <si>
    <t>PBOR00693</t>
  </si>
  <si>
    <t>PBCS0692</t>
  </si>
  <si>
    <t>PBOR00692</t>
  </si>
  <si>
    <t>PBCS0691</t>
  </si>
  <si>
    <t>PBOR00691</t>
  </si>
  <si>
    <t>PBCS0690</t>
  </si>
  <si>
    <t>PBOR00690</t>
  </si>
  <si>
    <t>PBCS0689</t>
  </si>
  <si>
    <t>PBOR00689</t>
  </si>
  <si>
    <t>PBCS0688</t>
  </si>
  <si>
    <t>PBOR00688</t>
  </si>
  <si>
    <t>PBCS0687</t>
  </si>
  <si>
    <t>Anjali Dora</t>
  </si>
  <si>
    <t>PBOR00687</t>
  </si>
  <si>
    <t>PBCS0686</t>
  </si>
  <si>
    <t>PBOR00686</t>
  </si>
  <si>
    <t>PBCS0685</t>
  </si>
  <si>
    <t>PBOR00685</t>
  </si>
  <si>
    <t>PBCS0684</t>
  </si>
  <si>
    <t>PBOR00684</t>
  </si>
  <si>
    <t>PBCS0683</t>
  </si>
  <si>
    <t>PBOR00683</t>
  </si>
  <si>
    <t>PBCS0682</t>
  </si>
  <si>
    <t>Kalpana Bali</t>
  </si>
  <si>
    <t>PBOR00682</t>
  </si>
  <si>
    <t>PBCS0681</t>
  </si>
  <si>
    <t>PBOR00681</t>
  </si>
  <si>
    <t>PBCS0680</t>
  </si>
  <si>
    <t>PBOR00680</t>
  </si>
  <si>
    <t>PBCS0679</t>
  </si>
  <si>
    <t>PBOR00679</t>
  </si>
  <si>
    <t>PBCS0678</t>
  </si>
  <si>
    <t>PBOR00678</t>
  </si>
  <si>
    <t>PBCS0677</t>
  </si>
  <si>
    <t>PBOR00677</t>
  </si>
  <si>
    <t>PBCS0676</t>
  </si>
  <si>
    <t>PBOR00676</t>
  </si>
  <si>
    <t>PBCS0675</t>
  </si>
  <si>
    <t>PBOR00675</t>
  </si>
  <si>
    <t>PBCS0674</t>
  </si>
  <si>
    <t>PBOR00674</t>
  </si>
  <si>
    <t>PBCS0673</t>
  </si>
  <si>
    <t>PBOR00673</t>
  </si>
  <si>
    <t>PBCS0672</t>
  </si>
  <si>
    <t>PBOR00672</t>
  </si>
  <si>
    <t>PBCS0671</t>
  </si>
  <si>
    <t>Valini Grover</t>
  </si>
  <si>
    <t>PBOR00671</t>
  </si>
  <si>
    <t>PBCS0670</t>
  </si>
  <si>
    <t>Avinash Kale</t>
  </si>
  <si>
    <t>PBOR00670</t>
  </si>
  <si>
    <t>PBCS0669</t>
  </si>
  <si>
    <t>PBOR00669</t>
  </si>
  <si>
    <t>PBCS0668</t>
  </si>
  <si>
    <t>PBOR00668</t>
  </si>
  <si>
    <t>PBCS0667</t>
  </si>
  <si>
    <t>PBOR00667</t>
  </si>
  <si>
    <t>PBCS0666</t>
  </si>
  <si>
    <t>PBOR00666</t>
  </si>
  <si>
    <t>PBCS0665</t>
  </si>
  <si>
    <t>PBOR00665</t>
  </si>
  <si>
    <t>PBCS0664</t>
  </si>
  <si>
    <t>PBOR00664</t>
  </si>
  <si>
    <t>PBCS0663</t>
  </si>
  <si>
    <t>PBOR00663</t>
  </si>
  <si>
    <t>PBCS0662</t>
  </si>
  <si>
    <t>PBOR00662</t>
  </si>
  <si>
    <t>PBCS0661</t>
  </si>
  <si>
    <t>PBOR00661</t>
  </si>
  <si>
    <t>PBCS0660</t>
  </si>
  <si>
    <t>PBOR00660</t>
  </si>
  <si>
    <t>PBCS0659</t>
  </si>
  <si>
    <t>PBOR00659</t>
  </si>
  <si>
    <t>PBCS0658</t>
  </si>
  <si>
    <t>PBOR00658</t>
  </si>
  <si>
    <t>PBCS0657</t>
  </si>
  <si>
    <t>PBOR00657</t>
  </si>
  <si>
    <t>PBCS0656</t>
  </si>
  <si>
    <t>PBOR00656</t>
  </si>
  <si>
    <t>PBCS0655</t>
  </si>
  <si>
    <t>PBOR00655</t>
  </si>
  <si>
    <t>PBCS0654</t>
  </si>
  <si>
    <t>PBOR00654</t>
  </si>
  <si>
    <t>PBCS0653</t>
  </si>
  <si>
    <t>PBOR00653</t>
  </si>
  <si>
    <t>PBCS0652</t>
  </si>
  <si>
    <t>PBOR00652</t>
  </si>
  <si>
    <t>PBCS0651</t>
  </si>
  <si>
    <t>PBOR00651</t>
  </si>
  <si>
    <t>PBCS0650</t>
  </si>
  <si>
    <t>PBOR00650</t>
  </si>
  <si>
    <t>PBCS0649</t>
  </si>
  <si>
    <t>PBOR00649</t>
  </si>
  <si>
    <t>PBCS0648</t>
  </si>
  <si>
    <t>PBOR00648</t>
  </si>
  <si>
    <t>PBCS0647</t>
  </si>
  <si>
    <t>PBOR00647</t>
  </si>
  <si>
    <t>PBCS0646</t>
  </si>
  <si>
    <t>PBOR00646</t>
  </si>
  <si>
    <t>PBCS0645</t>
  </si>
  <si>
    <t>PBOR00645</t>
  </si>
  <si>
    <t>PBCS0644</t>
  </si>
  <si>
    <t>PBOR00644</t>
  </si>
  <si>
    <t>PBCS0643</t>
  </si>
  <si>
    <t>PBOR00643</t>
  </si>
  <si>
    <t>PBCS0642</t>
  </si>
  <si>
    <t>PBOR00642</t>
  </si>
  <si>
    <t>PBCS0641</t>
  </si>
  <si>
    <t>PBOR00641</t>
  </si>
  <si>
    <t>PBCS0640</t>
  </si>
  <si>
    <t>PBOR00640</t>
  </si>
  <si>
    <t>PBCS0639</t>
  </si>
  <si>
    <t>PBOR00639</t>
  </si>
  <si>
    <t>PBCS0638</t>
  </si>
  <si>
    <t>PBOR00638</t>
  </si>
  <si>
    <t>PBCS0637</t>
  </si>
  <si>
    <t>PBOR00637</t>
  </si>
  <si>
    <t>PBCS0636</t>
  </si>
  <si>
    <t>PBOR00636</t>
  </si>
  <si>
    <t>PBCS0635</t>
  </si>
  <si>
    <t>PBOR00635</t>
  </si>
  <si>
    <t>PBCS0634</t>
  </si>
  <si>
    <t>PBOR00634</t>
  </si>
  <si>
    <t>PBCS0633</t>
  </si>
  <si>
    <t>PBOR00633</t>
  </si>
  <si>
    <t>PBCS0632</t>
  </si>
  <si>
    <t>PBOR00632</t>
  </si>
  <si>
    <t>PBCS0631</t>
  </si>
  <si>
    <t>PBOR00631</t>
  </si>
  <si>
    <t>PBCS0630</t>
  </si>
  <si>
    <t>PBOR00630</t>
  </si>
  <si>
    <t>PBCS0629</t>
  </si>
  <si>
    <t>PBOR00629</t>
  </si>
  <si>
    <t>PBCS0628</t>
  </si>
  <si>
    <t>PBOR00628</t>
  </si>
  <si>
    <t>PBCS0627</t>
  </si>
  <si>
    <t>PBOR00627</t>
  </si>
  <si>
    <t>PBCS0626</t>
  </si>
  <si>
    <t>PBOR00626</t>
  </si>
  <si>
    <t>PBCS0625</t>
  </si>
  <si>
    <t>PBOR00625</t>
  </si>
  <si>
    <t>PBCS0624</t>
  </si>
  <si>
    <t>PBOR00624</t>
  </si>
  <si>
    <t>PBCS0623</t>
  </si>
  <si>
    <t>PBOR00623</t>
  </si>
  <si>
    <t>PBCS0622</t>
  </si>
  <si>
    <t>PBOR00622</t>
  </si>
  <si>
    <t>PBCS0621</t>
  </si>
  <si>
    <t>PBOR00621</t>
  </si>
  <si>
    <t>PBCS0620</t>
  </si>
  <si>
    <t>PBOR00620</t>
  </si>
  <si>
    <t>PBCS0619</t>
  </si>
  <si>
    <t>PBOR00619</t>
  </si>
  <si>
    <t>PBCS0618</t>
  </si>
  <si>
    <t>PBOR00618</t>
  </si>
  <si>
    <t>PBCS0617</t>
  </si>
  <si>
    <t>PBOR00617</t>
  </si>
  <si>
    <t>PBCS0616</t>
  </si>
  <si>
    <t>PBOR00616</t>
  </si>
  <si>
    <t>PBCS0615</t>
  </si>
  <si>
    <t>PBOR00615</t>
  </si>
  <si>
    <t>PBCS0614</t>
  </si>
  <si>
    <t>PBOR00614</t>
  </si>
  <si>
    <t>PBCS0613</t>
  </si>
  <si>
    <t>PBOR00613</t>
  </si>
  <si>
    <t>PBCS0612</t>
  </si>
  <si>
    <t>PBOR00612</t>
  </si>
  <si>
    <t>PBCS0611</t>
  </si>
  <si>
    <t>PBOR00611</t>
  </si>
  <si>
    <t>PBCS0610</t>
  </si>
  <si>
    <t>PBOR00610</t>
  </si>
  <si>
    <t>PBCS0609</t>
  </si>
  <si>
    <t>PBOR00609</t>
  </si>
  <si>
    <t>PBCS0608</t>
  </si>
  <si>
    <t>PBOR00608</t>
  </si>
  <si>
    <t>PBCS0607</t>
  </si>
  <si>
    <t>PBOR00607</t>
  </si>
  <si>
    <t>PBCS0606</t>
  </si>
  <si>
    <t>PBOR00606</t>
  </si>
  <si>
    <t>PBCS0605</t>
  </si>
  <si>
    <t>PBOR00605</t>
  </si>
  <si>
    <t>PBCS0604</t>
  </si>
  <si>
    <t>PBOR00604</t>
  </si>
  <si>
    <t>PBCS0603</t>
  </si>
  <si>
    <t>PBOR00603</t>
  </si>
  <si>
    <t>PBCS0602</t>
  </si>
  <si>
    <t>PBOR00602</t>
  </si>
  <si>
    <t>PBCS0601</t>
  </si>
  <si>
    <t>PBOR00601</t>
  </si>
  <si>
    <t>PBCS0600</t>
  </si>
  <si>
    <t>PBOR00600</t>
  </si>
  <si>
    <t>PBCS0599</t>
  </si>
  <si>
    <t>PBOR00599</t>
  </si>
  <si>
    <t>PBCS0598</t>
  </si>
  <si>
    <t>PBOR00598</t>
  </si>
  <si>
    <t>PBCS0597</t>
  </si>
  <si>
    <t>PBOR00597</t>
  </si>
  <si>
    <t>PBCS0596</t>
  </si>
  <si>
    <t>PBOR00596</t>
  </si>
  <si>
    <t>PBCS0595</t>
  </si>
  <si>
    <t>PBOR00595</t>
  </si>
  <si>
    <t>PBCS0594</t>
  </si>
  <si>
    <t>PBOR00594</t>
  </si>
  <si>
    <t>PBCS0593</t>
  </si>
  <si>
    <t>PBOR00593</t>
  </si>
  <si>
    <t>PBCS0592</t>
  </si>
  <si>
    <t>PBOR00592</t>
  </si>
  <si>
    <t>PBCS0591</t>
  </si>
  <si>
    <t>PBOR00591</t>
  </si>
  <si>
    <t>PBCS0590</t>
  </si>
  <si>
    <t>PBOR00590</t>
  </si>
  <si>
    <t>PBCS0589</t>
  </si>
  <si>
    <t>PBOR00589</t>
  </si>
  <si>
    <t>PBCS0588</t>
  </si>
  <si>
    <t>PBOR00588</t>
  </si>
  <si>
    <t>PBCS0587</t>
  </si>
  <si>
    <t>PBOR00587</t>
  </si>
  <si>
    <t>PBCS0586</t>
  </si>
  <si>
    <t>PBOR00586</t>
  </si>
  <si>
    <t>PBCS0585</t>
  </si>
  <si>
    <t>PBOR00585</t>
  </si>
  <si>
    <t>PBCS0584</t>
  </si>
  <si>
    <t>PBOR00584</t>
  </si>
  <si>
    <t>PBCS0583</t>
  </si>
  <si>
    <t>PBOR00583</t>
  </si>
  <si>
    <t>PBCS0582</t>
  </si>
  <si>
    <t>PBOR00582</t>
  </si>
  <si>
    <t>PBCS0581</t>
  </si>
  <si>
    <t>PBOR00581</t>
  </si>
  <si>
    <t>PBCS0580</t>
  </si>
  <si>
    <t>PBOR00580</t>
  </si>
  <si>
    <t>PBCS0579</t>
  </si>
  <si>
    <t>PBOR00579</t>
  </si>
  <si>
    <t>PBCS0578</t>
  </si>
  <si>
    <t>PBOR00578</t>
  </si>
  <si>
    <t>PBCS0577</t>
  </si>
  <si>
    <t>PBOR00577</t>
  </si>
  <si>
    <t>PBCS0576</t>
  </si>
  <si>
    <t>PBOR00576</t>
  </si>
  <si>
    <t>PBCS0575</t>
  </si>
  <si>
    <t>PBOR00575</t>
  </si>
  <si>
    <t>PBCS0574</t>
  </si>
  <si>
    <t>PBOR00574</t>
  </si>
  <si>
    <t>PBCS0573</t>
  </si>
  <si>
    <t>PBOR00573</t>
  </si>
  <si>
    <t>PBCS0572</t>
  </si>
  <si>
    <t>PBOR00572</t>
  </si>
  <si>
    <t>PBCS0571</t>
  </si>
  <si>
    <t>PBOR00571</t>
  </si>
  <si>
    <t>PBCS0570</t>
  </si>
  <si>
    <t>PBOR00570</t>
  </si>
  <si>
    <t>PBCS0569</t>
  </si>
  <si>
    <t>PBOR00569</t>
  </si>
  <si>
    <t>PBCS0568</t>
  </si>
  <si>
    <t>PBOR00568</t>
  </si>
  <si>
    <t>PBCS0567</t>
  </si>
  <si>
    <t>PBOR00567</t>
  </si>
  <si>
    <t>PBCS0566</t>
  </si>
  <si>
    <t>PBOR00566</t>
  </si>
  <si>
    <t>PBCS0565</t>
  </si>
  <si>
    <t>PBOR00565</t>
  </si>
  <si>
    <t>PBCS0564</t>
  </si>
  <si>
    <t>PBOR00564</t>
  </si>
  <si>
    <t>PBCS0563</t>
  </si>
  <si>
    <t>PBOR00563</t>
  </si>
  <si>
    <t>PBCS0562</t>
  </si>
  <si>
    <t>PBOR00562</t>
  </si>
  <si>
    <t>PBCS0561</t>
  </si>
  <si>
    <t>PBOR00561</t>
  </si>
  <si>
    <t>PBCS0560</t>
  </si>
  <si>
    <t>PBOR00560</t>
  </si>
  <si>
    <t>PBCS0559</t>
  </si>
  <si>
    <t>PBOR00559</t>
  </si>
  <si>
    <t>PBCS0558</t>
  </si>
  <si>
    <t>PBOR00558</t>
  </si>
  <si>
    <t>PBCS0557</t>
  </si>
  <si>
    <t>PBOR00557</t>
  </si>
  <si>
    <t>PBCS0556</t>
  </si>
  <si>
    <t>PBOR00556</t>
  </si>
  <si>
    <t>PBCS0555</t>
  </si>
  <si>
    <t>PBOR00555</t>
  </si>
  <si>
    <t>PBCS0554</t>
  </si>
  <si>
    <t>PBOR00554</t>
  </si>
  <si>
    <t>PBCS0553</t>
  </si>
  <si>
    <t>PBOR00553</t>
  </si>
  <si>
    <t>PBCS0552</t>
  </si>
  <si>
    <t>PBOR00552</t>
  </si>
  <si>
    <t>PBCS0551</t>
  </si>
  <si>
    <t>PBOR00551</t>
  </si>
  <si>
    <t>PBCS0550</t>
  </si>
  <si>
    <t>PBOR00550</t>
  </si>
  <si>
    <t>PBCS0549</t>
  </si>
  <si>
    <t>PBOR00549</t>
  </si>
  <si>
    <t>PBCS0548</t>
  </si>
  <si>
    <t>PBOR00548</t>
  </si>
  <si>
    <t>PBCS0547</t>
  </si>
  <si>
    <t>PBOR00547</t>
  </si>
  <si>
    <t>PBCS0546</t>
  </si>
  <si>
    <t>PBOR00546</t>
  </si>
  <si>
    <t>PBCS0545</t>
  </si>
  <si>
    <t>PBOR00545</t>
  </si>
  <si>
    <t>PBCS0544</t>
  </si>
  <si>
    <t>PBOR00544</t>
  </si>
  <si>
    <t>PBCS0543</t>
  </si>
  <si>
    <t>PBOR00543</t>
  </si>
  <si>
    <t>PBCS0542</t>
  </si>
  <si>
    <t>PBOR00542</t>
  </si>
  <si>
    <t>PBCS0541</t>
  </si>
  <si>
    <t>PBOR00541</t>
  </si>
  <si>
    <t>PBCS0540</t>
  </si>
  <si>
    <t>PBOR00540</t>
  </si>
  <si>
    <t>PBCS0539</t>
  </si>
  <si>
    <t>PBOR00539</t>
  </si>
  <si>
    <t>PBCS0538</t>
  </si>
  <si>
    <t>PBOR00538</t>
  </si>
  <si>
    <t>PBCS0537</t>
  </si>
  <si>
    <t>PBOR00537</t>
  </si>
  <si>
    <t>PBCS0536</t>
  </si>
  <si>
    <t>PBOR00536</t>
  </si>
  <si>
    <t>PBCS0535</t>
  </si>
  <si>
    <t>PBOR00535</t>
  </si>
  <si>
    <t>PBCS0534</t>
  </si>
  <si>
    <t>PBOR00534</t>
  </si>
  <si>
    <t>PBCS0533</t>
  </si>
  <si>
    <t>PBOR00533</t>
  </si>
  <si>
    <t>PBCS0532</t>
  </si>
  <si>
    <t>PBOR00532</t>
  </si>
  <si>
    <t>PBCS0531</t>
  </si>
  <si>
    <t>PBOR00531</t>
  </si>
  <si>
    <t>PBCS0530</t>
  </si>
  <si>
    <t>PBOR00530</t>
  </si>
  <si>
    <t>PBCS0529</t>
  </si>
  <si>
    <t>PBOR00529</t>
  </si>
  <si>
    <t>PBCS0528</t>
  </si>
  <si>
    <t>PBOR00528</t>
  </si>
  <si>
    <t>PBCS0527</t>
  </si>
  <si>
    <t>PBOR00527</t>
  </si>
  <si>
    <t>PBCS0526</t>
  </si>
  <si>
    <t>PBOR00526</t>
  </si>
  <si>
    <t>PBCS0525</t>
  </si>
  <si>
    <t>PBOR00525</t>
  </si>
  <si>
    <t>PBCS0524</t>
  </si>
  <si>
    <t>PBOR00524</t>
  </si>
  <si>
    <t>PBCS0523</t>
  </si>
  <si>
    <t>PBOR00523</t>
  </si>
  <si>
    <t>PBCS0522</t>
  </si>
  <si>
    <t>PBOR00522</t>
  </si>
  <si>
    <t>PBCS0521</t>
  </si>
  <si>
    <t>PBOR00521</t>
  </si>
  <si>
    <t>PBCS0520</t>
  </si>
  <si>
    <t>PBOR00520</t>
  </si>
  <si>
    <t>PBCS0519</t>
  </si>
  <si>
    <t>PBOR00519</t>
  </si>
  <si>
    <t>PBCS0518</t>
  </si>
  <si>
    <t>PBOR00518</t>
  </si>
  <si>
    <t>PBCS0517</t>
  </si>
  <si>
    <t>PBOR00517</t>
  </si>
  <si>
    <t>PBCS0516</t>
  </si>
  <si>
    <t>PBOR00516</t>
  </si>
  <si>
    <t>PBCS0515</t>
  </si>
  <si>
    <t>PBOR00515</t>
  </si>
  <si>
    <t>PBCS0514</t>
  </si>
  <si>
    <t>PBOR00514</t>
  </si>
  <si>
    <t>PBCS0513</t>
  </si>
  <si>
    <t>PBOR00513</t>
  </si>
  <si>
    <t>PBCS0512</t>
  </si>
  <si>
    <t>PBOR00512</t>
  </si>
  <si>
    <t>PBCS0511</t>
  </si>
  <si>
    <t>PBOR00511</t>
  </si>
  <si>
    <t>PBCS0510</t>
  </si>
  <si>
    <t>PBOR00510</t>
  </si>
  <si>
    <t>PBCS0509</t>
  </si>
  <si>
    <t>PBOR00509</t>
  </si>
  <si>
    <t>PBCS0508</t>
  </si>
  <si>
    <t>PBOR00508</t>
  </si>
  <si>
    <t>PBCS0507</t>
  </si>
  <si>
    <t>PBOR00507</t>
  </si>
  <si>
    <t>PBCS0506</t>
  </si>
  <si>
    <t>PBOR00506</t>
  </si>
  <si>
    <t>PBCS0505</t>
  </si>
  <si>
    <t>PBOR00505</t>
  </si>
  <si>
    <t>PBCS0504</t>
  </si>
  <si>
    <t>PBOR00504</t>
  </si>
  <si>
    <t>PBCS0503</t>
  </si>
  <si>
    <t>PBOR00503</t>
  </si>
  <si>
    <t>PBCS0502</t>
  </si>
  <si>
    <t>PBOR00502</t>
  </si>
  <si>
    <t>PBCS0501</t>
  </si>
  <si>
    <t>PBOR00501</t>
  </si>
  <si>
    <t>PBCS0500</t>
  </si>
  <si>
    <t>PBOR00500</t>
  </si>
  <si>
    <t>PBCS0499</t>
  </si>
  <si>
    <t>PBOR00499</t>
  </si>
  <si>
    <t>PBCS0498</t>
  </si>
  <si>
    <t>PBOR00498</t>
  </si>
  <si>
    <t>PBCS0497</t>
  </si>
  <si>
    <t>PBOR00497</t>
  </si>
  <si>
    <t>PBCS0496</t>
  </si>
  <si>
    <t>PBOR00496</t>
  </si>
  <si>
    <t>PBCS0495</t>
  </si>
  <si>
    <t>PBOR00495</t>
  </si>
  <si>
    <t>PBCS0494</t>
  </si>
  <si>
    <t>PBOR00494</t>
  </si>
  <si>
    <t>PBCS0493</t>
  </si>
  <si>
    <t>PBOR00493</t>
  </si>
  <si>
    <t>PBCS0492</t>
  </si>
  <si>
    <t>PBOR00492</t>
  </si>
  <si>
    <t>PBCS0491</t>
  </si>
  <si>
    <t>PBOR00491</t>
  </si>
  <si>
    <t>PBCS0490</t>
  </si>
  <si>
    <t>PBOR00490</t>
  </si>
  <si>
    <t>PBCS0489</t>
  </si>
  <si>
    <t>PBOR00489</t>
  </si>
  <si>
    <t>PBCS0488</t>
  </si>
  <si>
    <t>PBOR00488</t>
  </si>
  <si>
    <t>PBCS0487</t>
  </si>
  <si>
    <t>PBOR00487</t>
  </si>
  <si>
    <t>PBCS0486</t>
  </si>
  <si>
    <t>PBOR00486</t>
  </si>
  <si>
    <t>PBCS0485</t>
  </si>
  <si>
    <t>PBOR00485</t>
  </si>
  <si>
    <t>PBCS0484</t>
  </si>
  <si>
    <t>PBOR00484</t>
  </si>
  <si>
    <t>PBCS0483</t>
  </si>
  <si>
    <t>PBOR00483</t>
  </si>
  <si>
    <t>PBCS0482</t>
  </si>
  <si>
    <t>PBOR00482</t>
  </si>
  <si>
    <t>PBCS0481</t>
  </si>
  <si>
    <t>PBOR00481</t>
  </si>
  <si>
    <t>PBCS0480</t>
  </si>
  <si>
    <t>PBOR00480</t>
  </si>
  <si>
    <t>PBCS0479</t>
  </si>
  <si>
    <t>PBOR00479</t>
  </si>
  <si>
    <t>PBCS0478</t>
  </si>
  <si>
    <t>PBOR00478</t>
  </si>
  <si>
    <t>PBCS0477</t>
  </si>
  <si>
    <t>PBOR00477</t>
  </si>
  <si>
    <t>PBCS0476</t>
  </si>
  <si>
    <t>PBOR00476</t>
  </si>
  <si>
    <t>PBCS0475</t>
  </si>
  <si>
    <t>PBOR00475</t>
  </si>
  <si>
    <t>PBCS0474</t>
  </si>
  <si>
    <t>PBOR00474</t>
  </si>
  <si>
    <t>PBCS0473</t>
  </si>
  <si>
    <t>PBOR00473</t>
  </si>
  <si>
    <t>PBCS0472</t>
  </si>
  <si>
    <t>PBOR00472</t>
  </si>
  <si>
    <t>PBCS0471</t>
  </si>
  <si>
    <t>PBOR00471</t>
  </si>
  <si>
    <t>PBCS0470</t>
  </si>
  <si>
    <t>PBOR00470</t>
  </si>
  <si>
    <t>PBCS0469</t>
  </si>
  <si>
    <t>PBOR00469</t>
  </si>
  <si>
    <t>PBCS0468</t>
  </si>
  <si>
    <t>PBOR00468</t>
  </si>
  <si>
    <t>PBCS0467</t>
  </si>
  <si>
    <t>PBOR00467</t>
  </si>
  <si>
    <t>PBCS0466</t>
  </si>
  <si>
    <t>PBOR00466</t>
  </si>
  <si>
    <t>PBCS0465</t>
  </si>
  <si>
    <t>PBOR00465</t>
  </si>
  <si>
    <t>PBCS0464</t>
  </si>
  <si>
    <t>PBOR00464</t>
  </si>
  <si>
    <t>PBCS0463</t>
  </si>
  <si>
    <t>PBOR00463</t>
  </si>
  <si>
    <t>PBCS0462</t>
  </si>
  <si>
    <t>PBOR00462</t>
  </si>
  <si>
    <t>PBCS0461</t>
  </si>
  <si>
    <t>PBOR00461</t>
  </si>
  <si>
    <t>PBCS0460</t>
  </si>
  <si>
    <t>PBOR00460</t>
  </si>
  <si>
    <t>PBCS0459</t>
  </si>
  <si>
    <t>PBOR00459</t>
  </si>
  <si>
    <t>PBCS0458</t>
  </si>
  <si>
    <t>PBOR00458</t>
  </si>
  <si>
    <t>PBCS0457</t>
  </si>
  <si>
    <t>PBOR00457</t>
  </si>
  <si>
    <t>PBCS0456</t>
  </si>
  <si>
    <t>PBOR00456</t>
  </si>
  <si>
    <t>PBCS0455</t>
  </si>
  <si>
    <t>PBOR00455</t>
  </si>
  <si>
    <t>PBCS0454</t>
  </si>
  <si>
    <t>PBOR00454</t>
  </si>
  <si>
    <t>PBCS0453</t>
  </si>
  <si>
    <t>PBOR00453</t>
  </si>
  <si>
    <t>PBCS0452</t>
  </si>
  <si>
    <t>PBOR00452</t>
  </si>
  <si>
    <t>PBCS0451</t>
  </si>
  <si>
    <t>PBOR00451</t>
  </si>
  <si>
    <t>PBCS0450</t>
  </si>
  <si>
    <t>PBOR00450</t>
  </si>
  <si>
    <t>PBCS0449</t>
  </si>
  <si>
    <t>PBOR00449</t>
  </si>
  <si>
    <t>PBCS0448</t>
  </si>
  <si>
    <t>PBOR00448</t>
  </si>
  <si>
    <t>PBCS0447</t>
  </si>
  <si>
    <t>PBOR00447</t>
  </si>
  <si>
    <t>PBCS0446</t>
  </si>
  <si>
    <t>PBOR00446</t>
  </si>
  <si>
    <t>PBCS0445</t>
  </si>
  <si>
    <t>PBOR00445</t>
  </si>
  <si>
    <t>PBCS0444</t>
  </si>
  <si>
    <t>PBOR00444</t>
  </si>
  <si>
    <t>PBCS0443</t>
  </si>
  <si>
    <t>PBOR00443</t>
  </si>
  <si>
    <t>PBCS0442</t>
  </si>
  <si>
    <t>PBOR00442</t>
  </si>
  <si>
    <t>PBCS0441</t>
  </si>
  <si>
    <t>PBOR00441</t>
  </si>
  <si>
    <t>PBCS0440</t>
  </si>
  <si>
    <t>PBOR00440</t>
  </si>
  <si>
    <t>PBCS0439</t>
  </si>
  <si>
    <t>PBOR00439</t>
  </si>
  <si>
    <t>PBCS0438</t>
  </si>
  <si>
    <t>PBOR00438</t>
  </si>
  <si>
    <t>PBCS0437</t>
  </si>
  <si>
    <t>PBOR00437</t>
  </si>
  <si>
    <t>PBCS0436</t>
  </si>
  <si>
    <t>PBOR00436</t>
  </si>
  <si>
    <t>PBCS0435</t>
  </si>
  <si>
    <t>PBOR00435</t>
  </si>
  <si>
    <t>PBCS0434</t>
  </si>
  <si>
    <t>PBOR00434</t>
  </si>
  <si>
    <t>PBCS0433</t>
  </si>
  <si>
    <t>PBOR00433</t>
  </si>
  <si>
    <t>PBCS0432</t>
  </si>
  <si>
    <t>PBOR00432</t>
  </si>
  <si>
    <t>PBCS0431</t>
  </si>
  <si>
    <t>PBOR00431</t>
  </si>
  <si>
    <t>PBCS0430</t>
  </si>
  <si>
    <t>PBOR00430</t>
  </si>
  <si>
    <t>PBCS0429</t>
  </si>
  <si>
    <t>PBOR00429</t>
  </si>
  <si>
    <t>PBCS0428</t>
  </si>
  <si>
    <t>PBOR00428</t>
  </si>
  <si>
    <t>PBCS0427</t>
  </si>
  <si>
    <t>PBOR00427</t>
  </si>
  <si>
    <t>PBCS0426</t>
  </si>
  <si>
    <t>PBOR00426</t>
  </si>
  <si>
    <t>PBCS0425</t>
  </si>
  <si>
    <t>PBOR00425</t>
  </si>
  <si>
    <t>PBCS0424</t>
  </si>
  <si>
    <t>PBOR00424</t>
  </si>
  <si>
    <t>PBCS0423</t>
  </si>
  <si>
    <t>PBOR00423</t>
  </si>
  <si>
    <t>PBCS0422</t>
  </si>
  <si>
    <t>PBOR00422</t>
  </si>
  <si>
    <t>PBCS0421</t>
  </si>
  <si>
    <t>PBOR00421</t>
  </si>
  <si>
    <t>PBCS0420</t>
  </si>
  <si>
    <t>PBOR00420</t>
  </si>
  <si>
    <t>PBCS0419</t>
  </si>
  <si>
    <t>PBOR00419</t>
  </si>
  <si>
    <t>PBCS0418</t>
  </si>
  <si>
    <t>PBOR00418</t>
  </si>
  <si>
    <t>PBCS0417</t>
  </si>
  <si>
    <t>PBOR00417</t>
  </si>
  <si>
    <t>PBCS0416</t>
  </si>
  <si>
    <t>PBOR00416</t>
  </si>
  <si>
    <t>PBCS0415</t>
  </si>
  <si>
    <t>PBOR00415</t>
  </si>
  <si>
    <t>PBCS0414</t>
  </si>
  <si>
    <t>PBOR00414</t>
  </si>
  <si>
    <t>PBCS0413</t>
  </si>
  <si>
    <t>PBOR00413</t>
  </si>
  <si>
    <t>PBCS0412</t>
  </si>
  <si>
    <t>PBOR00412</t>
  </si>
  <si>
    <t>PBCS0411</t>
  </si>
  <si>
    <t>PBOR00411</t>
  </si>
  <si>
    <t>PBCS0410</t>
  </si>
  <si>
    <t>PBOR00410</t>
  </si>
  <si>
    <t>PBCS0409</t>
  </si>
  <si>
    <t>PBOR00409</t>
  </si>
  <si>
    <t>PBCS0408</t>
  </si>
  <si>
    <t>PBOR00408</t>
  </si>
  <si>
    <t>PBCS0407</t>
  </si>
  <si>
    <t>PBOR00407</t>
  </si>
  <si>
    <t>PBCS0406</t>
  </si>
  <si>
    <t>PBOR00406</t>
  </si>
  <si>
    <t>PBCS0405</t>
  </si>
  <si>
    <t>PBOR00405</t>
  </si>
  <si>
    <t>PBCS0404</t>
  </si>
  <si>
    <t>PBOR00404</t>
  </si>
  <si>
    <t>PBCS0403</t>
  </si>
  <si>
    <t>PBOR00403</t>
  </si>
  <si>
    <t>PBCS0402</t>
  </si>
  <si>
    <t>PBOR00402</t>
  </si>
  <si>
    <t>PBCS0401</t>
  </si>
  <si>
    <t>PBOR00401</t>
  </si>
  <si>
    <t>PBCS0400</t>
  </si>
  <si>
    <t>PBOR00400</t>
  </si>
  <si>
    <t>PBCS0399</t>
  </si>
  <si>
    <t>PBOR00399</t>
  </si>
  <si>
    <t>PBCS0398</t>
  </si>
  <si>
    <t>PBOR00398</t>
  </si>
  <si>
    <t>PBCS0397</t>
  </si>
  <si>
    <t>PBOR00397</t>
  </si>
  <si>
    <t>PBCS0396</t>
  </si>
  <si>
    <t>PBOR00396</t>
  </si>
  <si>
    <t>PBCS0395</t>
  </si>
  <si>
    <t>PBOR00395</t>
  </si>
  <si>
    <t>PBCS0394</t>
  </si>
  <si>
    <t>PBOR00394</t>
  </si>
  <si>
    <t>PBCS0393</t>
  </si>
  <si>
    <t>PBOR00393</t>
  </si>
  <si>
    <t>PBCS0392</t>
  </si>
  <si>
    <t>PBOR00392</t>
  </si>
  <si>
    <t>PBCS0391</t>
  </si>
  <si>
    <t>PBOR00391</t>
  </si>
  <si>
    <t>PBCS0390</t>
  </si>
  <si>
    <t>PBOR00390</t>
  </si>
  <si>
    <t>PBCS0389</t>
  </si>
  <si>
    <t>PBOR00389</t>
  </si>
  <si>
    <t>PBCS0388</t>
  </si>
  <si>
    <t>PBOR00388</t>
  </si>
  <si>
    <t>PBCS0387</t>
  </si>
  <si>
    <t>PBOR00387</t>
  </si>
  <si>
    <t>PBCS0386</t>
  </si>
  <si>
    <t>PBOR00386</t>
  </si>
  <si>
    <t>PBCS0385</t>
  </si>
  <si>
    <t>PBOR00385</t>
  </si>
  <si>
    <t>PBCS0384</t>
  </si>
  <si>
    <t>PBOR00384</t>
  </si>
  <si>
    <t>PBCS0383</t>
  </si>
  <si>
    <t>PBOR00383</t>
  </si>
  <si>
    <t>PBCS0382</t>
  </si>
  <si>
    <t>PBOR00382</t>
  </si>
  <si>
    <t>PBCS0381</t>
  </si>
  <si>
    <t>PBOR00381</t>
  </si>
  <si>
    <t>PBCS0380</t>
  </si>
  <si>
    <t>PBOR00380</t>
  </si>
  <si>
    <t>PBCS0379</t>
  </si>
  <si>
    <t>PBOR00379</t>
  </si>
  <si>
    <t>PBCS0378</t>
  </si>
  <si>
    <t>PBOR00378</t>
  </si>
  <si>
    <t>PBCS0377</t>
  </si>
  <si>
    <t>PBOR00377</t>
  </si>
  <si>
    <t>PBCS0376</t>
  </si>
  <si>
    <t>PBOR00376</t>
  </si>
  <si>
    <t>PBCS0375</t>
  </si>
  <si>
    <t>PBOR00375</t>
  </si>
  <si>
    <t>PBCS0374</t>
  </si>
  <si>
    <t>PBOR00374</t>
  </si>
  <si>
    <t>PBCS0373</t>
  </si>
  <si>
    <t>PBOR00373</t>
  </si>
  <si>
    <t>PBCS0372</t>
  </si>
  <si>
    <t>PBOR00372</t>
  </si>
  <si>
    <t>PBCS0371</t>
  </si>
  <si>
    <t>PBOR00371</t>
  </si>
  <si>
    <t>PBCS0370</t>
  </si>
  <si>
    <t>PBOR00370</t>
  </si>
  <si>
    <t>PBCS0369</t>
  </si>
  <si>
    <t>PBOR00369</t>
  </si>
  <si>
    <t>PBCS0368</t>
  </si>
  <si>
    <t>PBOR00368</t>
  </si>
  <si>
    <t>PBCS0367</t>
  </si>
  <si>
    <t>PBOR00367</t>
  </si>
  <si>
    <t>PBCS0366</t>
  </si>
  <si>
    <t>PBOR00366</t>
  </si>
  <si>
    <t>PBCS0365</t>
  </si>
  <si>
    <t>PBOR00365</t>
  </si>
  <si>
    <t>PBCS0364</t>
  </si>
  <si>
    <t>PBOR00364</t>
  </si>
  <si>
    <t>PBCS0363</t>
  </si>
  <si>
    <t>PBOR00363</t>
  </si>
  <si>
    <t>PBCS0362</t>
  </si>
  <si>
    <t>PBOR00362</t>
  </si>
  <si>
    <t>PBCS0361</t>
  </si>
  <si>
    <t>PBOR00361</t>
  </si>
  <si>
    <t>PBCS0360</t>
  </si>
  <si>
    <t>PBOR00360</t>
  </si>
  <si>
    <t>PBCS0359</t>
  </si>
  <si>
    <t>PBOR00359</t>
  </si>
  <si>
    <t>PBCS0358</t>
  </si>
  <si>
    <t>PBOR00358</t>
  </si>
  <si>
    <t>PBCS0357</t>
  </si>
  <si>
    <t>PBOR00357</t>
  </si>
  <si>
    <t>PBCS0356</t>
  </si>
  <si>
    <t>PBOR00356</t>
  </si>
  <si>
    <t>PBCS0355</t>
  </si>
  <si>
    <t>PBOR00355</t>
  </si>
  <si>
    <t>PBCS0354</t>
  </si>
  <si>
    <t>PBOR00354</t>
  </si>
  <si>
    <t>PBCS0353</t>
  </si>
  <si>
    <t>PBOR00353</t>
  </si>
  <si>
    <t>PBCS0352</t>
  </si>
  <si>
    <t>PBOR00352</t>
  </si>
  <si>
    <t>PBCS0351</t>
  </si>
  <si>
    <t>PBOR00351</t>
  </si>
  <si>
    <t>PBCS0350</t>
  </si>
  <si>
    <t>PBOR00350</t>
  </si>
  <si>
    <t>PBCS0349</t>
  </si>
  <si>
    <t>PBOR00349</t>
  </si>
  <si>
    <t>PBCS0348</t>
  </si>
  <si>
    <t>PBOR00348</t>
  </si>
  <si>
    <t>PBCS0347</t>
  </si>
  <si>
    <t>PBOR00347</t>
  </si>
  <si>
    <t>PBCS0346</t>
  </si>
  <si>
    <t>PBOR00346</t>
  </si>
  <si>
    <t>PBCS0345</t>
  </si>
  <si>
    <t>PBOR00345</t>
  </si>
  <si>
    <t>PBCS0344</t>
  </si>
  <si>
    <t>PBOR00344</t>
  </si>
  <si>
    <t>PBCS0343</t>
  </si>
  <si>
    <t>PBOR00343</t>
  </si>
  <si>
    <t>PBCS0342</t>
  </si>
  <si>
    <t>PBOR00342</t>
  </si>
  <si>
    <t>PBCS0341</t>
  </si>
  <si>
    <t>PBOR00341</t>
  </si>
  <si>
    <t>PBCS0340</t>
  </si>
  <si>
    <t>PBOR00340</t>
  </si>
  <si>
    <t>PBCS0339</t>
  </si>
  <si>
    <t>PBOR00339</t>
  </si>
  <si>
    <t>PBCS0338</t>
  </si>
  <si>
    <t>PBOR00338</t>
  </si>
  <si>
    <t>PBCS0337</t>
  </si>
  <si>
    <t>PBOR00337</t>
  </si>
  <si>
    <t>PBCS0336</t>
  </si>
  <si>
    <t>PBOR00336</t>
  </si>
  <si>
    <t>PBCS0335</t>
  </si>
  <si>
    <t>PBOR00335</t>
  </si>
  <si>
    <t>PBCS0334</t>
  </si>
  <si>
    <t>PBOR00334</t>
  </si>
  <si>
    <t>PBCS0333</t>
  </si>
  <si>
    <t>PBOR00333</t>
  </si>
  <si>
    <t>PBCS0332</t>
  </si>
  <si>
    <t>PBOR00332</t>
  </si>
  <si>
    <t>PBCS0331</t>
  </si>
  <si>
    <t>PBOR00331</t>
  </si>
  <si>
    <t>PBCS0330</t>
  </si>
  <si>
    <t>PBOR00330</t>
  </si>
  <si>
    <t>PBCS0329</t>
  </si>
  <si>
    <t>PBOR00329</t>
  </si>
  <si>
    <t>PBCS0328</t>
  </si>
  <si>
    <t>PBOR00328</t>
  </si>
  <si>
    <t>PBCS0327</t>
  </si>
  <si>
    <t>PBOR00327</t>
  </si>
  <si>
    <t>PBCS0326</t>
  </si>
  <si>
    <t>PBOR00326</t>
  </si>
  <si>
    <t>PBCS0325</t>
  </si>
  <si>
    <t>PBOR00325</t>
  </si>
  <si>
    <t>PBCS0324</t>
  </si>
  <si>
    <t>PBOR00324</t>
  </si>
  <si>
    <t>PBCS0323</t>
  </si>
  <si>
    <t>PBOR00323</t>
  </si>
  <si>
    <t>PBCS0322</t>
  </si>
  <si>
    <t>PBOR00322</t>
  </si>
  <si>
    <t>PBCS0321</t>
  </si>
  <si>
    <t>PBOR00321</t>
  </si>
  <si>
    <t>PBCS0320</t>
  </si>
  <si>
    <t>PBOR00320</t>
  </si>
  <si>
    <t>PBCS0319</t>
  </si>
  <si>
    <t>PBOR00319</t>
  </si>
  <si>
    <t>PBCS0318</t>
  </si>
  <si>
    <t>PBOR00318</t>
  </si>
  <si>
    <t>PBCS0317</t>
  </si>
  <si>
    <t>PBOR00317</t>
  </si>
  <si>
    <t>PBCS0316</t>
  </si>
  <si>
    <t>PBOR00316</t>
  </si>
  <si>
    <t>PBCS0315</t>
  </si>
  <si>
    <t>PBOR00315</t>
  </si>
  <si>
    <t>PBCS0314</t>
  </si>
  <si>
    <t>PBOR00314</t>
  </si>
  <si>
    <t>PBCS0313</t>
  </si>
  <si>
    <t>PBOR00313</t>
  </si>
  <si>
    <t>PBCS0312</t>
  </si>
  <si>
    <t>PBOR00312</t>
  </si>
  <si>
    <t>PBCS0311</t>
  </si>
  <si>
    <t>PBOR00311</t>
  </si>
  <si>
    <t>PBCS0310</t>
  </si>
  <si>
    <t>PBOR00310</t>
  </si>
  <si>
    <t>PBCS0309</t>
  </si>
  <si>
    <t>PBOR00309</t>
  </si>
  <si>
    <t>PBCS0308</t>
  </si>
  <si>
    <t>PBOR00308</t>
  </si>
  <si>
    <t>PBCS0307</t>
  </si>
  <si>
    <t>PBOR00307</t>
  </si>
  <si>
    <t>PBCS0306</t>
  </si>
  <si>
    <t>PBOR00306</t>
  </si>
  <si>
    <t>PBCS0305</t>
  </si>
  <si>
    <t>PBOR00305</t>
  </si>
  <si>
    <t>PBCS0304</t>
  </si>
  <si>
    <t>PBOR00304</t>
  </si>
  <si>
    <t>PBCS0303</t>
  </si>
  <si>
    <t>PBOR00303</t>
  </si>
  <si>
    <t>PBCS0302</t>
  </si>
  <si>
    <t>PBOR00302</t>
  </si>
  <si>
    <t>PBCS0301</t>
  </si>
  <si>
    <t>PBOR00301</t>
  </si>
  <si>
    <t>PBCS0300</t>
  </si>
  <si>
    <t>PBOR00300</t>
  </si>
  <si>
    <t>PBCS0299</t>
  </si>
  <si>
    <t>PBOR00299</t>
  </si>
  <si>
    <t>PBCS0298</t>
  </si>
  <si>
    <t>PBOR00298</t>
  </si>
  <si>
    <t>PBCS0297</t>
  </si>
  <si>
    <t>PBOR00297</t>
  </si>
  <si>
    <t>PBCS0296</t>
  </si>
  <si>
    <t>PBOR00296</t>
  </si>
  <si>
    <t>PBCS0295</t>
  </si>
  <si>
    <t>PBOR00295</t>
  </si>
  <si>
    <t>PBCS0294</t>
  </si>
  <si>
    <t>PBOR00294</t>
  </si>
  <si>
    <t>PBCS0293</t>
  </si>
  <si>
    <t>PBOR00293</t>
  </si>
  <si>
    <t>PBCS0292</t>
  </si>
  <si>
    <t>PBOR00292</t>
  </si>
  <si>
    <t>PBCS0291</t>
  </si>
  <si>
    <t>PBOR00291</t>
  </si>
  <si>
    <t>PBCS0290</t>
  </si>
  <si>
    <t>PBOR00290</t>
  </si>
  <si>
    <t>PBCS0289</t>
  </si>
  <si>
    <t>PBOR00289</t>
  </si>
  <si>
    <t>PBCS0288</t>
  </si>
  <si>
    <t>PBOR00288</t>
  </si>
  <si>
    <t>PBCS0287</t>
  </si>
  <si>
    <t>PBOR00287</t>
  </si>
  <si>
    <t>PBCS0286</t>
  </si>
  <si>
    <t>PBOR00286</t>
  </si>
  <si>
    <t>PBCS0285</t>
  </si>
  <si>
    <t>PBOR00285</t>
  </si>
  <si>
    <t>PBCS0284</t>
  </si>
  <si>
    <t>PBOR00284</t>
  </si>
  <si>
    <t>PBCS0283</t>
  </si>
  <si>
    <t>PBOR00283</t>
  </si>
  <si>
    <t>PBCS0282</t>
  </si>
  <si>
    <t>PBOR00282</t>
  </si>
  <si>
    <t>PBCS0281</t>
  </si>
  <si>
    <t>PBOR00281</t>
  </si>
  <si>
    <t>PBCS0280</t>
  </si>
  <si>
    <t>PBOR00280</t>
  </si>
  <si>
    <t>PBCS0279</t>
  </si>
  <si>
    <t>PBOR00279</t>
  </si>
  <si>
    <t>PBCS0278</t>
  </si>
  <si>
    <t>PBOR00278</t>
  </si>
  <si>
    <t>PBCS0277</t>
  </si>
  <si>
    <t>PBOR00277</t>
  </si>
  <si>
    <t>PBCS0276</t>
  </si>
  <si>
    <t>PBOR00276</t>
  </si>
  <si>
    <t>PBCS0275</t>
  </si>
  <si>
    <t>PBOR00275</t>
  </si>
  <si>
    <t>PBCS0274</t>
  </si>
  <si>
    <t>PBOR00274</t>
  </si>
  <si>
    <t>PBCS0273</t>
  </si>
  <si>
    <t>PBOR00273</t>
  </si>
  <si>
    <t>PBCS0272</t>
  </si>
  <si>
    <t>PBOR00272</t>
  </si>
  <si>
    <t>PBCS0271</t>
  </si>
  <si>
    <t>PBOR00271</t>
  </si>
  <si>
    <t>PBCS0270</t>
  </si>
  <si>
    <t>PBOR00270</t>
  </si>
  <si>
    <t>PBCS0269</t>
  </si>
  <si>
    <t>PBOR00269</t>
  </si>
  <si>
    <t>PBCS0268</t>
  </si>
  <si>
    <t>PBOR00268</t>
  </si>
  <si>
    <t>PBCS0267</t>
  </si>
  <si>
    <t>PBOR00267</t>
  </si>
  <si>
    <t>PBCS0266</t>
  </si>
  <si>
    <t>PBOR00266</t>
  </si>
  <si>
    <t>PBCS0265</t>
  </si>
  <si>
    <t>PBOR00265</t>
  </si>
  <si>
    <t>PBCS0264</t>
  </si>
  <si>
    <t>PBOR00264</t>
  </si>
  <si>
    <t>PBCS0263</t>
  </si>
  <si>
    <t>PBOR00263</t>
  </si>
  <si>
    <t>PBCS0262</t>
  </si>
  <si>
    <t>PBOR00262</t>
  </si>
  <si>
    <t>PBCS0261</t>
  </si>
  <si>
    <t>PBOR00261</t>
  </si>
  <si>
    <t>PBCS0260</t>
  </si>
  <si>
    <t>PBOR00260</t>
  </si>
  <si>
    <t>PBCS0259</t>
  </si>
  <si>
    <t>PBOR00259</t>
  </si>
  <si>
    <t>PBCS0258</t>
  </si>
  <si>
    <t>PBOR00258</t>
  </si>
  <si>
    <t>PBCS0257</t>
  </si>
  <si>
    <t>PBOR00257</t>
  </si>
  <si>
    <t>PBCS0256</t>
  </si>
  <si>
    <t>PBOR00256</t>
  </si>
  <si>
    <t>PBCS0255</t>
  </si>
  <si>
    <t>PBOR00255</t>
  </si>
  <si>
    <t>PBCS0254</t>
  </si>
  <si>
    <t>PBOR00254</t>
  </si>
  <si>
    <t>PBCS0253</t>
  </si>
  <si>
    <t>PBOR00253</t>
  </si>
  <si>
    <t>PBCS0252</t>
  </si>
  <si>
    <t>PBOR00252</t>
  </si>
  <si>
    <t>PBCS0251</t>
  </si>
  <si>
    <t>PBOR00251</t>
  </si>
  <si>
    <t>PBCS0250</t>
  </si>
  <si>
    <t>PBOR00250</t>
  </si>
  <si>
    <t>PBCS0249</t>
  </si>
  <si>
    <t>PBOR00249</t>
  </si>
  <si>
    <t>PBCS0248</t>
  </si>
  <si>
    <t>PBOR00248</t>
  </si>
  <si>
    <t>PBCS0247</t>
  </si>
  <si>
    <t>PBOR00247</t>
  </si>
  <si>
    <t>PBCS0246</t>
  </si>
  <si>
    <t>PBOR00246</t>
  </si>
  <si>
    <t>PBCS0245</t>
  </si>
  <si>
    <t>PBOR00245</t>
  </si>
  <si>
    <t>PBCS0244</t>
  </si>
  <si>
    <t>PBOR00244</t>
  </si>
  <si>
    <t>PBCS0243</t>
  </si>
  <si>
    <t>PBOR00243</t>
  </si>
  <si>
    <t>PBCS0242</t>
  </si>
  <si>
    <t>PBOR00242</t>
  </si>
  <si>
    <t>PBCS0241</t>
  </si>
  <si>
    <t>PBOR00241</t>
  </si>
  <si>
    <t>PBCS0240</t>
  </si>
  <si>
    <t>PBOR00240</t>
  </si>
  <si>
    <t>PBCS0239</t>
  </si>
  <si>
    <t>PBOR00239</t>
  </si>
  <si>
    <t>PBCS0238</t>
  </si>
  <si>
    <t>PBOR00238</t>
  </si>
  <si>
    <t>PBCS0237</t>
  </si>
  <si>
    <t>PBOR00237</t>
  </si>
  <si>
    <t>PBCS0236</t>
  </si>
  <si>
    <t>PBOR00236</t>
  </si>
  <si>
    <t>PBCS0235</t>
  </si>
  <si>
    <t>PBOR00235</t>
  </si>
  <si>
    <t>PBCS0234</t>
  </si>
  <si>
    <t>PBOR00234</t>
  </si>
  <si>
    <t>PBCS0233</t>
  </si>
  <si>
    <t>PBOR00233</t>
  </si>
  <si>
    <t>PBCS0232</t>
  </si>
  <si>
    <t>PBOR00232</t>
  </si>
  <si>
    <t>PBCS0231</t>
  </si>
  <si>
    <t>PBOR00231</t>
  </si>
  <si>
    <t>PBCS0230</t>
  </si>
  <si>
    <t>PBOR00230</t>
  </si>
  <si>
    <t>PBCS0229</t>
  </si>
  <si>
    <t>PBOR00229</t>
  </si>
  <si>
    <t>PBCS0228</t>
  </si>
  <si>
    <t>PBOR00228</t>
  </si>
  <si>
    <t>PBCS0227</t>
  </si>
  <si>
    <t>PBOR00227</t>
  </si>
  <si>
    <t>PBCS0226</t>
  </si>
  <si>
    <t>PBOR00226</t>
  </si>
  <si>
    <t>PBCS0225</t>
  </si>
  <si>
    <t>PBOR00225</t>
  </si>
  <si>
    <t>PBCS0224</t>
  </si>
  <si>
    <t>PBOR00224</t>
  </si>
  <si>
    <t>PBCS0223</t>
  </si>
  <si>
    <t>PBOR00223</t>
  </si>
  <si>
    <t>PBCS0222</t>
  </si>
  <si>
    <t>PBOR00222</t>
  </si>
  <si>
    <t>PBCS0221</t>
  </si>
  <si>
    <t>PBOR00221</t>
  </si>
  <si>
    <t>PBCS0220</t>
  </si>
  <si>
    <t>PBOR00220</t>
  </si>
  <si>
    <t>PBCS0219</t>
  </si>
  <si>
    <t>PBOR00219</t>
  </si>
  <si>
    <t>PBCS0218</t>
  </si>
  <si>
    <t>PBOR00218</t>
  </si>
  <si>
    <t>PBCS0217</t>
  </si>
  <si>
    <t>PBOR00217</t>
  </si>
  <si>
    <t>PBCS0216</t>
  </si>
  <si>
    <t>PBOR00216</t>
  </si>
  <si>
    <t>PBCS0215</t>
  </si>
  <si>
    <t>PBOR00215</t>
  </si>
  <si>
    <t>PBCS0214</t>
  </si>
  <si>
    <t>PBOR00214</t>
  </si>
  <si>
    <t>PBCS0213</t>
  </si>
  <si>
    <t>PBOR00213</t>
  </si>
  <si>
    <t>PBCS0212</t>
  </si>
  <si>
    <t>PBOR00212</t>
  </si>
  <si>
    <t>PBCS0211</t>
  </si>
  <si>
    <t>PBOR00211</t>
  </si>
  <si>
    <t>PBCS0210</t>
  </si>
  <si>
    <t>PBOR00210</t>
  </si>
  <si>
    <t>PBCS0209</t>
  </si>
  <si>
    <t>PBOR00209</t>
  </si>
  <si>
    <t>PBCS0208</t>
  </si>
  <si>
    <t>PBOR00208</t>
  </si>
  <si>
    <t>PBCS0207</t>
  </si>
  <si>
    <t>PBOR00207</t>
  </si>
  <si>
    <t>PBCS0206</t>
  </si>
  <si>
    <t>PBOR00206</t>
  </si>
  <si>
    <t>PBCS0205</t>
  </si>
  <si>
    <t>PBOR00205</t>
  </si>
  <si>
    <t>PBCS0204</t>
  </si>
  <si>
    <t>PBOR00204</t>
  </si>
  <si>
    <t>PBCS0203</t>
  </si>
  <si>
    <t>PBOR00203</t>
  </si>
  <si>
    <t>PBCS0202</t>
  </si>
  <si>
    <t>PBOR00202</t>
  </si>
  <si>
    <t>PBCS0201</t>
  </si>
  <si>
    <t>PBOR00201</t>
  </si>
  <si>
    <t>PBCS0200</t>
  </si>
  <si>
    <t>PBOR00200</t>
  </si>
  <si>
    <t>PBCS0199</t>
  </si>
  <si>
    <t>PBOR00199</t>
  </si>
  <si>
    <t>PBCS0198</t>
  </si>
  <si>
    <t>PBOR00198</t>
  </si>
  <si>
    <t>PBCS0197</t>
  </si>
  <si>
    <t>PBOR00197</t>
  </si>
  <si>
    <t>PBCS0196</t>
  </si>
  <si>
    <t>PBOR00196</t>
  </si>
  <si>
    <t>PBCS0195</t>
  </si>
  <si>
    <t>PBOR00195</t>
  </si>
  <si>
    <t>PBCS0194</t>
  </si>
  <si>
    <t>PBOR00194</t>
  </si>
  <si>
    <t>PBCS0193</t>
  </si>
  <si>
    <t>PBOR00193</t>
  </si>
  <si>
    <t>PBCS0192</t>
  </si>
  <si>
    <t>PBOR00192</t>
  </si>
  <si>
    <t>PBCS0191</t>
  </si>
  <si>
    <t>PBOR00191</t>
  </si>
  <si>
    <t>PBCS0190</t>
  </si>
  <si>
    <t>PBOR00190</t>
  </si>
  <si>
    <t>PBCS0189</t>
  </si>
  <si>
    <t>PBOR00189</t>
  </si>
  <si>
    <t>PBCS0188</t>
  </si>
  <si>
    <t>PBOR00188</t>
  </si>
  <si>
    <t>PBCS0187</t>
  </si>
  <si>
    <t>PBOR00187</t>
  </si>
  <si>
    <t>PBCS0186</t>
  </si>
  <si>
    <t>PBOR00186</t>
  </si>
  <si>
    <t>PBCS0185</t>
  </si>
  <si>
    <t>PBOR00185</t>
  </si>
  <si>
    <t>PBCS0184</t>
  </si>
  <si>
    <t>PBOR00184</t>
  </si>
  <si>
    <t>PBCS0183</t>
  </si>
  <si>
    <t>PBOR00183</t>
  </si>
  <si>
    <t>PBCS0182</t>
  </si>
  <si>
    <t>PBOR00182</t>
  </si>
  <si>
    <t>PBCS0181</t>
  </si>
  <si>
    <t>PBOR00181</t>
  </si>
  <si>
    <t>PBCS0180</t>
  </si>
  <si>
    <t>PBOR00180</t>
  </si>
  <si>
    <t>PBCS0179</t>
  </si>
  <si>
    <t>PBOR00179</t>
  </si>
  <si>
    <t>PBCS0178</t>
  </si>
  <si>
    <t>PBOR00178</t>
  </si>
  <si>
    <t>PBCS0177</t>
  </si>
  <si>
    <t>PBOR00177</t>
  </si>
  <si>
    <t>PBCS0176</t>
  </si>
  <si>
    <t>PBOR00176</t>
  </si>
  <si>
    <t>PBCS0175</t>
  </si>
  <si>
    <t>PBOR00175</t>
  </si>
  <si>
    <t>PBCS0174</t>
  </si>
  <si>
    <t>PBOR00174</t>
  </si>
  <si>
    <t>PBCS0173</t>
  </si>
  <si>
    <t>PBOR00173</t>
  </si>
  <si>
    <t>PBCS0172</t>
  </si>
  <si>
    <t>PBOR00172</t>
  </si>
  <si>
    <t>PBCS0171</t>
  </si>
  <si>
    <t>PBOR00171</t>
  </si>
  <si>
    <t>PBCS0170</t>
  </si>
  <si>
    <t>PBOR00170</t>
  </si>
  <si>
    <t>PBCS0169</t>
  </si>
  <si>
    <t>PBOR00169</t>
  </si>
  <si>
    <t>PBCS0168</t>
  </si>
  <si>
    <t>PBOR00168</t>
  </si>
  <si>
    <t>PBCS0167</t>
  </si>
  <si>
    <t>PBOR00167</t>
  </si>
  <si>
    <t>PBCS0166</t>
  </si>
  <si>
    <t>PBOR00166</t>
  </si>
  <si>
    <t>PBCS0165</t>
  </si>
  <si>
    <t>PBOR00165</t>
  </si>
  <si>
    <t>PBCS0164</t>
  </si>
  <si>
    <t>PBOR00164</t>
  </si>
  <si>
    <t>PBCS0163</t>
  </si>
  <si>
    <t>PBOR00163</t>
  </si>
  <si>
    <t>PBCS0162</t>
  </si>
  <si>
    <t>PBOR00162</t>
  </si>
  <si>
    <t>PBCS0161</t>
  </si>
  <si>
    <t>PBOR00161</t>
  </si>
  <si>
    <t>PBCS0160</t>
  </si>
  <si>
    <t>PBOR00160</t>
  </si>
  <si>
    <t>PBCS0159</t>
  </si>
  <si>
    <t>PBOR00159</t>
  </si>
  <si>
    <t>PBCS0158</t>
  </si>
  <si>
    <t>PBOR00158</t>
  </si>
  <si>
    <t>PBCS0157</t>
  </si>
  <si>
    <t>PBOR00157</t>
  </si>
  <si>
    <t>PBCS0156</t>
  </si>
  <si>
    <t>PBOR00156</t>
  </si>
  <si>
    <t>PBCS0155</t>
  </si>
  <si>
    <t>PBOR00155</t>
  </si>
  <si>
    <t>PBCS0154</t>
  </si>
  <si>
    <t>PBOR00154</t>
  </si>
  <si>
    <t>PBCS0153</t>
  </si>
  <si>
    <t>PBOR00153</t>
  </si>
  <si>
    <t>PBCS0152</t>
  </si>
  <si>
    <t>PBOR00152</t>
  </si>
  <si>
    <t>PBCS0151</t>
  </si>
  <si>
    <t>PBOR00151</t>
  </si>
  <si>
    <t>PBCS0150</t>
  </si>
  <si>
    <t>PBOR00150</t>
  </si>
  <si>
    <t>PBCS0149</t>
  </si>
  <si>
    <t>PBOR00149</t>
  </si>
  <si>
    <t>PBCS0148</t>
  </si>
  <si>
    <t>PBOR00148</t>
  </si>
  <si>
    <t>PBCS0147</t>
  </si>
  <si>
    <t>PBOR00147</t>
  </si>
  <si>
    <t>PBCS0146</t>
  </si>
  <si>
    <t>PBOR00146</t>
  </si>
  <si>
    <t>PBCS0145</t>
  </si>
  <si>
    <t>PBOR00145</t>
  </si>
  <si>
    <t>PBCS0144</t>
  </si>
  <si>
    <t>PBOR00144</t>
  </si>
  <si>
    <t>PBCS0143</t>
  </si>
  <si>
    <t>PBOR00143</t>
  </si>
  <si>
    <t>PBCS0142</t>
  </si>
  <si>
    <t>PBOR00142</t>
  </si>
  <si>
    <t>PBCS0141</t>
  </si>
  <si>
    <t>PBOR00141</t>
  </si>
  <si>
    <t>PBCS0140</t>
  </si>
  <si>
    <t>PBOR00140</t>
  </si>
  <si>
    <t>PBCS0139</t>
  </si>
  <si>
    <t>PBOR00139</t>
  </si>
  <si>
    <t>PBCS0138</t>
  </si>
  <si>
    <t>PBOR00138</t>
  </si>
  <si>
    <t>PBCS0137</t>
  </si>
  <si>
    <t>PBOR00137</t>
  </si>
  <si>
    <t>PBCS0136</t>
  </si>
  <si>
    <t>PBOR00136</t>
  </si>
  <si>
    <t>PBCS0135</t>
  </si>
  <si>
    <t>PBOR00135</t>
  </si>
  <si>
    <t>PBCS0134</t>
  </si>
  <si>
    <t>PBOR00134</t>
  </si>
  <si>
    <t>PBCS0133</t>
  </si>
  <si>
    <t>PBOR00133</t>
  </si>
  <si>
    <t>PBCS0132</t>
  </si>
  <si>
    <t>PBOR00132</t>
  </si>
  <si>
    <t>PBCS0131</t>
  </si>
  <si>
    <t>PBOR00131</t>
  </si>
  <si>
    <t>PBCS0130</t>
  </si>
  <si>
    <t>PBOR00130</t>
  </si>
  <si>
    <t>PBCS0129</t>
  </si>
  <si>
    <t>PBOR00129</t>
  </si>
  <si>
    <t>PBCS0128</t>
  </si>
  <si>
    <t>PBOR00128</t>
  </si>
  <si>
    <t>PBCS0127</t>
  </si>
  <si>
    <t>PBOR00127</t>
  </si>
  <si>
    <t>PBCS0126</t>
  </si>
  <si>
    <t>PBOR00126</t>
  </si>
  <si>
    <t>PBCS0125</t>
  </si>
  <si>
    <t>PBOR00125</t>
  </si>
  <si>
    <t>PBCS0124</t>
  </si>
  <si>
    <t>PBOR00124</t>
  </si>
  <si>
    <t>PBCS0123</t>
  </si>
  <si>
    <t>PBOR00123</t>
  </si>
  <si>
    <t>PBCS0122</t>
  </si>
  <si>
    <t>PBOR00122</t>
  </si>
  <si>
    <t>PBCS0121</t>
  </si>
  <si>
    <t>PBOR00121</t>
  </si>
  <si>
    <t>PBCS0120</t>
  </si>
  <si>
    <t>PBOR00120</t>
  </si>
  <si>
    <t>PBCS0119</t>
  </si>
  <si>
    <t>PBOR00119</t>
  </si>
  <si>
    <t>PBCS0118</t>
  </si>
  <si>
    <t>PBOR00118</t>
  </si>
  <si>
    <t>PBCS0117</t>
  </si>
  <si>
    <t>PBOR00117</t>
  </si>
  <si>
    <t>PBCS0116</t>
  </si>
  <si>
    <t>PBOR00116</t>
  </si>
  <si>
    <t>PBCS0115</t>
  </si>
  <si>
    <t>PBOR00115</t>
  </si>
  <si>
    <t>PBCS0114</t>
  </si>
  <si>
    <t>PBOR00114</t>
  </si>
  <si>
    <t>PBCS0113</t>
  </si>
  <si>
    <t>PBOR00113</t>
  </si>
  <si>
    <t>PBCS0112</t>
  </si>
  <si>
    <t>PBOR00112</t>
  </si>
  <si>
    <t>PBCS0111</t>
  </si>
  <si>
    <t>PBOR00111</t>
  </si>
  <si>
    <t>PBCS0110</t>
  </si>
  <si>
    <t>PBOR00110</t>
  </si>
  <si>
    <t>PBCS0109</t>
  </si>
  <si>
    <t>PBOR00109</t>
  </si>
  <si>
    <t>PBCS0108</t>
  </si>
  <si>
    <t>PBOR00108</t>
  </si>
  <si>
    <t>PBCS0107</t>
  </si>
  <si>
    <t>PBOR00107</t>
  </si>
  <si>
    <t>PBCS0106</t>
  </si>
  <si>
    <t>PBOR00106</t>
  </si>
  <si>
    <t>PBCS0105</t>
  </si>
  <si>
    <t>PBOR00105</t>
  </si>
  <si>
    <t>PBCS0104</t>
  </si>
  <si>
    <t>PBOR00104</t>
  </si>
  <si>
    <t>PBCS0103</t>
  </si>
  <si>
    <t>PBOR00103</t>
  </si>
  <si>
    <t>PBCS0102</t>
  </si>
  <si>
    <t>PBOR00102</t>
  </si>
  <si>
    <t>PBCS0101</t>
  </si>
  <si>
    <t>PBOR00101</t>
  </si>
  <si>
    <t>PBCS0100</t>
  </si>
  <si>
    <t>PBOR00100</t>
  </si>
  <si>
    <t>PBCS0099</t>
  </si>
  <si>
    <t>PBOR00099</t>
  </si>
  <si>
    <t>PBCS0098</t>
  </si>
  <si>
    <t>PBOR00098</t>
  </si>
  <si>
    <t>PBCS0097</t>
  </si>
  <si>
    <t>PBOR00097</t>
  </si>
  <si>
    <t>PBCS0096</t>
  </si>
  <si>
    <t>PBOR00096</t>
  </si>
  <si>
    <t>PBCS0095</t>
  </si>
  <si>
    <t>PBOR00095</t>
  </si>
  <si>
    <t>PBCS0094</t>
  </si>
  <si>
    <t>PBOR00094</t>
  </si>
  <si>
    <t>PBCS0093</t>
  </si>
  <si>
    <t>PBOR00093</t>
  </si>
  <si>
    <t>PBCS0092</t>
  </si>
  <si>
    <t>PBOR00092</t>
  </si>
  <si>
    <t>PBCS0091</t>
  </si>
  <si>
    <t>PBOR00091</t>
  </si>
  <si>
    <t>PBCS0090</t>
  </si>
  <si>
    <t>PBOR00090</t>
  </si>
  <si>
    <t>PBCS0089</t>
  </si>
  <si>
    <t>PBOR00089</t>
  </si>
  <si>
    <t>PBCS0088</t>
  </si>
  <si>
    <t>PBOR00088</t>
  </si>
  <si>
    <t>PBCS0087</t>
  </si>
  <si>
    <t>PBOR00087</t>
  </si>
  <si>
    <t>PBCS0086</t>
  </si>
  <si>
    <t>PBOR00086</t>
  </si>
  <si>
    <t>PBCS0085</t>
  </si>
  <si>
    <t>PBOR00085</t>
  </si>
  <si>
    <t>PBCS0084</t>
  </si>
  <si>
    <t>PBOR00084</t>
  </si>
  <si>
    <t>PBCS0083</t>
  </si>
  <si>
    <t>PBOR00083</t>
  </si>
  <si>
    <t>PBCS0082</t>
  </si>
  <si>
    <t>PBOR00082</t>
  </si>
  <si>
    <t>PBCS0081</t>
  </si>
  <si>
    <t>PBOR00081</t>
  </si>
  <si>
    <t>PBCS0080</t>
  </si>
  <si>
    <t>PBOR00080</t>
  </si>
  <si>
    <t>PBCS0079</t>
  </si>
  <si>
    <t>PBOR00079</t>
  </si>
  <si>
    <t>PBCS0078</t>
  </si>
  <si>
    <t>PBOR00078</t>
  </si>
  <si>
    <t>PBCS0077</t>
  </si>
  <si>
    <t>PBOR00077</t>
  </si>
  <si>
    <t>PBCS0076</t>
  </si>
  <si>
    <t>PBOR00076</t>
  </si>
  <si>
    <t>PBCS0075</t>
  </si>
  <si>
    <t>PBOR00075</t>
  </si>
  <si>
    <t>PBCS0074</t>
  </si>
  <si>
    <t>PBOR00074</t>
  </si>
  <si>
    <t>PBCS0073</t>
  </si>
  <si>
    <t>PBOR00073</t>
  </si>
  <si>
    <t>PBCS0072</t>
  </si>
  <si>
    <t>PBOR00072</t>
  </si>
  <si>
    <t>PBCS0071</t>
  </si>
  <si>
    <t>PBOR00071</t>
  </si>
  <si>
    <t>PBCS0070</t>
  </si>
  <si>
    <t>PBOR00070</t>
  </si>
  <si>
    <t>PBCS0069</t>
  </si>
  <si>
    <t>PBOR00069</t>
  </si>
  <si>
    <t>PBCS0068</t>
  </si>
  <si>
    <t>PBOR00068</t>
  </si>
  <si>
    <t>PBCS0067</t>
  </si>
  <si>
    <t>PBOR00067</t>
  </si>
  <si>
    <t>PBCS0066</t>
  </si>
  <si>
    <t>PBOR00066</t>
  </si>
  <si>
    <t>PBCS0065</t>
  </si>
  <si>
    <t>PBOR00065</t>
  </si>
  <si>
    <t>PBCS0064</t>
  </si>
  <si>
    <t>PBOR00064</t>
  </si>
  <si>
    <t>PBCS0063</t>
  </si>
  <si>
    <t>PBOR00063</t>
  </si>
  <si>
    <t>PBCS0062</t>
  </si>
  <si>
    <t>PBOR00062</t>
  </si>
  <si>
    <t>PBCS0061</t>
  </si>
  <si>
    <t>PBOR00061</t>
  </si>
  <si>
    <t>PBCS0060</t>
  </si>
  <si>
    <t>PBOR00060</t>
  </si>
  <si>
    <t>PBCS0059</t>
  </si>
  <si>
    <t>PBOR00059</t>
  </si>
  <si>
    <t>PBCS0058</t>
  </si>
  <si>
    <t>PBOR00058</t>
  </si>
  <si>
    <t>PBCS0057</t>
  </si>
  <si>
    <t>PBOR00057</t>
  </si>
  <si>
    <t>PBCS0056</t>
  </si>
  <si>
    <t>PBOR00056</t>
  </si>
  <si>
    <t>PBCS0055</t>
  </si>
  <si>
    <t>PBOR00055</t>
  </si>
  <si>
    <t>PBCS0054</t>
  </si>
  <si>
    <t>PBOR00054</t>
  </si>
  <si>
    <t>PBCS0053</t>
  </si>
  <si>
    <t>PBOR00053</t>
  </si>
  <si>
    <t>PBCS0052</t>
  </si>
  <si>
    <t>PBOR00052</t>
  </si>
  <si>
    <t>PBCS0051</t>
  </si>
  <si>
    <t>PBOR00051</t>
  </si>
  <si>
    <t>PBCS0050</t>
  </si>
  <si>
    <t>PBOR00050</t>
  </si>
  <si>
    <t>PBCS0049</t>
  </si>
  <si>
    <t>PBOR00049</t>
  </si>
  <si>
    <t>PBCS0048</t>
  </si>
  <si>
    <t>PBOR00048</t>
  </si>
  <si>
    <t>PBCS0047</t>
  </si>
  <si>
    <t>PBOR00047</t>
  </si>
  <si>
    <t>PBCS0046</t>
  </si>
  <si>
    <t>PBOR00046</t>
  </si>
  <si>
    <t>PBCS0045</t>
  </si>
  <si>
    <t>PBOR00045</t>
  </si>
  <si>
    <t>PBCS0044</t>
  </si>
  <si>
    <t>PBOR00044</t>
  </si>
  <si>
    <t>PBCS0043</t>
  </si>
  <si>
    <t>PBOR00043</t>
  </si>
  <si>
    <t>PBCS0042</t>
  </si>
  <si>
    <t>PBOR00042</t>
  </si>
  <si>
    <t>PBCS0041</t>
  </si>
  <si>
    <t>PBOR00041</t>
  </si>
  <si>
    <t>PBCS0040</t>
  </si>
  <si>
    <t>PBOR00040</t>
  </si>
  <si>
    <t>PBCS0039</t>
  </si>
  <si>
    <t>PBOR00039</t>
  </si>
  <si>
    <t>PBCS0038</t>
  </si>
  <si>
    <t>PBOR00038</t>
  </si>
  <si>
    <t>PBCS0037</t>
  </si>
  <si>
    <t>PBOR00037</t>
  </si>
  <si>
    <t>PBCS0036</t>
  </si>
  <si>
    <t>PBOR00036</t>
  </si>
  <si>
    <t>PBCS0035</t>
  </si>
  <si>
    <t>PBOR00035</t>
  </si>
  <si>
    <t>PBCS0034</t>
  </si>
  <si>
    <t>PBOR00034</t>
  </si>
  <si>
    <t>PBCS0033</t>
  </si>
  <si>
    <t>PBOR00033</t>
  </si>
  <si>
    <t>PBCS0032</t>
  </si>
  <si>
    <t>PBOR00032</t>
  </si>
  <si>
    <t>PBCS0031</t>
  </si>
  <si>
    <t>PBOR00031</t>
  </si>
  <si>
    <t>PBCS0030</t>
  </si>
  <si>
    <t>PBOR00030</t>
  </si>
  <si>
    <t>PBCS0029</t>
  </si>
  <si>
    <t>PBOR00029</t>
  </si>
  <si>
    <t>PBCS0028</t>
  </si>
  <si>
    <t>PBOR00028</t>
  </si>
  <si>
    <t>PBCS0027</t>
  </si>
  <si>
    <t>PBOR00027</t>
  </si>
  <si>
    <t>PBCS0026</t>
  </si>
  <si>
    <t>PBOR00026</t>
  </si>
  <si>
    <t>PBCS0025</t>
  </si>
  <si>
    <t>PBOR00025</t>
  </si>
  <si>
    <t>PBCS0024</t>
  </si>
  <si>
    <t>PBOR00024</t>
  </si>
  <si>
    <t>PBCS0023</t>
  </si>
  <si>
    <t>PBOR00023</t>
  </si>
  <si>
    <t>PBCS0022</t>
  </si>
  <si>
    <t>PBOR00022</t>
  </si>
  <si>
    <t>PBCS0021</t>
  </si>
  <si>
    <t>PBOR00021</t>
  </si>
  <si>
    <t>PBCS0020</t>
  </si>
  <si>
    <t>PBOR00020</t>
  </si>
  <si>
    <t>PBCS0019</t>
  </si>
  <si>
    <t>PBOR00019</t>
  </si>
  <si>
    <t>PBCS0018</t>
  </si>
  <si>
    <t>PBOR00018</t>
  </si>
  <si>
    <t>PBCS0017</t>
  </si>
  <si>
    <t>PBOR00017</t>
  </si>
  <si>
    <t>PBCS0016</t>
  </si>
  <si>
    <t>PBOR00016</t>
  </si>
  <si>
    <t>PBCS0015</t>
  </si>
  <si>
    <t>PBOR00015</t>
  </si>
  <si>
    <t>PBCS0014</t>
  </si>
  <si>
    <t>PBOR00014</t>
  </si>
  <si>
    <t>PBCS0013</t>
  </si>
  <si>
    <t>PBOR00013</t>
  </si>
  <si>
    <t>PBCS0012</t>
  </si>
  <si>
    <t>PBOR00012</t>
  </si>
  <si>
    <t>PBCS0011</t>
  </si>
  <si>
    <t>PBOR00011</t>
  </si>
  <si>
    <t>PBCS0010</t>
  </si>
  <si>
    <t>PBOR00010</t>
  </si>
  <si>
    <t>PBCS0009</t>
  </si>
  <si>
    <t>PBOR00009</t>
  </si>
  <si>
    <t>PBCS0008</t>
  </si>
  <si>
    <t>PBOR00008</t>
  </si>
  <si>
    <t>PBCS0007</t>
  </si>
  <si>
    <t>PBOR00007</t>
  </si>
  <si>
    <t>PBCS0006</t>
  </si>
  <si>
    <t>PBOR00006</t>
  </si>
  <si>
    <t>PBCS0005</t>
  </si>
  <si>
    <t>PBOR00005</t>
  </si>
  <si>
    <t>PBCS0004</t>
  </si>
  <si>
    <t>PBOR00004</t>
  </si>
  <si>
    <t>PBCS0003</t>
  </si>
  <si>
    <t>PBOR00003</t>
  </si>
  <si>
    <t>PBCS0002</t>
  </si>
  <si>
    <t>PBOR00002</t>
  </si>
  <si>
    <t>PBCS0001</t>
  </si>
  <si>
    <t>PBOR00001</t>
  </si>
  <si>
    <t>Rating Given</t>
  </si>
  <si>
    <t>Agent Handled</t>
  </si>
  <si>
    <t>Ticket ID</t>
  </si>
  <si>
    <t>Is It for an Order ?</t>
  </si>
  <si>
    <t>Contact Type</t>
  </si>
  <si>
    <t>Contact Date</t>
  </si>
  <si>
    <t>Customer Name</t>
  </si>
  <si>
    <t>Order ID</t>
  </si>
  <si>
    <t>Customer ID</t>
  </si>
  <si>
    <t>S.No</t>
  </si>
  <si>
    <t>Row Labels</t>
  </si>
  <si>
    <t>Grand Total</t>
  </si>
  <si>
    <t>Average of Rating Given</t>
  </si>
  <si>
    <t>Avg CS by each Agents</t>
  </si>
  <si>
    <t>Average Customer Satisfaction</t>
  </si>
  <si>
    <t>No. of Interaction</t>
  </si>
  <si>
    <t>Total Agents Interaction with Customers</t>
  </si>
  <si>
    <t>No.of Interactions for Contact Type</t>
  </si>
  <si>
    <t>Avg CS-Sat for Contact type</t>
  </si>
  <si>
    <t xml:space="preserve"> Comparison on Interactions' for an Order</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</si>
  <si>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</si>
  <si>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</si>
  <si>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</si>
  <si>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</si>
  <si>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</si>
  <si>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</si>
  <si>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</si>
  <si>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</si>
  <si>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</si>
  <si>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</si>
  <si>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</si>
  <si>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</si>
  <si>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</si>
  <si>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</si>
  <si>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</si>
  <si>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</si>
  <si>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</si>
  <si>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</si>
  <si>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</si>
  <si>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</si>
  <si>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</si>
  <si>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</si>
  <si>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</si>
  <si>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</si>
  <si>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</si>
  <si>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</si>
  <si>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</si>
  <si>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</si>
  <si>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</si>
  <si>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</si>
  <si>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</si>
  <si>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</si>
  <si>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</si>
  <si>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</si>
  <si>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</si>
  <si>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</si>
  <si>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</si>
  <si>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</si>
  <si>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</si>
  <si>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</si>
  <si>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</si>
  <si>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</si>
  <si>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</si>
  <si>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</si>
  <si>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</si>
  <si>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</si>
  <si>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</si>
  <si>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</si>
  <si>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</si>
  <si>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</si>
  <si>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</si>
  <si>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</si>
  <si>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</si>
  <si>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</si>
  <si>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</si>
  <si>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</si>
  <si>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</si>
  <si>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</si>
  <si>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</si>
  <si>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</si>
  <si>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</si>
  <si>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</si>
  <si>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</si>
  <si>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</si>
  <si>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</si>
  <si>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</si>
  <si>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</si>
  <si>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</si>
  <si>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</si>
  <si>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</si>
  <si>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</si>
  <si>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</si>
  <si>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</si>
  <si>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</si>
  <si>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</si>
  <si>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</si>
  <si>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</si>
  <si>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</si>
  <si>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</si>
  <si>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</si>
  <si>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</si>
  <si>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</si>
  <si>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</si>
  <si>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</si>
  <si>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 Avg CS Sat</t>
  </si>
  <si>
    <t>Day wise No.of  Interaction</t>
  </si>
  <si>
    <t>Customer Interactions</t>
  </si>
  <si>
    <t>CUSTOMER SERVICE DASHBOARD</t>
  </si>
  <si>
    <t>Product ID</t>
  </si>
  <si>
    <t>Sale Date</t>
  </si>
  <si>
    <t>Amount in Sales</t>
  </si>
  <si>
    <t>Discounted Value</t>
  </si>
  <si>
    <t>Region</t>
  </si>
  <si>
    <t>PIZB0001</t>
  </si>
  <si>
    <t>North</t>
  </si>
  <si>
    <t>PIZB0002</t>
  </si>
  <si>
    <t>South</t>
  </si>
  <si>
    <t>PIZB0003</t>
  </si>
  <si>
    <t>East</t>
  </si>
  <si>
    <t>PIZB0004</t>
  </si>
  <si>
    <t>West</t>
  </si>
  <si>
    <t>PIZB0005</t>
  </si>
  <si>
    <t>PIZB0006</t>
  </si>
  <si>
    <t>Sum of Amount in Sales</t>
  </si>
  <si>
    <t>Average of Amount in Sales</t>
  </si>
  <si>
    <t>Trend of Overall Sales</t>
  </si>
  <si>
    <t>Trend of Average Sales</t>
  </si>
  <si>
    <t>Ticket Size</t>
  </si>
  <si>
    <t>100-299</t>
  </si>
  <si>
    <t>300-499</t>
  </si>
  <si>
    <t>500-699</t>
  </si>
  <si>
    <t>700-900</t>
  </si>
  <si>
    <t>Sales for 200$ Buckets</t>
  </si>
  <si>
    <t>No.of Sales for 200$ Buckets</t>
  </si>
  <si>
    <t>Count of Amount in Sales</t>
  </si>
  <si>
    <t>Overall Sales vs Avg Sales</t>
  </si>
  <si>
    <t>Average of Amount in Sales2</t>
  </si>
  <si>
    <t>FINANCE DASHBOARD</t>
  </si>
  <si>
    <t>Paneer Tikka Pizzabun</t>
  </si>
  <si>
    <t>Online</t>
  </si>
  <si>
    <t>Crispy Chole Pizzabun</t>
  </si>
  <si>
    <t>Physical Visit</t>
  </si>
  <si>
    <t>Large Paneer Tikka Pizzabun</t>
  </si>
  <si>
    <t>Medium Crispy Chole Pizzabun</t>
  </si>
  <si>
    <t>Minty Pizzabun</t>
  </si>
  <si>
    <t>Aloo Shots Pizzabun</t>
  </si>
  <si>
    <t>Product Name</t>
  </si>
  <si>
    <t>Order Type</t>
  </si>
  <si>
    <t>Price of One Product</t>
  </si>
  <si>
    <t>Agent</t>
  </si>
  <si>
    <t>No of Products in one Sale</t>
  </si>
  <si>
    <t>Discount</t>
  </si>
  <si>
    <t>Sales</t>
  </si>
  <si>
    <t>Revenue</t>
  </si>
  <si>
    <t>Total Orders</t>
  </si>
  <si>
    <t>Sum of Revenue</t>
  </si>
  <si>
    <t xml:space="preserve">Product Name </t>
  </si>
  <si>
    <t>Total Revenue</t>
  </si>
  <si>
    <t>Product</t>
  </si>
  <si>
    <t>Average Revenue</t>
  </si>
  <si>
    <t>Average Discount</t>
  </si>
  <si>
    <t>Sum of No of Products in one Sale</t>
  </si>
  <si>
    <t>Total Sales</t>
  </si>
  <si>
    <t>No. of products</t>
  </si>
  <si>
    <t>Product Revenue Trend</t>
  </si>
  <si>
    <t>Daily Sales Trend</t>
  </si>
  <si>
    <t>No. of Sales</t>
  </si>
  <si>
    <t>Daily Revenue Trend</t>
  </si>
  <si>
    <t>ORDER FULFILLMENT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</si>
</sst>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 #,##0;[Red]&quot;₹&quot;\ \-#,##0"/>
    <numFmt numFmtId="8" formatCode="&quot;₹&quot;\ #,##0.00;[Red]&quot;₹&quot;\ \-#,##0.00"/>
    <numFmt numFmtId="44" formatCode="_ &quot;₹&quot;\ * #,##0.00_ ;_ &quot;₹&quot;\ * \-#,##0.00_ ;_ &quot;₹&quot;\ * &quot;-&quot;??_ ;_ @_ "/>
    <numFmt numFmtId="43" formatCode="_ * #,##0.00_ ;_ * \-#,##0.00_ ;_ * &quot;-&quot;??_ ;_ @_ "/>
    <numFmt numFmtId="164" formatCode="0.0"/>
    <numFmt numFmtId="165" formatCode="[$-14009]dd/mm/yyyy;@"/>
    <numFmt numFmtId="166" formatCode="&quot;₹&quot;\ #,##0.00"/>
    <numFmt numFmtId="167" formatCode="&quot;₹&quot;\ #,##0.0;[Red]&quot;₹&quot;\ \-#,##0.0"/>
    <numFmt numFmtId="168" formatCode="_-[$$-409]* #,##0.00_ ;_-[$$-409]* \-#,##0.00\ ;_-[$$-409]* &quot;-&quot;??_ ;_-@_ "/>
    <numFmt numFmtId="169" formatCode="_ * #,##0_ ;_ * \-#,##0_ ;_ * &quot;-&quot;??_ ;_ @_ "/>
  </numFmts>
  <fonts count="8" x14ac:knownFonts="1">
    <font>
      <sz val="11"/>
      <color theme="1"/>
      <name val="Calibri"/>
      <family val="2"/>
      <scheme val="minor"/>
    </font>
    <font>
      <b/>
      <sz val="11"/>
      <color theme="0"/>
      <name val="Calibri"/>
      <family val="2"/>
      <scheme val="minor"/>
    </font>
    <font>
      <b/>
      <sz val="20"/>
      <color theme="1"/>
      <name val="Calibri"/>
      <family val="2"/>
      <scheme val="minor"/>
    </font>
    <font>
      <sz val="11"/>
      <color theme="1"/>
      <name val="Calibri"/>
      <family val="2"/>
      <scheme val="minor"/>
    </font>
    <font>
      <sz val="11"/>
      <color rgb="FF99FFCC"/>
      <name val="Calibri"/>
      <family val="2"/>
      <scheme val="minor"/>
    </font>
    <font>
      <b/>
      <sz val="36"/>
      <color theme="1"/>
      <name val="Calibri"/>
      <family val="2"/>
      <scheme val="minor"/>
    </font>
    <font>
      <sz val="48"/>
      <color theme="1"/>
      <name val="Calibri"/>
      <family val="2"/>
      <scheme val="minor"/>
    </font>
    <font>
      <b/>
      <sz val="48"/>
      <color rgb="FF19A368"/>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bgColor theme="4"/>
      </patternFill>
    </fill>
    <fill>
      <patternFill patternType="solid">
        <fgColor theme="9" tint="0.59999389629810485"/>
        <bgColor indexed="64"/>
      </patternFill>
    </fill>
    <fill>
      <patternFill patternType="solid">
        <fgColor rgb="FF92D050"/>
        <bgColor indexed="64"/>
      </patternFill>
    </fill>
    <fill>
      <patternFill patternType="solid">
        <fgColor rgb="FFCCFFCC"/>
        <bgColor indexed="64"/>
      </patternFill>
    </fill>
    <fill>
      <patternFill patternType="solid">
        <fgColor theme="1"/>
        <bgColor indexed="64"/>
      </patternFill>
    </fill>
    <fill>
      <patternFill patternType="solid">
        <fgColor rgb="FF1EC07B"/>
        <bgColor indexed="64"/>
      </patternFill>
    </fill>
  </fills>
  <borders count="10">
    <border>
      <left/>
      <right/>
      <top/>
      <bottom/>
      <diagonal/>
    </border>
    <border>
      <left/>
      <right style="thin">
        <color theme="4" tint="0.3999755851924192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44" fontId="3" fillId="0" borderId="0" applyFont="0" applyFill="0" applyBorder="0" applyAlignment="0" applyProtection="0"/>
    <xf numFmtId="43" fontId="3" fillId="0" borderId="0" applyFont="0" applyFill="0" applyBorder="0" applyAlignment="0" applyProtection="0"/>
  </cellStyleXfs>
  <cellXfs count="74">
    <xf numFmtId="0" fontId="0" fillId="0" borderId="0" xfId="0"/>
    <xf numFmtId="0" fontId="1" fillId="2" borderId="0" xfId="0" applyFont="1" applyFill="1" applyAlignment="1">
      <alignment horizontal="center" vertical="center"/>
    </xf>
    <xf numFmtId="14" fontId="0" fillId="0" borderId="0" xfId="0" applyNumberFormat="1"/>
    <xf numFmtId="0" fontId="1" fillId="3" borderId="1" xfId="0" applyFont="1" applyFill="1" applyBorder="1"/>
    <xf numFmtId="0" fontId="1" fillId="3" borderId="0" xfId="0" applyFont="1" applyFill="1"/>
    <xf numFmtId="14" fontId="1" fillId="3" borderId="0" xfId="0" applyNumberFormat="1" applyFont="1" applyFill="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4" fontId="0" fillId="0" borderId="0" xfId="0" applyNumberFormat="1" applyAlignment="1">
      <alignment horizontal="left"/>
    </xf>
    <xf numFmtId="165" fontId="0" fillId="0" borderId="0" xfId="0" applyNumberFormat="1" applyAlignment="1">
      <alignment horizontal="left"/>
    </xf>
    <xf numFmtId="0" fontId="0" fillId="4" borderId="2" xfId="0" applyFill="1" applyBorder="1"/>
    <xf numFmtId="0" fontId="0" fillId="4" borderId="3" xfId="0" applyFill="1" applyBorder="1"/>
    <xf numFmtId="0" fontId="0" fillId="4" borderId="4" xfId="0" applyFill="1" applyBorder="1"/>
    <xf numFmtId="0" fontId="0" fillId="4" borderId="8" xfId="0" applyFill="1" applyBorder="1"/>
    <xf numFmtId="0" fontId="0" fillId="4" borderId="0" xfId="0" applyFill="1" applyBorder="1"/>
    <xf numFmtId="0" fontId="0" fillId="4" borderId="9" xfId="0" applyFill="1" applyBorder="1"/>
    <xf numFmtId="0" fontId="0" fillId="4" borderId="5" xfId="0" applyFill="1" applyBorder="1"/>
    <xf numFmtId="0" fontId="0" fillId="4" borderId="6" xfId="0" applyFill="1" applyBorder="1"/>
    <xf numFmtId="0" fontId="0" fillId="4" borderId="7"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0" fillId="4" borderId="0" xfId="0" applyFill="1"/>
    <xf numFmtId="0" fontId="0" fillId="0" borderId="0" xfId="0" applyNumberFormat="1"/>
    <xf numFmtId="15" fontId="0" fillId="0" borderId="0" xfId="0" applyNumberFormat="1" applyAlignment="1">
      <alignment horizontal="center"/>
    </xf>
    <xf numFmtId="15" fontId="0" fillId="0" borderId="0" xfId="0" applyNumberFormat="1" applyAlignment="1">
      <alignment horizontal="left"/>
    </xf>
    <xf numFmtId="2" fontId="0" fillId="0" borderId="0" xfId="0" applyNumberFormat="1"/>
    <xf numFmtId="166" fontId="0" fillId="0" borderId="0" xfId="0" applyNumberFormat="1"/>
    <xf numFmtId="8" fontId="0" fillId="0" borderId="0" xfId="0" applyNumberFormat="1"/>
    <xf numFmtId="167" fontId="0" fillId="0" borderId="0" xfId="0" applyNumberFormat="1"/>
    <xf numFmtId="6" fontId="0" fillId="0" borderId="0" xfId="0" applyNumberFormat="1"/>
    <xf numFmtId="0" fontId="0" fillId="0" borderId="0" xfId="0" applyAlignment="1">
      <alignment horizontal="center"/>
    </xf>
    <xf numFmtId="0" fontId="0" fillId="6" borderId="0" xfId="0" applyFill="1"/>
    <xf numFmtId="0" fontId="0" fillId="6" borderId="2" xfId="0" applyFill="1" applyBorder="1"/>
    <xf numFmtId="0" fontId="0" fillId="6" borderId="3" xfId="0" applyFill="1" applyBorder="1"/>
    <xf numFmtId="0" fontId="0" fillId="6" borderId="4" xfId="0" applyFill="1" applyBorder="1"/>
    <xf numFmtId="0" fontId="0" fillId="6" borderId="8" xfId="0" applyFill="1" applyBorder="1"/>
    <xf numFmtId="0" fontId="0" fillId="6" borderId="0" xfId="0" applyFill="1" applyBorder="1"/>
    <xf numFmtId="0" fontId="0" fillId="6" borderId="9" xfId="0" applyFill="1" applyBorder="1"/>
    <xf numFmtId="0" fontId="0" fillId="6" borderId="5" xfId="0" applyFill="1" applyBorder="1"/>
    <xf numFmtId="0" fontId="0" fillId="6" borderId="6" xfId="0" applyFill="1" applyBorder="1"/>
    <xf numFmtId="0" fontId="0" fillId="6" borderId="7" xfId="0" applyFill="1" applyBorder="1"/>
    <xf numFmtId="0" fontId="4" fillId="6" borderId="0" xfId="0" applyFont="1" applyFill="1"/>
    <xf numFmtId="168" fontId="0" fillId="0" borderId="0" xfId="1" applyNumberFormat="1" applyFont="1"/>
    <xf numFmtId="9" fontId="0" fillId="0" borderId="0" xfId="0" applyNumberFormat="1"/>
    <xf numFmtId="169" fontId="0" fillId="0" borderId="0" xfId="2" applyNumberFormat="1" applyFont="1"/>
    <xf numFmtId="3" fontId="0" fillId="0" borderId="0" xfId="0" applyNumberFormat="1"/>
    <xf numFmtId="0" fontId="0" fillId="7" borderId="0" xfId="0" applyFill="1"/>
    <xf numFmtId="0" fontId="0" fillId="7" borderId="0" xfId="0" applyFill="1" applyAlignment="1">
      <alignment horizontal="left"/>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0"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7" fillId="7" borderId="2" xfId="0" applyFont="1" applyFill="1" applyBorder="1" applyAlignment="1">
      <alignment horizontal="center" vertical="center"/>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0" xfId="0" applyFont="1" applyFill="1" applyBorder="1" applyAlignment="1">
      <alignment horizontal="center" vertical="center"/>
    </xf>
    <xf numFmtId="0" fontId="6" fillId="7" borderId="9" xfId="0" applyFont="1" applyFill="1" applyBorder="1" applyAlignment="1">
      <alignment horizontal="center" vertical="center"/>
    </xf>
    <xf numFmtId="0" fontId="6" fillId="7" borderId="5" xfId="0" applyFont="1" applyFill="1" applyBorder="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cellXfs>
  <cellStyles count="3">
    <cellStyle name="Comma" xfId="2" builtinId="3"/>
    <cellStyle name="Currency" xfId="1" builtinId="4"/>
    <cellStyle name="Normal" xfId="0" builtinId="0"/>
  </cellStyles>
  <dxfs count="92">
    <dxf>
      <numFmt numFmtId="170" formatCode="dd/mmm/yyyy"/>
    </dxf>
    <dxf>
      <numFmt numFmtId="20" formatCode="dd/mmm/yy"/>
    </dxf>
    <dxf>
      <numFmt numFmtId="20" formatCode="dd/mmm/yy"/>
    </dxf>
    <dxf>
      <numFmt numFmtId="12" formatCode="&quot;₹&quot;\ #,##0.00;[Red]&quot;₹&quot;\ \-#,##0.00"/>
    </dxf>
    <dxf>
      <numFmt numFmtId="0" formatCode="General"/>
    </dxf>
    <dxf>
      <numFmt numFmtId="170" formatCode="dd/mmm/yyyy"/>
    </dxf>
    <dxf>
      <numFmt numFmtId="20" formatCode="dd/mmm/yy"/>
    </dxf>
    <dxf>
      <numFmt numFmtId="20" formatCode="dd/mmm/yy"/>
    </dxf>
    <dxf>
      <numFmt numFmtId="0" formatCode="General"/>
    </dxf>
    <dxf>
      <numFmt numFmtId="10" formatCode="&quot;₹&quot;\ #,##0;[Red]&quot;₹&quot;\ \-#,##0"/>
    </dxf>
    <dxf>
      <numFmt numFmtId="0" formatCode="General"/>
    </dxf>
    <dxf>
      <numFmt numFmtId="12" formatCode="&quot;₹&quot;\ #,##0.00;[Red]&quot;₹&quot;\ \-#,##0.00"/>
    </dxf>
    <dxf>
      <numFmt numFmtId="12" formatCode="&quot;₹&quot;\ #,##0.00;[Red]&quot;₹&quot;\ \-#,##0.00"/>
    </dxf>
    <dxf>
      <numFmt numFmtId="12" formatCode="&quot;₹&quot;\ #,##0.00;[Red]&quot;₹&quot;\ \-#,##0.00"/>
    </dxf>
    <dxf>
      <numFmt numFmtId="13" formatCode="0%"/>
    </dxf>
    <dxf>
      <numFmt numFmtId="170" formatCode="dd/mmm/yyyy"/>
    </dxf>
    <dxf>
      <numFmt numFmtId="20" formatCode="dd/mmm/yy"/>
    </dxf>
    <dxf>
      <numFmt numFmtId="20" formatCode="dd/mmm/yy"/>
    </dxf>
    <dxf>
      <numFmt numFmtId="12" formatCode="&quot;₹&quot;\ #,##0.00;[Red]&quot;₹&quot;\ \-#,##0.00"/>
    </dxf>
    <dxf>
      <numFmt numFmtId="0" formatCode="General"/>
    </dxf>
    <dxf>
      <numFmt numFmtId="170" formatCode="dd/mmm/yyyy"/>
    </dxf>
    <dxf>
      <numFmt numFmtId="20" formatCode="dd/mmm/yy"/>
    </dxf>
    <dxf>
      <numFmt numFmtId="20" formatCode="dd/mmm/yy"/>
    </dxf>
    <dxf>
      <numFmt numFmtId="0" formatCode="General"/>
    </dxf>
    <dxf>
      <numFmt numFmtId="10" formatCode="&quot;₹&quot;\ #,##0;[Red]&quot;₹&quot;\ \-#,##0"/>
    </dxf>
    <dxf>
      <numFmt numFmtId="0" formatCode="General"/>
    </dxf>
    <dxf>
      <numFmt numFmtId="12" formatCode="&quot;₹&quot;\ #,##0.00;[Red]&quot;₹&quot;\ \-#,##0.00"/>
    </dxf>
    <dxf>
      <numFmt numFmtId="12" formatCode="&quot;₹&quot;\ #,##0.00;[Red]&quot;₹&quot;\ \-#,##0.00"/>
    </dxf>
    <dxf>
      <numFmt numFmtId="12" formatCode="&quot;₹&quot;\ #,##0.00;[Red]&quot;₹&quot;\ \-#,##0.00"/>
    </dxf>
    <dxf>
      <numFmt numFmtId="13"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font>
        <sz val="36"/>
      </font>
    </dxf>
    <dxf>
      <numFmt numFmtId="0" formatCode="General"/>
    </dxf>
    <dxf>
      <numFmt numFmtId="12" formatCode="&quot;₹&quot;\ #,##0.00;[Red]&quot;₹&quot;\ \-#,##0.00"/>
    </dxf>
    <dxf>
      <numFmt numFmtId="12" formatCode="&quot;₹&quot;\ #,##0.00;[Red]&quot;₹&quot;\ \-#,##0.00"/>
    </dxf>
    <dxf>
      <numFmt numFmtId="12" formatCode="&quot;₹&quot;\ #,##0.00;[Red]&quot;₹&quot;\ \-#,##0.00"/>
    </dxf>
    <dxf>
      <numFmt numFmtId="20" formatCode="dd/mmm/yy"/>
    </dxf>
    <dxf>
      <numFmt numFmtId="20" formatCode="dd/mmm/yy"/>
    </dxf>
    <dxf>
      <numFmt numFmtId="170" formatCode="dd/mmm/yyyy"/>
    </dxf>
    <dxf>
      <numFmt numFmtId="13" formatCode="0%"/>
    </dxf>
    <dxf>
      <numFmt numFmtId="20" formatCode="dd/mmm/yy"/>
    </dxf>
    <dxf>
      <numFmt numFmtId="20" formatCode="dd/mmm/yy"/>
    </dxf>
    <dxf>
      <numFmt numFmtId="170" formatCode="dd/mmm/yyyy"/>
    </dxf>
    <dxf>
      <numFmt numFmtId="0" formatCode="General"/>
    </dxf>
    <dxf>
      <numFmt numFmtId="10" formatCode="&quot;₹&quot;\ #,##0;[Red]&quot;₹&quot;\ \-#,##0"/>
    </dxf>
    <dxf>
      <numFmt numFmtId="12" formatCode="&quot;₹&quot;\ #,##0.00;[Red]&quot;₹&quot;\ \-#,##0.00"/>
    </dxf>
    <dxf>
      <numFmt numFmtId="0" formatCode="General"/>
    </dxf>
    <dxf>
      <numFmt numFmtId="0" formatCode="General"/>
    </dxf>
    <dxf>
      <numFmt numFmtId="168" formatCode="_-[$$-409]* #,##0.00_ ;_-[$$-409]* \-#,##0.00\ ;_-[$$-409]* &quot;-&quot;??_ ;_-@_ "/>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quot;₹&quot;\ #,##0.0;[Red]&quot;₹&quot;\ \-#,##0.0"/>
    </dxf>
    <dxf>
      <numFmt numFmtId="10" formatCode="&quot;₹&quot;\ #,##0;[Red]&quot;₹&quot;\ \-#,##0"/>
    </dxf>
    <dxf>
      <numFmt numFmtId="12" formatCode="&quot;₹&quot;\ #,##0.00;[Red]&quot;₹&quot;\ \-#,##0.00"/>
    </dxf>
    <dxf>
      <numFmt numFmtId="1" formatCode="0"/>
    </dxf>
    <dxf>
      <numFmt numFmtId="2" formatCode="0.00"/>
    </dxf>
    <dxf>
      <numFmt numFmtId="10" formatCode="&quot;₹&quot;\ #,##0;[Red]&quot;₹&quot;\ \-#,##0"/>
    </dxf>
    <dxf>
      <numFmt numFmtId="1" formatCode="0"/>
    </dxf>
    <dxf>
      <numFmt numFmtId="166" formatCode="&quot;₹&quot;\ #,##0.00"/>
    </dxf>
    <dxf>
      <numFmt numFmtId="10" formatCode="&quot;₹&quot;\ #,##0;[Red]&quot;₹&quot;\ \-#,##0"/>
    </dxf>
    <dxf>
      <numFmt numFmtId="0" formatCode="General"/>
    </dxf>
    <dxf>
      <numFmt numFmtId="20" formatCode="dd/mmm/yy"/>
      <alignment horizontal="center" vertical="bottom" textRotation="0" wrapText="0" indent="0" justifyLastLine="0" shrinkToFit="0" readingOrder="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71"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sz val="11"/>
        <color theme="1"/>
      </font>
    </dxf>
    <dxf>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sz val="18"/>
      </font>
    </dxf>
    <dxf>
      <font>
        <sz val="12"/>
      </font>
    </dxf>
    <dxf>
      <font>
        <sz val="11"/>
      </font>
    </dxf>
    <dxf>
      <fill>
        <patternFill>
          <bgColor rgb="FFCCFFCC"/>
        </patternFill>
      </fill>
    </dxf>
    <dxf>
      <font>
        <color rgb="FF19A368"/>
      </font>
      <fill>
        <patternFill patternType="solid">
          <fgColor rgb="FFCCFFCC"/>
          <bgColor rgb="FFCCFFCC"/>
        </patternFill>
      </fill>
      <border>
        <left style="thin">
          <color auto="1"/>
        </left>
        <right style="thin">
          <color auto="1"/>
        </right>
        <top style="thin">
          <color auto="1"/>
        </top>
        <bottom style="thin">
          <color auto="1"/>
        </bottom>
      </border>
    </dxf>
    <dxf>
      <font>
        <color rgb="FF99FFCC"/>
      </font>
    </dxf>
    <dxf>
      <border>
        <left style="thin">
          <color auto="1"/>
        </left>
        <right style="thin">
          <color auto="1"/>
        </right>
        <top style="thin">
          <color auto="1"/>
        </top>
        <bottom style="thin">
          <color auto="1"/>
        </bottom>
      </border>
    </dxf>
    <dxf>
      <font>
        <b val="0"/>
        <i val="0"/>
        <sz val="18"/>
        <color rgb="FF19A368"/>
        <name val="Arial"/>
        <family val="2"/>
        <scheme val="none"/>
      </font>
      <fill>
        <patternFill>
          <bgColor rgb="FFCCFFFF"/>
        </patternFill>
      </fill>
    </dxf>
    <dxf>
      <font>
        <b val="0"/>
        <i val="0"/>
        <sz val="14"/>
        <color rgb="FF19A368"/>
        <name val="Arial"/>
        <family val="2"/>
        <scheme val="none"/>
      </font>
    </dxf>
    <dxf>
      <font>
        <b val="0"/>
        <i val="0"/>
        <strike val="0"/>
        <u val="none"/>
        <sz val="16"/>
        <color rgb="FF19A368"/>
        <name val="Arial"/>
        <family val="2"/>
        <scheme val="none"/>
      </font>
    </dxf>
    <dxf>
      <fill>
        <patternFill>
          <bgColor theme="9" tint="0.59996337778862885"/>
        </patternFill>
      </fill>
    </dxf>
  </dxfs>
  <tableStyles count="14" defaultTableStyle="TableStyleMedium2" defaultPivotStyle="PivotStyleLight16">
    <tableStyle name="Slicer Style 1" pivot="0" table="0" count="1" xr9:uid="{224E1E7A-0806-473B-A748-CCC19364879E}">
      <tableStyleElement type="wholeTable" dxfId="91"/>
    </tableStyle>
    <tableStyle name="Slicer Style 10" pivot="0" table="0" count="1" xr9:uid="{491E2351-932F-4269-8BC3-CF624D17E2BB}">
      <tableStyleElement type="wholeTable" dxfId="90"/>
    </tableStyle>
    <tableStyle name="Slicer Style 11" pivot="0" table="0" count="1" xr9:uid="{F86FA04C-9DF7-4B63-BAE6-194AB5B0187B}">
      <tableStyleElement type="wholeTable" dxfId="89"/>
    </tableStyle>
    <tableStyle name="Slicer Style 12" pivot="0" table="0" count="1" xr9:uid="{6A3EF453-B6F0-4101-9A40-781384394D32}">
      <tableStyleElement type="wholeTable" dxfId="88"/>
    </tableStyle>
    <tableStyle name="Slicer Style 13" pivot="0" table="0" count="1" xr9:uid="{10519F20-BF91-4ED9-AE50-2359F504574F}">
      <tableStyleElement type="wholeTable" dxfId="37"/>
    </tableStyle>
    <tableStyle name="Slicer Style 2" pivot="0" table="0" count="1" xr9:uid="{12EB56EE-FFCE-47D8-81EA-EBC2C4E900F7}">
      <tableStyleElement type="wholeTable" dxfId="87"/>
    </tableStyle>
    <tableStyle name="Slicer Style 3" pivot="0" table="0" count="0" xr9:uid="{2FF8C286-9988-43AB-B5DB-57897F7223ED}"/>
    <tableStyle name="Slicer Style 4" pivot="0" table="0" count="1" xr9:uid="{15548254-B708-422A-A4F1-037BFB85FEFD}">
      <tableStyleElement type="wholeTable" dxfId="86"/>
    </tableStyle>
    <tableStyle name="Slicer Style 5" pivot="0" table="0" count="1" xr9:uid="{8161982E-9BA9-4BA7-8CDA-C7ABA082EDDA}">
      <tableStyleElement type="wholeTable" dxfId="85"/>
    </tableStyle>
    <tableStyle name="Slicer Style 6" pivot="0" table="0" count="2" xr9:uid="{65B1BCF8-C13F-4DB5-A7BE-FA20C54E29BB}">
      <tableStyleElement type="headerRow" dxfId="84"/>
    </tableStyle>
    <tableStyle name="Slicer Style 7" pivot="0" table="0" count="1" xr9:uid="{41F96BF0-EBB5-4C18-AA79-8B3E32325BA9}">
      <tableStyleElement type="wholeTable" dxfId="83"/>
    </tableStyle>
    <tableStyle name="Slicer Style 8" pivot="0" table="0" count="1" xr9:uid="{071E1ED1-2447-4932-A430-8EC156FECD4A}">
      <tableStyleElement type="wholeTable" dxfId="82"/>
    </tableStyle>
    <tableStyle name="Slicer Style 9" pivot="0" table="0" count="1" xr9:uid="{9D7D671A-1A7F-4E60-B34A-E5D6903316E9}">
      <tableStyleElement type="wholeTable" dxfId="81"/>
    </tableStyle>
    <tableStyle name="Timeline Style 1" pivot="0" table="0" count="8" xr9:uid="{AF39B3CC-F0CF-47D4-8815-0935F9B69F39}">
      <tableStyleElement type="wholeTable" dxfId="80"/>
      <tableStyleElement type="headerRow" dxfId="79"/>
    </tableStyle>
  </tableStyles>
  <colors>
    <mruColors>
      <color rgb="FFCCFFFF"/>
      <color rgb="FF19A368"/>
      <color rgb="FF1EC67E"/>
      <color rgb="FF1EC07B"/>
      <color rgb="FF1CBA7E"/>
      <color rgb="FF99FFCC"/>
      <color rgb="FF71DAFF"/>
      <color rgb="FFFBC5F7"/>
      <color rgb="FFCCFFCC"/>
      <color rgb="FF0AD4A9"/>
    </mruColors>
  </colors>
  <extLst>
    <ext xmlns:x14="http://schemas.microsoft.com/office/spreadsheetml/2009/9/main" uri="{46F421CA-312F-682f-3DD2-61675219B42D}">
      <x14:dxfs count="1">
        <dxf>
          <fill>
            <patternFill>
              <bgColor rgb="FFCCFFCC"/>
            </patternFill>
          </fill>
        </dxf>
      </x14:dxfs>
    </ext>
    <ext xmlns:x14="http://schemas.microsoft.com/office/spreadsheetml/2009/9/main" uri="{EB79DEF2-80B8-43e5-95BD-54CBDDF9020C}">
      <x14:slicerStyles defaultSlicerStyle="Slicer Style 12">
        <x14:slicerStyle name="Slicer Style 1"/>
        <x14:slicerStyle name="Slicer Style 10"/>
        <x14:slicerStyle name="Slicer Style 11"/>
        <x14:slicerStyle name="Slicer Style 12"/>
        <x14:slicerStyle name="Slicer Style 13"/>
        <x14:slicerStyle name="Slicer Style 2"/>
        <x14:slicerStyle name="Slicer Style 3"/>
        <x14:slicerStyle name="Slicer Style 4"/>
        <x14:slicerStyle name="Slicer Style 5"/>
        <x14:slicerStyle name="Slicer Style 6">
          <x14:slicerStyleElements>
            <x14:slicerStyleElement type="selectedItemWithData" dxfId="0"/>
          </x14:slicerStyleElements>
        </x14:slicerStyle>
        <x14:slicerStyle name="Slicer Style 7"/>
        <x14:slicerStyle name="Slicer Style 8"/>
        <x14:slicerStyle name="Slicer Style 9"/>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Dashboards.xlsx]CS-Pivot!PivotTable1</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'CS-Pivot'!$D$4</c:f>
              <c:strCache>
                <c:ptCount val="1"/>
                <c:pt idx="0">
                  <c:v>Total</c:v>
                </c:pt>
              </c:strCache>
            </c:strRef>
          </c:tx>
          <c:spPr>
            <a:solidFill>
              <a:schemeClr val="accent6"/>
            </a:solidFill>
            <a:ln>
              <a:noFill/>
            </a:ln>
            <a:effectLst/>
          </c:spPr>
          <c:invertIfNegative val="0"/>
          <c:cat>
            <c:strRef>
              <c:f>'CS-Pivot'!$C$5:$C$8</c:f>
              <c:strCache>
                <c:ptCount val="3"/>
                <c:pt idx="0">
                  <c:v>Adrien Martin</c:v>
                </c:pt>
                <c:pt idx="1">
                  <c:v>Albain Forestier</c:v>
                </c:pt>
                <c:pt idx="2">
                  <c:v>Roch Cousineau</c:v>
                </c:pt>
              </c:strCache>
            </c:strRef>
          </c:cat>
          <c:val>
            <c:numRef>
              <c:f>'CS-Pivot'!$D$5:$D$8</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2A3B-4434-93E3-61EDE4D05BEF}"/>
            </c:ext>
          </c:extLst>
        </c:ser>
        <c:dLbls>
          <c:showLegendKey val="0"/>
          <c:showVal val="0"/>
          <c:showCatName val="0"/>
          <c:showSerName val="0"/>
          <c:showPercent val="0"/>
          <c:showBubbleSize val="0"/>
        </c:dLbls>
        <c:gapWidth val="219"/>
        <c:overlap val="-27"/>
        <c:axId val="360876800"/>
        <c:axId val="360878464"/>
      </c:barChart>
      <c:catAx>
        <c:axId val="3608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8464"/>
        <c:crosses val="autoZero"/>
        <c:auto val="1"/>
        <c:lblAlgn val="ctr"/>
        <c:lblOffset val="100"/>
        <c:noMultiLvlLbl val="0"/>
      </c:catAx>
      <c:valAx>
        <c:axId val="360878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Avg</a:t>
            </a:r>
            <a:r>
              <a:rPr lang="en-US" b="1" baseline="0">
                <a:solidFill>
                  <a:sysClr val="windowText" lastClr="000000"/>
                </a:solidFill>
              </a:rPr>
              <a:t> CS - Sat of Agents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'CS-Pivot'!$C$5:$C$8</c:f>
              <c:strCache>
                <c:ptCount val="3"/>
                <c:pt idx="0">
                  <c:v>Adrien Martin</c:v>
                </c:pt>
                <c:pt idx="1">
                  <c:v>Albain Forestier</c:v>
                </c:pt>
                <c:pt idx="2">
                  <c:v>Roch Cousineau</c:v>
                </c:pt>
              </c:strCache>
            </c:strRef>
          </c:cat>
          <c:val>
            <c:numRef>
              <c:f>'CS-Pivot'!$D$5:$D$8</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24FA-49CB-BDAF-863C2DC06CEA}"/>
            </c:ext>
          </c:extLst>
        </c:ser>
        <c:dLbls>
          <c:dLblPos val="outEnd"/>
          <c:showLegendKey val="0"/>
          <c:showVal val="1"/>
          <c:showCatName val="0"/>
          <c:showSerName val="0"/>
          <c:showPercent val="0"/>
          <c:showBubbleSize val="0"/>
        </c:dLbls>
        <c:gapWidth val="219"/>
        <c:overlap val="-27"/>
        <c:axId val="360876800"/>
        <c:axId val="360878464"/>
      </c:barChart>
      <c:catAx>
        <c:axId val="3608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78464"/>
        <c:crosses val="autoZero"/>
        <c:auto val="1"/>
        <c:lblAlgn val="ctr"/>
        <c:lblOffset val="100"/>
        <c:noMultiLvlLbl val="0"/>
      </c:catAx>
      <c:valAx>
        <c:axId val="360878464"/>
        <c:scaling>
          <c:orientation val="minMax"/>
        </c:scaling>
        <c:delete val="1"/>
        <c:axPos val="l"/>
        <c:numFmt formatCode="0.0" sourceLinked="1"/>
        <c:majorTickMark val="out"/>
        <c:minorTickMark val="none"/>
        <c:tickLblPos val="nextTo"/>
        <c:crossAx val="3608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No.</a:t>
            </a:r>
            <a:r>
              <a:rPr lang="en-US" b="1" baseline="0">
                <a:solidFill>
                  <a:sysClr val="windowText" lastClr="000000"/>
                </a:solidFill>
              </a:rPr>
              <a:t> of Interactions of Agents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'CS-Pivot'!$D$16</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'CS-Pivot'!$C$17:$C$20</c:f>
              <c:strCache>
                <c:ptCount val="3"/>
                <c:pt idx="0">
                  <c:v>Adrien Martin</c:v>
                </c:pt>
                <c:pt idx="1">
                  <c:v>Albain Forestier</c:v>
                </c:pt>
                <c:pt idx="2">
                  <c:v>Roch Cousineau</c:v>
                </c:pt>
              </c:strCache>
            </c:strRef>
          </c:cat>
          <c:val>
            <c:numRef>
              <c:f>'CS-Pivot'!$D$17:$D$20</c:f>
              <c:numCache>
                <c:formatCode>0.0</c:formatCode>
                <c:ptCount val="3"/>
                <c:pt idx="0">
                  <c:v>255</c:v>
                </c:pt>
                <c:pt idx="1">
                  <c:v>254</c:v>
                </c:pt>
                <c:pt idx="2">
                  <c:v>285</c:v>
                </c:pt>
              </c:numCache>
            </c:numRef>
          </c:val>
          <c:extLst>
            <c:ext xmlns:c16="http://schemas.microsoft.com/office/drawing/2014/chart" uri="{C3380CC4-5D6E-409C-BE32-E72D297353CC}">
              <c16:uniqueId val="{00000000-5A28-435C-9BB4-0359C824E8E2}"/>
            </c:ext>
          </c:extLst>
        </c:ser>
        <c:dLbls>
          <c:dLblPos val="outEnd"/>
          <c:showLegendKey val="0"/>
          <c:showVal val="1"/>
          <c:showCatName val="0"/>
          <c:showSerName val="0"/>
          <c:showPercent val="0"/>
          <c:showBubbleSize val="0"/>
        </c:dLbls>
        <c:gapWidth val="219"/>
        <c:overlap val="-27"/>
        <c:axId val="360882208"/>
        <c:axId val="360889280"/>
      </c:barChart>
      <c:catAx>
        <c:axId val="360882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9280"/>
        <c:crosses val="autoZero"/>
        <c:auto val="1"/>
        <c:lblAlgn val="ctr"/>
        <c:lblOffset val="100"/>
        <c:noMultiLvlLbl val="0"/>
      </c:catAx>
      <c:valAx>
        <c:axId val="360889280"/>
        <c:scaling>
          <c:orientation val="minMax"/>
        </c:scaling>
        <c:delete val="1"/>
        <c:axPos val="l"/>
        <c:numFmt formatCode="0.0" sourceLinked="1"/>
        <c:majorTickMark val="out"/>
        <c:minorTickMark val="none"/>
        <c:tickLblPos val="nextTo"/>
        <c:crossAx val="360882208"/>
        <c:crosses val="autoZero"/>
        <c:crossBetween val="between"/>
      </c:valAx>
      <c:spPr>
        <a:noFill/>
        <a:ln>
          <a:noFill/>
        </a:ln>
        <a:effectLst>
          <a:softEdge rad="1016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Dashboards.xlsx]CS-Pivot!PivotTable5</c:name>
    <c:fmtId val="3"/>
  </c:pivotSource>
  <c:chart>
    <c:title>
      <c:tx>
        <c:strRef>
          <c:f>'CS-Pivot'!$C$44</c:f>
          <c:strCache>
            <c:ptCount val="1"/>
            <c:pt idx="0">
              <c:v>Avg CS-Sat for Contact type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'CS-Pivot'!$C$44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'CS-Pivot'!$C$44</c:f>
              <c:strCache>
                <c:ptCount val="3"/>
                <c:pt idx="0">
                  <c:v>Complaint</c:v>
                </c:pt>
                <c:pt idx="1">
                  <c:v>Query</c:v>
                </c:pt>
                <c:pt idx="2">
                  <c:v>Request</c:v>
                </c:pt>
              </c:strCache>
            </c:strRef>
          </c:cat>
          <c:val>
            <c:numRef>
              <c:f>'CS-Pivot'!$C$44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7B75-4CFA-BCE3-7E5F1F0A5DE1}"/>
            </c:ext>
          </c:extLst>
        </c:ser>
        <c:dLbls>
          <c:dLblPos val="outEnd"/>
          <c:showLegendKey val="0"/>
          <c:showVal val="1"/>
          <c:showCatName val="0"/>
          <c:showSerName val="0"/>
          <c:showPercent val="0"/>
          <c:showBubbleSize val="0"/>
        </c:dLbls>
        <c:gapWidth val="219"/>
        <c:axId val="939376384"/>
        <c:axId val="1448701888"/>
      </c:barChart>
      <c:catAx>
        <c:axId val="93937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01888"/>
        <c:crosses val="autoZero"/>
        <c:auto val="1"/>
        <c:lblAlgn val="ctr"/>
        <c:lblOffset val="100"/>
        <c:noMultiLvlLbl val="0"/>
      </c:catAx>
      <c:valAx>
        <c:axId val="1448701888"/>
        <c:scaling>
          <c:orientation val="minMax"/>
        </c:scaling>
        <c:delete val="1"/>
        <c:axPos val="b"/>
        <c:numFmt formatCode="0.0" sourceLinked="1"/>
        <c:majorTickMark val="none"/>
        <c:minorTickMark val="none"/>
        <c:tickLblPos val="nextTo"/>
        <c:crossAx val="9393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glow rad="63500">
        <a:schemeClr val="accent6">
          <a:satMod val="175000"/>
          <a:alpha val="40000"/>
        </a:schemeClr>
      </a:glow>
      <a:innerShdw blurRad="114300">
        <a:schemeClr val="accent6">
          <a:lumMod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Dashboards.xlsx]CS-Pivot!PivotTable4</c:name>
    <c:fmtId val="3"/>
  </c:pivotSource>
  <c:chart>
    <c:title>
      <c:tx>
        <c:strRef>
          <c:f>'CS-Pivot'!$M$43</c:f>
          <c:strCache>
            <c:ptCount val="1"/>
            <c:pt idx="0">
              <c:v> Comparison on Interactions' for an Order</c:v>
            </c:pt>
          </c:strCache>
        </c:strRef>
      </c:tx>
      <c:layout>
        <c:manualLayout>
          <c:xMode val="edge"/>
          <c:yMode val="edge"/>
          <c:x val="7.9489796918635766E-2"/>
          <c:y val="5.163212629498160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'CS-Pivot'!$M$43</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'CS-Pivot'!$M$43</c:f>
              <c:strCache>
                <c:ptCount val="2"/>
                <c:pt idx="0">
                  <c:v>No</c:v>
                </c:pt>
                <c:pt idx="1">
                  <c:v>Yes</c:v>
                </c:pt>
              </c:strCache>
            </c:strRef>
          </c:cat>
          <c:val>
            <c:numRef>
              <c:f>'CS-Pivot'!$M$43</c:f>
              <c:numCache>
                <c:formatCode>0.0</c:formatCode>
                <c:ptCount val="2"/>
                <c:pt idx="0">
                  <c:v>85</c:v>
                </c:pt>
                <c:pt idx="1">
                  <c:v>709</c:v>
                </c:pt>
              </c:numCache>
            </c:numRef>
          </c:val>
          <c:extLst>
            <c:ext xmlns:c16="http://schemas.microsoft.com/office/drawing/2014/chart" uri="{C3380CC4-5D6E-409C-BE32-E72D297353CC}">
              <c16:uniqueId val="{00000000-717F-4C11-AD07-CA214579C679}"/>
            </c:ext>
          </c:extLst>
        </c:ser>
        <c:dLbls>
          <c:dLblPos val="outEnd"/>
          <c:showLegendKey val="0"/>
          <c:showVal val="1"/>
          <c:showCatName val="0"/>
          <c:showSerName val="0"/>
          <c:showPercent val="0"/>
          <c:showBubbleSize val="0"/>
        </c:dLbls>
        <c:gapWidth val="219"/>
        <c:overlap val="-27"/>
        <c:axId val="1441102464"/>
        <c:axId val="1441101632"/>
      </c:barChart>
      <c:catAx>
        <c:axId val="14411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01632"/>
        <c:crosses val="autoZero"/>
        <c:auto val="1"/>
        <c:lblAlgn val="ctr"/>
        <c:lblOffset val="100"/>
        <c:noMultiLvlLbl val="0"/>
      </c:catAx>
      <c:valAx>
        <c:axId val="1441101632"/>
        <c:scaling>
          <c:orientation val="minMax"/>
        </c:scaling>
        <c:delete val="1"/>
        <c:axPos val="l"/>
        <c:numFmt formatCode="0.0" sourceLinked="1"/>
        <c:majorTickMark val="none"/>
        <c:minorTickMark val="none"/>
        <c:tickLblPos val="nextTo"/>
        <c:crossAx val="144110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innerShdw blurRad="114300">
        <a:schemeClr val="accent6">
          <a:lumMod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Dashboards.xlsx]CS-Pivot!PivotTable3</c:name>
    <c:fmtId val="5"/>
  </c:pivotSource>
  <c:chart>
    <c:title>
      <c:tx>
        <c:strRef>
          <c:f>'CS-Pivot'!$C$30</c:f>
          <c:strCache>
            <c:ptCount val="1"/>
            <c:pt idx="0">
              <c:v>No.of Interactions for Contact Type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50000"/>
            </a:schemeClr>
          </a:solidFill>
          <a:ln w="63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lumOff val="40000"/>
            </a:schemeClr>
          </a:solidFill>
          <a:ln w="6350">
            <a:solidFill>
              <a:schemeClr val="tx1"/>
            </a:solidFill>
          </a:ln>
          <a:effectLst/>
        </c:spPr>
        <c:dLbl>
          <c:idx val="0"/>
          <c:layout>
            <c:manualLayout>
              <c:x val="5.5096418732782371E-2"/>
              <c:y val="-5.4644808743169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6350">
            <a:solidFill>
              <a:schemeClr val="tx1"/>
            </a:solidFill>
          </a:ln>
          <a:effectLst/>
        </c:spPr>
        <c:dLbl>
          <c:idx val="0"/>
          <c:layout>
            <c:manualLayout>
              <c:x val="6.542699724517905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1EC67E"/>
          </a:solidFill>
          <a:ln w="6350">
            <a:solidFill>
              <a:schemeClr val="tx1"/>
            </a:solidFill>
          </a:ln>
          <a:effectLst/>
        </c:spPr>
        <c:dLbl>
          <c:idx val="0"/>
          <c:layout>
            <c:manualLayout>
              <c:x val="-6.1983471074380181E-2"/>
              <c:y val="5.46448087431693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50000"/>
            </a:schemeClr>
          </a:solidFill>
          <a:ln w="63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60000"/>
              <a:lumOff val="40000"/>
            </a:schemeClr>
          </a:solidFill>
          <a:ln w="6350">
            <a:solidFill>
              <a:schemeClr val="tx1"/>
            </a:solidFill>
          </a:ln>
          <a:effectLst/>
        </c:spPr>
        <c:dLbl>
          <c:idx val="0"/>
          <c:layout>
            <c:manualLayout>
              <c:x val="5.5096418732782371E-2"/>
              <c:y val="-5.4644808743169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75000"/>
            </a:schemeClr>
          </a:solidFill>
          <a:ln w="6350">
            <a:solidFill>
              <a:schemeClr val="tx1"/>
            </a:solidFill>
          </a:ln>
          <a:effectLst/>
        </c:spPr>
        <c:dLbl>
          <c:idx val="0"/>
          <c:layout>
            <c:manualLayout>
              <c:x val="6.542699724517905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1EC67E"/>
          </a:solidFill>
          <a:ln w="6350">
            <a:solidFill>
              <a:schemeClr val="tx1"/>
            </a:solidFill>
          </a:ln>
          <a:effectLst/>
        </c:spPr>
        <c:dLbl>
          <c:idx val="0"/>
          <c:layout>
            <c:manualLayout>
              <c:x val="-6.1983471074380181E-2"/>
              <c:y val="5.46448087431693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50000"/>
            </a:schemeClr>
          </a:solidFill>
          <a:ln w="63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2D050"/>
          </a:solidFill>
          <a:ln w="6350">
            <a:noFill/>
          </a:ln>
          <a:effectLst/>
        </c:spPr>
        <c:dLbl>
          <c:idx val="0"/>
          <c:layout>
            <c:manualLayout>
              <c:x val="0.14255117414316895"/>
              <c:y val="2.29542019076734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6350">
            <a:noFill/>
          </a:ln>
          <a:effectLst/>
        </c:spPr>
        <c:dLbl>
          <c:idx val="0"/>
          <c:layout>
            <c:manualLayout>
              <c:x val="0.22216309941152496"/>
              <c:y val="-4.7253580947058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1EC67E"/>
          </a:solidFill>
          <a:ln w="6350">
            <a:noFill/>
          </a:ln>
          <a:effectLst/>
        </c:spPr>
        <c:dLbl>
          <c:idx val="0"/>
          <c:layout>
            <c:manualLayout>
              <c:x val="-5.3053874486334321E-2"/>
              <c:y val="-8.033108760999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866023068903494"/>
          <c:y val="0.27507882753570534"/>
          <c:w val="0.43254220413337624"/>
          <c:h val="0.61762235445377922"/>
        </c:manualLayout>
      </c:layout>
      <c:pieChart>
        <c:varyColors val="1"/>
        <c:ser>
          <c:idx val="0"/>
          <c:order val="0"/>
          <c:tx>
            <c:strRef>
              <c:f>'CS-Pivot'!$C$30</c:f>
              <c:strCache>
                <c:ptCount val="1"/>
                <c:pt idx="0">
                  <c:v>Total</c:v>
                </c:pt>
              </c:strCache>
            </c:strRef>
          </c:tx>
          <c:spPr>
            <a:solidFill>
              <a:schemeClr val="accent6">
                <a:lumMod val="50000"/>
              </a:schemeClr>
            </a:solidFill>
            <a:ln w="6350">
              <a:noFill/>
            </a:ln>
          </c:spPr>
          <c:explosion val="2"/>
          <c:dPt>
            <c:idx val="0"/>
            <c:bubble3D val="0"/>
            <c:spPr>
              <a:solidFill>
                <a:srgbClr val="92D050"/>
              </a:solidFill>
              <a:ln w="6350">
                <a:noFill/>
              </a:ln>
              <a:effectLst/>
            </c:spPr>
            <c:extLst>
              <c:ext xmlns:c16="http://schemas.microsoft.com/office/drawing/2014/chart" uri="{C3380CC4-5D6E-409C-BE32-E72D297353CC}">
                <c16:uniqueId val="{00000001-A591-4B62-80B5-75FA717A015A}"/>
              </c:ext>
            </c:extLst>
          </c:dPt>
          <c:dPt>
            <c:idx val="1"/>
            <c:bubble3D val="0"/>
            <c:spPr>
              <a:solidFill>
                <a:schemeClr val="accent6">
                  <a:lumMod val="75000"/>
                </a:schemeClr>
              </a:solidFill>
              <a:ln w="6350">
                <a:noFill/>
              </a:ln>
              <a:effectLst/>
            </c:spPr>
            <c:extLst>
              <c:ext xmlns:c16="http://schemas.microsoft.com/office/drawing/2014/chart" uri="{C3380CC4-5D6E-409C-BE32-E72D297353CC}">
                <c16:uniqueId val="{00000003-A591-4B62-80B5-75FA717A015A}"/>
              </c:ext>
            </c:extLst>
          </c:dPt>
          <c:dPt>
            <c:idx val="2"/>
            <c:bubble3D val="0"/>
            <c:spPr>
              <a:solidFill>
                <a:srgbClr val="1EC67E"/>
              </a:solidFill>
              <a:ln w="6350">
                <a:noFill/>
              </a:ln>
              <a:effectLst/>
            </c:spPr>
            <c:extLst>
              <c:ext xmlns:c16="http://schemas.microsoft.com/office/drawing/2014/chart" uri="{C3380CC4-5D6E-409C-BE32-E72D297353CC}">
                <c16:uniqueId val="{00000005-A591-4B62-80B5-75FA717A015A}"/>
              </c:ext>
            </c:extLst>
          </c:dPt>
          <c:dLbls>
            <c:dLbl>
              <c:idx val="0"/>
              <c:layout>
                <c:manualLayout>
                  <c:x val="0.14255117414316895"/>
                  <c:y val="2.29542019076734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91-4B62-80B5-75FA717A015A}"/>
                </c:ext>
              </c:extLst>
            </c:dLbl>
            <c:dLbl>
              <c:idx val="1"/>
              <c:layout>
                <c:manualLayout>
                  <c:x val="0.22216309941152496"/>
                  <c:y val="-4.72535809470585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91-4B62-80B5-75FA717A015A}"/>
                </c:ext>
              </c:extLst>
            </c:dLbl>
            <c:dLbl>
              <c:idx val="2"/>
              <c:layout>
                <c:manualLayout>
                  <c:x val="-5.3053874486334321E-2"/>
                  <c:y val="-8.03310876099994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91-4B62-80B5-75FA717A015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'CS-Pivot'!$C$30</c:f>
              <c:strCache>
                <c:ptCount val="3"/>
                <c:pt idx="0">
                  <c:v>Complaint</c:v>
                </c:pt>
                <c:pt idx="1">
                  <c:v>Query</c:v>
                </c:pt>
                <c:pt idx="2">
                  <c:v>Request</c:v>
                </c:pt>
              </c:strCache>
            </c:strRef>
          </c:cat>
          <c:val>
            <c:numRef>
              <c:f>'CS-Pivot'!$C$30</c:f>
              <c:numCache>
                <c:formatCode>0</c:formatCode>
                <c:ptCount val="3"/>
                <c:pt idx="0">
                  <c:v>72</c:v>
                </c:pt>
                <c:pt idx="1">
                  <c:v>300</c:v>
                </c:pt>
                <c:pt idx="2">
                  <c:v>422</c:v>
                </c:pt>
              </c:numCache>
            </c:numRef>
          </c:val>
          <c:extLst>
            <c:ext xmlns:c16="http://schemas.microsoft.com/office/drawing/2014/chart" uri="{C3380CC4-5D6E-409C-BE32-E72D297353CC}">
              <c16:uniqueId val="{00000006-A591-4B62-80B5-75FA717A015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innerShdw blurRad="114300">
        <a:schemeClr val="accent6">
          <a:lumMod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'Fin-Pivot'!$K$9</c:f>
          <c:strCache>
            <c:ptCount val="1"/>
            <c:pt idx="0">
              <c:v>Sales for 200$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AD4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D4A9"/>
          </a:solidFill>
          <a:ln>
            <a:noFill/>
          </a:ln>
          <a:effectLst/>
        </c:spPr>
        <c:dLbl>
          <c:idx val="0"/>
          <c:layout>
            <c:manualLayout>
              <c:x val="-0.17350304526875465"/>
              <c:y val="-3.759706407388366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480431810827035"/>
                  <c:h val="6.8739965481750612E-2"/>
                </c:manualLayout>
              </c15:layout>
            </c:ext>
          </c:extLst>
        </c:dLbl>
      </c:pivotFmt>
      <c:pivotFmt>
        <c:idx val="2"/>
        <c:spPr>
          <a:solidFill>
            <a:srgbClr val="1CBA7E"/>
          </a:solidFill>
          <a:ln>
            <a:noFill/>
          </a:ln>
          <a:effectLst/>
        </c:spPr>
        <c:dLbl>
          <c:idx val="0"/>
          <c:layout>
            <c:manualLayout>
              <c:x val="0.1969257227323119"/>
              <c:y val="0.1005178936172784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8564825843756752"/>
                  <c:h val="0.11886938424692883"/>
                </c:manualLayout>
              </c15:layout>
            </c:ext>
          </c:extLst>
        </c:dLbl>
      </c:pivotFmt>
      <c:pivotFmt>
        <c:idx val="3"/>
        <c:spPr>
          <a:solidFill>
            <a:srgbClr val="00B050"/>
          </a:solidFill>
          <a:ln>
            <a:noFill/>
          </a:ln>
          <a:effectLst/>
        </c:spPr>
        <c:dLbl>
          <c:idx val="0"/>
          <c:layout>
            <c:manualLayout>
              <c:x val="0.18790727422610079"/>
              <c:y val="7.2837476885144858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034573100254079"/>
                  <c:h val="0.11260320690128156"/>
                </c:manualLayout>
              </c15:layout>
            </c:ext>
          </c:extLst>
        </c:dLbl>
      </c:pivotFmt>
      <c:pivotFmt>
        <c:idx val="4"/>
        <c:spPr>
          <a:solidFill>
            <a:srgbClr val="92D050"/>
          </a:solidFill>
          <a:ln>
            <a:noFill/>
          </a:ln>
          <a:effectLst/>
        </c:spPr>
        <c:dLbl>
          <c:idx val="0"/>
          <c:layout>
            <c:manualLayout>
              <c:x val="0.14092128826856917"/>
              <c:y val="-0.11931646502858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v>Total</c:v>
          </c:tx>
          <c:spPr>
            <a:solidFill>
              <a:srgbClr val="0AD4A9"/>
            </a:solidFill>
          </c:spPr>
          <c:explosion val="2"/>
          <c:dPt>
            <c:idx val="0"/>
            <c:bubble3D val="0"/>
            <c:spPr>
              <a:solidFill>
                <a:srgbClr val="92D050"/>
              </a:solidFill>
              <a:ln>
                <a:noFill/>
              </a:ln>
              <a:effectLst/>
            </c:spPr>
            <c:extLst>
              <c:ext xmlns:c16="http://schemas.microsoft.com/office/drawing/2014/chart" uri="{C3380CC4-5D6E-409C-BE32-E72D297353CC}">
                <c16:uniqueId val="{00000005-1606-42BC-B561-9F988CC6B311}"/>
              </c:ext>
            </c:extLst>
          </c:dPt>
          <c:dPt>
            <c:idx val="1"/>
            <c:bubble3D val="0"/>
            <c:spPr>
              <a:solidFill>
                <a:srgbClr val="00B050"/>
              </a:solidFill>
              <a:ln>
                <a:noFill/>
              </a:ln>
              <a:effectLst/>
            </c:spPr>
            <c:extLst>
              <c:ext xmlns:c16="http://schemas.microsoft.com/office/drawing/2014/chart" uri="{C3380CC4-5D6E-409C-BE32-E72D297353CC}">
                <c16:uniqueId val="{00000004-1606-42BC-B561-9F988CC6B311}"/>
              </c:ext>
            </c:extLst>
          </c:dPt>
          <c:dPt>
            <c:idx val="2"/>
            <c:bubble3D val="0"/>
            <c:spPr>
              <a:solidFill>
                <a:srgbClr val="1CBA7E"/>
              </a:solidFill>
              <a:ln>
                <a:noFill/>
              </a:ln>
              <a:effectLst/>
            </c:spPr>
            <c:extLst>
              <c:ext xmlns:c16="http://schemas.microsoft.com/office/drawing/2014/chart" uri="{C3380CC4-5D6E-409C-BE32-E72D297353CC}">
                <c16:uniqueId val="{00000003-1606-42BC-B561-9F988CC6B311}"/>
              </c:ext>
            </c:extLst>
          </c:dPt>
          <c:dPt>
            <c:idx val="3"/>
            <c:bubble3D val="0"/>
            <c:spPr>
              <a:solidFill>
                <a:srgbClr val="0AD4A9"/>
              </a:solidFill>
              <a:ln>
                <a:noFill/>
              </a:ln>
              <a:effectLst/>
            </c:spPr>
            <c:extLst>
              <c:ext xmlns:c16="http://schemas.microsoft.com/office/drawing/2014/chart" uri="{C3380CC4-5D6E-409C-BE32-E72D297353CC}">
                <c16:uniqueId val="{00000002-1606-42BC-B561-9F988CC6B311}"/>
              </c:ext>
            </c:extLst>
          </c:dPt>
          <c:dLbls>
            <c:dLbl>
              <c:idx val="0"/>
              <c:layout>
                <c:manualLayout>
                  <c:x val="0.14092128826856917"/>
                  <c:y val="-0.1193164650285838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606-42BC-B561-9F988CC6B311}"/>
                </c:ext>
              </c:extLst>
            </c:dLbl>
            <c:dLbl>
              <c:idx val="1"/>
              <c:layout>
                <c:manualLayout>
                  <c:x val="0.18790727422610079"/>
                  <c:y val="7.2837476885144858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034573100254079"/>
                      <c:h val="0.11260320690128156"/>
                    </c:manualLayout>
                  </c15:layout>
                </c:ext>
                <c:ext xmlns:c16="http://schemas.microsoft.com/office/drawing/2014/chart" uri="{C3380CC4-5D6E-409C-BE32-E72D297353CC}">
                  <c16:uniqueId val="{00000004-1606-42BC-B561-9F988CC6B311}"/>
                </c:ext>
              </c:extLst>
            </c:dLbl>
            <c:dLbl>
              <c:idx val="2"/>
              <c:layout>
                <c:manualLayout>
                  <c:x val="0.1969257227323119"/>
                  <c:y val="0.1005178936172784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8564825843756752"/>
                      <c:h val="0.11886938424692883"/>
                    </c:manualLayout>
                  </c15:layout>
                </c:ext>
                <c:ext xmlns:c16="http://schemas.microsoft.com/office/drawing/2014/chart" uri="{C3380CC4-5D6E-409C-BE32-E72D297353CC}">
                  <c16:uniqueId val="{00000003-1606-42BC-B561-9F988CC6B311}"/>
                </c:ext>
              </c:extLst>
            </c:dLbl>
            <c:dLbl>
              <c:idx val="3"/>
              <c:layout>
                <c:manualLayout>
                  <c:x val="-0.17350304526875465"/>
                  <c:y val="-3.759706407388366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480431810827035"/>
                      <c:h val="6.8739965481750612E-2"/>
                    </c:manualLayout>
                  </c15:layout>
                </c:ext>
                <c:ext xmlns:c16="http://schemas.microsoft.com/office/drawing/2014/chart" uri="{C3380CC4-5D6E-409C-BE32-E72D297353CC}">
                  <c16:uniqueId val="{00000002-1606-42BC-B561-9F988CC6B3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26900</c:v>
              </c:pt>
              <c:pt idx="1">
                <c:v>93582</c:v>
              </c:pt>
              <c:pt idx="2">
                <c:v>132315</c:v>
              </c:pt>
              <c:pt idx="3">
                <c:v>186171</c:v>
              </c:pt>
            </c:numLit>
          </c:val>
          <c:extLst>
            <c:ext xmlns:c16="http://schemas.microsoft.com/office/drawing/2014/chart" uri="{C3380CC4-5D6E-409C-BE32-E72D297353CC}">
              <c16:uniqueId val="{00000000-1606-42BC-B561-9F988CC6B311}"/>
            </c:ext>
          </c:extLst>
        </c:ser>
        <c:dLbls>
          <c:showLegendKey val="0"/>
          <c:showVal val="1"/>
          <c:showCatName val="0"/>
          <c:showSerName val="0"/>
          <c:showPercent val="0"/>
          <c:showBubbleSize val="0"/>
          <c:showLeaderLines val="1"/>
        </c:dLbls>
        <c:firstSliceAng val="21"/>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CC"/>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'Fin-Pivot'!$K$18</c:f>
          <c:strCache>
            <c:ptCount val="1"/>
            <c:pt idx="0">
              <c:v>No.of Sales for 200$ Buckets</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AD4A9"/>
          </a:solidFill>
          <a:ln>
            <a:noFill/>
          </a:ln>
          <a:effectLst/>
        </c:spPr>
        <c:dLbl>
          <c:idx val="0"/>
          <c:layout>
            <c:manualLayout>
              <c:x val="0.2041567069741281"/>
              <c:y val="-3.4600183671201309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19A368"/>
          </a:solidFill>
          <a:ln>
            <a:noFill/>
          </a:ln>
          <a:effectLst/>
        </c:spPr>
        <c:dLbl>
          <c:idx val="0"/>
          <c:layout>
            <c:manualLayout>
              <c:x val="-0.19088014388826396"/>
              <c:y val="-9.6129061190587145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26199410620547431"/>
              <c:y val="4.6561234457653256E-3"/>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92D050"/>
          </a:solidFill>
          <a:ln>
            <a:noFill/>
          </a:ln>
          <a:effectLst/>
        </c:spPr>
        <c:dLbl>
          <c:idx val="0"/>
          <c:layout>
            <c:manualLayout>
              <c:x val="0.22321428571428559"/>
              <c:y val="-9.9049862246599091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explosion val="2"/>
          <c:dPt>
            <c:idx val="0"/>
            <c:bubble3D val="0"/>
            <c:spPr>
              <a:solidFill>
                <a:srgbClr val="92D050"/>
              </a:solidFill>
              <a:ln>
                <a:noFill/>
              </a:ln>
              <a:effectLst/>
            </c:spPr>
            <c:extLst>
              <c:ext xmlns:c16="http://schemas.microsoft.com/office/drawing/2014/chart" uri="{C3380CC4-5D6E-409C-BE32-E72D297353CC}">
                <c16:uniqueId val="{00000019-5C91-4ED5-8304-780314F371C8}"/>
              </c:ext>
            </c:extLst>
          </c:dPt>
          <c:dPt>
            <c:idx val="1"/>
            <c:bubble3D val="0"/>
            <c:spPr>
              <a:solidFill>
                <a:srgbClr val="0AD4A9"/>
              </a:solidFill>
              <a:ln>
                <a:noFill/>
              </a:ln>
              <a:effectLst/>
            </c:spPr>
            <c:extLst>
              <c:ext xmlns:c16="http://schemas.microsoft.com/office/drawing/2014/chart" uri="{C3380CC4-5D6E-409C-BE32-E72D297353CC}">
                <c16:uniqueId val="{00000016-5C91-4ED5-8304-780314F371C8}"/>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18-5C91-4ED5-8304-780314F371C8}"/>
              </c:ext>
            </c:extLst>
          </c:dPt>
          <c:dPt>
            <c:idx val="3"/>
            <c:bubble3D val="0"/>
            <c:spPr>
              <a:solidFill>
                <a:srgbClr val="19A368"/>
              </a:solidFill>
              <a:ln>
                <a:noFill/>
              </a:ln>
              <a:effectLst/>
            </c:spPr>
            <c:extLst>
              <c:ext xmlns:c16="http://schemas.microsoft.com/office/drawing/2014/chart" uri="{C3380CC4-5D6E-409C-BE32-E72D297353CC}">
                <c16:uniqueId val="{00000017-5C91-4ED5-8304-780314F371C8}"/>
              </c:ext>
            </c:extLst>
          </c:dPt>
          <c:dLbls>
            <c:dLbl>
              <c:idx val="0"/>
              <c:layout>
                <c:manualLayout>
                  <c:x val="0.22321428571428559"/>
                  <c:y val="-9.90498622465990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5C91-4ED5-8304-780314F371C8}"/>
                </c:ext>
              </c:extLst>
            </c:dLbl>
            <c:dLbl>
              <c:idx val="1"/>
              <c:layout>
                <c:manualLayout>
                  <c:x val="0.2041567069741281"/>
                  <c:y val="-3.46001836712013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C91-4ED5-8304-780314F371C8}"/>
                </c:ext>
              </c:extLst>
            </c:dLbl>
            <c:dLbl>
              <c:idx val="2"/>
              <c:layout>
                <c:manualLayout>
                  <c:x val="-0.26199410620547431"/>
                  <c:y val="4.656123445765325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C91-4ED5-8304-780314F371C8}"/>
                </c:ext>
              </c:extLst>
            </c:dLbl>
            <c:dLbl>
              <c:idx val="3"/>
              <c:layout>
                <c:manualLayout>
                  <c:x val="-0.19088014388826396"/>
                  <c:y val="-9.61290611905871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C91-4ED5-8304-780314F371C8}"/>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0-5C91-4ED5-8304-780314F371C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CC"/>
    </a:solidFill>
    <a:ln w="9525" cap="flat" cmpd="sng" algn="ctr">
      <a:solidFill>
        <a:schemeClr val="tx1">
          <a:lumMod val="15000"/>
          <a:lumOff val="85000"/>
        </a:schemeClr>
      </a:solidFill>
      <a:round/>
    </a:ln>
    <a:effectLst>
      <a:innerShdw blurRad="114300">
        <a:prstClr val="black"/>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'Fin-Pivot'!$C$9</c:f>
          <c:strCache>
            <c:ptCount val="1"/>
            <c:pt idx="0">
              <c:v>Trend of Overall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19A3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750993696003058E-2"/>
          <c:y val="0.14611151816573786"/>
          <c:w val="0.95207996194288702"/>
          <c:h val="0.64586728538969929"/>
        </c:manualLayout>
      </c:layout>
      <c:lineChart>
        <c:grouping val="standard"/>
        <c:varyColors val="0"/>
        <c:ser>
          <c:idx val="0"/>
          <c:order val="0"/>
          <c:tx>
            <c:v>Total</c:v>
          </c:tx>
          <c:spPr>
            <a:ln w="28575" cap="rnd">
              <a:solidFill>
                <a:srgbClr val="19A368"/>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1"/>
          <c:extLst>
            <c:ext xmlns:c16="http://schemas.microsoft.com/office/drawing/2014/chart" uri="{C3380CC4-5D6E-409C-BE32-E72D297353CC}">
              <c16:uniqueId val="{00000000-B84D-4536-97D7-AECFCD199786}"/>
            </c:ext>
          </c:extLst>
        </c:ser>
        <c:dLbls>
          <c:showLegendKey val="0"/>
          <c:showVal val="0"/>
          <c:showCatName val="0"/>
          <c:showSerName val="0"/>
          <c:showPercent val="0"/>
          <c:showBubbleSize val="0"/>
        </c:dLbls>
        <c:smooth val="0"/>
        <c:axId val="796485088"/>
        <c:axId val="796494240"/>
      </c:lineChart>
      <c:catAx>
        <c:axId val="796485088"/>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b" anchorCtr="1"/>
          <a:lstStyle/>
          <a:p>
            <a:pPr>
              <a:defRPr sz="900" b="0" i="0" u="none" strike="noStrike" kern="1200" baseline="0">
                <a:solidFill>
                  <a:schemeClr val="tx1"/>
                </a:solidFill>
                <a:latin typeface="+mn-lt"/>
                <a:ea typeface="+mn-ea"/>
                <a:cs typeface="+mn-cs"/>
              </a:defRPr>
            </a:pPr>
            <a:endParaRPr lang="en-US"/>
          </a:p>
        </c:txPr>
        <c:crossAx val="796494240"/>
        <c:crossesAt val="0"/>
        <c:auto val="1"/>
        <c:lblAlgn val="ctr"/>
        <c:lblOffset val="100"/>
        <c:tickLblSkip val="1"/>
        <c:noMultiLvlLbl val="0"/>
      </c:catAx>
      <c:valAx>
        <c:axId val="796494240"/>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5088"/>
        <c:crossesAt val="1"/>
        <c:crossBetween val="between"/>
      </c:valAx>
      <c:spPr>
        <a:noFill/>
        <a:ln>
          <a:noFill/>
        </a:ln>
        <a:effectLst>
          <a:outerShdw blurRad="50800" dist="508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CC"/>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'Fin-Pivot'!$G$9</c:f>
          <c:strCache>
            <c:ptCount val="1"/>
            <c:pt idx="0">
              <c:v>Trend of Average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AD4A9"/>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65204171558678E-2"/>
          <c:y val="0.1737878756574559"/>
          <c:w val="0.96205308846617976"/>
          <c:h val="0.64692663353069313"/>
        </c:manualLayout>
      </c:layout>
      <c:lineChart>
        <c:grouping val="standard"/>
        <c:varyColors val="0"/>
        <c:ser>
          <c:idx val="0"/>
          <c:order val="0"/>
          <c:tx>
            <c:v>Total</c:v>
          </c:tx>
          <c:spPr>
            <a:ln w="28575" cap="rnd">
              <a:solidFill>
                <a:srgbClr val="0AD4A9"/>
              </a:solidFill>
              <a:bevel/>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smooth val="1"/>
          <c:extLst>
            <c:ext xmlns:c16="http://schemas.microsoft.com/office/drawing/2014/chart" uri="{C3380CC4-5D6E-409C-BE32-E72D297353CC}">
              <c16:uniqueId val="{00000000-1F6F-4A45-8632-4045B32FF01E}"/>
            </c:ext>
          </c:extLst>
        </c:ser>
        <c:dLbls>
          <c:showLegendKey val="0"/>
          <c:showVal val="0"/>
          <c:showCatName val="0"/>
          <c:showSerName val="0"/>
          <c:showPercent val="0"/>
          <c:showBubbleSize val="0"/>
        </c:dLbls>
        <c:smooth val="0"/>
        <c:axId val="796492992"/>
        <c:axId val="796483008"/>
      </c:lineChart>
      <c:catAx>
        <c:axId val="79649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6483008"/>
        <c:crosses val="autoZero"/>
        <c:auto val="1"/>
        <c:lblAlgn val="ctr"/>
        <c:lblOffset val="100"/>
        <c:tickLblSkip val="1"/>
        <c:noMultiLvlLbl val="0"/>
      </c:catAx>
      <c:valAx>
        <c:axId val="796483008"/>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92992"/>
        <c:crossesAt val="0"/>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CC"/>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'Fin-Pivot'!$K$28</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1CBA7E"/>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1DAFF"/>
            </a:solidFill>
            <a:round/>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Amount in Sales</c:v>
          </c:tx>
          <c:spPr>
            <a:solidFill>
              <a:srgbClr val="1CBA7E"/>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0-A690-47FD-A03C-A565081C5AD2}"/>
            </c:ext>
          </c:extLst>
        </c:ser>
        <c:dLbls>
          <c:showLegendKey val="0"/>
          <c:showVal val="1"/>
          <c:showCatName val="0"/>
          <c:showSerName val="0"/>
          <c:showPercent val="0"/>
          <c:showBubbleSize val="0"/>
        </c:dLbls>
        <c:gapWidth val="219"/>
        <c:axId val="863819008"/>
        <c:axId val="863825664"/>
      </c:barChart>
      <c:lineChart>
        <c:grouping val="standard"/>
        <c:varyColors val="0"/>
        <c:ser>
          <c:idx val="1"/>
          <c:order val="1"/>
          <c:tx>
            <c:v>Average of Amount in Sales2</c:v>
          </c:tx>
          <c:spPr>
            <a:ln w="28575" cap="rnd">
              <a:solidFill>
                <a:srgbClr val="71DAFF"/>
              </a:solidFill>
              <a:round/>
            </a:ln>
            <a:effectLst/>
          </c:spPr>
          <c:marker>
            <c:symbol val="none"/>
          </c:marker>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smooth val="0"/>
          <c:extLst>
            <c:ext xmlns:c16="http://schemas.microsoft.com/office/drawing/2014/chart" uri="{C3380CC4-5D6E-409C-BE32-E72D297353CC}">
              <c16:uniqueId val="{00000001-A690-47FD-A03C-A565081C5AD2}"/>
            </c:ext>
          </c:extLst>
        </c:ser>
        <c:dLbls>
          <c:showLegendKey val="0"/>
          <c:showVal val="1"/>
          <c:showCatName val="0"/>
          <c:showSerName val="0"/>
          <c:showPercent val="0"/>
          <c:showBubbleSize val="0"/>
        </c:dLbls>
        <c:marker val="1"/>
        <c:smooth val="0"/>
        <c:axId val="1596306128"/>
        <c:axId val="849716992"/>
      </c:lineChart>
      <c:catAx>
        <c:axId val="86381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25664"/>
        <c:crosses val="autoZero"/>
        <c:auto val="1"/>
        <c:lblAlgn val="ctr"/>
        <c:lblOffset val="100"/>
        <c:noMultiLvlLbl val="0"/>
      </c:catAx>
      <c:valAx>
        <c:axId val="86382566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19008"/>
        <c:crosses val="autoZero"/>
        <c:crossBetween val="between"/>
      </c:valAx>
      <c:valAx>
        <c:axId val="849716992"/>
        <c:scaling>
          <c:orientation val="minMax"/>
        </c:scaling>
        <c:delete val="0"/>
        <c:axPos val="r"/>
        <c:numFmt formatCode="General" sourceLinked="1"/>
        <c:majorTickMark val="out"/>
        <c:minorTickMark val="none"/>
        <c:tickLblPos val="nextTo"/>
        <c:spPr>
          <a:noFill/>
          <a:ln>
            <a:noFill/>
          </a:ln>
          <a:effectLst>
            <a:outerShdw blurRad="50800" dist="50800" dir="5400000" sx="101000" sy="101000" algn="ctr" rotWithShape="0">
              <a:schemeClr val="bg1"/>
            </a:outerShdw>
            <a:softEdge rad="16510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06128"/>
        <c:crosses val="max"/>
        <c:crossBetween val="between"/>
      </c:valAx>
      <c:catAx>
        <c:axId val="1596306128"/>
        <c:scaling>
          <c:orientation val="minMax"/>
        </c:scaling>
        <c:delete val="1"/>
        <c:axPos val="b"/>
        <c:numFmt formatCode="General" sourceLinked="1"/>
        <c:majorTickMark val="out"/>
        <c:minorTickMark val="none"/>
        <c:tickLblPos val="nextTo"/>
        <c:crossAx val="8497169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CC"/>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Dashboards.xlsx]CS-Pivot!PivotTable2</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'CS-Pivot'!$D$16</c:f>
              <c:strCache>
                <c:ptCount val="1"/>
                <c:pt idx="0">
                  <c:v>Total</c:v>
                </c:pt>
              </c:strCache>
            </c:strRef>
          </c:tx>
          <c:spPr>
            <a:solidFill>
              <a:schemeClr val="accent6"/>
            </a:solidFill>
            <a:ln>
              <a:noFill/>
            </a:ln>
            <a:effectLst/>
          </c:spPr>
          <c:invertIfNegative val="0"/>
          <c:cat>
            <c:strRef>
              <c:f>'CS-Pivot'!$C$17:$C$20</c:f>
              <c:strCache>
                <c:ptCount val="3"/>
                <c:pt idx="0">
                  <c:v>Adrien Martin</c:v>
                </c:pt>
                <c:pt idx="1">
                  <c:v>Albain Forestier</c:v>
                </c:pt>
                <c:pt idx="2">
                  <c:v>Roch Cousineau</c:v>
                </c:pt>
              </c:strCache>
            </c:strRef>
          </c:cat>
          <c:val>
            <c:numRef>
              <c:f>'CS-Pivot'!$D$17:$D$20</c:f>
              <c:numCache>
                <c:formatCode>0.0</c:formatCode>
                <c:ptCount val="3"/>
                <c:pt idx="0">
                  <c:v>255</c:v>
                </c:pt>
                <c:pt idx="1">
                  <c:v>254</c:v>
                </c:pt>
                <c:pt idx="2">
                  <c:v>285</c:v>
                </c:pt>
              </c:numCache>
            </c:numRef>
          </c:val>
          <c:extLst>
            <c:ext xmlns:c16="http://schemas.microsoft.com/office/drawing/2014/chart" uri="{C3380CC4-5D6E-409C-BE32-E72D297353CC}">
              <c16:uniqueId val="{00000000-E6BA-40A8-BF86-06CAE62E81FB}"/>
            </c:ext>
          </c:extLst>
        </c:ser>
        <c:dLbls>
          <c:showLegendKey val="0"/>
          <c:showVal val="0"/>
          <c:showCatName val="0"/>
          <c:showSerName val="0"/>
          <c:showPercent val="0"/>
          <c:showBubbleSize val="0"/>
        </c:dLbls>
        <c:gapWidth val="219"/>
        <c:overlap val="-27"/>
        <c:axId val="360882208"/>
        <c:axId val="360889280"/>
      </c:barChart>
      <c:catAx>
        <c:axId val="3608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9280"/>
        <c:crosses val="autoZero"/>
        <c:auto val="1"/>
        <c:lblAlgn val="ctr"/>
        <c:lblOffset val="100"/>
        <c:noMultiLvlLbl val="0"/>
      </c:catAx>
      <c:valAx>
        <c:axId val="360889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Dashboards.xlsx]Ord-Pivot!PivotTable21</c:name>
    <c:fmtId val="2"/>
  </c:pivotSource>
  <c:chart>
    <c:title>
      <c:tx>
        <c:strRef>
          <c:f>'Ord-Pivot'!$I$13</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2937285401351623"/>
              <c:y val="7.214233324812582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4.6761272535005789E-2"/>
              <c:y val="3.394933329323569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3.4291599859004332E-2"/>
              <c:y val="-2.546199996992692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8.0115998807488917E-2"/>
              <c:y val="-3.12399780705193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3.2639851366014022E-2"/>
              <c:y val="-4.68599671057791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857436979619841E-2"/>
              <c:y val="5.857495888222370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'Ord-Pivot'!$I$13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5F3-4291-B774-5CA70D761417}"/>
              </c:ext>
            </c:extLst>
          </c:dPt>
          <c:dPt>
            <c:idx val="1"/>
            <c:bubble3D val="0"/>
            <c:spPr>
              <a:solidFill>
                <a:schemeClr val="accent2"/>
              </a:solidFill>
              <a:ln>
                <a:noFill/>
              </a:ln>
              <a:effectLst/>
            </c:spPr>
            <c:extLst>
              <c:ext xmlns:c16="http://schemas.microsoft.com/office/drawing/2014/chart" uri="{C3380CC4-5D6E-409C-BE32-E72D297353CC}">
                <c16:uniqueId val="{00000003-65F3-4291-B774-5CA70D761417}"/>
              </c:ext>
            </c:extLst>
          </c:dPt>
          <c:dPt>
            <c:idx val="2"/>
            <c:bubble3D val="0"/>
            <c:spPr>
              <a:solidFill>
                <a:schemeClr val="accent3"/>
              </a:solidFill>
              <a:ln>
                <a:noFill/>
              </a:ln>
              <a:effectLst/>
            </c:spPr>
            <c:extLst>
              <c:ext xmlns:c16="http://schemas.microsoft.com/office/drawing/2014/chart" uri="{C3380CC4-5D6E-409C-BE32-E72D297353CC}">
                <c16:uniqueId val="{00000005-65F3-4291-B774-5CA70D761417}"/>
              </c:ext>
            </c:extLst>
          </c:dPt>
          <c:dPt>
            <c:idx val="3"/>
            <c:bubble3D val="0"/>
            <c:spPr>
              <a:solidFill>
                <a:schemeClr val="accent4"/>
              </a:solidFill>
              <a:ln>
                <a:noFill/>
              </a:ln>
              <a:effectLst/>
            </c:spPr>
            <c:extLst>
              <c:ext xmlns:c16="http://schemas.microsoft.com/office/drawing/2014/chart" uri="{C3380CC4-5D6E-409C-BE32-E72D297353CC}">
                <c16:uniqueId val="{00000007-65F3-4291-B774-5CA70D761417}"/>
              </c:ext>
            </c:extLst>
          </c:dPt>
          <c:dPt>
            <c:idx val="4"/>
            <c:bubble3D val="0"/>
            <c:spPr>
              <a:solidFill>
                <a:schemeClr val="accent5"/>
              </a:solidFill>
              <a:ln>
                <a:noFill/>
              </a:ln>
              <a:effectLst/>
            </c:spPr>
            <c:extLst>
              <c:ext xmlns:c16="http://schemas.microsoft.com/office/drawing/2014/chart" uri="{C3380CC4-5D6E-409C-BE32-E72D297353CC}">
                <c16:uniqueId val="{00000009-65F3-4291-B774-5CA70D761417}"/>
              </c:ext>
            </c:extLst>
          </c:dPt>
          <c:dPt>
            <c:idx val="5"/>
            <c:bubble3D val="0"/>
            <c:spPr>
              <a:solidFill>
                <a:schemeClr val="accent6"/>
              </a:solidFill>
              <a:ln>
                <a:noFill/>
              </a:ln>
              <a:effectLst/>
            </c:spPr>
            <c:extLst>
              <c:ext xmlns:c16="http://schemas.microsoft.com/office/drawing/2014/chart" uri="{C3380CC4-5D6E-409C-BE32-E72D297353CC}">
                <c16:uniqueId val="{0000000B-65F3-4291-B774-5CA70D761417}"/>
              </c:ext>
            </c:extLst>
          </c:dPt>
          <c:dLbls>
            <c:dLbl>
              <c:idx val="0"/>
              <c:layout>
                <c:manualLayout>
                  <c:x val="0.12937285401351623"/>
                  <c:y val="7.214233324812582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F3-4291-B774-5CA70D761417}"/>
                </c:ext>
              </c:extLst>
            </c:dLbl>
            <c:dLbl>
              <c:idx val="1"/>
              <c:layout>
                <c:manualLayout>
                  <c:x val="4.6761272535005789E-2"/>
                  <c:y val="3.394933329323569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F3-4291-B774-5CA70D761417}"/>
                </c:ext>
              </c:extLst>
            </c:dLbl>
            <c:dLbl>
              <c:idx val="2"/>
              <c:layout>
                <c:manualLayout>
                  <c:x val="3.4291599859004332E-2"/>
                  <c:y val="-2.54619999699269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F3-4291-B774-5CA70D761417}"/>
                </c:ext>
              </c:extLst>
            </c:dLbl>
            <c:dLbl>
              <c:idx val="3"/>
              <c:layout>
                <c:manualLayout>
                  <c:x val="-8.0115998807488917E-2"/>
                  <c:y val="-3.123997807051933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F3-4291-B774-5CA70D761417}"/>
                </c:ext>
              </c:extLst>
            </c:dLbl>
            <c:dLbl>
              <c:idx val="4"/>
              <c:layout>
                <c:manualLayout>
                  <c:x val="-3.2639851366014022E-2"/>
                  <c:y val="-4.68599671057791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F3-4291-B774-5CA70D761417}"/>
                </c:ext>
              </c:extLst>
            </c:dLbl>
            <c:dLbl>
              <c:idx val="5"/>
              <c:layout>
                <c:manualLayout>
                  <c:x val="-3.857436979619841E-2"/>
                  <c:y val="5.857495888222370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F3-4291-B774-5CA70D76141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'Ord-Pivot'!$I$13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'Ord-Pivot'!$I$13</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C-65F3-4291-B774-5CA70D76141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Dashboards.xlsx]Ord-Pivot!PivotTable22</c:name>
    <c:fmtId val="2"/>
  </c:pivotSource>
  <c:chart>
    <c:title>
      <c:tx>
        <c:strRef>
          <c:f>'Ord-Pivot'!$B$23</c:f>
          <c:strCache>
            <c:ptCount val="1"/>
            <c:pt idx="0">
              <c:v>Product Revenue Trend</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CBA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55772045404763E-2"/>
          <c:y val="0.13004629629629633"/>
          <c:w val="0.96224422795459519"/>
          <c:h val="0.67003098571011954"/>
        </c:manualLayout>
      </c:layout>
      <c:barChart>
        <c:barDir val="col"/>
        <c:grouping val="clustered"/>
        <c:varyColors val="0"/>
        <c:ser>
          <c:idx val="0"/>
          <c:order val="0"/>
          <c:tx>
            <c:strRef>
              <c:f>'Ord-Pivot'!$B$23</c:f>
              <c:strCache>
                <c:ptCount val="1"/>
                <c:pt idx="0">
                  <c:v>Total</c:v>
                </c:pt>
              </c:strCache>
            </c:strRef>
          </c:tx>
          <c:spPr>
            <a:solidFill>
              <a:srgbClr val="1CBA7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'Ord-Pivot'!$B$23</c:f>
              <c:strCache>
                <c:ptCount val="6"/>
                <c:pt idx="0">
                  <c:v>Paneer Tikka Pizzabun</c:v>
                </c:pt>
                <c:pt idx="1">
                  <c:v>Minty Pizzabun</c:v>
                </c:pt>
                <c:pt idx="2">
                  <c:v>Medium Crispy Chole Pizzabun</c:v>
                </c:pt>
                <c:pt idx="3">
                  <c:v>Large Paneer Tikka Pizzabun</c:v>
                </c:pt>
                <c:pt idx="4">
                  <c:v>Crispy Chole Pizzabun</c:v>
                </c:pt>
                <c:pt idx="5">
                  <c:v>Aloo Shots Pizzabun</c:v>
                </c:pt>
              </c:strCache>
            </c:strRef>
          </c:cat>
          <c:val>
            <c:numRef>
              <c:f>'Ord-Pivot'!$B$23</c:f>
              <c:numCache>
                <c:formatCode>"₹"#,##0_);[Red]\("₹"#,##0\)</c:formatCode>
                <c:ptCount val="6"/>
                <c:pt idx="0">
                  <c:v>95970.355078808716</c:v>
                </c:pt>
                <c:pt idx="1">
                  <c:v>40348.406415700672</c:v>
                </c:pt>
                <c:pt idx="2">
                  <c:v>91963.914876146679</c:v>
                </c:pt>
                <c:pt idx="3">
                  <c:v>98670.471776167455</c:v>
                </c:pt>
                <c:pt idx="4">
                  <c:v>92346.248512392049</c:v>
                </c:pt>
                <c:pt idx="5">
                  <c:v>18605.964011548484</c:v>
                </c:pt>
              </c:numCache>
            </c:numRef>
          </c:val>
          <c:extLst>
            <c:ext xmlns:c16="http://schemas.microsoft.com/office/drawing/2014/chart" uri="{C3380CC4-5D6E-409C-BE32-E72D297353CC}">
              <c16:uniqueId val="{00000002-6930-4BFA-B6AA-6197F385475C}"/>
            </c:ext>
          </c:extLst>
        </c:ser>
        <c:dLbls>
          <c:dLblPos val="outEnd"/>
          <c:showLegendKey val="0"/>
          <c:showVal val="1"/>
          <c:showCatName val="0"/>
          <c:showSerName val="0"/>
          <c:showPercent val="0"/>
          <c:showBubbleSize val="0"/>
        </c:dLbls>
        <c:gapWidth val="219"/>
        <c:overlap val="-27"/>
        <c:axId val="1255751423"/>
        <c:axId val="1255764735"/>
      </c:barChart>
      <c:catAx>
        <c:axId val="125575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55764735"/>
        <c:crosses val="autoZero"/>
        <c:auto val="1"/>
        <c:lblAlgn val="ctr"/>
        <c:lblOffset val="100"/>
        <c:noMultiLvlLbl val="0"/>
      </c:catAx>
      <c:valAx>
        <c:axId val="1255764735"/>
        <c:scaling>
          <c:orientation val="minMax"/>
        </c:scaling>
        <c:delete val="1"/>
        <c:axPos val="l"/>
        <c:numFmt formatCode="&quot;₹&quot;#,##0_);[Red]\(&quot;₹&quot;#,##0\)" sourceLinked="1"/>
        <c:majorTickMark val="none"/>
        <c:minorTickMark val="none"/>
        <c:tickLblPos val="nextTo"/>
        <c:crossAx val="125575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Dashboards.xlsx]Ord-Pivot!PivotTable24</c:name>
    <c:fmtId val="2"/>
  </c:pivotSource>
  <c:chart>
    <c:title>
      <c:tx>
        <c:strRef>
          <c:f>'Ord-Pivot'!$B$33</c:f>
          <c:strCache>
            <c:ptCount val="1"/>
            <c:pt idx="0">
              <c:v>Daily Sales Trend</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05096417737779E-2"/>
          <c:y val="8.9114416726585918E-2"/>
          <c:w val="0.93205790472159966"/>
          <c:h val="0.72166418314035274"/>
        </c:manualLayout>
      </c:layout>
      <c:lineChart>
        <c:grouping val="standard"/>
        <c:varyColors val="0"/>
        <c:ser>
          <c:idx val="0"/>
          <c:order val="0"/>
          <c:tx>
            <c:strRef>
              <c:f>'Ord-Pivot'!$B$33</c:f>
              <c:strCache>
                <c:ptCount val="1"/>
                <c:pt idx="0">
                  <c:v>Total</c:v>
                </c:pt>
              </c:strCache>
            </c:strRef>
          </c:tx>
          <c:spPr>
            <a:ln w="28575" cap="rnd">
              <a:solidFill>
                <a:schemeClr val="accent6">
                  <a:lumMod val="50000"/>
                </a:schemeClr>
              </a:solidFill>
              <a:round/>
            </a:ln>
            <a:effectLst/>
          </c:spPr>
          <c:marker>
            <c:symbol val="none"/>
          </c:marker>
          <c:cat>
            <c:strRef>
              <c:f>'Ord-Pivot'!$B$33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'Ord-Pivot'!$B$33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2-3A4D-4FDA-9B5A-FDA5627EC450}"/>
            </c:ext>
          </c:extLst>
        </c:ser>
        <c:dLbls>
          <c:showLegendKey val="0"/>
          <c:showVal val="0"/>
          <c:showCatName val="0"/>
          <c:showSerName val="0"/>
          <c:showPercent val="0"/>
          <c:showBubbleSize val="0"/>
        </c:dLbls>
        <c:smooth val="0"/>
        <c:axId val="1243855455"/>
        <c:axId val="1243853375"/>
      </c:lineChart>
      <c:catAx>
        <c:axId val="12438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43853375"/>
        <c:crosses val="autoZero"/>
        <c:auto val="1"/>
        <c:lblAlgn val="ctr"/>
        <c:lblOffset val="100"/>
        <c:noMultiLvlLbl val="0"/>
      </c:catAx>
      <c:valAx>
        <c:axId val="1243853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438554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Dashboards.xlsx]Ord-Pivot!PivotTable26</c:name>
    <c:fmtId val="2"/>
  </c:pivotSource>
  <c:chart>
    <c:title>
      <c:tx>
        <c:strRef>
          <c:f>'Ord-Pivot'!$E$33</c:f>
          <c:strCache>
            <c:ptCount val="1"/>
            <c:pt idx="0">
              <c:v>Daily Revenue Trend</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8039582751179"/>
          <c:y val="0.12723774039646368"/>
          <c:w val="0.86402906110848277"/>
          <c:h val="0.69231138703943818"/>
        </c:manualLayout>
      </c:layout>
      <c:areaChart>
        <c:grouping val="standard"/>
        <c:varyColors val="0"/>
        <c:ser>
          <c:idx val="0"/>
          <c:order val="0"/>
          <c:tx>
            <c:strRef>
              <c:f>'Ord-Pivot'!$E$33</c:f>
              <c:strCache>
                <c:ptCount val="1"/>
                <c:pt idx="0">
                  <c:v>Total</c:v>
                </c:pt>
              </c:strCache>
            </c:strRef>
          </c:tx>
          <c:spPr>
            <a:solidFill>
              <a:srgbClr val="00B050"/>
            </a:solidFill>
            <a:ln w="25400">
              <a:noFill/>
            </a:ln>
            <a:effectLst/>
          </c:spPr>
          <c:cat>
            <c:strRef>
              <c:f>'Ord-Pivot'!$E$33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'Ord-Pivot'!$E$33</c:f>
              <c:numCache>
                <c:formatCode>"₹"#,##0.00_);[Red]\("₹"#,##0.00\)</c:formatCode>
                <c:ptCount val="84"/>
                <c:pt idx="0">
                  <c:v>8039.428736581136</c:v>
                </c:pt>
                <c:pt idx="1">
                  <c:v>5723.9204341487703</c:v>
                </c:pt>
                <c:pt idx="2">
                  <c:v>9798.5230096464675</c:v>
                </c:pt>
                <c:pt idx="3">
                  <c:v>3609.8116370931098</c:v>
                </c:pt>
                <c:pt idx="4">
                  <c:v>8108.1318102647629</c:v>
                </c:pt>
                <c:pt idx="5">
                  <c:v>3394.3160180391606</c:v>
                </c:pt>
                <c:pt idx="6">
                  <c:v>7738.5193576691663</c:v>
                </c:pt>
                <c:pt idx="7">
                  <c:v>4240.9597763750307</c:v>
                </c:pt>
                <c:pt idx="8">
                  <c:v>3001.1811564948771</c:v>
                </c:pt>
                <c:pt idx="9">
                  <c:v>20237.562855201708</c:v>
                </c:pt>
                <c:pt idx="10">
                  <c:v>15330.513240822402</c:v>
                </c:pt>
                <c:pt idx="11">
                  <c:v>6607.5079797708977</c:v>
                </c:pt>
                <c:pt idx="12">
                  <c:v>13307.531224947767</c:v>
                </c:pt>
                <c:pt idx="13">
                  <c:v>10519.397277545311</c:v>
                </c:pt>
                <c:pt idx="14">
                  <c:v>5600.0571015897995</c:v>
                </c:pt>
                <c:pt idx="15">
                  <c:v>14543.258670132631</c:v>
                </c:pt>
                <c:pt idx="16">
                  <c:v>5894.7608255318628</c:v>
                </c:pt>
                <c:pt idx="17">
                  <c:v>5263.6186032866472</c:v>
                </c:pt>
                <c:pt idx="18">
                  <c:v>7809.1609973545919</c:v>
                </c:pt>
                <c:pt idx="19">
                  <c:v>2543.7230540906694</c:v>
                </c:pt>
                <c:pt idx="20">
                  <c:v>7917.2349061202513</c:v>
                </c:pt>
                <c:pt idx="21">
                  <c:v>5493.5980942077013</c:v>
                </c:pt>
                <c:pt idx="22">
                  <c:v>5587.9935336906783</c:v>
                </c:pt>
                <c:pt idx="23">
                  <c:v>7055.7441714997994</c:v>
                </c:pt>
                <c:pt idx="24">
                  <c:v>5741.6493272599537</c:v>
                </c:pt>
                <c:pt idx="25">
                  <c:v>5478.5884465634826</c:v>
                </c:pt>
                <c:pt idx="26">
                  <c:v>8182.7024770862754</c:v>
                </c:pt>
                <c:pt idx="27">
                  <c:v>11476.092302435971</c:v>
                </c:pt>
                <c:pt idx="28">
                  <c:v>5497.8168777701785</c:v>
                </c:pt>
                <c:pt idx="29">
                  <c:v>14503.953946316964</c:v>
                </c:pt>
                <c:pt idx="30">
                  <c:v>7924.0695597891608</c:v>
                </c:pt>
                <c:pt idx="31">
                  <c:v>7223.2463540274757</c:v>
                </c:pt>
                <c:pt idx="32">
                  <c:v>3194.8234323589759</c:v>
                </c:pt>
                <c:pt idx="33">
                  <c:v>7943.2698285116039</c:v>
                </c:pt>
                <c:pt idx="34">
                  <c:v>8703.9649749967393</c:v>
                </c:pt>
                <c:pt idx="35">
                  <c:v>7596.7149747585381</c:v>
                </c:pt>
                <c:pt idx="36">
                  <c:v>7636.1107082870631</c:v>
                </c:pt>
                <c:pt idx="37">
                  <c:v>10440.691679304353</c:v>
                </c:pt>
                <c:pt idx="38">
                  <c:v>9308.3270450513537</c:v>
                </c:pt>
                <c:pt idx="39">
                  <c:v>4400.6106827771628</c:v>
                </c:pt>
                <c:pt idx="40">
                  <c:v>2731.3723487429143</c:v>
                </c:pt>
                <c:pt idx="41">
                  <c:v>1757.9322620820139</c:v>
                </c:pt>
                <c:pt idx="42">
                  <c:v>5096.9322221452239</c:v>
                </c:pt>
                <c:pt idx="43">
                  <c:v>5819.1212955705978</c:v>
                </c:pt>
                <c:pt idx="44">
                  <c:v>2650.2052584313283</c:v>
                </c:pt>
                <c:pt idx="45">
                  <c:v>3059.2434407164055</c:v>
                </c:pt>
                <c:pt idx="46">
                  <c:v>919.4359847174768</c:v>
                </c:pt>
                <c:pt idx="47">
                  <c:v>4973.6936623593856</c:v>
                </c:pt>
                <c:pt idx="48">
                  <c:v>1668.5609357591125</c:v>
                </c:pt>
                <c:pt idx="49">
                  <c:v>2391.8991372701007</c:v>
                </c:pt>
                <c:pt idx="50">
                  <c:v>1288.8817940009135</c:v>
                </c:pt>
                <c:pt idx="51">
                  <c:v>2022.2065725531729</c:v>
                </c:pt>
                <c:pt idx="52">
                  <c:v>1283.4453599529497</c:v>
                </c:pt>
                <c:pt idx="53">
                  <c:v>1359.4614253965217</c:v>
                </c:pt>
                <c:pt idx="54">
                  <c:v>1528.8311826678732</c:v>
                </c:pt>
                <c:pt idx="55">
                  <c:v>4372.1596627915869</c:v>
                </c:pt>
                <c:pt idx="56">
                  <c:v>1668.5571422766302</c:v>
                </c:pt>
                <c:pt idx="57">
                  <c:v>1798.1376909172463</c:v>
                </c:pt>
                <c:pt idx="58">
                  <c:v>2971.2765661072499</c:v>
                </c:pt>
                <c:pt idx="59">
                  <c:v>1258.0518550288864</c:v>
                </c:pt>
                <c:pt idx="60">
                  <c:v>3208.2298352327352</c:v>
                </c:pt>
                <c:pt idx="61">
                  <c:v>2704.556100215505</c:v>
                </c:pt>
                <c:pt idx="62">
                  <c:v>3337.0432684826205</c:v>
                </c:pt>
                <c:pt idx="63">
                  <c:v>3255.3227868422891</c:v>
                </c:pt>
                <c:pt idx="64">
                  <c:v>4055.0714045060399</c:v>
                </c:pt>
                <c:pt idx="65">
                  <c:v>1602.7924894058654</c:v>
                </c:pt>
                <c:pt idx="66">
                  <c:v>4267.5929156897291</c:v>
                </c:pt>
                <c:pt idx="67">
                  <c:v>3885.8041657069216</c:v>
                </c:pt>
                <c:pt idx="68">
                  <c:v>3121.2558646509169</c:v>
                </c:pt>
                <c:pt idx="69">
                  <c:v>3209.4823237536693</c:v>
                </c:pt>
                <c:pt idx="70">
                  <c:v>2072.4617982393247</c:v>
                </c:pt>
                <c:pt idx="71">
                  <c:v>2557.8854825265075</c:v>
                </c:pt>
                <c:pt idx="72">
                  <c:v>5400.8879696075392</c:v>
                </c:pt>
                <c:pt idx="73">
                  <c:v>5890.7689043259197</c:v>
                </c:pt>
                <c:pt idx="74">
                  <c:v>3013.7637358024763</c:v>
                </c:pt>
                <c:pt idx="75">
                  <c:v>3946.5555998859645</c:v>
                </c:pt>
                <c:pt idx="76">
                  <c:v>2509.3382994767053</c:v>
                </c:pt>
                <c:pt idx="77">
                  <c:v>519.81105937560062</c:v>
                </c:pt>
                <c:pt idx="78">
                  <c:v>714.02312450728095</c:v>
                </c:pt>
                <c:pt idx="79">
                  <c:v>1918.5844148362767</c:v>
                </c:pt>
                <c:pt idx="80">
                  <c:v>2978.6106284253478</c:v>
                </c:pt>
                <c:pt idx="81">
                  <c:v>5013.9706243615219</c:v>
                </c:pt>
                <c:pt idx="82">
                  <c:v>3070.374652236198</c:v>
                </c:pt>
                <c:pt idx="83">
                  <c:v>2412.6803337830374</c:v>
                </c:pt>
              </c:numCache>
            </c:numRef>
          </c:val>
          <c:extLst>
            <c:ext xmlns:c16="http://schemas.microsoft.com/office/drawing/2014/chart" uri="{C3380CC4-5D6E-409C-BE32-E72D297353CC}">
              <c16:uniqueId val="{00000002-ACA3-41E9-A83C-CAE35551B1B5}"/>
            </c:ext>
          </c:extLst>
        </c:ser>
        <c:dLbls>
          <c:showLegendKey val="0"/>
          <c:showVal val="0"/>
          <c:showCatName val="0"/>
          <c:showSerName val="0"/>
          <c:showPercent val="0"/>
          <c:showBubbleSize val="0"/>
        </c:dLbls>
        <c:axId val="1255679039"/>
        <c:axId val="1255671551"/>
      </c:areaChart>
      <c:catAx>
        <c:axId val="12556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55671551"/>
        <c:crosses val="autoZero"/>
        <c:auto val="1"/>
        <c:lblAlgn val="ctr"/>
        <c:lblOffset val="100"/>
        <c:noMultiLvlLbl val="0"/>
      </c:catAx>
      <c:valAx>
        <c:axId val="1255671551"/>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55679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Dashboards.xlsx]CS-Pivot!PivotTable3</c:name>
    <c:fmtId val="1"/>
  </c:pivotSource>
  <c:chart>
    <c:autoTitleDeleted val="1"/>
    <c:pivotFmts>
      <c:pivotFmt>
        <c:idx val="0"/>
        <c:spPr>
          <a:solidFill>
            <a:schemeClr val="accent6">
              <a:lumMod val="50000"/>
            </a:schemeClr>
          </a:solidFill>
          <a:ln w="63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lumOff val="40000"/>
            </a:schemeClr>
          </a:solidFill>
          <a:ln w="6350">
            <a:solidFill>
              <a:schemeClr val="tx1"/>
            </a:solidFill>
          </a:ln>
          <a:effectLst/>
        </c:spPr>
        <c:dLbl>
          <c:idx val="0"/>
          <c:layout>
            <c:manualLayout>
              <c:x val="5.5096418732782371E-2"/>
              <c:y val="-5.4644808743169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6350">
            <a:solidFill>
              <a:schemeClr val="tx1"/>
            </a:solidFill>
          </a:ln>
          <a:effectLst/>
        </c:spPr>
        <c:dLbl>
          <c:idx val="0"/>
          <c:layout>
            <c:manualLayout>
              <c:x val="6.542699724517905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1EC67E"/>
          </a:solidFill>
          <a:ln w="6350">
            <a:solidFill>
              <a:schemeClr val="tx1"/>
            </a:solidFill>
          </a:ln>
          <a:effectLst/>
        </c:spPr>
        <c:dLbl>
          <c:idx val="0"/>
          <c:layout>
            <c:manualLayout>
              <c:x val="-6.1983471074380181E-2"/>
              <c:y val="5.46448087431693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'CS-Pivot'!$D$32</c:f>
              <c:strCache>
                <c:ptCount val="1"/>
                <c:pt idx="0">
                  <c:v>Total</c:v>
                </c:pt>
              </c:strCache>
            </c:strRef>
          </c:tx>
          <c:spPr>
            <a:solidFill>
              <a:schemeClr val="accent6">
                <a:lumMod val="50000"/>
              </a:schemeClr>
            </a:solidFill>
            <a:ln w="6350">
              <a:solidFill>
                <a:schemeClr val="tx1"/>
              </a:solidFill>
            </a:ln>
          </c:spPr>
          <c:dPt>
            <c:idx val="0"/>
            <c:bubble3D val="0"/>
            <c:spPr>
              <a:solidFill>
                <a:schemeClr val="accent6">
                  <a:lumMod val="60000"/>
                  <a:lumOff val="40000"/>
                </a:schemeClr>
              </a:solidFill>
              <a:ln w="6350">
                <a:solidFill>
                  <a:schemeClr val="tx1"/>
                </a:solidFill>
              </a:ln>
              <a:effectLst/>
            </c:spPr>
            <c:extLst>
              <c:ext xmlns:c16="http://schemas.microsoft.com/office/drawing/2014/chart" uri="{C3380CC4-5D6E-409C-BE32-E72D297353CC}">
                <c16:uniqueId val="{00000002-8FD7-410C-B306-AB0A423FC156}"/>
              </c:ext>
            </c:extLst>
          </c:dPt>
          <c:dPt>
            <c:idx val="1"/>
            <c:bubble3D val="0"/>
            <c:spPr>
              <a:solidFill>
                <a:schemeClr val="accent6">
                  <a:lumMod val="75000"/>
                </a:schemeClr>
              </a:solidFill>
              <a:ln w="6350">
                <a:solidFill>
                  <a:schemeClr val="tx1"/>
                </a:solidFill>
              </a:ln>
              <a:effectLst/>
            </c:spPr>
            <c:extLst>
              <c:ext xmlns:c16="http://schemas.microsoft.com/office/drawing/2014/chart" uri="{C3380CC4-5D6E-409C-BE32-E72D297353CC}">
                <c16:uniqueId val="{00000003-8FD7-410C-B306-AB0A423FC156}"/>
              </c:ext>
            </c:extLst>
          </c:dPt>
          <c:dPt>
            <c:idx val="2"/>
            <c:bubble3D val="0"/>
            <c:spPr>
              <a:solidFill>
                <a:srgbClr val="1EC67E"/>
              </a:solidFill>
              <a:ln w="6350">
                <a:solidFill>
                  <a:schemeClr val="tx1"/>
                </a:solidFill>
              </a:ln>
              <a:effectLst/>
            </c:spPr>
            <c:extLst>
              <c:ext xmlns:c16="http://schemas.microsoft.com/office/drawing/2014/chart" uri="{C3380CC4-5D6E-409C-BE32-E72D297353CC}">
                <c16:uniqueId val="{00000004-8FD7-410C-B306-AB0A423FC156}"/>
              </c:ext>
            </c:extLst>
          </c:dPt>
          <c:dLbls>
            <c:dLbl>
              <c:idx val="0"/>
              <c:layout>
                <c:manualLayout>
                  <c:x val="5.5096418732782371E-2"/>
                  <c:y val="-5.46448087431694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FD7-410C-B306-AB0A423FC156}"/>
                </c:ext>
              </c:extLst>
            </c:dLbl>
            <c:dLbl>
              <c:idx val="1"/>
              <c:layout>
                <c:manualLayout>
                  <c:x val="6.542699724517905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D7-410C-B306-AB0A423FC156}"/>
                </c:ext>
              </c:extLst>
            </c:dLbl>
            <c:dLbl>
              <c:idx val="2"/>
              <c:layout>
                <c:manualLayout>
                  <c:x val="-6.1983471074380181E-2"/>
                  <c:y val="5.46448087431693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FD7-410C-B306-AB0A423FC1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'CS-Pivot'!$C$33:$C$36</c:f>
              <c:strCache>
                <c:ptCount val="3"/>
                <c:pt idx="0">
                  <c:v>Complaint</c:v>
                </c:pt>
                <c:pt idx="1">
                  <c:v>Query</c:v>
                </c:pt>
                <c:pt idx="2">
                  <c:v>Request</c:v>
                </c:pt>
              </c:strCache>
            </c:strRef>
          </c:cat>
          <c:val>
            <c:numRef>
              <c:f>'CS-Pivot'!$D$33:$D$36</c:f>
              <c:numCache>
                <c:formatCode>0</c:formatCode>
                <c:ptCount val="3"/>
                <c:pt idx="0">
                  <c:v>72</c:v>
                </c:pt>
                <c:pt idx="1">
                  <c:v>300</c:v>
                </c:pt>
                <c:pt idx="2">
                  <c:v>422</c:v>
                </c:pt>
              </c:numCache>
            </c:numRef>
          </c:val>
          <c:extLst>
            <c:ext xmlns:c16="http://schemas.microsoft.com/office/drawing/2014/chart" uri="{C3380CC4-5D6E-409C-BE32-E72D297353CC}">
              <c16:uniqueId val="{00000000-8FD7-410C-B306-AB0A423FC15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Dashboards.xlsx]CS-Pivot!PivotTable5</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'CS-Pivot'!$D$46</c:f>
              <c:strCache>
                <c:ptCount val="1"/>
                <c:pt idx="0">
                  <c:v>Total</c:v>
                </c:pt>
              </c:strCache>
            </c:strRef>
          </c:tx>
          <c:spPr>
            <a:solidFill>
              <a:schemeClr val="accent6"/>
            </a:solidFill>
            <a:ln>
              <a:noFill/>
            </a:ln>
            <a:effectLst/>
          </c:spPr>
          <c:invertIfNegative val="0"/>
          <c:cat>
            <c:strRef>
              <c:f>'CS-Pivot'!$C$47:$C$50</c:f>
              <c:strCache>
                <c:ptCount val="3"/>
                <c:pt idx="0">
                  <c:v>Complaint</c:v>
                </c:pt>
                <c:pt idx="1">
                  <c:v>Query</c:v>
                </c:pt>
                <c:pt idx="2">
                  <c:v>Request</c:v>
                </c:pt>
              </c:strCache>
            </c:strRef>
          </c:cat>
          <c:val>
            <c:numRef>
              <c:f>'CS-Pivot'!$D$47:$D$50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EE1C-4B84-B1AE-F379704A2992}"/>
            </c:ext>
          </c:extLst>
        </c:ser>
        <c:dLbls>
          <c:showLegendKey val="0"/>
          <c:showVal val="0"/>
          <c:showCatName val="0"/>
          <c:showSerName val="0"/>
          <c:showPercent val="0"/>
          <c:showBubbleSize val="0"/>
        </c:dLbls>
        <c:gapWidth val="219"/>
        <c:axId val="939376384"/>
        <c:axId val="1448701888"/>
      </c:barChart>
      <c:catAx>
        <c:axId val="93937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01888"/>
        <c:crosses val="autoZero"/>
        <c:auto val="1"/>
        <c:lblAlgn val="ctr"/>
        <c:lblOffset val="100"/>
        <c:noMultiLvlLbl val="0"/>
      </c:catAx>
      <c:valAx>
        <c:axId val="14487018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Dashboards.xlsx]CS-Pivot!PivotTable4</c:name>
    <c:fmtId val="1"/>
  </c:pivotSource>
  <c:chart>
    <c:autoTitleDeleted val="1"/>
    <c:pivotFmts>
      <c:pivotFmt>
        <c:idx val="0"/>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'CS-Pivot'!$N$45</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'CS-Pivot'!$M$46:$M$48</c:f>
              <c:strCache>
                <c:ptCount val="2"/>
                <c:pt idx="0">
                  <c:v>No</c:v>
                </c:pt>
                <c:pt idx="1">
                  <c:v>Yes</c:v>
                </c:pt>
              </c:strCache>
            </c:strRef>
          </c:cat>
          <c:val>
            <c:numRef>
              <c:f>'CS-Pivot'!$N$46:$N$48</c:f>
              <c:numCache>
                <c:formatCode>0.0</c:formatCode>
                <c:ptCount val="2"/>
                <c:pt idx="0">
                  <c:v>85</c:v>
                </c:pt>
                <c:pt idx="1">
                  <c:v>709</c:v>
                </c:pt>
              </c:numCache>
            </c:numRef>
          </c:val>
          <c:extLst>
            <c:ext xmlns:c16="http://schemas.microsoft.com/office/drawing/2014/chart" uri="{C3380CC4-5D6E-409C-BE32-E72D297353CC}">
              <c16:uniqueId val="{00000000-F5A2-4D2C-897A-E6600BE3D400}"/>
            </c:ext>
          </c:extLst>
        </c:ser>
        <c:dLbls>
          <c:dLblPos val="outEnd"/>
          <c:showLegendKey val="0"/>
          <c:showVal val="1"/>
          <c:showCatName val="0"/>
          <c:showSerName val="0"/>
          <c:showPercent val="0"/>
          <c:showBubbleSize val="0"/>
        </c:dLbls>
        <c:gapWidth val="219"/>
        <c:overlap val="-27"/>
        <c:axId val="1441102464"/>
        <c:axId val="1441101632"/>
      </c:barChart>
      <c:catAx>
        <c:axId val="14411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01632"/>
        <c:crosses val="autoZero"/>
        <c:auto val="1"/>
        <c:lblAlgn val="ctr"/>
        <c:lblOffset val="100"/>
        <c:noMultiLvlLbl val="0"/>
      </c:catAx>
      <c:valAx>
        <c:axId val="1441101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0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Dashboards.xlsx]CS-Pivot!PivotTable6</c:name>
    <c:fmtId val="1"/>
  </c:pivotSource>
  <c:chart>
    <c:autoTitleDeleted val="1"/>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'CS-Pivot'!$D$65</c:f>
              <c:strCache>
                <c:ptCount val="1"/>
                <c:pt idx="0">
                  <c:v>Total</c:v>
                </c:pt>
              </c:strCache>
            </c:strRef>
          </c:tx>
          <c:spPr>
            <a:ln w="28575" cap="rnd">
              <a:solidFill>
                <a:schemeClr val="accent6"/>
              </a:solidFill>
              <a:round/>
            </a:ln>
            <a:effectLst/>
          </c:spPr>
          <c:marker>
            <c:symbol val="none"/>
          </c:marker>
          <c:cat>
            <c:strRef>
              <c:f>'CS-Pivot'!$C$66:$C$150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'CS-Pivot'!$D$66:$D$150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6BF0-48A8-8C40-3EF01825A114}"/>
            </c:ext>
          </c:extLst>
        </c:ser>
        <c:dLbls>
          <c:showLegendKey val="0"/>
          <c:showVal val="0"/>
          <c:showCatName val="0"/>
          <c:showSerName val="0"/>
          <c:showPercent val="0"/>
          <c:showBubbleSize val="0"/>
        </c:dLbls>
        <c:smooth val="0"/>
        <c:axId val="1421668112"/>
        <c:axId val="1421669360"/>
      </c:lineChart>
      <c:catAx>
        <c:axId val="14216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421669360"/>
        <c:crosses val="autoZero"/>
        <c:auto val="1"/>
        <c:lblAlgn val="ctr"/>
        <c:lblOffset val="100"/>
        <c:noMultiLvlLbl val="0"/>
      </c:catAx>
      <c:valAx>
        <c:axId val="1421669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Dashboards.xlsx]CS-Pivot!PivotTable7</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'CS-Pivot'!$P$67</c:f>
              <c:strCache>
                <c:ptCount val="1"/>
                <c:pt idx="0">
                  <c:v>Total</c:v>
                </c:pt>
              </c:strCache>
            </c:strRef>
          </c:tx>
          <c:spPr>
            <a:solidFill>
              <a:schemeClr val="accent6"/>
            </a:solidFill>
            <a:ln>
              <a:noFill/>
            </a:ln>
            <a:effectLst/>
          </c:spPr>
          <c:cat>
            <c:strRef>
              <c:f>'CS-Pivot'!$O$68:$O$152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'CS-Pivot'!$P$68:$P$152</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424A-49AB-9733-BE4CD78373FF}"/>
            </c:ext>
          </c:extLst>
        </c:ser>
        <c:dLbls>
          <c:showLegendKey val="0"/>
          <c:showVal val="0"/>
          <c:showCatName val="0"/>
          <c:showSerName val="0"/>
          <c:showPercent val="0"/>
          <c:showBubbleSize val="0"/>
        </c:dLbls>
        <c:axId val="1421644816"/>
        <c:axId val="1421653136"/>
      </c:areaChart>
      <c:catAx>
        <c:axId val="142164481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53136"/>
        <c:crosses val="autoZero"/>
        <c:auto val="1"/>
        <c:lblAlgn val="ctr"/>
        <c:lblOffset val="100"/>
        <c:noMultiLvlLbl val="0"/>
      </c:catAx>
      <c:valAx>
        <c:axId val="1421653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44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Dashboards.xlsx]CS-Pivot!PivotTable6</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wise Avg CS Sat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'CS-Pivot'!$D$65</c:f>
              <c:strCache>
                <c:ptCount val="1"/>
                <c:pt idx="0">
                  <c:v>Total</c:v>
                </c:pt>
              </c:strCache>
            </c:strRef>
          </c:tx>
          <c:spPr>
            <a:ln w="28575" cap="rnd">
              <a:solidFill>
                <a:schemeClr val="accent6"/>
              </a:solidFill>
              <a:round/>
            </a:ln>
            <a:effectLst/>
          </c:spPr>
          <c:marker>
            <c:symbol val="none"/>
          </c:marker>
          <c:cat>
            <c:strRef>
              <c:f>'CS-Pivot'!$C$66:$C$150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'CS-Pivot'!$D$66:$D$150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F03A-4DE0-81ED-0E2DCCB1180A}"/>
            </c:ext>
          </c:extLst>
        </c:ser>
        <c:dLbls>
          <c:showLegendKey val="0"/>
          <c:showVal val="0"/>
          <c:showCatName val="0"/>
          <c:showSerName val="0"/>
          <c:showPercent val="0"/>
          <c:showBubbleSize val="0"/>
        </c:dLbls>
        <c:smooth val="0"/>
        <c:axId val="1421668112"/>
        <c:axId val="1421669360"/>
      </c:lineChart>
      <c:catAx>
        <c:axId val="14216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421669360"/>
        <c:crosses val="autoZero"/>
        <c:auto val="1"/>
        <c:lblAlgn val="ctr"/>
        <c:lblOffset val="100"/>
        <c:noMultiLvlLbl val="0"/>
      </c:catAx>
      <c:valAx>
        <c:axId val="142166936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68112"/>
        <c:crosses val="autoZero"/>
        <c:crossBetween val="between"/>
      </c:valAx>
      <c:spPr>
        <a:solidFill>
          <a:schemeClr val="accent6">
            <a:lumMod val="40000"/>
            <a:lumOff val="6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a:innerShdw blurRad="114300">
        <a:schemeClr val="accent6">
          <a:lumMod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Dashboards.xlsx]CS-Pivot!PivotTable7</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Day</a:t>
            </a:r>
            <a:r>
              <a:rPr lang="en-IN" b="1" baseline="0">
                <a:solidFill>
                  <a:sysClr val="windowText" lastClr="000000"/>
                </a:solidFill>
              </a:rPr>
              <a:t> wise no.of Interaction</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32510382614805E-2"/>
          <c:y val="4.8309968933266438E-2"/>
          <c:w val="0.89814827998402724"/>
          <c:h val="0.76134418874818977"/>
        </c:manualLayout>
      </c:layout>
      <c:areaChart>
        <c:grouping val="standard"/>
        <c:varyColors val="0"/>
        <c:ser>
          <c:idx val="0"/>
          <c:order val="0"/>
          <c:tx>
            <c:strRef>
              <c:f>'CS-Pivot'!$P$67</c:f>
              <c:strCache>
                <c:ptCount val="1"/>
                <c:pt idx="0">
                  <c:v>Total</c:v>
                </c:pt>
              </c:strCache>
            </c:strRef>
          </c:tx>
          <c:spPr>
            <a:solidFill>
              <a:schemeClr val="accent6"/>
            </a:solidFill>
            <a:ln>
              <a:noFill/>
            </a:ln>
            <a:effectLst/>
          </c:spPr>
          <c:cat>
            <c:strRef>
              <c:f>'CS-Pivot'!$O$68:$O$152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'CS-Pivot'!$P$68:$P$152</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8AC3-4214-8E14-14787C90ACA3}"/>
            </c:ext>
          </c:extLst>
        </c:ser>
        <c:dLbls>
          <c:showLegendKey val="0"/>
          <c:showVal val="0"/>
          <c:showCatName val="0"/>
          <c:showSerName val="0"/>
          <c:showPercent val="0"/>
          <c:showBubbleSize val="0"/>
        </c:dLbls>
        <c:axId val="1421644816"/>
        <c:axId val="1421653136"/>
      </c:areaChart>
      <c:catAx>
        <c:axId val="142164481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421653136"/>
        <c:crosses val="autoZero"/>
        <c:auto val="1"/>
        <c:lblAlgn val="ctr"/>
        <c:lblOffset val="100"/>
        <c:noMultiLvlLbl val="0"/>
      </c:catAx>
      <c:valAx>
        <c:axId val="14216531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44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innerShdw blurRad="114300">
        <a:schemeClr val="accent6">
          <a:lumMod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8" Type="http://schemas.openxmlformats.org/officeDocument/2006/relationships/hyperlink" Target="http://gingerbratzel.com/increasing-revenue-per-transaction/" TargetMode="External"/><Relationship Id="rId13" Type="http://schemas.openxmlformats.org/officeDocument/2006/relationships/image" Target="../media/image5.jpeg"/><Relationship Id="rId3" Type="http://schemas.openxmlformats.org/officeDocument/2006/relationships/chart" Target="../charts/chart22.xml"/><Relationship Id="rId7" Type="http://schemas.openxmlformats.org/officeDocument/2006/relationships/image" Target="../media/image2.jpeg"/><Relationship Id="rId12" Type="http://schemas.openxmlformats.org/officeDocument/2006/relationships/hyperlink" Target="https://www.freepngimg.com/png/59378-school-of-wheaton-high-discount-engineering-bhagalpur" TargetMode="Externa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hyperlink" Target="https://freepngimg.com/png/25641-order-now-free-download" TargetMode="External"/><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hyperlink" Target="https://www.psifiakovima.gr/" TargetMode="External"/><Relationship Id="rId4" Type="http://schemas.openxmlformats.org/officeDocument/2006/relationships/chart" Target="../charts/chart23.xml"/><Relationship Id="rId9" Type="http://schemas.openxmlformats.org/officeDocument/2006/relationships/image" Target="../media/image3.png"/><Relationship Id="rId14" Type="http://schemas.openxmlformats.org/officeDocument/2006/relationships/hyperlink" Target="http://www.dreamstime.com/royalty-free-stock-photos-rising-sales-concept-d-little-businessman-walking-arrow-going-up-sales-text-white-background-image29889288" TargetMode="Externa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3810</xdr:rowOff>
    </xdr:from>
    <xdr:to>
      <xdr:col>10</xdr:col>
      <xdr:colOff>266700</xdr:colOff>
      <xdr:row>12</xdr:row>
      <xdr:rowOff>38100</xdr:rowOff>
    </xdr:to>
    <xdr:graphicFrame macro="">
      <xdr:nvGraphicFramePr>
        <xdr:cNvPr id="2" name="Chart 1">
          <a:extLst>
            <a:ext uri="{FF2B5EF4-FFF2-40B4-BE49-F238E27FC236}">
              <a16:creationId xmlns:a16="http://schemas.microsoft.com/office/drawing/2014/main" id="{7BDFA9E0-BEC4-474C-95CB-76D78DEC9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13</xdr:row>
      <xdr:rowOff>163830</xdr:rowOff>
    </xdr:from>
    <xdr:to>
      <xdr:col>10</xdr:col>
      <xdr:colOff>236220</xdr:colOff>
      <xdr:row>26</xdr:row>
      <xdr:rowOff>22860</xdr:rowOff>
    </xdr:to>
    <xdr:graphicFrame macro="">
      <xdr:nvGraphicFramePr>
        <xdr:cNvPr id="3" name="Chart 2">
          <a:extLst>
            <a:ext uri="{FF2B5EF4-FFF2-40B4-BE49-F238E27FC236}">
              <a16:creationId xmlns:a16="http://schemas.microsoft.com/office/drawing/2014/main" id="{FA08C454-FCA4-4CD6-9D81-49DA18FBA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28</xdr:row>
      <xdr:rowOff>49530</xdr:rowOff>
    </xdr:from>
    <xdr:to>
      <xdr:col>11</xdr:col>
      <xdr:colOff>15240</xdr:colOff>
      <xdr:row>39</xdr:row>
      <xdr:rowOff>129540</xdr:rowOff>
    </xdr:to>
    <xdr:graphicFrame macro="">
      <xdr:nvGraphicFramePr>
        <xdr:cNvPr id="4" name="Chart 3">
          <a:extLst>
            <a:ext uri="{FF2B5EF4-FFF2-40B4-BE49-F238E27FC236}">
              <a16:creationId xmlns:a16="http://schemas.microsoft.com/office/drawing/2014/main" id="{A9F51F19-FA7B-4B13-AF1A-195ED1160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19791</xdr:colOff>
      <xdr:row>41</xdr:row>
      <xdr:rowOff>172192</xdr:rowOff>
    </xdr:from>
    <xdr:to>
      <xdr:col>11</xdr:col>
      <xdr:colOff>19791</xdr:colOff>
      <xdr:row>54</xdr:row>
      <xdr:rowOff>168234</xdr:rowOff>
    </xdr:to>
    <xdr:graphicFrame macro="">
      <xdr:nvGraphicFramePr>
        <xdr:cNvPr id="5" name="Chart 4">
          <a:extLst>
            <a:ext uri="{FF2B5EF4-FFF2-40B4-BE49-F238E27FC236}">
              <a16:creationId xmlns:a16="http://schemas.microsoft.com/office/drawing/2014/main" id="{622E9BDA-2859-4F11-A754-D17637EF4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41</xdr:row>
      <xdr:rowOff>152400</xdr:rowOff>
    </xdr:from>
    <xdr:to>
      <xdr:col>22</xdr:col>
      <xdr:colOff>277091</xdr:colOff>
      <xdr:row>57</xdr:row>
      <xdr:rowOff>45522</xdr:rowOff>
    </xdr:to>
    <xdr:graphicFrame macro="">
      <xdr:nvGraphicFramePr>
        <xdr:cNvPr id="6" name="Chart 5">
          <a:extLst>
            <a:ext uri="{FF2B5EF4-FFF2-40B4-BE49-F238E27FC236}">
              <a16:creationId xmlns:a16="http://schemas.microsoft.com/office/drawing/2014/main" id="{CBE2E7A4-661A-4BEB-8B9E-65E0E585B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215079</xdr:colOff>
      <xdr:row>65</xdr:row>
      <xdr:rowOff>23348</xdr:rowOff>
    </xdr:from>
    <xdr:to>
      <xdr:col>13</xdr:col>
      <xdr:colOff>710514</xdr:colOff>
      <xdr:row>85</xdr:row>
      <xdr:rowOff>123566</xdr:rowOff>
    </xdr:to>
    <xdr:graphicFrame macro="">
      <xdr:nvGraphicFramePr>
        <xdr:cNvPr id="7" name="Chart 6">
          <a:extLst>
            <a:ext uri="{FF2B5EF4-FFF2-40B4-BE49-F238E27FC236}">
              <a16:creationId xmlns:a16="http://schemas.microsoft.com/office/drawing/2014/main" id="{DF64B273-3B02-4235-BF51-01E6580DC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10296</xdr:colOff>
      <xdr:row>65</xdr:row>
      <xdr:rowOff>183292</xdr:rowOff>
    </xdr:from>
    <xdr:to>
      <xdr:col>26</xdr:col>
      <xdr:colOff>41189</xdr:colOff>
      <xdr:row>82</xdr:row>
      <xdr:rowOff>102973</xdr:rowOff>
    </xdr:to>
    <xdr:graphicFrame macro="">
      <xdr:nvGraphicFramePr>
        <xdr:cNvPr id="8" name="Chart 7">
          <a:extLst>
            <a:ext uri="{FF2B5EF4-FFF2-40B4-BE49-F238E27FC236}">
              <a16:creationId xmlns:a16="http://schemas.microsoft.com/office/drawing/2014/main" id="{CEC13F78-A91B-4881-BC6B-76A90FDD7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3341</xdr:colOff>
      <xdr:row>32</xdr:row>
      <xdr:rowOff>152296</xdr:rowOff>
    </xdr:from>
    <xdr:to>
      <xdr:col>15</xdr:col>
      <xdr:colOff>514442</xdr:colOff>
      <xdr:row>48</xdr:row>
      <xdr:rowOff>96950</xdr:rowOff>
    </xdr:to>
    <xdr:graphicFrame macro="">
      <xdr:nvGraphicFramePr>
        <xdr:cNvPr id="7" name="Chart 6">
          <a:extLst>
            <a:ext uri="{FF2B5EF4-FFF2-40B4-BE49-F238E27FC236}">
              <a16:creationId xmlns:a16="http://schemas.microsoft.com/office/drawing/2014/main" id="{E7CF5081-A165-4590-8AB2-00CFEDCF3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500063</xdr:colOff>
      <xdr:row>33</xdr:row>
      <xdr:rowOff>30735</xdr:rowOff>
    </xdr:from>
    <xdr:to>
      <xdr:col>25</xdr:col>
      <xdr:colOff>59531</xdr:colOff>
      <xdr:row>48</xdr:row>
      <xdr:rowOff>95250</xdr:rowOff>
    </xdr:to>
    <xdr:graphicFrame macro="">
      <xdr:nvGraphicFramePr>
        <xdr:cNvPr id="8" name="Chart 7">
          <a:extLst>
            <a:ext uri="{FF2B5EF4-FFF2-40B4-BE49-F238E27FC236}">
              <a16:creationId xmlns:a16="http://schemas.microsoft.com/office/drawing/2014/main" id="{12F775CF-EDB0-4DBD-8F4B-C6884F10C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6804</xdr:colOff>
      <xdr:row>3</xdr:row>
      <xdr:rowOff>164985</xdr:rowOff>
    </xdr:from>
    <xdr:to>
      <xdr:col>10</xdr:col>
      <xdr:colOff>523376</xdr:colOff>
      <xdr:row>18</xdr:row>
      <xdr:rowOff>93548</xdr:rowOff>
    </xdr:to>
    <xdr:graphicFrame macro="">
      <xdr:nvGraphicFramePr>
        <xdr:cNvPr id="2" name="Chart 1">
          <a:extLst>
            <a:ext uri="{FF2B5EF4-FFF2-40B4-BE49-F238E27FC236}">
              <a16:creationId xmlns:a16="http://schemas.microsoft.com/office/drawing/2014/main" id="{F821932F-CD72-42ED-A175-15FAFC436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582468</xdr:colOff>
      <xdr:row>4</xdr:row>
      <xdr:rowOff>1243</xdr:rowOff>
    </xdr:from>
    <xdr:to>
      <xdr:col>18</xdr:col>
      <xdr:colOff>190500</xdr:colOff>
      <xdr:row>18</xdr:row>
      <xdr:rowOff>59531</xdr:rowOff>
    </xdr:to>
    <xdr:graphicFrame macro="">
      <xdr:nvGraphicFramePr>
        <xdr:cNvPr id="3" name="Chart 2">
          <a:extLst>
            <a:ext uri="{FF2B5EF4-FFF2-40B4-BE49-F238E27FC236}">
              <a16:creationId xmlns:a16="http://schemas.microsoft.com/office/drawing/2014/main" id="{A8C09A60-4FA7-445A-8F4E-86223D5C6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268133</xdr:colOff>
      <xdr:row>19</xdr:row>
      <xdr:rowOff>694</xdr:rowOff>
    </xdr:from>
    <xdr:to>
      <xdr:col>25</xdr:col>
      <xdr:colOff>47625</xdr:colOff>
      <xdr:row>32</xdr:row>
      <xdr:rowOff>173790</xdr:rowOff>
    </xdr:to>
    <xdr:graphicFrame macro="">
      <xdr:nvGraphicFramePr>
        <xdr:cNvPr id="5" name="Chart 4">
          <a:extLst>
            <a:ext uri="{FF2B5EF4-FFF2-40B4-BE49-F238E27FC236}">
              <a16:creationId xmlns:a16="http://schemas.microsoft.com/office/drawing/2014/main" id="{8BFE1098-8BF0-4DEA-81F7-46C85BD31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595313</xdr:colOff>
      <xdr:row>19</xdr:row>
      <xdr:rowOff>35138</xdr:rowOff>
    </xdr:from>
    <xdr:to>
      <xdr:col>10</xdr:col>
      <xdr:colOff>475533</xdr:colOff>
      <xdr:row>33</xdr:row>
      <xdr:rowOff>13367</xdr:rowOff>
    </xdr:to>
    <xdr:graphicFrame macro="">
      <xdr:nvGraphicFramePr>
        <xdr:cNvPr id="6" name="Chart 5">
          <a:extLst>
            <a:ext uri="{FF2B5EF4-FFF2-40B4-BE49-F238E27FC236}">
              <a16:creationId xmlns:a16="http://schemas.microsoft.com/office/drawing/2014/main" id="{84914B34-5AEF-4CE7-A84F-29D33DB0C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607532</xdr:colOff>
      <xdr:row>18</xdr:row>
      <xdr:rowOff>141512</xdr:rowOff>
    </xdr:from>
    <xdr:to>
      <xdr:col>17</xdr:col>
      <xdr:colOff>132970</xdr:colOff>
      <xdr:row>33</xdr:row>
      <xdr:rowOff>21770</xdr:rowOff>
    </xdr:to>
    <xdr:graphicFrame macro="">
      <xdr:nvGraphicFramePr>
        <xdr:cNvPr id="10" name="Chart 9">
          <a:extLst>
            <a:ext uri="{FF2B5EF4-FFF2-40B4-BE49-F238E27FC236}">
              <a16:creationId xmlns:a16="http://schemas.microsoft.com/office/drawing/2014/main" id="{44C7322A-69BC-40F0-A982-9C0684B02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396732</xdr:colOff>
      <xdr:row>4</xdr:row>
      <xdr:rowOff>24336</xdr:rowOff>
    </xdr:from>
    <xdr:to>
      <xdr:col>24</xdr:col>
      <xdr:colOff>602225</xdr:colOff>
      <xdr:row>8</xdr:row>
      <xdr:rowOff>59531</xdr:rowOff>
    </xdr:to>
    <mc:AlternateContent xmlns:mc="http://schemas.openxmlformats.org/markup-compatibility/2006" xmlns:a14="http://schemas.microsoft.com/office/drawing/2010/main">
      <mc:Choice Requires="a14">
        <xdr:graphicFrame macro="">
          <xdr:nvGraphicFramePr>
            <xdr:cNvPr id="13" name="Is It for an Order ?">
              <a:extLst>
                <a:ext uri="{FF2B5EF4-FFF2-40B4-BE49-F238E27FC236}">
                  <a16:creationId xmlns:a16="http://schemas.microsoft.com/office/drawing/2014/main" id="{2EDC567E-CE3A-484F-9B88-4F0E8C0DF24F}"/>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266015" y="771959"/>
              <a:ext cx="4446814" cy="622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289500</xdr:colOff>
      <xdr:row>8</xdr:row>
      <xdr:rowOff>164891</xdr:rowOff>
    </xdr:from>
    <xdr:to>
      <xdr:col>24</xdr:col>
      <xdr:colOff>595312</xdr:colOff>
      <xdr:row>18</xdr:row>
      <xdr:rowOff>6453</xdr:rowOff>
    </xdr:to>
    <mc:AlternateContent xmlns:mc="http://schemas.openxmlformats.org/markup-compatibility/2006" xmlns:tsle="http://schemas.microsoft.com/office/drawing/2012/timeslicer">
      <mc:Choice Requires="tsle">
        <xdr:graphicFrame macro="">
          <xdr:nvGraphicFramePr>
            <xdr:cNvPr id="14" name="Contact Date">
              <a:extLst>
                <a:ext uri="{FF2B5EF4-FFF2-40B4-BE49-F238E27FC236}">
                  <a16:creationId xmlns:a16="http://schemas.microsoft.com/office/drawing/2014/main" id="{17679B13-AACC-4A03-8F87-75E7F5DD8E85}"/>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211500" y="1660669"/>
              <a:ext cx="4553256" cy="16760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352225</xdr:colOff>
      <xdr:row>5</xdr:row>
      <xdr:rowOff>47670</xdr:rowOff>
    </xdr:from>
    <xdr:to>
      <xdr:col>10</xdr:col>
      <xdr:colOff>167552</xdr:colOff>
      <xdr:row>11</xdr:row>
      <xdr:rowOff>154669</xdr:rowOff>
    </xdr:to>
    <xdr:sp macro="" textlink="">
      <xdr:nvSpPr>
        <xdr:cNvPr id="5" name="TextBox 4">
          <a:extLst>
            <a:ext uri="{FF2B5EF4-FFF2-40B4-BE49-F238E27FC236}">
              <a16:creationId xmlns:a16="http://schemas.microsoft.com/office/drawing/2014/main" id="{030255ED-5CF8-4762-8DB3-F57A92C50C7A}"/>
            </a:ext>
          </a:extLst>
        </xdr:cNvPr>
        <xdr:cNvSpPr txBox="1"/>
      </xdr:nvSpPr>
      <xdr:spPr>
        <a:xfrm>
          <a:off x="5714447" y="993114"/>
          <a:ext cx="1635661" cy="1207666"/>
        </a:xfrm>
        <a:prstGeom prst="rect">
          <a:avLst/>
        </a:prstGeom>
        <a:noFill/>
        <a:ln w="9525" cmpd="sng">
          <a:solidFill>
            <a:schemeClr val="lt1">
              <a:shade val="50000"/>
            </a:schemeClr>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300"/>
            <a:t>70% of all the sales</a:t>
          </a:r>
          <a:r>
            <a:rPr lang="en-IN" sz="1300" baseline="0"/>
            <a:t> are happening between the ticket sizes of 500 and 900</a:t>
          </a:r>
          <a:endParaRPr lang="en-IN" sz="1300"/>
        </a:p>
      </xdr:txBody>
    </xdr:sp>
    <xdr:clientData/>
  </xdr:twoCellAnchor>
  <xdr:twoCellAnchor>
    <xdr:from>
      <xdr:col>3</xdr:col>
      <xdr:colOff>38102</xdr:colOff>
      <xdr:row>5</xdr:row>
      <xdr:rowOff>14112</xdr:rowOff>
    </xdr:from>
    <xdr:to>
      <xdr:col>7</xdr:col>
      <xdr:colOff>256824</xdr:colOff>
      <xdr:row>18</xdr:row>
      <xdr:rowOff>70839</xdr:rowOff>
    </xdr:to>
    <xdr:graphicFrame macro="">
      <xdr:nvGraphicFramePr>
        <xdr:cNvPr id="2" name="Chart 1">
          <a:extLst>
            <a:ext uri="{FF2B5EF4-FFF2-40B4-BE49-F238E27FC236}">
              <a16:creationId xmlns:a16="http://schemas.microsoft.com/office/drawing/2014/main" id="{7F3C00F8-4A24-4DB9-AF06-1BF33AE92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291480</xdr:colOff>
      <xdr:row>5</xdr:row>
      <xdr:rowOff>14111</xdr:rowOff>
    </xdr:from>
    <xdr:to>
      <xdr:col>15</xdr:col>
      <xdr:colOff>659449</xdr:colOff>
      <xdr:row>18</xdr:row>
      <xdr:rowOff>103011</xdr:rowOff>
    </xdr:to>
    <xdr:graphicFrame macro="">
      <xdr:nvGraphicFramePr>
        <xdr:cNvPr id="3" name="Chart 2">
          <a:extLst>
            <a:ext uri="{FF2B5EF4-FFF2-40B4-BE49-F238E27FC236}">
              <a16:creationId xmlns:a16="http://schemas.microsoft.com/office/drawing/2014/main" id="{EF579192-0AAE-4B16-9A5D-89268E7B8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44823</xdr:colOff>
      <xdr:row>18</xdr:row>
      <xdr:rowOff>99146</xdr:rowOff>
    </xdr:from>
    <xdr:to>
      <xdr:col>22</xdr:col>
      <xdr:colOff>578554</xdr:colOff>
      <xdr:row>34</xdr:row>
      <xdr:rowOff>84667</xdr:rowOff>
    </xdr:to>
    <xdr:graphicFrame macro="">
      <xdr:nvGraphicFramePr>
        <xdr:cNvPr id="6" name="Chart 5">
          <a:extLst>
            <a:ext uri="{FF2B5EF4-FFF2-40B4-BE49-F238E27FC236}">
              <a16:creationId xmlns:a16="http://schemas.microsoft.com/office/drawing/2014/main" id="{18B304A4-E4A5-4DCF-B7C0-4D409FEAD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14943</xdr:colOff>
      <xdr:row>34</xdr:row>
      <xdr:rowOff>15881</xdr:rowOff>
    </xdr:from>
    <xdr:to>
      <xdr:col>22</xdr:col>
      <xdr:colOff>578555</xdr:colOff>
      <xdr:row>48</xdr:row>
      <xdr:rowOff>158106</xdr:rowOff>
    </xdr:to>
    <xdr:graphicFrame macro="">
      <xdr:nvGraphicFramePr>
        <xdr:cNvPr id="7" name="Chart 6">
          <a:extLst>
            <a:ext uri="{FF2B5EF4-FFF2-40B4-BE49-F238E27FC236}">
              <a16:creationId xmlns:a16="http://schemas.microsoft.com/office/drawing/2014/main" id="{C45ED816-A273-4E72-937B-B60B855B5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129563</xdr:colOff>
      <xdr:row>21</xdr:row>
      <xdr:rowOff>1</xdr:rowOff>
    </xdr:from>
    <xdr:to>
      <xdr:col>23</xdr:col>
      <xdr:colOff>335943</xdr:colOff>
      <xdr:row>22</xdr:row>
      <xdr:rowOff>150253</xdr:rowOff>
    </xdr:to>
    <xdr:sp macro="" textlink="">
      <xdr:nvSpPr>
        <xdr:cNvPr id="8" name="TextBox 7">
          <a:extLst>
            <a:ext uri="{FF2B5EF4-FFF2-40B4-BE49-F238E27FC236}">
              <a16:creationId xmlns:a16="http://schemas.microsoft.com/office/drawing/2014/main" id="{68A35E47-D201-418D-BB11-990723D4C90B}"/>
            </a:ext>
          </a:extLst>
        </xdr:cNvPr>
        <xdr:cNvSpPr txBox="1"/>
      </xdr:nvSpPr>
      <xdr:spPr>
        <a:xfrm>
          <a:off x="11343663" y="3733801"/>
          <a:ext cx="6518280" cy="328052"/>
        </a:xfrm>
        <a:prstGeom prst="rect">
          <a:avLst/>
        </a:prstGeom>
        <a:noFill/>
        <a:ln w="9525" cmpd="sng">
          <a:solidFill>
            <a:schemeClr val="lt1">
              <a:shade val="50000"/>
            </a:schemeClr>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19A368"/>
              </a:solidFill>
            </a:rPr>
            <a:t>The</a:t>
          </a:r>
          <a:r>
            <a:rPr lang="en-IN" sz="1400" b="1" baseline="0">
              <a:solidFill>
                <a:srgbClr val="19A368"/>
              </a:solidFill>
            </a:rPr>
            <a:t> decline in sales to an average 5000 started by the End of the July</a:t>
          </a:r>
          <a:endParaRPr lang="en-IN" sz="1400" b="1">
            <a:solidFill>
              <a:srgbClr val="19A368"/>
            </a:solidFill>
          </a:endParaRPr>
        </a:p>
      </xdr:txBody>
    </xdr:sp>
    <xdr:clientData/>
  </xdr:twoCellAnchor>
  <xdr:twoCellAnchor>
    <xdr:from>
      <xdr:col>23</xdr:col>
      <xdr:colOff>40031</xdr:colOff>
      <xdr:row>5</xdr:row>
      <xdr:rowOff>29485</xdr:rowOff>
    </xdr:from>
    <xdr:to>
      <xdr:col>27</xdr:col>
      <xdr:colOff>228373</xdr:colOff>
      <xdr:row>27</xdr:row>
      <xdr:rowOff>17282</xdr:rowOff>
    </xdr:to>
    <xdr:sp macro="" textlink="">
      <xdr:nvSpPr>
        <xdr:cNvPr id="13" name="TextBox 12">
          <a:extLst>
            <a:ext uri="{FF2B5EF4-FFF2-40B4-BE49-F238E27FC236}">
              <a16:creationId xmlns:a16="http://schemas.microsoft.com/office/drawing/2014/main" id="{BD35379F-0C7F-4410-955C-511073CAB4AA}"/>
            </a:ext>
          </a:extLst>
        </xdr:cNvPr>
        <xdr:cNvSpPr txBox="1"/>
      </xdr:nvSpPr>
      <xdr:spPr>
        <a:xfrm>
          <a:off x="17523698" y="974929"/>
          <a:ext cx="2615453" cy="402357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Complete Analysis</a:t>
          </a:r>
          <a:r>
            <a:rPr lang="en-IN" sz="1400" baseline="0"/>
            <a:t> of Finance for the past 6 months of Pizzabun.</a:t>
          </a:r>
        </a:p>
        <a:p>
          <a:endParaRPr lang="en-IN" sz="1400" baseline="0"/>
        </a:p>
        <a:p>
          <a:r>
            <a:rPr lang="en-IN" sz="1400" baseline="0"/>
            <a:t>- 6 Unique Products are currently Served.</a:t>
          </a:r>
        </a:p>
        <a:p>
          <a:endParaRPr lang="en-IN" sz="1400" baseline="0"/>
        </a:p>
        <a:p>
          <a:r>
            <a:rPr lang="en-IN" sz="1400" baseline="0"/>
            <a:t>-There is a  consistent Drop in Sales over the period of  time.</a:t>
          </a:r>
        </a:p>
        <a:p>
          <a:endParaRPr lang="en-IN" sz="1400" baseline="0"/>
        </a:p>
        <a:p>
          <a:r>
            <a:rPr lang="en-IN" sz="1400" baseline="0"/>
            <a:t>-The Average sales value remains the same through out the period.</a:t>
          </a:r>
        </a:p>
        <a:p>
          <a:endParaRPr lang="en-IN" sz="1400" baseline="0"/>
        </a:p>
        <a:p>
          <a:r>
            <a:rPr lang="en-IN" sz="1400" baseline="0"/>
            <a:t>-Product 5 and 6  are not performing well and needs a different strategy.</a:t>
          </a:r>
          <a:endParaRPr lang="en-IN" sz="1400"/>
        </a:p>
      </xdr:txBody>
    </xdr:sp>
    <xdr:clientData/>
  </xdr:twoCellAnchor>
  <xdr:twoCellAnchor>
    <xdr:from>
      <xdr:col>15</xdr:col>
      <xdr:colOff>702733</xdr:colOff>
      <xdr:row>5</xdr:row>
      <xdr:rowOff>23992</xdr:rowOff>
    </xdr:from>
    <xdr:to>
      <xdr:col>22</xdr:col>
      <xdr:colOff>550333</xdr:colOff>
      <xdr:row>18</xdr:row>
      <xdr:rowOff>84668</xdr:rowOff>
    </xdr:to>
    <xdr:graphicFrame macro="">
      <xdr:nvGraphicFramePr>
        <xdr:cNvPr id="14" name="Chart 13">
          <a:extLst>
            <a:ext uri="{FF2B5EF4-FFF2-40B4-BE49-F238E27FC236}">
              <a16:creationId xmlns:a16="http://schemas.microsoft.com/office/drawing/2014/main" id="{1F4D2E2D-D711-4451-9402-E15EA709C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1065387</xdr:colOff>
      <xdr:row>1</xdr:row>
      <xdr:rowOff>14110</xdr:rowOff>
    </xdr:from>
    <xdr:to>
      <xdr:col>22</xdr:col>
      <xdr:colOff>578554</xdr:colOff>
      <xdr:row>4</xdr:row>
      <xdr:rowOff>156068</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88B67C5D-5071-49A2-BBB2-1EB23A3DE2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56151" y="208074"/>
              <a:ext cx="3738803" cy="682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453855</xdr:colOff>
      <xdr:row>4</xdr:row>
      <xdr:rowOff>86723</xdr:rowOff>
    </xdr:from>
    <xdr:to>
      <xdr:col>4</xdr:col>
      <xdr:colOff>922701</xdr:colOff>
      <xdr:row>63</xdr:row>
      <xdr:rowOff>136106</xdr:rowOff>
    </xdr:to>
    <xdr:sp macro="" textlink="">
      <xdr:nvSpPr>
        <xdr:cNvPr id="13" name="Rectangle: Rounded Corners 12">
          <a:extLst>
            <a:ext uri="{FF2B5EF4-FFF2-40B4-BE49-F238E27FC236}">
              <a16:creationId xmlns:a16="http://schemas.microsoft.com/office/drawing/2014/main" id="{3F344B1C-7A0B-45C6-A4F6-268AA244FDB7}"/>
            </a:ext>
          </a:extLst>
        </xdr:cNvPr>
        <xdr:cNvSpPr/>
      </xdr:nvSpPr>
      <xdr:spPr>
        <a:xfrm>
          <a:off x="453855" y="848723"/>
          <a:ext cx="4602696" cy="11288883"/>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3200" b="1">
            <a:solidFill>
              <a:sysClr val="windowText" lastClr="000000"/>
            </a:solidFill>
            <a:latin typeface="+mn-lt"/>
            <a:ea typeface="+mn-ea"/>
            <a:cs typeface="+mn-cs"/>
          </a:endParaRPr>
        </a:p>
      </xdr:txBody>
    </xdr:sp>
    <xdr:clientData/>
  </xdr:twoCellAnchor>
  <xdr:twoCellAnchor>
    <xdr:from>
      <xdr:col>4</xdr:col>
      <xdr:colOff>1106058</xdr:colOff>
      <xdr:row>4</xdr:row>
      <xdr:rowOff>165043</xdr:rowOff>
    </xdr:from>
    <xdr:to>
      <xdr:col>8</xdr:col>
      <xdr:colOff>609228</xdr:colOff>
      <xdr:row>14</xdr:row>
      <xdr:rowOff>17335</xdr:rowOff>
    </xdr:to>
    <xdr:sp macro="" textlink="">
      <xdr:nvSpPr>
        <xdr:cNvPr id="14" name="Rectangle: Rounded Corners 13">
          <a:extLst>
            <a:ext uri="{FF2B5EF4-FFF2-40B4-BE49-F238E27FC236}">
              <a16:creationId xmlns:a16="http://schemas.microsoft.com/office/drawing/2014/main" id="{FCA51CB3-54BA-4BCE-86E1-336394441D5A}"/>
            </a:ext>
          </a:extLst>
        </xdr:cNvPr>
        <xdr:cNvSpPr/>
      </xdr:nvSpPr>
      <xdr:spPr>
        <a:xfrm>
          <a:off x="5239908" y="927043"/>
          <a:ext cx="3541770" cy="1757292"/>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3200" b="1" u="sng">
              <a:solidFill>
                <a:sysClr val="windowText" lastClr="000000"/>
              </a:solidFill>
            </a:rPr>
            <a:t>Total Orders</a:t>
          </a:r>
        </a:p>
        <a:p>
          <a:pPr algn="l"/>
          <a:endParaRPr lang="en-IN" sz="3200" b="1" u="sng">
            <a:solidFill>
              <a:sysClr val="windowText" lastClr="000000"/>
            </a:solidFill>
          </a:endParaRPr>
        </a:p>
      </xdr:txBody>
    </xdr:sp>
    <xdr:clientData/>
  </xdr:twoCellAnchor>
  <xdr:twoCellAnchor>
    <xdr:from>
      <xdr:col>8</xdr:col>
      <xdr:colOff>740198</xdr:colOff>
      <xdr:row>4</xdr:row>
      <xdr:rowOff>165043</xdr:rowOff>
    </xdr:from>
    <xdr:to>
      <xdr:col>11</xdr:col>
      <xdr:colOff>306409</xdr:colOff>
      <xdr:row>13</xdr:row>
      <xdr:rowOff>183291</xdr:rowOff>
    </xdr:to>
    <xdr:sp macro="" textlink="">
      <xdr:nvSpPr>
        <xdr:cNvPr id="15" name="Rectangle: Rounded Corners 14">
          <a:extLst>
            <a:ext uri="{FF2B5EF4-FFF2-40B4-BE49-F238E27FC236}">
              <a16:creationId xmlns:a16="http://schemas.microsoft.com/office/drawing/2014/main" id="{EA14AF3A-D621-44AD-B6CC-797883196207}"/>
            </a:ext>
          </a:extLst>
        </xdr:cNvPr>
        <xdr:cNvSpPr/>
      </xdr:nvSpPr>
      <xdr:spPr>
        <a:xfrm>
          <a:off x="8912648" y="927043"/>
          <a:ext cx="3833411" cy="1732748"/>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lang="en-IN" sz="3200" b="1" u="sng">
              <a:solidFill>
                <a:sysClr val="windowText" lastClr="000000"/>
              </a:solidFill>
              <a:latin typeface="+mn-lt"/>
              <a:ea typeface="+mn-ea"/>
              <a:cs typeface="+mn-cs"/>
            </a:rPr>
            <a:t>Total Revenue</a:t>
          </a:r>
        </a:p>
      </xdr:txBody>
    </xdr:sp>
    <xdr:clientData/>
  </xdr:twoCellAnchor>
  <xdr:twoCellAnchor>
    <xdr:from>
      <xdr:col>4</xdr:col>
      <xdr:colOff>1066767</xdr:colOff>
      <xdr:row>36</xdr:row>
      <xdr:rowOff>116794</xdr:rowOff>
    </xdr:from>
    <xdr:to>
      <xdr:col>13</xdr:col>
      <xdr:colOff>132811</xdr:colOff>
      <xdr:row>64</xdr:row>
      <xdr:rowOff>70847</xdr:rowOff>
    </xdr:to>
    <xdr:sp macro="" textlink="">
      <xdr:nvSpPr>
        <xdr:cNvPr id="16" name="Rectangle: Rounded Corners 15">
          <a:extLst>
            <a:ext uri="{FF2B5EF4-FFF2-40B4-BE49-F238E27FC236}">
              <a16:creationId xmlns:a16="http://schemas.microsoft.com/office/drawing/2014/main" id="{6388A812-AE87-4ACC-B8B6-04793D08AF7C}"/>
            </a:ext>
          </a:extLst>
        </xdr:cNvPr>
        <xdr:cNvSpPr/>
      </xdr:nvSpPr>
      <xdr:spPr>
        <a:xfrm>
          <a:off x="5200617" y="6974794"/>
          <a:ext cx="9772144" cy="5288053"/>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3200" b="1">
            <a:solidFill>
              <a:sysClr val="windowText" lastClr="000000"/>
            </a:solidFill>
            <a:latin typeface="+mn-lt"/>
            <a:ea typeface="+mn-ea"/>
            <a:cs typeface="+mn-cs"/>
          </a:endParaRPr>
        </a:p>
      </xdr:txBody>
    </xdr:sp>
    <xdr:clientData/>
  </xdr:twoCellAnchor>
  <xdr:twoCellAnchor>
    <xdr:from>
      <xdr:col>13</xdr:col>
      <xdr:colOff>290051</xdr:colOff>
      <xdr:row>36</xdr:row>
      <xdr:rowOff>142901</xdr:rowOff>
    </xdr:from>
    <xdr:to>
      <xdr:col>28</xdr:col>
      <xdr:colOff>275669</xdr:colOff>
      <xdr:row>63</xdr:row>
      <xdr:rowOff>149160</xdr:rowOff>
    </xdr:to>
    <xdr:sp macro="" textlink="">
      <xdr:nvSpPr>
        <xdr:cNvPr id="17" name="Rectangle: Rounded Corners 16">
          <a:extLst>
            <a:ext uri="{FF2B5EF4-FFF2-40B4-BE49-F238E27FC236}">
              <a16:creationId xmlns:a16="http://schemas.microsoft.com/office/drawing/2014/main" id="{7B1086B6-ED3B-4DE2-8EE4-C69DC951C884}"/>
            </a:ext>
          </a:extLst>
        </xdr:cNvPr>
        <xdr:cNvSpPr/>
      </xdr:nvSpPr>
      <xdr:spPr>
        <a:xfrm>
          <a:off x="15130001" y="7000901"/>
          <a:ext cx="9129618" cy="5149759"/>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3200" b="1">
            <a:solidFill>
              <a:sysClr val="windowText" lastClr="000000"/>
            </a:solidFill>
            <a:latin typeface="+mn-lt"/>
            <a:ea typeface="+mn-ea"/>
            <a:cs typeface="+mn-cs"/>
          </a:endParaRPr>
        </a:p>
      </xdr:txBody>
    </xdr:sp>
    <xdr:clientData/>
  </xdr:twoCellAnchor>
  <xdr:twoCellAnchor>
    <xdr:from>
      <xdr:col>4</xdr:col>
      <xdr:colOff>1053671</xdr:colOff>
      <xdr:row>15</xdr:row>
      <xdr:rowOff>54171</xdr:rowOff>
    </xdr:from>
    <xdr:to>
      <xdr:col>13</xdr:col>
      <xdr:colOff>93521</xdr:colOff>
      <xdr:row>35</xdr:row>
      <xdr:rowOff>59912</xdr:rowOff>
    </xdr:to>
    <xdr:sp macro="" textlink="">
      <xdr:nvSpPr>
        <xdr:cNvPr id="18" name="Rectangle: Rounded Corners 17">
          <a:extLst>
            <a:ext uri="{FF2B5EF4-FFF2-40B4-BE49-F238E27FC236}">
              <a16:creationId xmlns:a16="http://schemas.microsoft.com/office/drawing/2014/main" id="{C1604494-2E56-4F5A-80C2-1A8CF81C8883}"/>
            </a:ext>
          </a:extLst>
        </xdr:cNvPr>
        <xdr:cNvSpPr/>
      </xdr:nvSpPr>
      <xdr:spPr>
        <a:xfrm>
          <a:off x="5187521" y="2911671"/>
          <a:ext cx="9745950" cy="3815741"/>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3200" b="1">
            <a:solidFill>
              <a:sysClr val="windowText" lastClr="000000"/>
            </a:solidFill>
            <a:latin typeface="+mn-lt"/>
            <a:ea typeface="+mn-ea"/>
            <a:cs typeface="+mn-cs"/>
          </a:endParaRPr>
        </a:p>
      </xdr:txBody>
    </xdr:sp>
    <xdr:clientData/>
  </xdr:twoCellAnchor>
  <xdr:twoCellAnchor>
    <xdr:from>
      <xdr:col>13</xdr:col>
      <xdr:colOff>303148</xdr:colOff>
      <xdr:row>15</xdr:row>
      <xdr:rowOff>113377</xdr:rowOff>
    </xdr:from>
    <xdr:to>
      <xdr:col>28</xdr:col>
      <xdr:colOff>84828</xdr:colOff>
      <xdr:row>35</xdr:row>
      <xdr:rowOff>72965</xdr:rowOff>
    </xdr:to>
    <xdr:sp macro="" textlink="">
      <xdr:nvSpPr>
        <xdr:cNvPr id="19" name="Rectangle: Rounded Corners 18">
          <a:extLst>
            <a:ext uri="{FF2B5EF4-FFF2-40B4-BE49-F238E27FC236}">
              <a16:creationId xmlns:a16="http://schemas.microsoft.com/office/drawing/2014/main" id="{24E92373-87E1-4F45-AF55-52CE9454AED5}"/>
            </a:ext>
          </a:extLst>
        </xdr:cNvPr>
        <xdr:cNvSpPr/>
      </xdr:nvSpPr>
      <xdr:spPr>
        <a:xfrm>
          <a:off x="15143098" y="2970877"/>
          <a:ext cx="8925680" cy="3769588"/>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3200" b="1">
            <a:solidFill>
              <a:sysClr val="windowText" lastClr="000000"/>
            </a:solidFill>
            <a:latin typeface="+mn-lt"/>
            <a:ea typeface="+mn-ea"/>
            <a:cs typeface="+mn-cs"/>
          </a:endParaRPr>
        </a:p>
      </xdr:txBody>
    </xdr:sp>
    <xdr:clientData/>
  </xdr:twoCellAnchor>
  <xdr:twoCellAnchor>
    <xdr:from>
      <xdr:col>11</xdr:col>
      <xdr:colOff>489765</xdr:colOff>
      <xdr:row>4</xdr:row>
      <xdr:rowOff>165043</xdr:rowOff>
    </xdr:from>
    <xdr:to>
      <xdr:col>15</xdr:col>
      <xdr:colOff>511665</xdr:colOff>
      <xdr:row>13</xdr:row>
      <xdr:rowOff>183291</xdr:rowOff>
    </xdr:to>
    <xdr:sp macro="" textlink="">
      <xdr:nvSpPr>
        <xdr:cNvPr id="20" name="Rectangle: Rounded Corners 19">
          <a:extLst>
            <a:ext uri="{FF2B5EF4-FFF2-40B4-BE49-F238E27FC236}">
              <a16:creationId xmlns:a16="http://schemas.microsoft.com/office/drawing/2014/main" id="{F6734FC3-E4B1-46F4-A8B6-CB2529361C65}"/>
            </a:ext>
          </a:extLst>
        </xdr:cNvPr>
        <xdr:cNvSpPr/>
      </xdr:nvSpPr>
      <xdr:spPr>
        <a:xfrm>
          <a:off x="12929415" y="927043"/>
          <a:ext cx="3641400" cy="1732748"/>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lang="en-IN" sz="3200" b="1" u="sng">
              <a:solidFill>
                <a:sysClr val="windowText" lastClr="000000"/>
              </a:solidFill>
              <a:latin typeface="+mn-lt"/>
              <a:ea typeface="+mn-ea"/>
              <a:cs typeface="+mn-cs"/>
            </a:rPr>
            <a:t>Average Revenue</a:t>
          </a:r>
        </a:p>
      </xdr:txBody>
    </xdr:sp>
    <xdr:clientData/>
  </xdr:twoCellAnchor>
  <xdr:twoCellAnchor>
    <xdr:from>
      <xdr:col>16</xdr:col>
      <xdr:colOff>85422</xdr:colOff>
      <xdr:row>4</xdr:row>
      <xdr:rowOff>178096</xdr:rowOff>
    </xdr:from>
    <xdr:to>
      <xdr:col>21</xdr:col>
      <xdr:colOff>560949</xdr:colOff>
      <xdr:row>14</xdr:row>
      <xdr:rowOff>5844</xdr:rowOff>
    </xdr:to>
    <xdr:sp macro="" textlink="">
      <xdr:nvSpPr>
        <xdr:cNvPr id="21" name="Rectangle: Rounded Corners 20">
          <a:extLst>
            <a:ext uri="{FF2B5EF4-FFF2-40B4-BE49-F238E27FC236}">
              <a16:creationId xmlns:a16="http://schemas.microsoft.com/office/drawing/2014/main" id="{1B34AF0D-0CF2-4641-90C9-E41BA15CDDBA}"/>
            </a:ext>
          </a:extLst>
        </xdr:cNvPr>
        <xdr:cNvSpPr/>
      </xdr:nvSpPr>
      <xdr:spPr>
        <a:xfrm>
          <a:off x="16754172" y="940096"/>
          <a:ext cx="3523527" cy="1732748"/>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lang="en-IN" sz="3200" b="1" u="sng">
              <a:solidFill>
                <a:sysClr val="windowText" lastClr="000000"/>
              </a:solidFill>
              <a:latin typeface="+mn-lt"/>
              <a:ea typeface="+mn-ea"/>
              <a:cs typeface="+mn-cs"/>
            </a:rPr>
            <a:t>Average</a:t>
          </a:r>
          <a:r>
            <a:rPr lang="en-IN" sz="3200" b="1" u="sng" baseline="0">
              <a:solidFill>
                <a:sysClr val="windowText" lastClr="000000"/>
              </a:solidFill>
              <a:latin typeface="+mn-lt"/>
              <a:ea typeface="+mn-ea"/>
              <a:cs typeface="+mn-cs"/>
            </a:rPr>
            <a:t> Discount</a:t>
          </a:r>
          <a:endParaRPr lang="en-IN" sz="3200" b="1" u="sng">
            <a:solidFill>
              <a:sysClr val="windowText" lastClr="000000"/>
            </a:solidFill>
            <a:latin typeface="+mn-lt"/>
            <a:ea typeface="+mn-ea"/>
            <a:cs typeface="+mn-cs"/>
          </a:endParaRPr>
        </a:p>
      </xdr:txBody>
    </xdr:sp>
    <xdr:clientData/>
  </xdr:twoCellAnchor>
  <xdr:twoCellAnchor>
    <xdr:from>
      <xdr:col>5</xdr:col>
      <xdr:colOff>13802</xdr:colOff>
      <xdr:row>9</xdr:row>
      <xdr:rowOff>1286</xdr:rowOff>
    </xdr:from>
    <xdr:to>
      <xdr:col>6</xdr:col>
      <xdr:colOff>394430</xdr:colOff>
      <xdr:row>12</xdr:row>
      <xdr:rowOff>156948</xdr:rowOff>
    </xdr:to>
    <xdr:sp macro="" textlink="'Ord-Pivot'!C2">
      <xdr:nvSpPr>
        <xdr:cNvPr id="23" name="TextBox 22">
          <a:extLst>
            <a:ext uri="{FF2B5EF4-FFF2-40B4-BE49-F238E27FC236}">
              <a16:creationId xmlns:a16="http://schemas.microsoft.com/office/drawing/2014/main" id="{7CECEACF-357F-4997-86FA-DF6DF63150BE}"/>
            </a:ext>
          </a:extLst>
        </xdr:cNvPr>
        <xdr:cNvSpPr txBox="1"/>
      </xdr:nvSpPr>
      <xdr:spPr>
        <a:xfrm>
          <a:off x="5404952" y="1715786"/>
          <a:ext cx="1942728" cy="727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07DF7F-F0DD-45AD-B452-8436132A4769}" type="TxLink">
            <a:rPr lang="en-US" sz="4000" b="1" i="0" u="none" strike="noStrike">
              <a:solidFill>
                <a:srgbClr val="000000"/>
              </a:solidFill>
              <a:latin typeface="Calibri"/>
              <a:ea typeface="Calibri"/>
              <a:cs typeface="Calibri"/>
            </a:rPr>
            <a:pPr/>
            <a:t>794</a:t>
          </a:fld>
          <a:endParaRPr lang="en-IN" sz="11500" b="1">
            <a:solidFill>
              <a:srgbClr val="FF0000"/>
            </a:solidFill>
          </a:endParaRPr>
        </a:p>
      </xdr:txBody>
    </xdr:sp>
    <xdr:clientData/>
  </xdr:twoCellAnchor>
  <xdr:twoCellAnchor>
    <xdr:from>
      <xdr:col>8</xdr:col>
      <xdr:colOff>844781</xdr:colOff>
      <xdr:row>8</xdr:row>
      <xdr:rowOff>178732</xdr:rowOff>
    </xdr:from>
    <xdr:to>
      <xdr:col>9</xdr:col>
      <xdr:colOff>1162974</xdr:colOff>
      <xdr:row>13</xdr:row>
      <xdr:rowOff>92296</xdr:rowOff>
    </xdr:to>
    <xdr:sp macro="" textlink="'Ord-Pivot'!F2">
      <xdr:nvSpPr>
        <xdr:cNvPr id="24" name="TextBox 23">
          <a:extLst>
            <a:ext uri="{FF2B5EF4-FFF2-40B4-BE49-F238E27FC236}">
              <a16:creationId xmlns:a16="http://schemas.microsoft.com/office/drawing/2014/main" id="{D815F7F1-8EA8-4E6F-BCDC-8AC7E6477286}"/>
            </a:ext>
          </a:extLst>
        </xdr:cNvPr>
        <xdr:cNvSpPr txBox="1"/>
      </xdr:nvSpPr>
      <xdr:spPr>
        <a:xfrm>
          <a:off x="9017231" y="1702732"/>
          <a:ext cx="2489893" cy="866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448B2E-2C30-47AA-9877-8B8990D6EAF0}" type="TxLink">
            <a:rPr lang="en-US" sz="4000" b="1" i="0" u="none" strike="noStrike">
              <a:solidFill>
                <a:srgbClr val="000000"/>
              </a:solidFill>
              <a:latin typeface="Calibri"/>
              <a:ea typeface="Calibri"/>
              <a:cs typeface="Calibri"/>
            </a:rPr>
            <a:pPr/>
            <a:t> 4,37,905 </a:t>
          </a:fld>
          <a:endParaRPr lang="en-IN" sz="11500" b="1">
            <a:solidFill>
              <a:srgbClr val="FF0000"/>
            </a:solidFill>
          </a:endParaRPr>
        </a:p>
      </xdr:txBody>
    </xdr:sp>
    <xdr:clientData/>
  </xdr:twoCellAnchor>
  <xdr:twoCellAnchor>
    <xdr:from>
      <xdr:col>12</xdr:col>
      <xdr:colOff>181708</xdr:colOff>
      <xdr:row>9</xdr:row>
      <xdr:rowOff>61867</xdr:rowOff>
    </xdr:from>
    <xdr:to>
      <xdr:col>12</xdr:col>
      <xdr:colOff>1655851</xdr:colOff>
      <xdr:row>13</xdr:row>
      <xdr:rowOff>161292</xdr:rowOff>
    </xdr:to>
    <xdr:sp macro="" textlink="'Ord-Pivot'!F13">
      <xdr:nvSpPr>
        <xdr:cNvPr id="25" name="TextBox 24">
          <a:extLst>
            <a:ext uri="{FF2B5EF4-FFF2-40B4-BE49-F238E27FC236}">
              <a16:creationId xmlns:a16="http://schemas.microsoft.com/office/drawing/2014/main" id="{F47F2F46-FD32-4CDE-B180-DD5DE16FFDB0}"/>
            </a:ext>
          </a:extLst>
        </xdr:cNvPr>
        <xdr:cNvSpPr txBox="1"/>
      </xdr:nvSpPr>
      <xdr:spPr>
        <a:xfrm>
          <a:off x="13230958" y="1776367"/>
          <a:ext cx="1474143" cy="861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9F2783F-01DF-48A8-9C65-3D8039E50723}" type="TxLink">
            <a:rPr lang="en-US" sz="4000" b="1" i="0" u="none" strike="noStrike">
              <a:solidFill>
                <a:srgbClr val="000000"/>
              </a:solidFill>
              <a:latin typeface="Calibri"/>
              <a:ea typeface="Calibri"/>
              <a:cs typeface="Calibri"/>
            </a:rPr>
            <a:pPr marL="0" indent="0"/>
            <a:t>551.5180865</a:t>
          </a:fld>
          <a:endParaRPr lang="en-US" sz="4000" b="1" i="0" u="none" strike="noStrike">
            <a:solidFill>
              <a:srgbClr val="000000"/>
            </a:solidFill>
            <a:latin typeface="Calibri"/>
            <a:ea typeface="Calibri"/>
            <a:cs typeface="Calibri"/>
          </a:endParaRPr>
        </a:p>
      </xdr:txBody>
    </xdr:sp>
    <xdr:clientData/>
  </xdr:twoCellAnchor>
  <xdr:twoCellAnchor>
    <xdr:from>
      <xdr:col>16</xdr:col>
      <xdr:colOff>552440</xdr:colOff>
      <xdr:row>9</xdr:row>
      <xdr:rowOff>48814</xdr:rowOff>
    </xdr:from>
    <xdr:to>
      <xdr:col>19</xdr:col>
      <xdr:colOff>205266</xdr:colOff>
      <xdr:row>13</xdr:row>
      <xdr:rowOff>148239</xdr:rowOff>
    </xdr:to>
    <xdr:sp macro="" textlink="'Ord-Pivot'!C13">
      <xdr:nvSpPr>
        <xdr:cNvPr id="26" name="TextBox 25">
          <a:extLst>
            <a:ext uri="{FF2B5EF4-FFF2-40B4-BE49-F238E27FC236}">
              <a16:creationId xmlns:a16="http://schemas.microsoft.com/office/drawing/2014/main" id="{A5E1F066-80D6-47C3-9382-B3D284B03FA2}"/>
            </a:ext>
          </a:extLst>
        </xdr:cNvPr>
        <xdr:cNvSpPr txBox="1"/>
      </xdr:nvSpPr>
      <xdr:spPr>
        <a:xfrm>
          <a:off x="17221190" y="1763314"/>
          <a:ext cx="1481626" cy="861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C9F79E-BCE5-424F-8B08-2A7590C7BA0B}" type="TxLink">
            <a:rPr lang="en-US" sz="4000" b="1" i="0" u="none" strike="noStrike">
              <a:solidFill>
                <a:srgbClr val="000000"/>
              </a:solidFill>
              <a:latin typeface="Calibri"/>
              <a:ea typeface="Calibri"/>
              <a:cs typeface="Calibri"/>
            </a:rPr>
            <a:pPr marL="0" indent="0"/>
            <a:t>46%</a:t>
          </a:fld>
          <a:endParaRPr lang="en-US" sz="4000" b="1" i="0" u="none" strike="noStrike">
            <a:solidFill>
              <a:srgbClr val="000000"/>
            </a:solidFill>
            <a:latin typeface="Calibri"/>
            <a:ea typeface="Calibri"/>
            <a:cs typeface="Calibri"/>
          </a:endParaRPr>
        </a:p>
      </xdr:txBody>
    </xdr:sp>
    <xdr:clientData/>
  </xdr:twoCellAnchor>
  <xdr:twoCellAnchor>
    <xdr:from>
      <xdr:col>22</xdr:col>
      <xdr:colOff>122365</xdr:colOff>
      <xdr:row>4</xdr:row>
      <xdr:rowOff>159008</xdr:rowOff>
    </xdr:from>
    <xdr:to>
      <xdr:col>28</xdr:col>
      <xdr:colOff>106991</xdr:colOff>
      <xdr:row>14</xdr:row>
      <xdr:rowOff>58863</xdr:rowOff>
    </xdr:to>
    <xdr:sp macro="" textlink="">
      <xdr:nvSpPr>
        <xdr:cNvPr id="28" name="Rectangle: Rounded Corners 27">
          <a:extLst>
            <a:ext uri="{FF2B5EF4-FFF2-40B4-BE49-F238E27FC236}">
              <a16:creationId xmlns:a16="http://schemas.microsoft.com/office/drawing/2014/main" id="{E5914E2D-ED3C-4B2F-842E-5D58B3569463}"/>
            </a:ext>
          </a:extLst>
        </xdr:cNvPr>
        <xdr:cNvSpPr/>
      </xdr:nvSpPr>
      <xdr:spPr>
        <a:xfrm>
          <a:off x="20448715" y="921008"/>
          <a:ext cx="3642226" cy="1804855"/>
        </a:xfrm>
        <a:prstGeom prst="roundRect">
          <a:avLst/>
        </a:prstGeom>
        <a:solidFill>
          <a:schemeClr val="accent5">
            <a:lumMod val="40000"/>
            <a:lumOff val="60000"/>
          </a:schemeClr>
        </a:solidFill>
        <a:scene3d>
          <a:camera prst="orthographicFront"/>
          <a:lightRig rig="threePt" dir="t"/>
        </a:scene3d>
        <a:sp3d>
          <a:bevelT/>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lang="en-IN" sz="3200" b="1" u="sng">
              <a:solidFill>
                <a:sysClr val="windowText" lastClr="000000"/>
              </a:solidFill>
              <a:latin typeface="+mn-lt"/>
              <a:ea typeface="+mn-ea"/>
              <a:cs typeface="+mn-cs"/>
            </a:rPr>
            <a:t>Total</a:t>
          </a:r>
          <a:r>
            <a:rPr lang="en-IN" sz="3200" b="1" u="sng" baseline="0">
              <a:solidFill>
                <a:sysClr val="windowText" lastClr="000000"/>
              </a:solidFill>
              <a:latin typeface="+mn-lt"/>
              <a:ea typeface="+mn-ea"/>
              <a:cs typeface="+mn-cs"/>
            </a:rPr>
            <a:t> Sales</a:t>
          </a:r>
        </a:p>
        <a:p>
          <a:pPr marL="0" indent="0" algn="l"/>
          <a:endParaRPr lang="en-IN" sz="3200" b="1" u="sng" baseline="0">
            <a:solidFill>
              <a:sysClr val="windowText" lastClr="000000"/>
            </a:solidFill>
            <a:latin typeface="+mn-lt"/>
            <a:ea typeface="+mn-ea"/>
            <a:cs typeface="+mn-cs"/>
          </a:endParaRPr>
        </a:p>
        <a:p>
          <a:pPr marL="0" indent="0" algn="l"/>
          <a:endParaRPr lang="en-IN" sz="3200" b="1" u="sng">
            <a:solidFill>
              <a:sysClr val="windowText" lastClr="000000"/>
            </a:solidFill>
            <a:latin typeface="+mn-lt"/>
            <a:ea typeface="+mn-ea"/>
            <a:cs typeface="+mn-cs"/>
          </a:endParaRPr>
        </a:p>
      </xdr:txBody>
    </xdr:sp>
    <xdr:clientData/>
  </xdr:twoCellAnchor>
  <xdr:twoCellAnchor>
    <xdr:from>
      <xdr:col>22</xdr:col>
      <xdr:colOff>402215</xdr:colOff>
      <xdr:row>8</xdr:row>
      <xdr:rowOff>150805</xdr:rowOff>
    </xdr:from>
    <xdr:to>
      <xdr:col>26</xdr:col>
      <xdr:colOff>232557</xdr:colOff>
      <xdr:row>13</xdr:row>
      <xdr:rowOff>68099</xdr:rowOff>
    </xdr:to>
    <xdr:sp macro="" textlink="'Ord-Pivot'!J2">
      <xdr:nvSpPr>
        <xdr:cNvPr id="30" name="TextBox 29">
          <a:extLst>
            <a:ext uri="{FF2B5EF4-FFF2-40B4-BE49-F238E27FC236}">
              <a16:creationId xmlns:a16="http://schemas.microsoft.com/office/drawing/2014/main" id="{40A56C0C-ACC4-4538-8330-DE01F1939EFF}"/>
            </a:ext>
          </a:extLst>
        </xdr:cNvPr>
        <xdr:cNvSpPr txBox="1"/>
      </xdr:nvSpPr>
      <xdr:spPr>
        <a:xfrm>
          <a:off x="20728565" y="1674805"/>
          <a:ext cx="2268742" cy="8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BBEB07-5E96-41B1-908F-77BA11F4E93D}" type="TxLink">
            <a:rPr lang="en-US" sz="4000" b="1" i="0" u="none" strike="noStrike">
              <a:solidFill>
                <a:srgbClr val="000000"/>
              </a:solidFill>
              <a:latin typeface="Calibri"/>
              <a:ea typeface="Calibri"/>
              <a:cs typeface="Calibri"/>
            </a:rPr>
            <a:pPr marL="0" indent="0"/>
            <a:t>4,38,268</a:t>
          </a:fld>
          <a:endParaRPr lang="en-US" sz="4000" b="1" i="0" u="none" strike="noStrike">
            <a:solidFill>
              <a:srgbClr val="000000"/>
            </a:solidFill>
            <a:latin typeface="Calibri"/>
            <a:ea typeface="Calibri"/>
            <a:cs typeface="Calibri"/>
          </a:endParaRPr>
        </a:p>
      </xdr:txBody>
    </xdr:sp>
    <xdr:clientData/>
  </xdr:twoCellAnchor>
  <xdr:twoCellAnchor>
    <xdr:from>
      <xdr:col>5</xdr:col>
      <xdr:colOff>108127</xdr:colOff>
      <xdr:row>15</xdr:row>
      <xdr:rowOff>167476</xdr:rowOff>
    </xdr:from>
    <xdr:to>
      <xdr:col>12</xdr:col>
      <xdr:colOff>1390964</xdr:colOff>
      <xdr:row>34</xdr:row>
      <xdr:rowOff>115860</xdr:rowOff>
    </xdr:to>
    <xdr:graphicFrame macro="">
      <xdr:nvGraphicFramePr>
        <xdr:cNvPr id="31" name="Chart 30">
          <a:extLst>
            <a:ext uri="{FF2B5EF4-FFF2-40B4-BE49-F238E27FC236}">
              <a16:creationId xmlns:a16="http://schemas.microsoft.com/office/drawing/2014/main" id="{7C9EA853-74B1-4AFA-9F65-F089E51D0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575534</xdr:colOff>
      <xdr:row>16</xdr:row>
      <xdr:rowOff>58588</xdr:rowOff>
    </xdr:from>
    <xdr:to>
      <xdr:col>27</xdr:col>
      <xdr:colOff>363625</xdr:colOff>
      <xdr:row>34</xdr:row>
      <xdr:rowOff>73764</xdr:rowOff>
    </xdr:to>
    <xdr:graphicFrame macro="">
      <xdr:nvGraphicFramePr>
        <xdr:cNvPr id="32" name="Chart 31">
          <a:extLst>
            <a:ext uri="{FF2B5EF4-FFF2-40B4-BE49-F238E27FC236}">
              <a16:creationId xmlns:a16="http://schemas.microsoft.com/office/drawing/2014/main" id="{10FE71C3-5A1F-46F0-9F16-6B7E32CBB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156544</xdr:colOff>
      <xdr:row>38</xdr:row>
      <xdr:rowOff>98612</xdr:rowOff>
    </xdr:from>
    <xdr:to>
      <xdr:col>12</xdr:col>
      <xdr:colOff>1455520</xdr:colOff>
      <xdr:row>61</xdr:row>
      <xdr:rowOff>116348</xdr:rowOff>
    </xdr:to>
    <xdr:graphicFrame macro="">
      <xdr:nvGraphicFramePr>
        <xdr:cNvPr id="33" name="Chart 32">
          <a:extLst>
            <a:ext uri="{FF2B5EF4-FFF2-40B4-BE49-F238E27FC236}">
              <a16:creationId xmlns:a16="http://schemas.microsoft.com/office/drawing/2014/main" id="{D4A376E7-3505-41D4-A0B2-0AD91DE4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600874</xdr:colOff>
      <xdr:row>38</xdr:row>
      <xdr:rowOff>63971</xdr:rowOff>
    </xdr:from>
    <xdr:to>
      <xdr:col>27</xdr:col>
      <xdr:colOff>598317</xdr:colOff>
      <xdr:row>61</xdr:row>
      <xdr:rowOff>81038</xdr:rowOff>
    </xdr:to>
    <xdr:graphicFrame macro="">
      <xdr:nvGraphicFramePr>
        <xdr:cNvPr id="34" name="Chart 33">
          <a:extLst>
            <a:ext uri="{FF2B5EF4-FFF2-40B4-BE49-F238E27FC236}">
              <a16:creationId xmlns:a16="http://schemas.microsoft.com/office/drawing/2014/main" id="{B7298C04-3A86-40BE-BF8A-D35A23264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177391</xdr:colOff>
      <xdr:row>6</xdr:row>
      <xdr:rowOff>153324</xdr:rowOff>
    </xdr:from>
    <xdr:to>
      <xdr:col>4</xdr:col>
      <xdr:colOff>609600</xdr:colOff>
      <xdr:row>14</xdr:row>
      <xdr:rowOff>0</xdr:rowOff>
    </xdr:to>
    <mc:AlternateContent xmlns:mc="http://schemas.openxmlformats.org/markup-compatibility/2006" xmlns:a14="http://schemas.microsoft.com/office/drawing/2010/main">
      <mc:Choice Requires="a14">
        <xdr:graphicFrame macro="">
          <xdr:nvGraphicFramePr>
            <xdr:cNvPr id="35" name="Order Type">
              <a:extLst>
                <a:ext uri="{FF2B5EF4-FFF2-40B4-BE49-F238E27FC236}">
                  <a16:creationId xmlns:a16="http://schemas.microsoft.com/office/drawing/2014/main" id="{AFF73A30-899D-4F60-872F-24586F89EE4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78970" y="1236166"/>
              <a:ext cx="3941419" cy="1290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188685</xdr:colOff>
      <xdr:row>15</xdr:row>
      <xdr:rowOff>116635</xdr:rowOff>
    </xdr:from>
    <xdr:to>
      <xdr:col>4</xdr:col>
      <xdr:colOff>643585</xdr:colOff>
      <xdr:row>28</xdr:row>
      <xdr:rowOff>133070</xdr:rowOff>
    </xdr:to>
    <mc:AlternateContent xmlns:mc="http://schemas.openxmlformats.org/markup-compatibility/2006" xmlns:a14="http://schemas.microsoft.com/office/drawing/2010/main">
      <mc:Choice Requires="a14">
        <xdr:graphicFrame macro="">
          <xdr:nvGraphicFramePr>
            <xdr:cNvPr id="36" name="Product Name">
              <a:extLst>
                <a:ext uri="{FF2B5EF4-FFF2-40B4-BE49-F238E27FC236}">
                  <a16:creationId xmlns:a16="http://schemas.microsoft.com/office/drawing/2014/main" id="{1BD53FA2-9872-4145-8C0E-BFC2494DDBD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90264" y="2823740"/>
              <a:ext cx="3964110" cy="2362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176162</xdr:colOff>
      <xdr:row>30</xdr:row>
      <xdr:rowOff>75110</xdr:rowOff>
    </xdr:from>
    <xdr:to>
      <xdr:col>4</xdr:col>
      <xdr:colOff>606900</xdr:colOff>
      <xdr:row>39</xdr:row>
      <xdr:rowOff>115948</xdr:rowOff>
    </xdr:to>
    <mc:AlternateContent xmlns:mc="http://schemas.openxmlformats.org/markup-compatibility/2006" xmlns:a14="http://schemas.microsoft.com/office/drawing/2010/main">
      <mc:Choice Requires="a14">
        <xdr:graphicFrame macro="">
          <xdr:nvGraphicFramePr>
            <xdr:cNvPr id="37" name="Agent">
              <a:extLst>
                <a:ext uri="{FF2B5EF4-FFF2-40B4-BE49-F238E27FC236}">
                  <a16:creationId xmlns:a16="http://schemas.microsoft.com/office/drawing/2014/main" id="{F06EB3AB-DFE8-4F4F-9715-3D6E6E9D9E70}"/>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777741" y="5489321"/>
              <a:ext cx="3939948" cy="1665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184205</xdr:colOff>
      <xdr:row>41</xdr:row>
      <xdr:rowOff>57644</xdr:rowOff>
    </xdr:from>
    <xdr:to>
      <xdr:col>4</xdr:col>
      <xdr:colOff>590762</xdr:colOff>
      <xdr:row>56</xdr:row>
      <xdr:rowOff>116255</xdr:rowOff>
    </xdr:to>
    <mc:AlternateContent xmlns:mc="http://schemas.openxmlformats.org/markup-compatibility/2006" xmlns:tsle="http://schemas.microsoft.com/office/drawing/2012/timeslicer">
      <mc:Choice Requires="tsle">
        <xdr:graphicFrame macro="">
          <xdr:nvGraphicFramePr>
            <xdr:cNvPr id="38" name="Sale Date">
              <a:extLst>
                <a:ext uri="{FF2B5EF4-FFF2-40B4-BE49-F238E27FC236}">
                  <a16:creationId xmlns:a16="http://schemas.microsoft.com/office/drawing/2014/main" id="{AD601306-DF30-4FA7-9E93-4AC1DD01321E}"/>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785784" y="7457065"/>
              <a:ext cx="3915767" cy="27657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54711</xdr:colOff>
      <xdr:row>8</xdr:row>
      <xdr:rowOff>135362</xdr:rowOff>
    </xdr:from>
    <xdr:to>
      <xdr:col>8</xdr:col>
      <xdr:colOff>599872</xdr:colOff>
      <xdr:row>13</xdr:row>
      <xdr:rowOff>109428</xdr:rowOff>
    </xdr:to>
    <xdr:pic>
      <xdr:nvPicPr>
        <xdr:cNvPr id="39" name="Picture 38">
          <a:extLst>
            <a:ext uri="{FF2B5EF4-FFF2-40B4-BE49-F238E27FC236}">
              <a16:creationId xmlns:a16="http://schemas.microsoft.com/office/drawing/2014/main" id="{221EB91B-6393-432C-98F0-405DB1DA9DD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6993775" y="1562085"/>
          <a:ext cx="1777331" cy="865769"/>
        </a:xfrm>
        <a:prstGeom prst="rect">
          <a:avLst/>
        </a:prstGeom>
      </xdr:spPr>
    </xdr:pic>
    <xdr:clientData/>
  </xdr:twoCellAnchor>
  <xdr:twoCellAnchor editAs="oneCell">
    <xdr:from>
      <xdr:col>9</xdr:col>
      <xdr:colOff>865349</xdr:colOff>
      <xdr:row>6</xdr:row>
      <xdr:rowOff>70510</xdr:rowOff>
    </xdr:from>
    <xdr:to>
      <xdr:col>12</xdr:col>
      <xdr:colOff>172056</xdr:colOff>
      <xdr:row>13</xdr:row>
      <xdr:rowOff>85003</xdr:rowOff>
    </xdr:to>
    <xdr:pic>
      <xdr:nvPicPr>
        <xdr:cNvPr id="40" name="Picture 39">
          <a:extLst>
            <a:ext uri="{FF2B5EF4-FFF2-40B4-BE49-F238E27FC236}">
              <a16:creationId xmlns:a16="http://schemas.microsoft.com/office/drawing/2014/main" id="{A585FC65-3F3C-400D-BFE8-137023EF5FCE}"/>
            </a:ext>
          </a:extLst>
        </xdr:cNvPr>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duotone>
            <a:prstClr val="black"/>
            <a:schemeClr val="accent6">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1209094" y="1140553"/>
          <a:ext cx="2030451" cy="1262876"/>
        </a:xfrm>
        <a:prstGeom prst="rect">
          <a:avLst/>
        </a:prstGeom>
      </xdr:spPr>
    </xdr:pic>
    <xdr:clientData/>
  </xdr:twoCellAnchor>
  <xdr:twoCellAnchor editAs="oneCell">
    <xdr:from>
      <xdr:col>13</xdr:col>
      <xdr:colOff>226978</xdr:colOff>
      <xdr:row>9</xdr:row>
      <xdr:rowOff>64851</xdr:rowOff>
    </xdr:from>
    <xdr:to>
      <xdr:col>15</xdr:col>
      <xdr:colOff>535021</xdr:colOff>
      <xdr:row>13</xdr:row>
      <xdr:rowOff>51586</xdr:rowOff>
    </xdr:to>
    <xdr:pic>
      <xdr:nvPicPr>
        <xdr:cNvPr id="41" name="Picture 40">
          <a:extLst>
            <a:ext uri="{FF2B5EF4-FFF2-40B4-BE49-F238E27FC236}">
              <a16:creationId xmlns:a16="http://schemas.microsoft.com/office/drawing/2014/main" id="{9F3874D8-4547-4474-8531-1E84A8679462}"/>
            </a:ext>
          </a:extLst>
        </xdr:cNvPr>
        <xdr:cNvPicPr>
          <a:picLocks noChangeAspect="1"/>
        </xdr:cNvPicPr>
      </xdr:nvPicPr>
      <xdr:blipFill>
        <a:blip xmlns:r="http://schemas.openxmlformats.org/officeDocument/2006/relationships" r:embed="rId9" cstate="print">
          <a:duotone>
            <a:prstClr val="black"/>
            <a:schemeClr val="accent6">
              <a:lumMod val="60000"/>
              <a:lumOff val="40000"/>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5077872" y="1669915"/>
          <a:ext cx="1540213" cy="700097"/>
        </a:xfrm>
        <a:prstGeom prst="rect">
          <a:avLst/>
        </a:prstGeom>
      </xdr:spPr>
    </xdr:pic>
    <xdr:clientData/>
  </xdr:twoCellAnchor>
  <xdr:twoCellAnchor editAs="oneCell">
    <xdr:from>
      <xdr:col>19</xdr:col>
      <xdr:colOff>405319</xdr:colOff>
      <xdr:row>8</xdr:row>
      <xdr:rowOff>129703</xdr:rowOff>
    </xdr:from>
    <xdr:to>
      <xdr:col>22</xdr:col>
      <xdr:colOff>61409</xdr:colOff>
      <xdr:row>13</xdr:row>
      <xdr:rowOff>73924</xdr:rowOff>
    </xdr:to>
    <xdr:pic>
      <xdr:nvPicPr>
        <xdr:cNvPr id="42" name="Picture 41">
          <a:extLst>
            <a:ext uri="{FF2B5EF4-FFF2-40B4-BE49-F238E27FC236}">
              <a16:creationId xmlns:a16="http://schemas.microsoft.com/office/drawing/2014/main" id="{1D420621-27D4-49B7-A13E-3E2045455C4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8952723" y="1556426"/>
          <a:ext cx="1504346" cy="835924"/>
        </a:xfrm>
        <a:prstGeom prst="rect">
          <a:avLst/>
        </a:prstGeom>
      </xdr:spPr>
    </xdr:pic>
    <xdr:clientData/>
  </xdr:twoCellAnchor>
  <xdr:twoCellAnchor editAs="oneCell">
    <xdr:from>
      <xdr:col>25</xdr:col>
      <xdr:colOff>551236</xdr:colOff>
      <xdr:row>5</xdr:row>
      <xdr:rowOff>168419</xdr:rowOff>
    </xdr:from>
    <xdr:to>
      <xdr:col>28</xdr:col>
      <xdr:colOff>275617</xdr:colOff>
      <xdr:row>12</xdr:row>
      <xdr:rowOff>96043</xdr:rowOff>
    </xdr:to>
    <xdr:pic>
      <xdr:nvPicPr>
        <xdr:cNvPr id="43" name="Picture 42">
          <a:extLst>
            <a:ext uri="{FF2B5EF4-FFF2-40B4-BE49-F238E27FC236}">
              <a16:creationId xmlns:a16="http://schemas.microsoft.com/office/drawing/2014/main" id="{8F3BC604-EB04-4892-BB59-F823EAA2A866}"/>
            </a:ext>
          </a:extLst>
        </xdr:cNvPr>
        <xdr:cNvPicPr>
          <a:picLocks noChangeAspect="1"/>
        </xdr:cNvPicPr>
      </xdr:nvPicPr>
      <xdr:blipFill>
        <a:blip xmlns:r="http://schemas.openxmlformats.org/officeDocument/2006/relationships" r:embed="rId13" cstate="print">
          <a:clrChange>
            <a:clrFrom>
              <a:srgbClr val="FFFFFF"/>
            </a:clrFrom>
            <a:clrTo>
              <a:srgbClr val="FFFFFF">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22795151" y="1060121"/>
          <a:ext cx="1572636" cy="11760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bhandari" refreshedDate="45643.928179745373" createdVersion="7" refreshedVersion="7" minRefreshableVersion="3" recordCount="794" xr:uid="{82D608D8-7144-4098-8EF7-D18C32F87D92}">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354707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bhandari" refreshedDate="45644.821087152777" createdVersion="7" refreshedVersion="7" minRefreshableVersion="3" recordCount="794" xr:uid="{2CC231A3-BD46-45D3-93E7-5451575FAD92}">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Ticket Size" numFmtId="0">
      <sharedItems count="4">
        <s v="500-699"/>
        <s v="300-499"/>
        <s v="700-900"/>
        <s v="100-299"/>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707814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bhandari" refreshedDate="45644.976767708336" createdVersion="7" refreshedVersion="7" minRefreshableVersion="3" recordCount="794" xr:uid="{27E64528-827C-4EF8-B971-24C8620C5FC3}">
  <cacheSource type="worksheet">
    <worksheetSource name="Table3"/>
  </cacheSource>
  <cacheFields count="12">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Sales" numFmtId="168">
      <sharedItems containsSemiMixedTypes="0" containsString="0" containsNumber="1" containsInteger="1" minValue="190" maxValue="1000"/>
    </cacheField>
    <cacheField name="Revenue" numFmtId="0">
      <sharedItems containsSemiMixedTypes="0" containsString="0" containsNumber="1" minValue="189.83973292626089" maxValue="999.980972023346"/>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41382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x v="0"/>
  </r>
  <r>
    <s v="PBOR00002"/>
    <x v="1"/>
    <x v="1"/>
    <x v="1"/>
    <n v="10.209999999999999"/>
    <x v="1"/>
    <x v="1"/>
  </r>
  <r>
    <s v="PBOR00003"/>
    <x v="2"/>
    <x v="2"/>
    <x v="2"/>
    <n v="711.18"/>
    <x v="2"/>
    <x v="2"/>
  </r>
  <r>
    <s v="PBOR00004"/>
    <x v="3"/>
    <x v="3"/>
    <x v="3"/>
    <n v="132.44999999999999"/>
    <x v="3"/>
    <x v="0"/>
  </r>
  <r>
    <s v="PBOR00005"/>
    <x v="0"/>
    <x v="4"/>
    <x v="4"/>
    <n v="58.629999999999995"/>
    <x v="0"/>
    <x v="1"/>
  </r>
  <r>
    <s v="PBOR00006"/>
    <x v="1"/>
    <x v="5"/>
    <x v="5"/>
    <n v="60.519999999999996"/>
    <x v="1"/>
    <x v="0"/>
  </r>
  <r>
    <s v="PBOR00007"/>
    <x v="2"/>
    <x v="1"/>
    <x v="6"/>
    <n v="466.06"/>
    <x v="2"/>
    <x v="2"/>
  </r>
  <r>
    <s v="PBOR00009"/>
    <x v="3"/>
    <x v="6"/>
    <x v="7"/>
    <n v="25.87"/>
    <x v="3"/>
    <x v="2"/>
  </r>
  <r>
    <s v="PBOR00010"/>
    <x v="4"/>
    <x v="7"/>
    <x v="8"/>
    <n v="102.34"/>
    <x v="0"/>
    <x v="1"/>
  </r>
  <r>
    <s v="PBOR00011"/>
    <x v="0"/>
    <x v="6"/>
    <x v="9"/>
    <n v="131.67999999999998"/>
    <x v="1"/>
    <x v="0"/>
  </r>
  <r>
    <s v="PBOR00012"/>
    <x v="1"/>
    <x v="2"/>
    <x v="10"/>
    <n v="17.420000000000002"/>
    <x v="2"/>
    <x v="3"/>
  </r>
  <r>
    <s v="PBOR00013"/>
    <x v="2"/>
    <x v="8"/>
    <x v="11"/>
    <n v="10.74"/>
    <x v="3"/>
    <x v="0"/>
  </r>
  <r>
    <s v="PBOR00014"/>
    <x v="3"/>
    <x v="9"/>
    <x v="12"/>
    <n v="163.70999999999998"/>
    <x v="0"/>
    <x v="0"/>
  </r>
  <r>
    <s v="PBOR00015"/>
    <x v="0"/>
    <x v="4"/>
    <x v="13"/>
    <n v="184.25"/>
    <x v="1"/>
    <x v="2"/>
  </r>
  <r>
    <s v="PBOR00016"/>
    <x v="1"/>
    <x v="10"/>
    <x v="14"/>
    <n v="27.82"/>
    <x v="2"/>
    <x v="3"/>
  </r>
  <r>
    <s v="PBOR00017"/>
    <x v="2"/>
    <x v="10"/>
    <x v="15"/>
    <n v="359.71"/>
    <x v="3"/>
    <x v="0"/>
  </r>
  <r>
    <s v="PBOR00018"/>
    <x v="3"/>
    <x v="6"/>
    <x v="16"/>
    <n v="24.05"/>
    <x v="0"/>
    <x v="0"/>
  </r>
  <r>
    <s v="PBOR00019"/>
    <x v="4"/>
    <x v="9"/>
    <x v="17"/>
    <n v="19.860000000000003"/>
    <x v="1"/>
    <x v="2"/>
  </r>
  <r>
    <s v="PBOR00020"/>
    <x v="5"/>
    <x v="10"/>
    <x v="18"/>
    <n v="4.8599999999999994"/>
    <x v="2"/>
    <x v="1"/>
  </r>
  <r>
    <s v="PBOR00021"/>
    <x v="0"/>
    <x v="9"/>
    <x v="19"/>
    <n v="46.08"/>
    <x v="3"/>
    <x v="1"/>
  </r>
  <r>
    <s v="PBOR00022"/>
    <x v="1"/>
    <x v="10"/>
    <x v="20"/>
    <n v="19.360000000000003"/>
    <x v="0"/>
    <x v="3"/>
  </r>
  <r>
    <s v="PBOR00023"/>
    <x v="2"/>
    <x v="2"/>
    <x v="21"/>
    <n v="255.19"/>
    <x v="1"/>
    <x v="2"/>
  </r>
  <r>
    <s v="PBOR00024"/>
    <x v="3"/>
    <x v="11"/>
    <x v="22"/>
    <n v="241.48999999999998"/>
    <x v="2"/>
    <x v="2"/>
  </r>
  <r>
    <s v="PBOR00025"/>
    <x v="0"/>
    <x v="9"/>
    <x v="23"/>
    <n v="115.17"/>
    <x v="3"/>
    <x v="0"/>
  </r>
  <r>
    <s v="PBOR00026"/>
    <x v="1"/>
    <x v="12"/>
    <x v="24"/>
    <n v="36.019999999999996"/>
    <x v="0"/>
    <x v="1"/>
  </r>
  <r>
    <s v="PBOR00027"/>
    <x v="2"/>
    <x v="4"/>
    <x v="25"/>
    <n v="28.89"/>
    <x v="1"/>
    <x v="0"/>
  </r>
  <r>
    <s v="PBOR00035"/>
    <x v="3"/>
    <x v="10"/>
    <x v="26"/>
    <n v="100.93"/>
    <x v="2"/>
    <x v="1"/>
  </r>
  <r>
    <s v="PBOR00029"/>
    <x v="4"/>
    <x v="10"/>
    <x v="27"/>
    <n v="63.809999999999995"/>
    <x v="3"/>
    <x v="2"/>
  </r>
  <r>
    <s v="PBOR00030"/>
    <x v="0"/>
    <x v="2"/>
    <x v="28"/>
    <n v="102.12"/>
    <x v="0"/>
    <x v="2"/>
  </r>
  <r>
    <s v="PBOR00031"/>
    <x v="1"/>
    <x v="5"/>
    <x v="29"/>
    <n v="89.34"/>
    <x v="1"/>
    <x v="3"/>
  </r>
  <r>
    <s v="PBOR00032"/>
    <x v="2"/>
    <x v="11"/>
    <x v="30"/>
    <n v="139.53"/>
    <x v="2"/>
    <x v="1"/>
  </r>
  <r>
    <s v="PBOR00033"/>
    <x v="3"/>
    <x v="13"/>
    <x v="31"/>
    <n v="3.3899999999999997"/>
    <x v="3"/>
    <x v="0"/>
  </r>
  <r>
    <s v="PBOR00036"/>
    <x v="0"/>
    <x v="14"/>
    <x v="32"/>
    <n v="62.04"/>
    <x v="0"/>
    <x v="0"/>
  </r>
  <r>
    <s v="PBOR00037"/>
    <x v="1"/>
    <x v="9"/>
    <x v="33"/>
    <n v="231.5"/>
    <x v="1"/>
    <x v="2"/>
  </r>
  <r>
    <s v="PBOR00038"/>
    <x v="2"/>
    <x v="7"/>
    <x v="34"/>
    <n v="393.09999999999997"/>
    <x v="2"/>
    <x v="0"/>
  </r>
  <r>
    <s v="PBOR00040"/>
    <x v="3"/>
    <x v="15"/>
    <x v="35"/>
    <n v="56.019999999999996"/>
    <x v="3"/>
    <x v="1"/>
  </r>
  <r>
    <s v="PBOR00041"/>
    <x v="4"/>
    <x v="15"/>
    <x v="36"/>
    <n v="129.22"/>
    <x v="0"/>
    <x v="0"/>
  </r>
  <r>
    <s v="PBOR00042"/>
    <x v="5"/>
    <x v="8"/>
    <x v="37"/>
    <n v="116.2"/>
    <x v="1"/>
    <x v="2"/>
  </r>
  <r>
    <s v="PBOR00043"/>
    <x v="0"/>
    <x v="4"/>
    <x v="38"/>
    <n v="13.16"/>
    <x v="2"/>
    <x v="1"/>
  </r>
  <r>
    <s v="PBOR00044"/>
    <x v="1"/>
    <x v="12"/>
    <x v="39"/>
    <n v="44.339999999999996"/>
    <x v="3"/>
    <x v="1"/>
  </r>
  <r>
    <s v="PBOR00045"/>
    <x v="2"/>
    <x v="5"/>
    <x v="40"/>
    <n v="138.70999999999998"/>
    <x v="0"/>
    <x v="1"/>
  </r>
  <r>
    <s v="PBOR00046"/>
    <x v="3"/>
    <x v="8"/>
    <x v="28"/>
    <n v="212.7"/>
    <x v="1"/>
    <x v="2"/>
  </r>
  <r>
    <s v="PBOR00047"/>
    <x v="0"/>
    <x v="15"/>
    <x v="41"/>
    <n v="89.960000000000008"/>
    <x v="2"/>
    <x v="1"/>
  </r>
  <r>
    <s v="PBOR00048"/>
    <x v="1"/>
    <x v="10"/>
    <x v="42"/>
    <n v="35.769999999999996"/>
    <x v="3"/>
    <x v="3"/>
  </r>
  <r>
    <s v="PBOR00049"/>
    <x v="2"/>
    <x v="9"/>
    <x v="43"/>
    <n v="159.29"/>
    <x v="0"/>
    <x v="3"/>
  </r>
  <r>
    <s v="PBOR00050"/>
    <x v="3"/>
    <x v="7"/>
    <x v="44"/>
    <n v="319.14"/>
    <x v="1"/>
    <x v="2"/>
  </r>
  <r>
    <s v="PBOR00051"/>
    <x v="0"/>
    <x v="14"/>
    <x v="45"/>
    <n v="3.8099999999999996"/>
    <x v="2"/>
    <x v="3"/>
  </r>
  <r>
    <s v="PBOR00052"/>
    <x v="1"/>
    <x v="16"/>
    <x v="46"/>
    <n v="8.07"/>
    <x v="3"/>
    <x v="1"/>
  </r>
  <r>
    <s v="PBOR00053"/>
    <x v="2"/>
    <x v="17"/>
    <x v="47"/>
    <n v="684.25"/>
    <x v="0"/>
    <x v="2"/>
  </r>
  <r>
    <s v="PBOR00054"/>
    <x v="3"/>
    <x v="17"/>
    <x v="48"/>
    <n v="56.89"/>
    <x v="1"/>
    <x v="3"/>
  </r>
  <r>
    <s v="PBOR00055"/>
    <x v="0"/>
    <x v="5"/>
    <x v="49"/>
    <n v="69.13000000000001"/>
    <x v="2"/>
    <x v="1"/>
  </r>
  <r>
    <s v="PBOR00056"/>
    <x v="1"/>
    <x v="16"/>
    <x v="41"/>
    <n v="55.39"/>
    <x v="3"/>
    <x v="1"/>
  </r>
  <r>
    <s v="PBOR00057"/>
    <x v="2"/>
    <x v="1"/>
    <x v="50"/>
    <n v="351.8"/>
    <x v="0"/>
    <x v="0"/>
  </r>
  <r>
    <s v="PBOR00058"/>
    <x v="3"/>
    <x v="18"/>
    <x v="51"/>
    <n v="13.41"/>
    <x v="1"/>
    <x v="1"/>
  </r>
  <r>
    <s v="PBOR00059"/>
    <x v="4"/>
    <x v="3"/>
    <x v="52"/>
    <n v="191.34"/>
    <x v="2"/>
    <x v="2"/>
  </r>
  <r>
    <s v="PBOR00060"/>
    <x v="0"/>
    <x v="19"/>
    <x v="40"/>
    <n v="70.77000000000001"/>
    <x v="3"/>
    <x v="1"/>
  </r>
  <r>
    <s v="PBOR00061"/>
    <x v="1"/>
    <x v="20"/>
    <x v="53"/>
    <n v="30.330000000000002"/>
    <x v="0"/>
    <x v="1"/>
  </r>
  <r>
    <s v="PBOR00062"/>
    <x v="2"/>
    <x v="21"/>
    <x v="54"/>
    <n v="13.48"/>
    <x v="1"/>
    <x v="2"/>
  </r>
  <r>
    <s v="PBOR00063"/>
    <x v="3"/>
    <x v="22"/>
    <x v="55"/>
    <n v="197.82999999999998"/>
    <x v="2"/>
    <x v="2"/>
  </r>
  <r>
    <s v="PBOR00064"/>
    <x v="0"/>
    <x v="23"/>
    <x v="56"/>
    <n v="167.67999999999998"/>
    <x v="3"/>
    <x v="2"/>
  </r>
  <r>
    <s v="PBOR00065"/>
    <x v="1"/>
    <x v="24"/>
    <x v="22"/>
    <n v="86.09"/>
    <x v="0"/>
    <x v="2"/>
  </r>
  <r>
    <s v="PBOR00066"/>
    <x v="2"/>
    <x v="16"/>
    <x v="57"/>
    <n v="280.37"/>
    <x v="1"/>
    <x v="0"/>
  </r>
  <r>
    <s v="PBOR00067"/>
    <x v="3"/>
    <x v="25"/>
    <x v="47"/>
    <n v="27.650000000000002"/>
    <x v="2"/>
    <x v="2"/>
  </r>
  <r>
    <s v="PBOR00068"/>
    <x v="4"/>
    <x v="6"/>
    <x v="58"/>
    <n v="21.930000000000003"/>
    <x v="3"/>
    <x v="2"/>
  </r>
  <r>
    <s v="PBOR00069"/>
    <x v="5"/>
    <x v="2"/>
    <x v="59"/>
    <n v="8.76"/>
    <x v="0"/>
    <x v="2"/>
  </r>
  <r>
    <s v="PBOR00070"/>
    <x v="0"/>
    <x v="26"/>
    <x v="60"/>
    <n v="111.91000000000001"/>
    <x v="1"/>
    <x v="2"/>
  </r>
  <r>
    <s v="PBOR00071"/>
    <x v="1"/>
    <x v="4"/>
    <x v="61"/>
    <n v="28.73"/>
    <x v="2"/>
    <x v="1"/>
  </r>
  <r>
    <s v="PBOR00072"/>
    <x v="2"/>
    <x v="27"/>
    <x v="59"/>
    <n v="314.44"/>
    <x v="3"/>
    <x v="2"/>
  </r>
  <r>
    <s v="PBOR00073"/>
    <x v="3"/>
    <x v="15"/>
    <x v="62"/>
    <n v="223.29999999999998"/>
    <x v="0"/>
    <x v="2"/>
  </r>
  <r>
    <s v="PBOR00074"/>
    <x v="0"/>
    <x v="28"/>
    <x v="63"/>
    <n v="140.70999999999998"/>
    <x v="1"/>
    <x v="0"/>
  </r>
  <r>
    <s v="PBOR00075"/>
    <x v="1"/>
    <x v="8"/>
    <x v="64"/>
    <n v="29.28"/>
    <x v="2"/>
    <x v="3"/>
  </r>
  <r>
    <s v="PBOR00076"/>
    <x v="2"/>
    <x v="6"/>
    <x v="61"/>
    <n v="20.94"/>
    <x v="3"/>
    <x v="1"/>
  </r>
  <r>
    <s v="PBOR00077"/>
    <x v="3"/>
    <x v="27"/>
    <x v="65"/>
    <n v="210.76999999999998"/>
    <x v="0"/>
    <x v="2"/>
  </r>
  <r>
    <s v="PBOR00078"/>
    <x v="4"/>
    <x v="10"/>
    <x v="66"/>
    <n v="40.69"/>
    <x v="1"/>
    <x v="0"/>
  </r>
  <r>
    <s v="PBOR00079"/>
    <x v="0"/>
    <x v="29"/>
    <x v="44"/>
    <n v="91.990000000000009"/>
    <x v="2"/>
    <x v="2"/>
  </r>
  <r>
    <s v="PBOR00080"/>
    <x v="1"/>
    <x v="30"/>
    <x v="67"/>
    <n v="247.42"/>
    <x v="3"/>
    <x v="2"/>
  </r>
  <r>
    <s v="PBOR00081"/>
    <x v="2"/>
    <x v="31"/>
    <x v="68"/>
    <n v="240.14"/>
    <x v="0"/>
    <x v="0"/>
  </r>
  <r>
    <s v="PBOR00082"/>
    <x v="3"/>
    <x v="27"/>
    <x v="7"/>
    <n v="5.08"/>
    <x v="1"/>
    <x v="2"/>
  </r>
  <r>
    <s v="PBOR00083"/>
    <x v="0"/>
    <x v="29"/>
    <x v="69"/>
    <n v="89.12"/>
    <x v="2"/>
    <x v="2"/>
  </r>
  <r>
    <s v="PBOR00084"/>
    <x v="1"/>
    <x v="1"/>
    <x v="70"/>
    <n v="217.1"/>
    <x v="3"/>
    <x v="2"/>
  </r>
  <r>
    <s v="PBOR00085"/>
    <x v="2"/>
    <x v="11"/>
    <x v="71"/>
    <n v="427.03"/>
    <x v="0"/>
    <x v="2"/>
  </r>
  <r>
    <s v="PBOR00086"/>
    <x v="3"/>
    <x v="5"/>
    <x v="66"/>
    <n v="75.87"/>
    <x v="1"/>
    <x v="0"/>
  </r>
  <r>
    <s v="PBOR00087"/>
    <x v="4"/>
    <x v="2"/>
    <x v="72"/>
    <n v="161.57"/>
    <x v="2"/>
    <x v="2"/>
  </r>
  <r>
    <s v="PBOR00088"/>
    <x v="5"/>
    <x v="31"/>
    <x v="73"/>
    <n v="37.989999999999995"/>
    <x v="3"/>
    <x v="3"/>
  </r>
  <r>
    <s v="PBOR00089"/>
    <x v="0"/>
    <x v="3"/>
    <x v="45"/>
    <n v="10.19"/>
    <x v="0"/>
    <x v="3"/>
  </r>
  <r>
    <s v="PBOR00090"/>
    <x v="1"/>
    <x v="25"/>
    <x v="26"/>
    <n v="43.62"/>
    <x v="1"/>
    <x v="1"/>
  </r>
  <r>
    <s v="PBOR00091"/>
    <x v="2"/>
    <x v="7"/>
    <x v="74"/>
    <n v="197.44"/>
    <x v="2"/>
    <x v="0"/>
  </r>
  <r>
    <s v="PBOR00092"/>
    <x v="3"/>
    <x v="25"/>
    <x v="75"/>
    <n v="165.23999999999998"/>
    <x v="3"/>
    <x v="0"/>
  </r>
  <r>
    <s v="PBOR00093"/>
    <x v="0"/>
    <x v="32"/>
    <x v="76"/>
    <n v="74.570000000000007"/>
    <x v="0"/>
    <x v="1"/>
  </r>
  <r>
    <s v="PBOR00094"/>
    <x v="1"/>
    <x v="33"/>
    <x v="77"/>
    <n v="69.63000000000001"/>
    <x v="1"/>
    <x v="1"/>
  </r>
  <r>
    <s v="PBOR00095"/>
    <x v="2"/>
    <x v="33"/>
    <x v="78"/>
    <n v="657.52"/>
    <x v="2"/>
    <x v="2"/>
  </r>
  <r>
    <s v="PBOR00096"/>
    <x v="3"/>
    <x v="22"/>
    <x v="79"/>
    <n v="235.89999999999998"/>
    <x v="3"/>
    <x v="0"/>
  </r>
  <r>
    <s v="PBOR00097"/>
    <x v="0"/>
    <x v="34"/>
    <x v="80"/>
    <n v="407.03999999999996"/>
    <x v="0"/>
    <x v="2"/>
  </r>
  <r>
    <s v="PBOR00098"/>
    <x v="1"/>
    <x v="7"/>
    <x v="56"/>
    <n v="347.74"/>
    <x v="1"/>
    <x v="2"/>
  </r>
  <r>
    <s v="PBOR00099"/>
    <x v="2"/>
    <x v="3"/>
    <x v="81"/>
    <n v="209.97"/>
    <x v="2"/>
    <x v="0"/>
  </r>
  <r>
    <s v="PBOR00100"/>
    <x v="3"/>
    <x v="31"/>
    <x v="82"/>
    <n v="229.44"/>
    <x v="3"/>
    <x v="0"/>
  </r>
  <r>
    <s v="PBOR00101"/>
    <x v="0"/>
    <x v="4"/>
    <x v="83"/>
    <n v="263.06"/>
    <x v="0"/>
    <x v="0"/>
  </r>
  <r>
    <s v="PBOR00102"/>
    <x v="1"/>
    <x v="34"/>
    <x v="84"/>
    <n v="1.45"/>
    <x v="1"/>
    <x v="3"/>
  </r>
  <r>
    <s v="PBOR00103"/>
    <x v="2"/>
    <x v="13"/>
    <x v="85"/>
    <n v="363.99"/>
    <x v="2"/>
    <x v="0"/>
  </r>
  <r>
    <s v="PBOR00104"/>
    <x v="3"/>
    <x v="35"/>
    <x v="86"/>
    <n v="818.1"/>
    <x v="3"/>
    <x v="2"/>
  </r>
  <r>
    <s v="PBOR00105"/>
    <x v="4"/>
    <x v="2"/>
    <x v="87"/>
    <n v="29.790000000000003"/>
    <x v="0"/>
    <x v="0"/>
  </r>
  <r>
    <s v="PBOR00106"/>
    <x v="0"/>
    <x v="13"/>
    <x v="88"/>
    <n v="634.01"/>
    <x v="1"/>
    <x v="2"/>
  </r>
  <r>
    <s v="PBOR00107"/>
    <x v="1"/>
    <x v="18"/>
    <x v="89"/>
    <n v="376.26"/>
    <x v="2"/>
    <x v="2"/>
  </r>
  <r>
    <s v="PBOR00108"/>
    <x v="2"/>
    <x v="23"/>
    <x v="90"/>
    <n v="455.55"/>
    <x v="3"/>
    <x v="0"/>
  </r>
  <r>
    <s v="PBOR00109"/>
    <x v="3"/>
    <x v="36"/>
    <x v="72"/>
    <n v="26.520000000000003"/>
    <x v="0"/>
    <x v="2"/>
  </r>
  <r>
    <s v="PBOR00110"/>
    <x v="0"/>
    <x v="37"/>
    <x v="91"/>
    <n v="770.95"/>
    <x v="1"/>
    <x v="2"/>
  </r>
  <r>
    <s v="PBOR00111"/>
    <x v="1"/>
    <x v="4"/>
    <x v="92"/>
    <n v="119.85000000000001"/>
    <x v="2"/>
    <x v="1"/>
  </r>
  <r>
    <s v="PBOR00112"/>
    <x v="2"/>
    <x v="3"/>
    <x v="93"/>
    <n v="15.07"/>
    <x v="3"/>
    <x v="1"/>
  </r>
  <r>
    <s v="PBOR00113"/>
    <x v="3"/>
    <x v="35"/>
    <x v="94"/>
    <n v="427.21999999999997"/>
    <x v="0"/>
    <x v="2"/>
  </r>
  <r>
    <s v="PBOR00114"/>
    <x v="4"/>
    <x v="11"/>
    <x v="65"/>
    <n v="475.45"/>
    <x v="1"/>
    <x v="2"/>
  </r>
  <r>
    <s v="PBOR00115"/>
    <x v="5"/>
    <x v="10"/>
    <x v="65"/>
    <n v="662.11"/>
    <x v="2"/>
    <x v="2"/>
  </r>
  <r>
    <s v="PBOR00116"/>
    <x v="0"/>
    <x v="1"/>
    <x v="95"/>
    <n v="299.15999999999997"/>
    <x v="3"/>
    <x v="2"/>
  </r>
  <r>
    <s v="PBOR00117"/>
    <x v="1"/>
    <x v="17"/>
    <x v="96"/>
    <n v="404.58"/>
    <x v="0"/>
    <x v="0"/>
  </r>
  <r>
    <s v="PBOR00118"/>
    <x v="2"/>
    <x v="17"/>
    <x v="97"/>
    <n v="390.17"/>
    <x v="1"/>
    <x v="0"/>
  </r>
  <r>
    <s v="PBOR00119"/>
    <x v="3"/>
    <x v="37"/>
    <x v="98"/>
    <n v="179.35"/>
    <x v="2"/>
    <x v="3"/>
  </r>
  <r>
    <s v="PBOR00120"/>
    <x v="0"/>
    <x v="4"/>
    <x v="99"/>
    <n v="274.90999999999997"/>
    <x v="3"/>
    <x v="0"/>
  </r>
  <r>
    <s v="PBOR00121"/>
    <x v="1"/>
    <x v="2"/>
    <x v="97"/>
    <n v="53.739999999999995"/>
    <x v="0"/>
    <x v="0"/>
  </r>
  <r>
    <s v="PBOR00122"/>
    <x v="2"/>
    <x v="12"/>
    <x v="24"/>
    <n v="116.33"/>
    <x v="1"/>
    <x v="1"/>
  </r>
  <r>
    <s v="PBOR00123"/>
    <x v="3"/>
    <x v="0"/>
    <x v="100"/>
    <n v="111.84"/>
    <x v="2"/>
    <x v="3"/>
  </r>
  <r>
    <s v="PBOR00124"/>
    <x v="4"/>
    <x v="38"/>
    <x v="101"/>
    <n v="102.27000000000001"/>
    <x v="3"/>
    <x v="1"/>
  </r>
  <r>
    <s v="PBOR00125"/>
    <x v="0"/>
    <x v="1"/>
    <x v="102"/>
    <n v="565.02"/>
    <x v="0"/>
    <x v="2"/>
  </r>
  <r>
    <s v="PBOR00126"/>
    <x v="1"/>
    <x v="2"/>
    <x v="103"/>
    <n v="84.22"/>
    <x v="1"/>
    <x v="3"/>
  </r>
  <r>
    <s v="PBOR00127"/>
    <x v="2"/>
    <x v="5"/>
    <x v="104"/>
    <n v="221.34"/>
    <x v="2"/>
    <x v="2"/>
  </r>
  <r>
    <s v="PBOR00128"/>
    <x v="3"/>
    <x v="3"/>
    <x v="105"/>
    <n v="248.56"/>
    <x v="3"/>
    <x v="3"/>
  </r>
  <r>
    <s v="PBOR00129"/>
    <x v="0"/>
    <x v="36"/>
    <x v="106"/>
    <n v="196.17"/>
    <x v="0"/>
    <x v="3"/>
  </r>
  <r>
    <s v="PBOR00130"/>
    <x v="1"/>
    <x v="24"/>
    <x v="107"/>
    <n v="226.70999999999998"/>
    <x v="1"/>
    <x v="3"/>
  </r>
  <r>
    <s v="PBOR00131"/>
    <x v="2"/>
    <x v="21"/>
    <x v="108"/>
    <n v="760.66"/>
    <x v="2"/>
    <x v="2"/>
  </r>
  <r>
    <s v="PBOR00132"/>
    <x v="3"/>
    <x v="32"/>
    <x v="109"/>
    <n v="21.830000000000002"/>
    <x v="3"/>
    <x v="3"/>
  </r>
  <r>
    <s v="PBOR00133"/>
    <x v="4"/>
    <x v="4"/>
    <x v="110"/>
    <n v="365.43"/>
    <x v="0"/>
    <x v="1"/>
  </r>
  <r>
    <s v="PBOR00134"/>
    <x v="5"/>
    <x v="2"/>
    <x v="12"/>
    <n v="80.010000000000005"/>
    <x v="1"/>
    <x v="0"/>
  </r>
  <r>
    <s v="PBOR00135"/>
    <x v="0"/>
    <x v="27"/>
    <x v="111"/>
    <n v="193.60999999999999"/>
    <x v="2"/>
    <x v="1"/>
  </r>
  <r>
    <s v="PBOR00136"/>
    <x v="1"/>
    <x v="0"/>
    <x v="112"/>
    <n v="381.2"/>
    <x v="3"/>
    <x v="1"/>
  </r>
  <r>
    <s v="PBOR00137"/>
    <x v="2"/>
    <x v="1"/>
    <x v="113"/>
    <n v="491.31"/>
    <x v="0"/>
    <x v="2"/>
  </r>
  <r>
    <s v="PBOR00138"/>
    <x v="3"/>
    <x v="28"/>
    <x v="114"/>
    <n v="251.16"/>
    <x v="1"/>
    <x v="1"/>
  </r>
  <r>
    <s v="PBOR00139"/>
    <x v="0"/>
    <x v="8"/>
    <x v="115"/>
    <n v="62.25"/>
    <x v="2"/>
    <x v="0"/>
  </r>
  <r>
    <s v="PBOR00140"/>
    <x v="1"/>
    <x v="33"/>
    <x v="90"/>
    <n v="54.55"/>
    <x v="3"/>
    <x v="0"/>
  </r>
  <r>
    <s v="PBOR00141"/>
    <x v="2"/>
    <x v="14"/>
    <x v="116"/>
    <n v="185.78"/>
    <x v="0"/>
    <x v="3"/>
  </r>
  <r>
    <s v="PBOR00142"/>
    <x v="3"/>
    <x v="16"/>
    <x v="117"/>
    <n v="26.64"/>
    <x v="1"/>
    <x v="1"/>
  </r>
  <r>
    <s v="PBOR00143"/>
    <x v="0"/>
    <x v="17"/>
    <x v="118"/>
    <n v="78.12"/>
    <x v="2"/>
    <x v="0"/>
  </r>
  <r>
    <s v="PBOR00144"/>
    <x v="1"/>
    <x v="17"/>
    <x v="51"/>
    <n v="91.160000000000011"/>
    <x v="3"/>
    <x v="1"/>
  </r>
  <r>
    <s v="PBOR00145"/>
    <x v="2"/>
    <x v="5"/>
    <x v="119"/>
    <n v="350.53999999999996"/>
    <x v="0"/>
    <x v="0"/>
  </r>
  <r>
    <s v="PBOR00146"/>
    <x v="3"/>
    <x v="16"/>
    <x v="120"/>
    <n v="94.410000000000011"/>
    <x v="1"/>
    <x v="1"/>
  </r>
  <r>
    <s v="PBOR00147"/>
    <x v="0"/>
    <x v="1"/>
    <x v="121"/>
    <n v="208.25"/>
    <x v="2"/>
    <x v="3"/>
  </r>
  <r>
    <s v="PBOR00148"/>
    <x v="1"/>
    <x v="18"/>
    <x v="117"/>
    <n v="228.45"/>
    <x v="3"/>
    <x v="1"/>
  </r>
  <r>
    <s v="PBOR00149"/>
    <x v="2"/>
    <x v="3"/>
    <x v="122"/>
    <n v="350.94"/>
    <x v="0"/>
    <x v="2"/>
  </r>
  <r>
    <s v="PBOR00150"/>
    <x v="3"/>
    <x v="19"/>
    <x v="123"/>
    <n v="15.39"/>
    <x v="1"/>
    <x v="0"/>
  </r>
  <r>
    <s v="PBOR00151"/>
    <x v="4"/>
    <x v="20"/>
    <x v="0"/>
    <n v="210.29"/>
    <x v="2"/>
    <x v="0"/>
  </r>
  <r>
    <s v="PBOR00152"/>
    <x v="0"/>
    <x v="21"/>
    <x v="124"/>
    <n v="35.94"/>
    <x v="3"/>
    <x v="2"/>
  </r>
  <r>
    <s v="PBOR00153"/>
    <x v="1"/>
    <x v="22"/>
    <x v="125"/>
    <n v="5.47"/>
    <x v="0"/>
    <x v="2"/>
  </r>
  <r>
    <s v="PBOR00154"/>
    <x v="2"/>
    <x v="23"/>
    <x v="126"/>
    <n v="304.51"/>
    <x v="1"/>
    <x v="1"/>
  </r>
  <r>
    <s v="PBOR00155"/>
    <x v="3"/>
    <x v="24"/>
    <x v="55"/>
    <n v="460.84"/>
    <x v="2"/>
    <x v="2"/>
  </r>
  <r>
    <s v="PBOR00156"/>
    <x v="0"/>
    <x v="16"/>
    <x v="127"/>
    <n v="200.78"/>
    <x v="3"/>
    <x v="3"/>
  </r>
  <r>
    <s v="PBOR00157"/>
    <x v="1"/>
    <x v="25"/>
    <x v="128"/>
    <n v="778.93"/>
    <x v="0"/>
    <x v="2"/>
  </r>
  <r>
    <s v="PBOR00158"/>
    <x v="2"/>
    <x v="6"/>
    <x v="78"/>
    <n v="815.42"/>
    <x v="1"/>
    <x v="2"/>
  </r>
  <r>
    <s v="PBOR00159"/>
    <x v="3"/>
    <x v="2"/>
    <x v="129"/>
    <n v="559.27"/>
    <x v="2"/>
    <x v="0"/>
  </r>
  <r>
    <s v="PBOR00160"/>
    <x v="4"/>
    <x v="26"/>
    <x v="112"/>
    <n v="48.089999999999996"/>
    <x v="3"/>
    <x v="1"/>
  </r>
  <r>
    <s v="PBOR00161"/>
    <x v="5"/>
    <x v="4"/>
    <x v="130"/>
    <n v="1.95"/>
    <x v="0"/>
    <x v="1"/>
  </r>
  <r>
    <s v="PBOR00162"/>
    <x v="0"/>
    <x v="27"/>
    <x v="131"/>
    <n v="150.76"/>
    <x v="1"/>
    <x v="0"/>
  </r>
  <r>
    <s v="PBOR00163"/>
    <x v="1"/>
    <x v="15"/>
    <x v="132"/>
    <n v="386.65999999999997"/>
    <x v="2"/>
    <x v="1"/>
  </r>
  <r>
    <s v="PBOR00164"/>
    <x v="2"/>
    <x v="28"/>
    <x v="133"/>
    <n v="440.59"/>
    <x v="3"/>
    <x v="2"/>
  </r>
  <r>
    <s v="PBOR00165"/>
    <x v="3"/>
    <x v="8"/>
    <x v="134"/>
    <n v="403.78999999999996"/>
    <x v="0"/>
    <x v="1"/>
  </r>
  <r>
    <s v="PBOR00166"/>
    <x v="0"/>
    <x v="6"/>
    <x v="135"/>
    <n v="469.27"/>
    <x v="1"/>
    <x v="2"/>
  </r>
  <r>
    <s v="PBOR00167"/>
    <x v="1"/>
    <x v="27"/>
    <x v="136"/>
    <n v="131.48999999999998"/>
    <x v="2"/>
    <x v="1"/>
  </r>
  <r>
    <s v="PBOR00168"/>
    <x v="2"/>
    <x v="10"/>
    <x v="87"/>
    <n v="341.7"/>
    <x v="3"/>
    <x v="0"/>
  </r>
  <r>
    <s v="PBOR00169"/>
    <x v="3"/>
    <x v="29"/>
    <x v="137"/>
    <n v="363.49"/>
    <x v="0"/>
    <x v="1"/>
  </r>
  <r>
    <s v="PBOR00170"/>
    <x v="4"/>
    <x v="30"/>
    <x v="138"/>
    <n v="311.88"/>
    <x v="1"/>
    <x v="2"/>
  </r>
  <r>
    <s v="PBOR00171"/>
    <x v="0"/>
    <x v="31"/>
    <x v="139"/>
    <n v="540.24"/>
    <x v="2"/>
    <x v="2"/>
  </r>
  <r>
    <s v="PBOR00172"/>
    <x v="1"/>
    <x v="27"/>
    <x v="140"/>
    <n v="124.93"/>
    <x v="3"/>
    <x v="0"/>
  </r>
  <r>
    <s v="PBOR00173"/>
    <x v="2"/>
    <x v="29"/>
    <x v="141"/>
    <n v="647.37"/>
    <x v="0"/>
    <x v="2"/>
  </r>
  <r>
    <s v="PBOR00174"/>
    <x v="3"/>
    <x v="1"/>
    <x v="53"/>
    <n v="143.57"/>
    <x v="1"/>
    <x v="1"/>
  </r>
  <r>
    <s v="PBOR00175"/>
    <x v="0"/>
    <x v="11"/>
    <x v="142"/>
    <n v="74.740000000000009"/>
    <x v="2"/>
    <x v="1"/>
  </r>
  <r>
    <s v="PBOR00176"/>
    <x v="1"/>
    <x v="5"/>
    <x v="115"/>
    <n v="641.83000000000004"/>
    <x v="3"/>
    <x v="0"/>
  </r>
  <r>
    <s v="PBOR00177"/>
    <x v="2"/>
    <x v="2"/>
    <x v="143"/>
    <n v="271.49"/>
    <x v="0"/>
    <x v="2"/>
  </r>
  <r>
    <s v="PBOR00178"/>
    <x v="3"/>
    <x v="31"/>
    <x v="89"/>
    <n v="148.94"/>
    <x v="1"/>
    <x v="2"/>
  </r>
  <r>
    <s v="PBOR00179"/>
    <x v="4"/>
    <x v="3"/>
    <x v="144"/>
    <n v="379.59"/>
    <x v="2"/>
    <x v="0"/>
  </r>
  <r>
    <s v="PBOR00180"/>
    <x v="5"/>
    <x v="25"/>
    <x v="138"/>
    <n v="287.14"/>
    <x v="3"/>
    <x v="2"/>
  </r>
  <r>
    <s v="PBOR00181"/>
    <x v="0"/>
    <x v="7"/>
    <x v="145"/>
    <n v="66.45"/>
    <x v="0"/>
    <x v="1"/>
  </r>
  <r>
    <s v="PBOR00182"/>
    <x v="1"/>
    <x v="25"/>
    <x v="15"/>
    <n v="611.20000000000005"/>
    <x v="1"/>
    <x v="0"/>
  </r>
  <r>
    <s v="PBOR00183"/>
    <x v="2"/>
    <x v="32"/>
    <x v="146"/>
    <n v="222.12"/>
    <x v="2"/>
    <x v="2"/>
  </r>
  <r>
    <s v="PBOR00184"/>
    <x v="3"/>
    <x v="33"/>
    <x v="147"/>
    <n v="399.27"/>
    <x v="3"/>
    <x v="1"/>
  </r>
  <r>
    <s v="PBOR00185"/>
    <x v="0"/>
    <x v="33"/>
    <x v="97"/>
    <n v="458.01"/>
    <x v="0"/>
    <x v="0"/>
  </r>
  <r>
    <s v="PBOR00186"/>
    <x v="1"/>
    <x v="22"/>
    <x v="84"/>
    <n v="219.1"/>
    <x v="1"/>
    <x v="3"/>
  </r>
  <r>
    <s v="PBOR00187"/>
    <x v="2"/>
    <x v="34"/>
    <x v="148"/>
    <n v="256.43"/>
    <x v="2"/>
    <x v="2"/>
  </r>
  <r>
    <s v="PBOR00188"/>
    <x v="3"/>
    <x v="7"/>
    <x v="149"/>
    <n v="243.5"/>
    <x v="3"/>
    <x v="1"/>
  </r>
  <r>
    <s v="PBOR00189"/>
    <x v="0"/>
    <x v="3"/>
    <x v="150"/>
    <n v="22.92"/>
    <x v="0"/>
    <x v="3"/>
  </r>
  <r>
    <s v="PBOR00190"/>
    <x v="1"/>
    <x v="31"/>
    <x v="143"/>
    <n v="304.75"/>
    <x v="1"/>
    <x v="2"/>
  </r>
  <r>
    <s v="PBOR00191"/>
    <x v="2"/>
    <x v="4"/>
    <x v="151"/>
    <n v="128.79"/>
    <x v="2"/>
    <x v="3"/>
  </r>
  <r>
    <s v="PBOR00192"/>
    <x v="3"/>
    <x v="34"/>
    <x v="5"/>
    <n v="509.49"/>
    <x v="3"/>
    <x v="0"/>
  </r>
  <r>
    <s v="PBOR00193"/>
    <x v="0"/>
    <x v="13"/>
    <x v="152"/>
    <n v="71.820000000000007"/>
    <x v="0"/>
    <x v="1"/>
  </r>
  <r>
    <s v="PBOR00194"/>
    <x v="1"/>
    <x v="35"/>
    <x v="153"/>
    <n v="79.350000000000009"/>
    <x v="1"/>
    <x v="2"/>
  </r>
  <r>
    <s v="PBOR00195"/>
    <x v="2"/>
    <x v="2"/>
    <x v="154"/>
    <n v="294.36"/>
    <x v="2"/>
    <x v="0"/>
  </r>
  <r>
    <s v="PBOR00196"/>
    <x v="3"/>
    <x v="13"/>
    <x v="155"/>
    <n v="591.13"/>
    <x v="3"/>
    <x v="2"/>
  </r>
  <r>
    <s v="PBOR00197"/>
    <x v="4"/>
    <x v="18"/>
    <x v="156"/>
    <n v="503.03"/>
    <x v="0"/>
    <x v="0"/>
  </r>
  <r>
    <s v="PBOR00198"/>
    <x v="0"/>
    <x v="23"/>
    <x v="53"/>
    <n v="96.940000000000012"/>
    <x v="1"/>
    <x v="1"/>
  </r>
  <r>
    <s v="PBOR00199"/>
    <x v="1"/>
    <x v="36"/>
    <x v="157"/>
    <n v="180.23999999999998"/>
    <x v="2"/>
    <x v="0"/>
  </r>
  <r>
    <s v="PBOR00200"/>
    <x v="2"/>
    <x v="37"/>
    <x v="158"/>
    <n v="207.73"/>
    <x v="3"/>
    <x v="0"/>
  </r>
  <r>
    <s v="PBOR00201"/>
    <x v="3"/>
    <x v="4"/>
    <x v="159"/>
    <n v="410.09"/>
    <x v="0"/>
    <x v="1"/>
  </r>
  <r>
    <s v="PBOR00202"/>
    <x v="0"/>
    <x v="3"/>
    <x v="160"/>
    <n v="6.58"/>
    <x v="1"/>
    <x v="2"/>
  </r>
  <r>
    <s v="PBOR00203"/>
    <x v="1"/>
    <x v="35"/>
    <x v="161"/>
    <n v="771.99"/>
    <x v="2"/>
    <x v="2"/>
  </r>
  <r>
    <s v="PBOR00204"/>
    <x v="2"/>
    <x v="11"/>
    <x v="86"/>
    <n v="57.559999999999995"/>
    <x v="3"/>
    <x v="2"/>
  </r>
  <r>
    <s v="PBOR00205"/>
    <x v="3"/>
    <x v="10"/>
    <x v="162"/>
    <n v="356.75"/>
    <x v="0"/>
    <x v="2"/>
  </r>
  <r>
    <s v="PBOR00206"/>
    <x v="4"/>
    <x v="1"/>
    <x v="132"/>
    <n v="176.63"/>
    <x v="1"/>
    <x v="1"/>
  </r>
  <r>
    <s v="PBOR00207"/>
    <x v="5"/>
    <x v="17"/>
    <x v="163"/>
    <n v="258.95999999999998"/>
    <x v="2"/>
    <x v="0"/>
  </r>
  <r>
    <s v="PBOR00208"/>
    <x v="0"/>
    <x v="17"/>
    <x v="164"/>
    <n v="186.32999999999998"/>
    <x v="3"/>
    <x v="3"/>
  </r>
  <r>
    <s v="PBOR00209"/>
    <x v="1"/>
    <x v="37"/>
    <x v="56"/>
    <n v="485.93"/>
    <x v="0"/>
    <x v="2"/>
  </r>
  <r>
    <s v="PBOR00210"/>
    <x v="2"/>
    <x v="4"/>
    <x v="165"/>
    <n v="322.43"/>
    <x v="1"/>
    <x v="1"/>
  </r>
  <r>
    <s v="PBOR00211"/>
    <x v="3"/>
    <x v="2"/>
    <x v="166"/>
    <n v="431.89"/>
    <x v="2"/>
    <x v="0"/>
  </r>
  <r>
    <s v="PBOR00212"/>
    <x v="0"/>
    <x v="12"/>
    <x v="71"/>
    <n v="12.45"/>
    <x v="3"/>
    <x v="2"/>
  </r>
  <r>
    <s v="PBOR00213"/>
    <x v="1"/>
    <x v="0"/>
    <x v="167"/>
    <n v="149.54999999999998"/>
    <x v="0"/>
    <x v="0"/>
  </r>
  <r>
    <s v="PBOR00214"/>
    <x v="2"/>
    <x v="38"/>
    <x v="168"/>
    <n v="17.12"/>
    <x v="1"/>
    <x v="2"/>
  </r>
  <r>
    <s v="PBOR00215"/>
    <x v="3"/>
    <x v="1"/>
    <x v="169"/>
    <n v="307.59999999999997"/>
    <x v="2"/>
    <x v="1"/>
  </r>
  <r>
    <s v="PBOR00216"/>
    <x v="4"/>
    <x v="2"/>
    <x v="53"/>
    <n v="293.34999999999997"/>
    <x v="3"/>
    <x v="1"/>
  </r>
  <r>
    <s v="PBOR00217"/>
    <x v="0"/>
    <x v="5"/>
    <x v="170"/>
    <n v="58.449999999999996"/>
    <x v="0"/>
    <x v="1"/>
  </r>
  <r>
    <s v="PBOR00218"/>
    <x v="1"/>
    <x v="3"/>
    <x v="171"/>
    <n v="186.34"/>
    <x v="1"/>
    <x v="1"/>
  </r>
  <r>
    <s v="PBOR00219"/>
    <x v="2"/>
    <x v="36"/>
    <x v="172"/>
    <n v="318.25"/>
    <x v="2"/>
    <x v="1"/>
  </r>
  <r>
    <s v="PBOR00220"/>
    <x v="3"/>
    <x v="24"/>
    <x v="52"/>
    <n v="172.16"/>
    <x v="3"/>
    <x v="2"/>
  </r>
  <r>
    <s v="PBOR00221"/>
    <x v="0"/>
    <x v="21"/>
    <x v="77"/>
    <n v="65.990000000000009"/>
    <x v="0"/>
    <x v="1"/>
  </r>
  <r>
    <s v="PBOR00222"/>
    <x v="1"/>
    <x v="32"/>
    <x v="105"/>
    <n v="66.740000000000009"/>
    <x v="1"/>
    <x v="3"/>
  </r>
  <r>
    <s v="PBOR00223"/>
    <x v="2"/>
    <x v="4"/>
    <x v="173"/>
    <n v="643.75"/>
    <x v="2"/>
    <x v="2"/>
  </r>
  <r>
    <s v="PBOR00224"/>
    <x v="3"/>
    <x v="2"/>
    <x v="10"/>
    <n v="81.650000000000006"/>
    <x v="3"/>
    <x v="3"/>
  </r>
  <r>
    <s v="PBOR00225"/>
    <x v="4"/>
    <x v="27"/>
    <x v="174"/>
    <n v="72.36"/>
    <x v="0"/>
    <x v="0"/>
  </r>
  <r>
    <s v="PBOR00226"/>
    <x v="5"/>
    <x v="0"/>
    <x v="175"/>
    <n v="434.17"/>
    <x v="1"/>
    <x v="1"/>
  </r>
  <r>
    <s v="PBOR00227"/>
    <x v="0"/>
    <x v="1"/>
    <x v="107"/>
    <n v="240.16"/>
    <x v="2"/>
    <x v="3"/>
  </r>
  <r>
    <s v="PBOR00228"/>
    <x v="1"/>
    <x v="28"/>
    <x v="147"/>
    <n v="32.809999999999995"/>
    <x v="3"/>
    <x v="1"/>
  </r>
  <r>
    <s v="PBOR00229"/>
    <x v="2"/>
    <x v="8"/>
    <x v="170"/>
    <n v="207.62"/>
    <x v="0"/>
    <x v="1"/>
  </r>
  <r>
    <s v="PBOR00230"/>
    <x v="3"/>
    <x v="33"/>
    <x v="176"/>
    <n v="422.89"/>
    <x v="1"/>
    <x v="0"/>
  </r>
  <r>
    <s v="PBOR00231"/>
    <x v="0"/>
    <x v="14"/>
    <x v="177"/>
    <n v="488.34999999999997"/>
    <x v="2"/>
    <x v="0"/>
  </r>
  <r>
    <s v="PBOR00232"/>
    <x v="1"/>
    <x v="16"/>
    <x v="178"/>
    <n v="599.56999999999994"/>
    <x v="3"/>
    <x v="0"/>
  </r>
  <r>
    <s v="PBOR00233"/>
    <x v="2"/>
    <x v="17"/>
    <x v="179"/>
    <n v="216.57"/>
    <x v="0"/>
    <x v="1"/>
  </r>
  <r>
    <s v="PBOR00234"/>
    <x v="3"/>
    <x v="17"/>
    <x v="180"/>
    <n v="236.54"/>
    <x v="1"/>
    <x v="3"/>
  </r>
  <r>
    <s v="PBOR00235"/>
    <x v="0"/>
    <x v="5"/>
    <x v="181"/>
    <n v="309.48"/>
    <x v="2"/>
    <x v="2"/>
  </r>
  <r>
    <s v="PBOR00236"/>
    <x v="1"/>
    <x v="16"/>
    <x v="182"/>
    <n v="245.67"/>
    <x v="3"/>
    <x v="2"/>
  </r>
  <r>
    <s v="PBOR00237"/>
    <x v="2"/>
    <x v="1"/>
    <x v="137"/>
    <n v="258.27"/>
    <x v="0"/>
    <x v="1"/>
  </r>
  <r>
    <s v="PBOR00238"/>
    <x v="3"/>
    <x v="18"/>
    <x v="183"/>
    <n v="293.09999999999997"/>
    <x v="1"/>
    <x v="1"/>
  </r>
  <r>
    <s v="PBOR00239"/>
    <x v="0"/>
    <x v="3"/>
    <x v="145"/>
    <n v="220.32999999999998"/>
    <x v="2"/>
    <x v="1"/>
  </r>
  <r>
    <s v="PBOR00240"/>
    <x v="1"/>
    <x v="19"/>
    <x v="184"/>
    <n v="41.57"/>
    <x v="3"/>
    <x v="0"/>
  </r>
  <r>
    <s v="PBOR00241"/>
    <x v="2"/>
    <x v="20"/>
    <x v="185"/>
    <n v="101.26"/>
    <x v="0"/>
    <x v="3"/>
  </r>
  <r>
    <s v="PBOR00242"/>
    <x v="3"/>
    <x v="21"/>
    <x v="186"/>
    <n v="307.13"/>
    <x v="1"/>
    <x v="2"/>
  </r>
  <r>
    <s v="PBOR00243"/>
    <x v="4"/>
    <x v="22"/>
    <x v="187"/>
    <n v="625.05999999999995"/>
    <x v="2"/>
    <x v="0"/>
  </r>
  <r>
    <s v="PBOR00244"/>
    <x v="0"/>
    <x v="23"/>
    <x v="188"/>
    <n v="405.21"/>
    <x v="3"/>
    <x v="1"/>
  </r>
  <r>
    <s v="PBOR00245"/>
    <x v="1"/>
    <x v="24"/>
    <x v="189"/>
    <n v="88.600000000000009"/>
    <x v="0"/>
    <x v="1"/>
  </r>
  <r>
    <s v="PBOR00246"/>
    <x v="2"/>
    <x v="16"/>
    <x v="190"/>
    <n v="354.74"/>
    <x v="1"/>
    <x v="1"/>
  </r>
  <r>
    <s v="PBOR00247"/>
    <x v="3"/>
    <x v="25"/>
    <x v="191"/>
    <n v="341.90999999999997"/>
    <x v="2"/>
    <x v="0"/>
  </r>
  <r>
    <s v="PBOR00248"/>
    <x v="0"/>
    <x v="6"/>
    <x v="192"/>
    <n v="435.90999999999997"/>
    <x v="3"/>
    <x v="1"/>
  </r>
  <r>
    <s v="PBOR00249"/>
    <x v="1"/>
    <x v="2"/>
    <x v="108"/>
    <n v="385.8"/>
    <x v="0"/>
    <x v="2"/>
  </r>
  <r>
    <s v="PBOR00250"/>
    <x v="2"/>
    <x v="26"/>
    <x v="193"/>
    <n v="17.510000000000002"/>
    <x v="1"/>
    <x v="1"/>
  </r>
  <r>
    <s v="PBOR00251"/>
    <x v="3"/>
    <x v="4"/>
    <x v="14"/>
    <n v="25.650000000000002"/>
    <x v="2"/>
    <x v="3"/>
  </r>
  <r>
    <s v="PBOR00252"/>
    <x v="4"/>
    <x v="27"/>
    <x v="32"/>
    <n v="91.100000000000009"/>
    <x v="3"/>
    <x v="0"/>
  </r>
  <r>
    <s v="PBOR00253"/>
    <x v="5"/>
    <x v="15"/>
    <x v="194"/>
    <n v="356.94"/>
    <x v="0"/>
    <x v="1"/>
  </r>
  <r>
    <s v="PBOR00254"/>
    <x v="0"/>
    <x v="28"/>
    <x v="195"/>
    <n v="77.7"/>
    <x v="1"/>
    <x v="3"/>
  </r>
  <r>
    <s v="PBOR00255"/>
    <x v="1"/>
    <x v="8"/>
    <x v="196"/>
    <n v="319.48"/>
    <x v="2"/>
    <x v="1"/>
  </r>
  <r>
    <s v="PBOR00256"/>
    <x v="2"/>
    <x v="6"/>
    <x v="49"/>
    <n v="40.43"/>
    <x v="3"/>
    <x v="1"/>
  </r>
  <r>
    <s v="PBOR00257"/>
    <x v="3"/>
    <x v="27"/>
    <x v="197"/>
    <n v="37.919999999999995"/>
    <x v="0"/>
    <x v="0"/>
  </r>
  <r>
    <s v="PBOR00258"/>
    <x v="0"/>
    <x v="10"/>
    <x v="198"/>
    <n v="281.39"/>
    <x v="1"/>
    <x v="2"/>
  </r>
  <r>
    <s v="PBOR00259"/>
    <x v="1"/>
    <x v="29"/>
    <x v="199"/>
    <n v="91.17"/>
    <x v="2"/>
    <x v="0"/>
  </r>
  <r>
    <s v="PBOR00260"/>
    <x v="2"/>
    <x v="30"/>
    <x v="111"/>
    <n v="55.55"/>
    <x v="3"/>
    <x v="1"/>
  </r>
  <r>
    <s v="PBOR00261"/>
    <x v="3"/>
    <x v="31"/>
    <x v="148"/>
    <n v="660.2"/>
    <x v="0"/>
    <x v="2"/>
  </r>
  <r>
    <s v="PBOR00262"/>
    <x v="4"/>
    <x v="27"/>
    <x v="200"/>
    <n v="253.26"/>
    <x v="1"/>
    <x v="1"/>
  </r>
  <r>
    <s v="PBOR00263"/>
    <x v="0"/>
    <x v="29"/>
    <x v="201"/>
    <n v="11.18"/>
    <x v="2"/>
    <x v="2"/>
  </r>
  <r>
    <s v="PBOR00264"/>
    <x v="1"/>
    <x v="1"/>
    <x v="202"/>
    <n v="116.29"/>
    <x v="3"/>
    <x v="3"/>
  </r>
  <r>
    <s v="PBOR00265"/>
    <x v="2"/>
    <x v="11"/>
    <x v="203"/>
    <n v="146.32"/>
    <x v="0"/>
    <x v="0"/>
  </r>
  <r>
    <s v="PBOR00266"/>
    <x v="3"/>
    <x v="5"/>
    <x v="204"/>
    <n v="128.34"/>
    <x v="1"/>
    <x v="2"/>
  </r>
  <r>
    <s v="PBOR00267"/>
    <x v="0"/>
    <x v="2"/>
    <x v="205"/>
    <n v="453.59999999999997"/>
    <x v="2"/>
    <x v="0"/>
  </r>
  <r>
    <s v="PBOR00268"/>
    <x v="1"/>
    <x v="31"/>
    <x v="206"/>
    <n v="252.38"/>
    <x v="3"/>
    <x v="1"/>
  </r>
  <r>
    <s v="PBOR00269"/>
    <x v="2"/>
    <x v="3"/>
    <x v="207"/>
    <n v="253.87"/>
    <x v="0"/>
    <x v="3"/>
  </r>
  <r>
    <s v="PBOR00270"/>
    <x v="3"/>
    <x v="25"/>
    <x v="194"/>
    <n v="308.51"/>
    <x v="1"/>
    <x v="1"/>
  </r>
  <r>
    <s v="PBOR00271"/>
    <x v="4"/>
    <x v="7"/>
    <x v="19"/>
    <n v="259.45"/>
    <x v="2"/>
    <x v="1"/>
  </r>
  <r>
    <s v="PBOR00272"/>
    <x v="5"/>
    <x v="25"/>
    <x v="208"/>
    <n v="474.89"/>
    <x v="3"/>
    <x v="1"/>
  </r>
  <r>
    <s v="PBOR00273"/>
    <x v="0"/>
    <x v="32"/>
    <x v="209"/>
    <n v="475.90999999999997"/>
    <x v="0"/>
    <x v="0"/>
  </r>
  <r>
    <s v="PBOR00274"/>
    <x v="1"/>
    <x v="33"/>
    <x v="210"/>
    <n v="182.37"/>
    <x v="1"/>
    <x v="2"/>
  </r>
  <r>
    <s v="PBOR00275"/>
    <x v="2"/>
    <x v="33"/>
    <x v="211"/>
    <n v="385.46"/>
    <x v="2"/>
    <x v="1"/>
  </r>
  <r>
    <s v="PBOR00276"/>
    <x v="3"/>
    <x v="22"/>
    <x v="201"/>
    <n v="15.01"/>
    <x v="3"/>
    <x v="2"/>
  </r>
  <r>
    <s v="PBOR00277"/>
    <x v="0"/>
    <x v="34"/>
    <x v="212"/>
    <n v="226.42"/>
    <x v="0"/>
    <x v="0"/>
  </r>
  <r>
    <s v="PBOR00278"/>
    <x v="1"/>
    <x v="7"/>
    <x v="189"/>
    <n v="313.02"/>
    <x v="1"/>
    <x v="1"/>
  </r>
  <r>
    <s v="PBOR00279"/>
    <x v="2"/>
    <x v="3"/>
    <x v="213"/>
    <n v="151"/>
    <x v="2"/>
    <x v="2"/>
  </r>
  <r>
    <s v="PBOR00280"/>
    <x v="3"/>
    <x v="31"/>
    <x v="145"/>
    <n v="169.17999999999998"/>
    <x v="3"/>
    <x v="1"/>
  </r>
  <r>
    <s v="PBOR00281"/>
    <x v="0"/>
    <x v="4"/>
    <x v="214"/>
    <n v="720.39"/>
    <x v="0"/>
    <x v="2"/>
  </r>
  <r>
    <s v="PBOR00282"/>
    <x v="1"/>
    <x v="34"/>
    <x v="215"/>
    <n v="9.1999999999999993"/>
    <x v="1"/>
    <x v="1"/>
  </r>
  <r>
    <s v="PBOR00283"/>
    <x v="2"/>
    <x v="13"/>
    <x v="172"/>
    <n v="346.07"/>
    <x v="2"/>
    <x v="1"/>
  </r>
  <r>
    <s v="PBOR00284"/>
    <x v="3"/>
    <x v="35"/>
    <x v="107"/>
    <n v="168.28"/>
    <x v="3"/>
    <x v="3"/>
  </r>
  <r>
    <s v="PBOR00285"/>
    <x v="0"/>
    <x v="2"/>
    <x v="216"/>
    <n v="521.51"/>
    <x v="0"/>
    <x v="2"/>
  </r>
  <r>
    <s v="PBOR00286"/>
    <x v="1"/>
    <x v="13"/>
    <x v="44"/>
    <n v="338.32"/>
    <x v="1"/>
    <x v="2"/>
  </r>
  <r>
    <s v="PBOR00287"/>
    <x v="2"/>
    <x v="18"/>
    <x v="217"/>
    <n v="43.01"/>
    <x v="2"/>
    <x v="1"/>
  </r>
  <r>
    <s v="PBOR00288"/>
    <x v="3"/>
    <x v="23"/>
    <x v="17"/>
    <n v="465.21999999999997"/>
    <x v="3"/>
    <x v="2"/>
  </r>
  <r>
    <s v="PBOR00289"/>
    <x v="4"/>
    <x v="36"/>
    <x v="218"/>
    <n v="156.48999999999998"/>
    <x v="0"/>
    <x v="2"/>
  </r>
  <r>
    <s v="PBOR00290"/>
    <x v="0"/>
    <x v="37"/>
    <x v="219"/>
    <n v="110.69000000000001"/>
    <x v="1"/>
    <x v="1"/>
  </r>
  <r>
    <s v="PBOR00291"/>
    <x v="1"/>
    <x v="4"/>
    <x v="220"/>
    <n v="335.13"/>
    <x v="2"/>
    <x v="2"/>
  </r>
  <r>
    <s v="PBOR00292"/>
    <x v="2"/>
    <x v="3"/>
    <x v="98"/>
    <n v="99.29"/>
    <x v="3"/>
    <x v="3"/>
  </r>
  <r>
    <s v="PBOR00293"/>
    <x v="3"/>
    <x v="35"/>
    <x v="34"/>
    <n v="546.36"/>
    <x v="0"/>
    <x v="0"/>
  </r>
  <r>
    <s v="PBOR00294"/>
    <x v="0"/>
    <x v="11"/>
    <x v="221"/>
    <n v="646.08000000000004"/>
    <x v="1"/>
    <x v="2"/>
  </r>
  <r>
    <s v="PBOR00295"/>
    <x v="1"/>
    <x v="10"/>
    <x v="222"/>
    <n v="470.51"/>
    <x v="2"/>
    <x v="2"/>
  </r>
  <r>
    <s v="PBOR00296"/>
    <x v="2"/>
    <x v="1"/>
    <x v="174"/>
    <n v="257.28999999999996"/>
    <x v="3"/>
    <x v="0"/>
  </r>
  <r>
    <s v="PBOR00297"/>
    <x v="3"/>
    <x v="17"/>
    <x v="223"/>
    <n v="428.53999999999996"/>
    <x v="0"/>
    <x v="0"/>
  </r>
  <r>
    <s v="PBOR00298"/>
    <x v="4"/>
    <x v="17"/>
    <x v="224"/>
    <n v="81.650000000000006"/>
    <x v="1"/>
    <x v="0"/>
  </r>
  <r>
    <s v="PBOR00299"/>
    <x v="5"/>
    <x v="37"/>
    <x v="225"/>
    <n v="366.48"/>
    <x v="2"/>
    <x v="0"/>
  </r>
  <r>
    <s v="PBOR00300"/>
    <x v="0"/>
    <x v="4"/>
    <x v="226"/>
    <n v="584.70000000000005"/>
    <x v="3"/>
    <x v="0"/>
  </r>
  <r>
    <s v="PBOR00301"/>
    <x v="1"/>
    <x v="2"/>
    <x v="227"/>
    <n v="90.300000000000011"/>
    <x v="0"/>
    <x v="0"/>
  </r>
  <r>
    <s v="PBOR00302"/>
    <x v="2"/>
    <x v="12"/>
    <x v="228"/>
    <n v="311.07"/>
    <x v="1"/>
    <x v="0"/>
  </r>
  <r>
    <s v="PBOR00303"/>
    <x v="3"/>
    <x v="0"/>
    <x v="121"/>
    <n v="47.1"/>
    <x v="2"/>
    <x v="3"/>
  </r>
  <r>
    <s v="PBOR00304"/>
    <x v="0"/>
    <x v="38"/>
    <x v="229"/>
    <n v="492.26"/>
    <x v="3"/>
    <x v="2"/>
  </r>
  <r>
    <s v="PBOR00305"/>
    <x v="1"/>
    <x v="1"/>
    <x v="230"/>
    <n v="154.01"/>
    <x v="0"/>
    <x v="1"/>
  </r>
  <r>
    <s v="PBOR00306"/>
    <x v="2"/>
    <x v="2"/>
    <x v="231"/>
    <n v="45.059999999999995"/>
    <x v="1"/>
    <x v="1"/>
  </r>
  <r>
    <s v="PBOR00307"/>
    <x v="3"/>
    <x v="5"/>
    <x v="32"/>
    <n v="341.83"/>
    <x v="2"/>
    <x v="0"/>
  </r>
  <r>
    <s v="PBOR00308"/>
    <x v="4"/>
    <x v="3"/>
    <x v="232"/>
    <n v="115.16000000000001"/>
    <x v="3"/>
    <x v="0"/>
  </r>
  <r>
    <s v="PBOR00309"/>
    <x v="0"/>
    <x v="36"/>
    <x v="233"/>
    <n v="345.49"/>
    <x v="0"/>
    <x v="1"/>
  </r>
  <r>
    <s v="PBOR00310"/>
    <x v="1"/>
    <x v="24"/>
    <x v="234"/>
    <n v="556.53"/>
    <x v="1"/>
    <x v="2"/>
  </r>
  <r>
    <s v="PBOR00311"/>
    <x v="2"/>
    <x v="21"/>
    <x v="235"/>
    <n v="138.78"/>
    <x v="2"/>
    <x v="1"/>
  </r>
  <r>
    <s v="PBOR00312"/>
    <x v="3"/>
    <x v="32"/>
    <x v="236"/>
    <n v="181.63"/>
    <x v="3"/>
    <x v="1"/>
  </r>
  <r>
    <s v="PBOR00313"/>
    <x v="0"/>
    <x v="4"/>
    <x v="68"/>
    <n v="523.30999999999995"/>
    <x v="0"/>
    <x v="0"/>
  </r>
  <r>
    <s v="PBOR00314"/>
    <x v="1"/>
    <x v="2"/>
    <x v="237"/>
    <n v="59.64"/>
    <x v="1"/>
    <x v="3"/>
  </r>
  <r>
    <s v="PBOR00315"/>
    <x v="2"/>
    <x v="27"/>
    <x v="238"/>
    <n v="270.24"/>
    <x v="2"/>
    <x v="1"/>
  </r>
  <r>
    <s v="PBOR00316"/>
    <x v="3"/>
    <x v="0"/>
    <x v="239"/>
    <n v="11.39"/>
    <x v="3"/>
    <x v="1"/>
  </r>
  <r>
    <s v="PBOR00317"/>
    <x v="4"/>
    <x v="1"/>
    <x v="240"/>
    <n v="45.309999999999995"/>
    <x v="0"/>
    <x v="1"/>
  </r>
  <r>
    <s v="PBOR00318"/>
    <x v="5"/>
    <x v="28"/>
    <x v="241"/>
    <n v="15.33"/>
    <x v="1"/>
    <x v="0"/>
  </r>
  <r>
    <s v="PBOR00319"/>
    <x v="0"/>
    <x v="8"/>
    <x v="242"/>
    <n v="347.43"/>
    <x v="2"/>
    <x v="0"/>
  </r>
  <r>
    <s v="PBOR00320"/>
    <x v="1"/>
    <x v="33"/>
    <x v="66"/>
    <n v="195"/>
    <x v="3"/>
    <x v="0"/>
  </r>
  <r>
    <s v="PBOR00321"/>
    <x v="2"/>
    <x v="14"/>
    <x v="243"/>
    <n v="133.19999999999999"/>
    <x v="0"/>
    <x v="2"/>
  </r>
  <r>
    <s v="PBOR00322"/>
    <x v="3"/>
    <x v="16"/>
    <x v="244"/>
    <n v="337.9"/>
    <x v="1"/>
    <x v="0"/>
  </r>
  <r>
    <s v="PBOR00323"/>
    <x v="0"/>
    <x v="17"/>
    <x v="245"/>
    <n v="174.35"/>
    <x v="2"/>
    <x v="3"/>
  </r>
  <r>
    <s v="PBOR00324"/>
    <x v="1"/>
    <x v="17"/>
    <x v="246"/>
    <n v="71.06"/>
    <x v="3"/>
    <x v="1"/>
  </r>
  <r>
    <s v="PBOR00325"/>
    <x v="2"/>
    <x v="5"/>
    <x v="247"/>
    <n v="211.87"/>
    <x v="0"/>
    <x v="3"/>
  </r>
  <r>
    <s v="PBOR00326"/>
    <x v="3"/>
    <x v="16"/>
    <x v="248"/>
    <n v="217.91"/>
    <x v="1"/>
    <x v="0"/>
  </r>
  <r>
    <s v="PBOR00327"/>
    <x v="0"/>
    <x v="1"/>
    <x v="249"/>
    <n v="530.12"/>
    <x v="2"/>
    <x v="0"/>
  </r>
  <r>
    <s v="PBOR00328"/>
    <x v="1"/>
    <x v="18"/>
    <x v="145"/>
    <n v="201.6"/>
    <x v="3"/>
    <x v="1"/>
  </r>
  <r>
    <s v="PBOR00329"/>
    <x v="2"/>
    <x v="3"/>
    <x v="212"/>
    <n v="369.94"/>
    <x v="0"/>
    <x v="0"/>
  </r>
  <r>
    <s v="PBOR00330"/>
    <x v="3"/>
    <x v="19"/>
    <x v="25"/>
    <n v="530.53"/>
    <x v="1"/>
    <x v="0"/>
  </r>
  <r>
    <s v="PBOR00331"/>
    <x v="0"/>
    <x v="20"/>
    <x v="74"/>
    <n v="68.45"/>
    <x v="2"/>
    <x v="0"/>
  </r>
  <r>
    <s v="PBOR00332"/>
    <x v="1"/>
    <x v="21"/>
    <x v="250"/>
    <n v="340.71"/>
    <x v="3"/>
    <x v="2"/>
  </r>
  <r>
    <s v="PBOR00333"/>
    <x v="2"/>
    <x v="22"/>
    <x v="251"/>
    <n v="46.129999999999995"/>
    <x v="0"/>
    <x v="1"/>
  </r>
  <r>
    <s v="PBOR00334"/>
    <x v="3"/>
    <x v="23"/>
    <x v="252"/>
    <n v="588.98"/>
    <x v="1"/>
    <x v="0"/>
  </r>
  <r>
    <s v="PBOR00335"/>
    <x v="4"/>
    <x v="24"/>
    <x v="253"/>
    <n v="313.61"/>
    <x v="2"/>
    <x v="1"/>
  </r>
  <r>
    <s v="PBOR00336"/>
    <x v="0"/>
    <x v="16"/>
    <x v="136"/>
    <n v="437.23"/>
    <x v="3"/>
    <x v="1"/>
  </r>
  <r>
    <s v="PBOR00337"/>
    <x v="1"/>
    <x v="25"/>
    <x v="240"/>
    <n v="238.89"/>
    <x v="0"/>
    <x v="1"/>
  </r>
  <r>
    <s v="PBOR00338"/>
    <x v="2"/>
    <x v="6"/>
    <x v="254"/>
    <n v="38.68"/>
    <x v="1"/>
    <x v="0"/>
  </r>
  <r>
    <s v="PBOR00339"/>
    <x v="3"/>
    <x v="2"/>
    <x v="255"/>
    <n v="435.53999999999996"/>
    <x v="2"/>
    <x v="2"/>
  </r>
  <r>
    <s v="PBOR00340"/>
    <x v="0"/>
    <x v="26"/>
    <x v="25"/>
    <n v="411.76"/>
    <x v="3"/>
    <x v="0"/>
  </r>
  <r>
    <s v="PBOR00341"/>
    <x v="1"/>
    <x v="4"/>
    <x v="256"/>
    <n v="490.21999999999997"/>
    <x v="0"/>
    <x v="2"/>
  </r>
  <r>
    <s v="PBOR00342"/>
    <x v="2"/>
    <x v="27"/>
    <x v="257"/>
    <n v="176.35"/>
    <x v="1"/>
    <x v="0"/>
  </r>
  <r>
    <s v="PBOR00343"/>
    <x v="3"/>
    <x v="15"/>
    <x v="239"/>
    <n v="20.440000000000001"/>
    <x v="2"/>
    <x v="1"/>
  </r>
  <r>
    <s v="PBOR00344"/>
    <x v="4"/>
    <x v="28"/>
    <x v="119"/>
    <n v="28.060000000000002"/>
    <x v="3"/>
    <x v="0"/>
  </r>
  <r>
    <s v="PBOR00345"/>
    <x v="5"/>
    <x v="8"/>
    <x v="258"/>
    <n v="70.550000000000011"/>
    <x v="0"/>
    <x v="3"/>
  </r>
  <r>
    <s v="PBOR00346"/>
    <x v="0"/>
    <x v="6"/>
    <x v="195"/>
    <n v="197.64999999999998"/>
    <x v="1"/>
    <x v="3"/>
  </r>
  <r>
    <s v="PBOR00347"/>
    <x v="1"/>
    <x v="27"/>
    <x v="149"/>
    <n v="161.59"/>
    <x v="2"/>
    <x v="1"/>
  </r>
  <r>
    <s v="PBOR00348"/>
    <x v="2"/>
    <x v="10"/>
    <x v="259"/>
    <n v="43.559999999999995"/>
    <x v="3"/>
    <x v="2"/>
  </r>
  <r>
    <s v="PBOR00349"/>
    <x v="3"/>
    <x v="29"/>
    <x v="260"/>
    <n v="708.46"/>
    <x v="0"/>
    <x v="2"/>
  </r>
  <r>
    <s v="PBOR00350"/>
    <x v="0"/>
    <x v="30"/>
    <x v="121"/>
    <n v="131.31"/>
    <x v="1"/>
    <x v="3"/>
  </r>
  <r>
    <s v="PBOR00351"/>
    <x v="1"/>
    <x v="31"/>
    <x v="261"/>
    <n v="292.33999999999997"/>
    <x v="2"/>
    <x v="1"/>
  </r>
  <r>
    <s v="PBOR00352"/>
    <x v="2"/>
    <x v="27"/>
    <x v="60"/>
    <n v="146.70999999999998"/>
    <x v="3"/>
    <x v="2"/>
  </r>
  <r>
    <s v="PBOR00353"/>
    <x v="3"/>
    <x v="29"/>
    <x v="262"/>
    <n v="290.76"/>
    <x v="0"/>
    <x v="0"/>
  </r>
  <r>
    <s v="PBOR00354"/>
    <x v="4"/>
    <x v="1"/>
    <x v="263"/>
    <n v="318.43"/>
    <x v="1"/>
    <x v="0"/>
  </r>
  <r>
    <s v="PBOR00355"/>
    <x v="0"/>
    <x v="11"/>
    <x v="264"/>
    <n v="371.57"/>
    <x v="2"/>
    <x v="2"/>
  </r>
  <r>
    <s v="PBOR00356"/>
    <x v="1"/>
    <x v="5"/>
    <x v="216"/>
    <n v="82.63000000000001"/>
    <x v="3"/>
    <x v="2"/>
  </r>
  <r>
    <s v="PBOR00357"/>
    <x v="2"/>
    <x v="2"/>
    <x v="94"/>
    <n v="300.56"/>
    <x v="0"/>
    <x v="2"/>
  </r>
  <r>
    <s v="PBOR00358"/>
    <x v="3"/>
    <x v="31"/>
    <x v="185"/>
    <n v="241.29"/>
    <x v="1"/>
    <x v="3"/>
  </r>
  <r>
    <s v="PBOR00359"/>
    <x v="0"/>
    <x v="3"/>
    <x v="253"/>
    <n v="60.29"/>
    <x v="2"/>
    <x v="1"/>
  </r>
  <r>
    <s v="PBOR00360"/>
    <x v="1"/>
    <x v="25"/>
    <x v="45"/>
    <n v="7.05"/>
    <x v="3"/>
    <x v="3"/>
  </r>
  <r>
    <s v="PBOR00361"/>
    <x v="2"/>
    <x v="7"/>
    <x v="98"/>
    <n v="191.95"/>
    <x v="0"/>
    <x v="3"/>
  </r>
  <r>
    <s v="PBOR00362"/>
    <x v="3"/>
    <x v="25"/>
    <x v="27"/>
    <n v="134.88999999999999"/>
    <x v="1"/>
    <x v="2"/>
  </r>
  <r>
    <s v="PBOR00363"/>
    <x v="4"/>
    <x v="32"/>
    <x v="161"/>
    <n v="200.51999999999998"/>
    <x v="2"/>
    <x v="2"/>
  </r>
  <r>
    <s v="PBOR00364"/>
    <x v="5"/>
    <x v="33"/>
    <x v="23"/>
    <n v="119.83"/>
    <x v="3"/>
    <x v="0"/>
  </r>
  <r>
    <s v="PBOR00365"/>
    <x v="0"/>
    <x v="33"/>
    <x v="265"/>
    <n v="528.79999999999995"/>
    <x v="0"/>
    <x v="2"/>
  </r>
  <r>
    <s v="PBOR00366"/>
    <x v="1"/>
    <x v="22"/>
    <x v="266"/>
    <n v="99.440000000000012"/>
    <x v="1"/>
    <x v="2"/>
  </r>
  <r>
    <s v="PBOR00367"/>
    <x v="2"/>
    <x v="34"/>
    <x v="267"/>
    <n v="49.62"/>
    <x v="2"/>
    <x v="2"/>
  </r>
  <r>
    <s v="PBOR00368"/>
    <x v="3"/>
    <x v="7"/>
    <x v="268"/>
    <n v="379.99"/>
    <x v="3"/>
    <x v="2"/>
  </r>
  <r>
    <s v="PBOR00369"/>
    <x v="0"/>
    <x v="3"/>
    <x v="269"/>
    <n v="513.56999999999994"/>
    <x v="0"/>
    <x v="0"/>
  </r>
  <r>
    <s v="PBOR00370"/>
    <x v="1"/>
    <x v="31"/>
    <x v="99"/>
    <n v="106.83"/>
    <x v="1"/>
    <x v="0"/>
  </r>
  <r>
    <s v="PBOR00371"/>
    <x v="2"/>
    <x v="4"/>
    <x v="270"/>
    <n v="74.36"/>
    <x v="2"/>
    <x v="3"/>
  </r>
  <r>
    <s v="PBOR00372"/>
    <x v="3"/>
    <x v="34"/>
    <x v="271"/>
    <n v="572.70000000000005"/>
    <x v="3"/>
    <x v="2"/>
  </r>
  <r>
    <s v="PBOR00373"/>
    <x v="0"/>
    <x v="13"/>
    <x v="272"/>
    <n v="61.489999999999995"/>
    <x v="0"/>
    <x v="1"/>
  </r>
  <r>
    <s v="PBOR00374"/>
    <x v="1"/>
    <x v="35"/>
    <x v="273"/>
    <n v="131.59"/>
    <x v="1"/>
    <x v="0"/>
  </r>
  <r>
    <s v="PBOR00375"/>
    <x v="2"/>
    <x v="2"/>
    <x v="195"/>
    <n v="6.18"/>
    <x v="2"/>
    <x v="3"/>
  </r>
  <r>
    <s v="PBOR00376"/>
    <x v="3"/>
    <x v="13"/>
    <x v="274"/>
    <n v="6.96"/>
    <x v="3"/>
    <x v="1"/>
  </r>
  <r>
    <s v="PBOR00377"/>
    <x v="0"/>
    <x v="18"/>
    <x v="49"/>
    <n v="249.19"/>
    <x v="0"/>
    <x v="1"/>
  </r>
  <r>
    <s v="PBOR00378"/>
    <x v="1"/>
    <x v="23"/>
    <x v="275"/>
    <n v="203.48999999999998"/>
    <x v="1"/>
    <x v="0"/>
  </r>
  <r>
    <s v="PBOR00379"/>
    <x v="2"/>
    <x v="36"/>
    <x v="276"/>
    <n v="335.21999999999997"/>
    <x v="2"/>
    <x v="0"/>
  </r>
  <r>
    <s v="PBOR00380"/>
    <x v="3"/>
    <x v="37"/>
    <x v="277"/>
    <n v="497.43"/>
    <x v="3"/>
    <x v="2"/>
  </r>
  <r>
    <s v="PBOR00381"/>
    <x v="4"/>
    <x v="4"/>
    <x v="278"/>
    <n v="21.39"/>
    <x v="0"/>
    <x v="3"/>
  </r>
  <r>
    <s v="PBOR00382"/>
    <x v="0"/>
    <x v="3"/>
    <x v="279"/>
    <n v="594.70000000000005"/>
    <x v="1"/>
    <x v="0"/>
  </r>
  <r>
    <s v="PBOR00383"/>
    <x v="1"/>
    <x v="35"/>
    <x v="280"/>
    <n v="122.28"/>
    <x v="2"/>
    <x v="1"/>
  </r>
  <r>
    <s v="PBOR00384"/>
    <x v="2"/>
    <x v="11"/>
    <x v="281"/>
    <n v="507.48"/>
    <x v="3"/>
    <x v="2"/>
  </r>
  <r>
    <s v="PBOR00385"/>
    <x v="3"/>
    <x v="10"/>
    <x v="282"/>
    <n v="34.93"/>
    <x v="0"/>
    <x v="2"/>
  </r>
  <r>
    <s v="PBOR00386"/>
    <x v="0"/>
    <x v="1"/>
    <x v="283"/>
    <n v="817.71"/>
    <x v="1"/>
    <x v="2"/>
  </r>
  <r>
    <s v="PBOR00387"/>
    <x v="1"/>
    <x v="17"/>
    <x v="284"/>
    <n v="371.03999999999996"/>
    <x v="2"/>
    <x v="0"/>
  </r>
  <r>
    <s v="PBOR00388"/>
    <x v="2"/>
    <x v="17"/>
    <x v="104"/>
    <n v="315.19"/>
    <x v="3"/>
    <x v="2"/>
  </r>
  <r>
    <s v="PBOR00389"/>
    <x v="3"/>
    <x v="37"/>
    <x v="285"/>
    <n v="549.45000000000005"/>
    <x v="0"/>
    <x v="2"/>
  </r>
  <r>
    <s v="PBOR00390"/>
    <x v="4"/>
    <x v="4"/>
    <x v="79"/>
    <n v="213.97"/>
    <x v="1"/>
    <x v="0"/>
  </r>
  <r>
    <s v="PBOR00391"/>
    <x v="5"/>
    <x v="2"/>
    <x v="286"/>
    <n v="273.5"/>
    <x v="2"/>
    <x v="2"/>
  </r>
  <r>
    <s v="PBOR00392"/>
    <x v="0"/>
    <x v="12"/>
    <x v="287"/>
    <n v="776.86"/>
    <x v="3"/>
    <x v="2"/>
  </r>
  <r>
    <s v="PBOR00393"/>
    <x v="1"/>
    <x v="0"/>
    <x v="288"/>
    <n v="322.7"/>
    <x v="0"/>
    <x v="2"/>
  </r>
  <r>
    <s v="PBOR00394"/>
    <x v="2"/>
    <x v="38"/>
    <x v="51"/>
    <n v="166.17"/>
    <x v="1"/>
    <x v="1"/>
  </r>
  <r>
    <s v="PBOR00395"/>
    <x v="3"/>
    <x v="1"/>
    <x v="289"/>
    <n v="521.54"/>
    <x v="2"/>
    <x v="2"/>
  </r>
  <r>
    <s v="PBOR00396"/>
    <x v="0"/>
    <x v="2"/>
    <x v="174"/>
    <n v="92.52000000000001"/>
    <x v="3"/>
    <x v="0"/>
  </r>
  <r>
    <s v="PBOR00397"/>
    <x v="1"/>
    <x v="5"/>
    <x v="290"/>
    <n v="7.24"/>
    <x v="0"/>
    <x v="3"/>
  </r>
  <r>
    <s v="PBOR00398"/>
    <x v="2"/>
    <x v="3"/>
    <x v="291"/>
    <n v="207.89999999999998"/>
    <x v="1"/>
    <x v="0"/>
  </r>
  <r>
    <s v="PBOR00399"/>
    <x v="3"/>
    <x v="36"/>
    <x v="292"/>
    <n v="83.350000000000009"/>
    <x v="2"/>
    <x v="3"/>
  </r>
  <r>
    <s v="PBOR00400"/>
    <x v="4"/>
    <x v="24"/>
    <x v="293"/>
    <n v="672.68"/>
    <x v="3"/>
    <x v="2"/>
  </r>
  <r>
    <s v="PBOR00401"/>
    <x v="0"/>
    <x v="21"/>
    <x v="64"/>
    <n v="237"/>
    <x v="0"/>
    <x v="3"/>
  </r>
  <r>
    <s v="PBOR00402"/>
    <x v="1"/>
    <x v="32"/>
    <x v="294"/>
    <n v="193.45999999999998"/>
    <x v="1"/>
    <x v="1"/>
  </r>
  <r>
    <s v="PBOR00403"/>
    <x v="2"/>
    <x v="4"/>
    <x v="295"/>
    <n v="757.46"/>
    <x v="2"/>
    <x v="2"/>
  </r>
  <r>
    <s v="PBOR00404"/>
    <x v="3"/>
    <x v="2"/>
    <x v="92"/>
    <n v="53.43"/>
    <x v="3"/>
    <x v="1"/>
  </r>
  <r>
    <s v="PBOR00405"/>
    <x v="0"/>
    <x v="27"/>
    <x v="296"/>
    <n v="162.97999999999999"/>
    <x v="0"/>
    <x v="0"/>
  </r>
  <r>
    <s v="PBOR00406"/>
    <x v="1"/>
    <x v="0"/>
    <x v="135"/>
    <n v="103.18"/>
    <x v="1"/>
    <x v="2"/>
  </r>
  <r>
    <s v="PBOR00407"/>
    <x v="2"/>
    <x v="1"/>
    <x v="297"/>
    <n v="118.95"/>
    <x v="2"/>
    <x v="0"/>
  </r>
  <r>
    <s v="PBOR00408"/>
    <x v="3"/>
    <x v="28"/>
    <x v="144"/>
    <n v="526.14"/>
    <x v="3"/>
    <x v="0"/>
  </r>
  <r>
    <s v="PBOR00409"/>
    <x v="4"/>
    <x v="8"/>
    <x v="143"/>
    <n v="188.29999999999998"/>
    <x v="0"/>
    <x v="2"/>
  </r>
  <r>
    <s v="PBOR00410"/>
    <x v="5"/>
    <x v="33"/>
    <x v="298"/>
    <n v="41.58"/>
    <x v="1"/>
    <x v="1"/>
  </r>
  <r>
    <s v="PBOR00411"/>
    <x v="0"/>
    <x v="14"/>
    <x v="98"/>
    <n v="16.180000000000003"/>
    <x v="2"/>
    <x v="3"/>
  </r>
  <r>
    <s v="PBOR00412"/>
    <x v="1"/>
    <x v="16"/>
    <x v="137"/>
    <n v="488.92"/>
    <x v="3"/>
    <x v="1"/>
  </r>
  <r>
    <s v="PBOR00413"/>
    <x v="2"/>
    <x v="17"/>
    <x v="105"/>
    <n v="68.13000000000001"/>
    <x v="0"/>
    <x v="3"/>
  </r>
  <r>
    <s v="PBOR00414"/>
    <x v="3"/>
    <x v="17"/>
    <x v="271"/>
    <n v="633.54"/>
    <x v="1"/>
    <x v="2"/>
  </r>
  <r>
    <s v="PBOR00415"/>
    <x v="0"/>
    <x v="5"/>
    <x v="231"/>
    <n v="308.64999999999998"/>
    <x v="2"/>
    <x v="1"/>
  </r>
  <r>
    <s v="PBOR00416"/>
    <x v="1"/>
    <x v="16"/>
    <x v="299"/>
    <n v="58.12"/>
    <x v="3"/>
    <x v="1"/>
  </r>
  <r>
    <s v="PBOR00417"/>
    <x v="2"/>
    <x v="1"/>
    <x v="300"/>
    <n v="351.96"/>
    <x v="0"/>
    <x v="0"/>
  </r>
  <r>
    <s v="PBOR00418"/>
    <x v="3"/>
    <x v="18"/>
    <x v="92"/>
    <n v="425.21"/>
    <x v="1"/>
    <x v="1"/>
  </r>
  <r>
    <s v="PBOR00419"/>
    <x v="0"/>
    <x v="3"/>
    <x v="301"/>
    <n v="48.809999999999995"/>
    <x v="2"/>
    <x v="0"/>
  </r>
  <r>
    <s v="PBOR00420"/>
    <x v="1"/>
    <x v="19"/>
    <x v="302"/>
    <n v="257.07"/>
    <x v="3"/>
    <x v="0"/>
  </r>
  <r>
    <s v="PBOR00421"/>
    <x v="2"/>
    <x v="20"/>
    <x v="303"/>
    <n v="243.31"/>
    <x v="0"/>
    <x v="2"/>
  </r>
  <r>
    <s v="PBOR00422"/>
    <x v="3"/>
    <x v="21"/>
    <x v="304"/>
    <n v="321.59999999999997"/>
    <x v="1"/>
    <x v="1"/>
  </r>
  <r>
    <s v="PBOR00423"/>
    <x v="0"/>
    <x v="22"/>
    <x v="278"/>
    <n v="4.6899999999999995"/>
    <x v="2"/>
    <x v="3"/>
  </r>
  <r>
    <s v="PBOR00424"/>
    <x v="1"/>
    <x v="23"/>
    <x v="305"/>
    <n v="512.72"/>
    <x v="3"/>
    <x v="2"/>
  </r>
  <r>
    <s v="PBOR00425"/>
    <x v="2"/>
    <x v="24"/>
    <x v="306"/>
    <n v="237.85999999999999"/>
    <x v="0"/>
    <x v="1"/>
  </r>
  <r>
    <s v="PBOR00426"/>
    <x v="3"/>
    <x v="16"/>
    <x v="307"/>
    <n v="639.06999999999994"/>
    <x v="1"/>
    <x v="0"/>
  </r>
  <r>
    <s v="PBOR00427"/>
    <x v="4"/>
    <x v="25"/>
    <x v="308"/>
    <n v="417.84"/>
    <x v="2"/>
    <x v="1"/>
  </r>
  <r>
    <s v="PBOR00428"/>
    <x v="0"/>
    <x v="6"/>
    <x v="27"/>
    <n v="292.32"/>
    <x v="3"/>
    <x v="2"/>
  </r>
  <r>
    <s v="PBOR00429"/>
    <x v="1"/>
    <x v="2"/>
    <x v="309"/>
    <n v="311.5"/>
    <x v="0"/>
    <x v="2"/>
  </r>
  <r>
    <s v="PBOR00430"/>
    <x v="2"/>
    <x v="26"/>
    <x v="60"/>
    <n v="327.3"/>
    <x v="1"/>
    <x v="2"/>
  </r>
  <r>
    <s v="PBOR00431"/>
    <x v="3"/>
    <x v="4"/>
    <x v="310"/>
    <n v="326.89"/>
    <x v="2"/>
    <x v="1"/>
  </r>
  <r>
    <s v="PBOR00432"/>
    <x v="0"/>
    <x v="27"/>
    <x v="3"/>
    <n v="619.61"/>
    <x v="3"/>
    <x v="0"/>
  </r>
  <r>
    <s v="PBOR00433"/>
    <x v="1"/>
    <x v="15"/>
    <x v="95"/>
    <n v="196.69"/>
    <x v="0"/>
    <x v="2"/>
  </r>
  <r>
    <s v="PBOR00434"/>
    <x v="2"/>
    <x v="28"/>
    <x v="311"/>
    <n v="426.18"/>
    <x v="1"/>
    <x v="2"/>
  </r>
  <r>
    <s v="PBOR00435"/>
    <x v="3"/>
    <x v="8"/>
    <x v="226"/>
    <n v="670.08"/>
    <x v="2"/>
    <x v="0"/>
  </r>
  <r>
    <s v="PBOR00436"/>
    <x v="4"/>
    <x v="6"/>
    <x v="312"/>
    <n v="191.41"/>
    <x v="3"/>
    <x v="1"/>
  </r>
  <r>
    <s v="PBOR00437"/>
    <x v="5"/>
    <x v="27"/>
    <x v="57"/>
    <n v="105.13000000000001"/>
    <x v="0"/>
    <x v="0"/>
  </r>
  <r>
    <s v="PBOR00438"/>
    <x v="0"/>
    <x v="10"/>
    <x v="59"/>
    <n v="75.77000000000001"/>
    <x v="1"/>
    <x v="2"/>
  </r>
  <r>
    <s v="PBOR00439"/>
    <x v="1"/>
    <x v="29"/>
    <x v="134"/>
    <n v="456.40999999999997"/>
    <x v="2"/>
    <x v="1"/>
  </r>
  <r>
    <s v="PBOR00440"/>
    <x v="2"/>
    <x v="30"/>
    <x v="313"/>
    <n v="293.07"/>
    <x v="3"/>
    <x v="2"/>
  </r>
  <r>
    <s v="PBOR00441"/>
    <x v="3"/>
    <x v="31"/>
    <x v="109"/>
    <n v="117.45"/>
    <x v="0"/>
    <x v="3"/>
  </r>
  <r>
    <s v="PBOR00442"/>
    <x v="0"/>
    <x v="27"/>
    <x v="314"/>
    <n v="384.15"/>
    <x v="1"/>
    <x v="2"/>
  </r>
  <r>
    <s v="PBOR00443"/>
    <x v="1"/>
    <x v="29"/>
    <x v="315"/>
    <n v="59.35"/>
    <x v="2"/>
    <x v="3"/>
  </r>
  <r>
    <s v="PBOR00444"/>
    <x v="2"/>
    <x v="1"/>
    <x v="316"/>
    <n v="49.44"/>
    <x v="3"/>
    <x v="3"/>
  </r>
  <r>
    <s v="PBOR00445"/>
    <x v="3"/>
    <x v="11"/>
    <x v="317"/>
    <n v="124.10000000000001"/>
    <x v="0"/>
    <x v="3"/>
  </r>
  <r>
    <s v="PBOR00446"/>
    <x v="4"/>
    <x v="5"/>
    <x v="318"/>
    <n v="408.84"/>
    <x v="1"/>
    <x v="1"/>
  </r>
  <r>
    <s v="PBOR00447"/>
    <x v="0"/>
    <x v="2"/>
    <x v="319"/>
    <n v="157.20999999999998"/>
    <x v="2"/>
    <x v="0"/>
  </r>
  <r>
    <s v="PBOR00448"/>
    <x v="1"/>
    <x v="31"/>
    <x v="320"/>
    <n v="702.79"/>
    <x v="3"/>
    <x v="2"/>
  </r>
  <r>
    <s v="PBOR00449"/>
    <x v="2"/>
    <x v="3"/>
    <x v="321"/>
    <n v="181.09"/>
    <x v="0"/>
    <x v="0"/>
  </r>
  <r>
    <s v="PBOR00450"/>
    <x v="3"/>
    <x v="25"/>
    <x v="322"/>
    <n v="159.51"/>
    <x v="1"/>
    <x v="0"/>
  </r>
  <r>
    <s v="PBOR00451"/>
    <x v="0"/>
    <x v="7"/>
    <x v="191"/>
    <n v="149.48999999999998"/>
    <x v="2"/>
    <x v="0"/>
  </r>
  <r>
    <s v="PBOR00452"/>
    <x v="1"/>
    <x v="25"/>
    <x v="323"/>
    <n v="18.260000000000002"/>
    <x v="3"/>
    <x v="3"/>
  </r>
  <r>
    <s v="PBOR00453"/>
    <x v="2"/>
    <x v="32"/>
    <x v="324"/>
    <n v="25.360000000000003"/>
    <x v="0"/>
    <x v="0"/>
  </r>
  <r>
    <s v="PBOR00454"/>
    <x v="3"/>
    <x v="33"/>
    <x v="183"/>
    <n v="321.94"/>
    <x v="1"/>
    <x v="1"/>
  </r>
  <r>
    <s v="PBOR00455"/>
    <x v="4"/>
    <x v="33"/>
    <x v="325"/>
    <n v="610.91999999999996"/>
    <x v="2"/>
    <x v="2"/>
  </r>
  <r>
    <s v="PBOR00456"/>
    <x v="5"/>
    <x v="22"/>
    <x v="326"/>
    <n v="283.45"/>
    <x v="3"/>
    <x v="1"/>
  </r>
  <r>
    <s v="PBOR00457"/>
    <x v="0"/>
    <x v="34"/>
    <x v="327"/>
    <n v="176.29"/>
    <x v="0"/>
    <x v="1"/>
  </r>
  <r>
    <s v="PBOR00458"/>
    <x v="1"/>
    <x v="7"/>
    <x v="310"/>
    <n v="137.10999999999999"/>
    <x v="1"/>
    <x v="1"/>
  </r>
  <r>
    <s v="PBOR00459"/>
    <x v="2"/>
    <x v="3"/>
    <x v="274"/>
    <n v="109.52000000000001"/>
    <x v="2"/>
    <x v="1"/>
  </r>
  <r>
    <s v="PBOR00460"/>
    <x v="3"/>
    <x v="31"/>
    <x v="328"/>
    <n v="248.48"/>
    <x v="3"/>
    <x v="1"/>
  </r>
  <r>
    <s v="PBOR00461"/>
    <x v="0"/>
    <x v="4"/>
    <x v="329"/>
    <n v="208.10999999999999"/>
    <x v="0"/>
    <x v="1"/>
  </r>
  <r>
    <s v="PBOR00462"/>
    <x v="1"/>
    <x v="34"/>
    <x v="319"/>
    <n v="392.53"/>
    <x v="1"/>
    <x v="0"/>
  </r>
  <r>
    <s v="PBOR00463"/>
    <x v="2"/>
    <x v="13"/>
    <x v="299"/>
    <n v="271.33"/>
    <x v="2"/>
    <x v="1"/>
  </r>
  <r>
    <s v="PBOR00464"/>
    <x v="3"/>
    <x v="35"/>
    <x v="296"/>
    <n v="272.76"/>
    <x v="3"/>
    <x v="0"/>
  </r>
  <r>
    <s v="PBOR00465"/>
    <x v="0"/>
    <x v="2"/>
    <x v="175"/>
    <n v="380.73"/>
    <x v="0"/>
    <x v="1"/>
  </r>
  <r>
    <s v="PBOR00466"/>
    <x v="1"/>
    <x v="13"/>
    <x v="140"/>
    <n v="367.5"/>
    <x v="1"/>
    <x v="0"/>
  </r>
  <r>
    <s v="PBOR00467"/>
    <x v="2"/>
    <x v="18"/>
    <x v="330"/>
    <n v="479.96999999999997"/>
    <x v="2"/>
    <x v="2"/>
  </r>
  <r>
    <s v="PBOR00468"/>
    <x v="3"/>
    <x v="23"/>
    <x v="331"/>
    <n v="378.15999999999997"/>
    <x v="3"/>
    <x v="2"/>
  </r>
  <r>
    <s v="PBOR00469"/>
    <x v="0"/>
    <x v="36"/>
    <x v="332"/>
    <n v="123.76"/>
    <x v="0"/>
    <x v="0"/>
  </r>
  <r>
    <s v="PBOR00470"/>
    <x v="1"/>
    <x v="37"/>
    <x v="333"/>
    <n v="550.12"/>
    <x v="1"/>
    <x v="0"/>
  </r>
  <r>
    <s v="PBOR00471"/>
    <x v="2"/>
    <x v="4"/>
    <x v="334"/>
    <n v="330.18"/>
    <x v="2"/>
    <x v="0"/>
  </r>
  <r>
    <s v="PBOR00472"/>
    <x v="3"/>
    <x v="3"/>
    <x v="335"/>
    <n v="113.14"/>
    <x v="3"/>
    <x v="3"/>
  </r>
  <r>
    <s v="PBOR00473"/>
    <x v="4"/>
    <x v="35"/>
    <x v="58"/>
    <n v="361.99"/>
    <x v="0"/>
    <x v="2"/>
  </r>
  <r>
    <s v="PBOR00474"/>
    <x v="0"/>
    <x v="11"/>
    <x v="336"/>
    <n v="56.46"/>
    <x v="1"/>
    <x v="2"/>
  </r>
  <r>
    <s v="PBOR00475"/>
    <x v="1"/>
    <x v="10"/>
    <x v="59"/>
    <n v="245.88"/>
    <x v="2"/>
    <x v="2"/>
  </r>
  <r>
    <s v="PBOR00476"/>
    <x v="2"/>
    <x v="1"/>
    <x v="164"/>
    <n v="127.14"/>
    <x v="3"/>
    <x v="3"/>
  </r>
  <r>
    <s v="PBOR00477"/>
    <x v="3"/>
    <x v="17"/>
    <x v="337"/>
    <n v="366.96999999999997"/>
    <x v="0"/>
    <x v="1"/>
  </r>
  <r>
    <s v="PBOR00478"/>
    <x v="0"/>
    <x v="17"/>
    <x v="113"/>
    <n v="689.29"/>
    <x v="1"/>
    <x v="2"/>
  </r>
  <r>
    <s v="PBOR00479"/>
    <x v="1"/>
    <x v="37"/>
    <x v="338"/>
    <n v="241.47"/>
    <x v="2"/>
    <x v="0"/>
  </r>
  <r>
    <s v="PBOR00480"/>
    <x v="2"/>
    <x v="4"/>
    <x v="339"/>
    <n v="275.25"/>
    <x v="3"/>
    <x v="1"/>
  </r>
  <r>
    <s v="PBOR00481"/>
    <x v="3"/>
    <x v="2"/>
    <x v="340"/>
    <n v="347.57"/>
    <x v="0"/>
    <x v="1"/>
  </r>
  <r>
    <s v="PBOR00482"/>
    <x v="4"/>
    <x v="12"/>
    <x v="130"/>
    <n v="79.320000000000007"/>
    <x v="1"/>
    <x v="1"/>
  </r>
  <r>
    <s v="PBOR00483"/>
    <x v="5"/>
    <x v="0"/>
    <x v="341"/>
    <n v="55.04"/>
    <x v="2"/>
    <x v="1"/>
  </r>
  <r>
    <s v="PBOR00484"/>
    <x v="0"/>
    <x v="38"/>
    <x v="326"/>
    <n v="120.52000000000001"/>
    <x v="3"/>
    <x v="1"/>
  </r>
  <r>
    <s v="PBOR00485"/>
    <x v="1"/>
    <x v="1"/>
    <x v="342"/>
    <n v="110.5"/>
    <x v="0"/>
    <x v="1"/>
  </r>
  <r>
    <s v="PBOR00486"/>
    <x v="2"/>
    <x v="2"/>
    <x v="151"/>
    <n v="114.52000000000001"/>
    <x v="1"/>
    <x v="3"/>
  </r>
  <r>
    <s v="PBOR00487"/>
    <x v="3"/>
    <x v="5"/>
    <x v="343"/>
    <n v="380.19"/>
    <x v="2"/>
    <x v="0"/>
  </r>
  <r>
    <s v="PBOR00488"/>
    <x v="0"/>
    <x v="3"/>
    <x v="344"/>
    <n v="220.29999999999998"/>
    <x v="3"/>
    <x v="1"/>
  </r>
  <r>
    <s v="PBOR00489"/>
    <x v="1"/>
    <x v="36"/>
    <x v="345"/>
    <n v="343.45"/>
    <x v="0"/>
    <x v="2"/>
  </r>
  <r>
    <s v="PBOR00490"/>
    <x v="2"/>
    <x v="24"/>
    <x v="258"/>
    <n v="212.82"/>
    <x v="1"/>
    <x v="3"/>
  </r>
  <r>
    <s v="PBOR00491"/>
    <x v="3"/>
    <x v="21"/>
    <x v="90"/>
    <n v="258.83"/>
    <x v="2"/>
    <x v="0"/>
  </r>
  <r>
    <s v="PBOR00492"/>
    <x v="4"/>
    <x v="32"/>
    <x v="139"/>
    <n v="631.6"/>
    <x v="3"/>
    <x v="2"/>
  </r>
  <r>
    <s v="PBOR00493"/>
    <x v="0"/>
    <x v="4"/>
    <x v="316"/>
    <n v="14.25"/>
    <x v="0"/>
    <x v="3"/>
  </r>
  <r>
    <s v="PBOR00494"/>
    <x v="1"/>
    <x v="2"/>
    <x v="346"/>
    <n v="130.01"/>
    <x v="1"/>
    <x v="2"/>
  </r>
  <r>
    <s v="PBOR00495"/>
    <x v="2"/>
    <x v="27"/>
    <x v="347"/>
    <n v="121.18"/>
    <x v="2"/>
    <x v="3"/>
  </r>
  <r>
    <s v="PBOR00496"/>
    <x v="3"/>
    <x v="0"/>
    <x v="348"/>
    <n v="493.11"/>
    <x v="3"/>
    <x v="0"/>
  </r>
  <r>
    <s v="PBOR00497"/>
    <x v="0"/>
    <x v="1"/>
    <x v="349"/>
    <n v="476.17"/>
    <x v="0"/>
    <x v="2"/>
  </r>
  <r>
    <s v="PBOR00498"/>
    <x v="1"/>
    <x v="28"/>
    <x v="339"/>
    <n v="314.31"/>
    <x v="1"/>
    <x v="1"/>
  </r>
  <r>
    <s v="PBOR00499"/>
    <x v="2"/>
    <x v="8"/>
    <x v="350"/>
    <n v="528.66999999999996"/>
    <x v="2"/>
    <x v="2"/>
  </r>
  <r>
    <s v="PBOR00500"/>
    <x v="3"/>
    <x v="33"/>
    <x v="211"/>
    <n v="200.59"/>
    <x v="3"/>
    <x v="1"/>
  </r>
  <r>
    <s v="PBOR00501"/>
    <x v="4"/>
    <x v="14"/>
    <x v="351"/>
    <n v="205.59"/>
    <x v="0"/>
    <x v="3"/>
  </r>
  <r>
    <s v="PBOR00502"/>
    <x v="5"/>
    <x v="16"/>
    <x v="22"/>
    <n v="452.46999999999997"/>
    <x v="1"/>
    <x v="2"/>
  </r>
  <r>
    <s v="PBOR00503"/>
    <x v="0"/>
    <x v="17"/>
    <x v="352"/>
    <n v="17"/>
    <x v="2"/>
    <x v="2"/>
  </r>
  <r>
    <s v="PBOR00504"/>
    <x v="1"/>
    <x v="39"/>
    <x v="3"/>
    <n v="597.52"/>
    <x v="3"/>
    <x v="0"/>
  </r>
  <r>
    <s v="PBOR00505"/>
    <x v="2"/>
    <x v="40"/>
    <x v="313"/>
    <n v="452.75"/>
    <x v="0"/>
    <x v="2"/>
  </r>
  <r>
    <s v="PBOR00506"/>
    <x v="3"/>
    <x v="41"/>
    <x v="353"/>
    <n v="352.19"/>
    <x v="1"/>
    <x v="1"/>
  </r>
  <r>
    <s v="PBOR00507"/>
    <x v="0"/>
    <x v="42"/>
    <x v="144"/>
    <n v="244.64"/>
    <x v="2"/>
    <x v="0"/>
  </r>
  <r>
    <s v="PBOR00508"/>
    <x v="1"/>
    <x v="43"/>
    <x v="154"/>
    <n v="295.56"/>
    <x v="3"/>
    <x v="0"/>
  </r>
  <r>
    <s v="PBOR00509"/>
    <x v="2"/>
    <x v="44"/>
    <x v="306"/>
    <n v="289.33999999999997"/>
    <x v="0"/>
    <x v="1"/>
  </r>
  <r>
    <s v="PBOR00510"/>
    <x v="3"/>
    <x v="45"/>
    <x v="236"/>
    <n v="139.75"/>
    <x v="1"/>
    <x v="1"/>
  </r>
  <r>
    <s v="PBOR00511"/>
    <x v="0"/>
    <x v="46"/>
    <x v="354"/>
    <n v="101.16000000000001"/>
    <x v="2"/>
    <x v="0"/>
  </r>
  <r>
    <s v="PBOR00512"/>
    <x v="1"/>
    <x v="47"/>
    <x v="355"/>
    <n v="321.96999999999997"/>
    <x v="3"/>
    <x v="2"/>
  </r>
  <r>
    <s v="PBOR00513"/>
    <x v="2"/>
    <x v="48"/>
    <x v="186"/>
    <n v="694.53"/>
    <x v="0"/>
    <x v="2"/>
  </r>
  <r>
    <s v="PBOR00514"/>
    <x v="3"/>
    <x v="32"/>
    <x v="356"/>
    <n v="286.2"/>
    <x v="1"/>
    <x v="0"/>
  </r>
  <r>
    <s v="PBOR00515"/>
    <x v="0"/>
    <x v="49"/>
    <x v="357"/>
    <n v="504.92"/>
    <x v="2"/>
    <x v="2"/>
  </r>
  <r>
    <s v="PBOR00516"/>
    <x v="1"/>
    <x v="19"/>
    <x v="358"/>
    <n v="114.22"/>
    <x v="3"/>
    <x v="2"/>
  </r>
  <r>
    <s v="PBOR00517"/>
    <x v="2"/>
    <x v="50"/>
    <x v="23"/>
    <n v="278.33999999999997"/>
    <x v="0"/>
    <x v="0"/>
  </r>
  <r>
    <s v="PBOR00518"/>
    <x v="3"/>
    <x v="51"/>
    <x v="48"/>
    <n v="148.35"/>
    <x v="1"/>
    <x v="3"/>
  </r>
  <r>
    <s v="PBOR00519"/>
    <x v="4"/>
    <x v="29"/>
    <x v="354"/>
    <n v="497.36"/>
    <x v="2"/>
    <x v="0"/>
  </r>
  <r>
    <s v="PBOR00520"/>
    <x v="0"/>
    <x v="52"/>
    <x v="161"/>
    <n v="89.26"/>
    <x v="3"/>
    <x v="2"/>
  </r>
  <r>
    <s v="PBOR00521"/>
    <x v="1"/>
    <x v="26"/>
    <x v="281"/>
    <n v="562.04999999999995"/>
    <x v="0"/>
    <x v="2"/>
  </r>
  <r>
    <s v="PBOR00522"/>
    <x v="2"/>
    <x v="47"/>
    <x v="359"/>
    <n v="252.09"/>
    <x v="1"/>
    <x v="2"/>
  </r>
  <r>
    <s v="PBOR00523"/>
    <x v="3"/>
    <x v="46"/>
    <x v="360"/>
    <n v="194.73999999999998"/>
    <x v="2"/>
    <x v="3"/>
  </r>
  <r>
    <s v="PBOR00524"/>
    <x v="0"/>
    <x v="41"/>
    <x v="361"/>
    <n v="123.37"/>
    <x v="3"/>
    <x v="3"/>
  </r>
  <r>
    <s v="PBOR00525"/>
    <x v="1"/>
    <x v="53"/>
    <x v="237"/>
    <n v="0.48"/>
    <x v="0"/>
    <x v="3"/>
  </r>
  <r>
    <s v="PBOR00526"/>
    <x v="2"/>
    <x v="54"/>
    <x v="240"/>
    <n v="211.32999999999998"/>
    <x v="1"/>
    <x v="1"/>
  </r>
  <r>
    <s v="PBOR00527"/>
    <x v="3"/>
    <x v="32"/>
    <x v="362"/>
    <n v="406.59999999999997"/>
    <x v="2"/>
    <x v="1"/>
  </r>
  <r>
    <s v="PBOR00528"/>
    <x v="4"/>
    <x v="30"/>
    <x v="218"/>
    <n v="620.05999999999995"/>
    <x v="3"/>
    <x v="2"/>
  </r>
  <r>
    <s v="PBOR00529"/>
    <x v="5"/>
    <x v="55"/>
    <x v="71"/>
    <n v="262.08999999999997"/>
    <x v="0"/>
    <x v="2"/>
  </r>
  <r>
    <s v="PBOR00530"/>
    <x v="0"/>
    <x v="19"/>
    <x v="363"/>
    <n v="86.23"/>
    <x v="1"/>
    <x v="0"/>
  </r>
  <r>
    <s v="PBOR00531"/>
    <x v="1"/>
    <x v="39"/>
    <x v="364"/>
    <n v="382.96"/>
    <x v="2"/>
    <x v="1"/>
  </r>
  <r>
    <s v="PBOR00532"/>
    <x v="2"/>
    <x v="33"/>
    <x v="365"/>
    <n v="165.14"/>
    <x v="3"/>
    <x v="0"/>
  </r>
  <r>
    <s v="PBOR00533"/>
    <x v="3"/>
    <x v="40"/>
    <x v="366"/>
    <n v="143.60999999999999"/>
    <x v="0"/>
    <x v="2"/>
  </r>
  <r>
    <s v="PBOR00534"/>
    <x v="0"/>
    <x v="56"/>
    <x v="367"/>
    <n v="238.92999999999998"/>
    <x v="1"/>
    <x v="3"/>
  </r>
  <r>
    <s v="PBOR00535"/>
    <x v="1"/>
    <x v="57"/>
    <x v="368"/>
    <n v="202.1"/>
    <x v="2"/>
    <x v="3"/>
  </r>
  <r>
    <s v="PBOR00536"/>
    <x v="2"/>
    <x v="58"/>
    <x v="97"/>
    <n v="370.15"/>
    <x v="3"/>
    <x v="0"/>
  </r>
  <r>
    <s v="PBOR00537"/>
    <x v="3"/>
    <x v="59"/>
    <x v="369"/>
    <n v="38.89"/>
    <x v="0"/>
    <x v="3"/>
  </r>
  <r>
    <s v="PBOR00538"/>
    <x v="4"/>
    <x v="58"/>
    <x v="97"/>
    <n v="404.28999999999996"/>
    <x v="1"/>
    <x v="0"/>
  </r>
  <r>
    <s v="PBOR00539"/>
    <x v="0"/>
    <x v="30"/>
    <x v="370"/>
    <n v="18.060000000000002"/>
    <x v="2"/>
    <x v="1"/>
  </r>
  <r>
    <s v="PBOR00540"/>
    <x v="1"/>
    <x v="40"/>
    <x v="371"/>
    <n v="414.27"/>
    <x v="3"/>
    <x v="0"/>
  </r>
  <r>
    <s v="PBOR00541"/>
    <x v="2"/>
    <x v="57"/>
    <x v="251"/>
    <n v="104.25"/>
    <x v="0"/>
    <x v="1"/>
  </r>
  <r>
    <s v="PBOR00542"/>
    <x v="3"/>
    <x v="58"/>
    <x v="130"/>
    <n v="70.290000000000006"/>
    <x v="1"/>
    <x v="1"/>
  </r>
  <r>
    <s v="PBOR00543"/>
    <x v="0"/>
    <x v="60"/>
    <x v="239"/>
    <n v="328.15999999999997"/>
    <x v="2"/>
    <x v="1"/>
  </r>
  <r>
    <s v="PBOR00544"/>
    <x v="1"/>
    <x v="61"/>
    <x v="372"/>
    <n v="84"/>
    <x v="3"/>
    <x v="2"/>
  </r>
  <r>
    <s v="PBOR00545"/>
    <x v="2"/>
    <x v="56"/>
    <x v="187"/>
    <n v="219.84"/>
    <x v="0"/>
    <x v="0"/>
  </r>
  <r>
    <s v="PBOR00546"/>
    <x v="3"/>
    <x v="30"/>
    <x v="373"/>
    <n v="183.85999999999999"/>
    <x v="1"/>
    <x v="1"/>
  </r>
  <r>
    <s v="PBOR00547"/>
    <x v="4"/>
    <x v="43"/>
    <x v="374"/>
    <n v="608.65"/>
    <x v="2"/>
    <x v="0"/>
  </r>
  <r>
    <s v="PBOR00548"/>
    <x v="5"/>
    <x v="62"/>
    <x v="375"/>
    <n v="224.23"/>
    <x v="3"/>
    <x v="3"/>
  </r>
  <r>
    <s v="PBOR00549"/>
    <x v="0"/>
    <x v="51"/>
    <x v="235"/>
    <n v="280.12"/>
    <x v="0"/>
    <x v="1"/>
  </r>
  <r>
    <s v="PBOR00550"/>
    <x v="1"/>
    <x v="63"/>
    <x v="376"/>
    <n v="266.67"/>
    <x v="1"/>
    <x v="2"/>
  </r>
  <r>
    <s v="PBOR00551"/>
    <x v="2"/>
    <x v="64"/>
    <x v="240"/>
    <n v="17.100000000000001"/>
    <x v="2"/>
    <x v="1"/>
  </r>
  <r>
    <s v="PBOR00552"/>
    <x v="3"/>
    <x v="63"/>
    <x v="377"/>
    <n v="407.13"/>
    <x v="3"/>
    <x v="1"/>
  </r>
  <r>
    <s v="PBOR00553"/>
    <x v="0"/>
    <x v="61"/>
    <x v="378"/>
    <n v="478.23"/>
    <x v="0"/>
    <x v="0"/>
  </r>
  <r>
    <s v="PBOR00554"/>
    <x v="1"/>
    <x v="62"/>
    <x v="228"/>
    <n v="244.23"/>
    <x v="1"/>
    <x v="0"/>
  </r>
  <r>
    <s v="PBOR00555"/>
    <x v="2"/>
    <x v="19"/>
    <x v="379"/>
    <n v="306.33"/>
    <x v="2"/>
    <x v="1"/>
  </r>
  <r>
    <s v="PBOR00556"/>
    <x v="3"/>
    <x v="62"/>
    <x v="380"/>
    <n v="145.07"/>
    <x v="3"/>
    <x v="3"/>
  </r>
  <r>
    <s v="PBOR00557"/>
    <x v="0"/>
    <x v="43"/>
    <x v="172"/>
    <n v="18.84"/>
    <x v="0"/>
    <x v="1"/>
  </r>
  <r>
    <s v="PBOR00558"/>
    <x v="1"/>
    <x v="65"/>
    <x v="381"/>
    <n v="29.810000000000002"/>
    <x v="1"/>
    <x v="1"/>
  </r>
  <r>
    <s v="PBOR00559"/>
    <x v="2"/>
    <x v="57"/>
    <x v="89"/>
    <n v="373.82"/>
    <x v="2"/>
    <x v="2"/>
  </r>
  <r>
    <s v="PBOR00560"/>
    <x v="3"/>
    <x v="56"/>
    <x v="218"/>
    <n v="92.83"/>
    <x v="3"/>
    <x v="2"/>
  </r>
  <r>
    <s v="PBOR00561"/>
    <x v="0"/>
    <x v="66"/>
    <x v="382"/>
    <n v="643.05999999999995"/>
    <x v="0"/>
    <x v="2"/>
  </r>
  <r>
    <s v="PBOR00562"/>
    <x v="1"/>
    <x v="37"/>
    <x v="383"/>
    <n v="676.11"/>
    <x v="1"/>
    <x v="0"/>
  </r>
  <r>
    <s v="PBOR00563"/>
    <x v="2"/>
    <x v="45"/>
    <x v="384"/>
    <n v="102.09"/>
    <x v="2"/>
    <x v="3"/>
  </r>
  <r>
    <s v="PBOR00564"/>
    <x v="3"/>
    <x v="67"/>
    <x v="322"/>
    <n v="615.79"/>
    <x v="3"/>
    <x v="0"/>
  </r>
  <r>
    <s v="PBOR00565"/>
    <x v="4"/>
    <x v="43"/>
    <x v="385"/>
    <n v="164.29"/>
    <x v="0"/>
    <x v="2"/>
  </r>
  <r>
    <s v="PBOR00566"/>
    <x v="0"/>
    <x v="68"/>
    <x v="322"/>
    <n v="361.74"/>
    <x v="1"/>
    <x v="0"/>
  </r>
  <r>
    <s v="PBOR00567"/>
    <x v="1"/>
    <x v="69"/>
    <x v="245"/>
    <n v="6.24"/>
    <x v="2"/>
    <x v="3"/>
  </r>
  <r>
    <s v="PBOR00568"/>
    <x v="2"/>
    <x v="52"/>
    <x v="386"/>
    <n v="499.92"/>
    <x v="3"/>
    <x v="2"/>
  </r>
  <r>
    <s v="PBOR00569"/>
    <x v="3"/>
    <x v="19"/>
    <x v="12"/>
    <n v="95.28"/>
    <x v="0"/>
    <x v="0"/>
  </r>
  <r>
    <s v="PBOR00570"/>
    <x v="0"/>
    <x v="47"/>
    <x v="387"/>
    <n v="360.83"/>
    <x v="1"/>
    <x v="1"/>
  </r>
  <r>
    <s v="PBOR00571"/>
    <x v="1"/>
    <x v="70"/>
    <x v="216"/>
    <n v="681.21"/>
    <x v="2"/>
    <x v="2"/>
  </r>
  <r>
    <s v="PBOR00572"/>
    <x v="2"/>
    <x v="71"/>
    <x v="304"/>
    <n v="195.5"/>
    <x v="3"/>
    <x v="1"/>
  </r>
  <r>
    <s v="PBOR00573"/>
    <x v="3"/>
    <x v="58"/>
    <x v="388"/>
    <n v="236.85"/>
    <x v="0"/>
    <x v="0"/>
  </r>
  <r>
    <s v="PBOR00574"/>
    <x v="4"/>
    <x v="19"/>
    <x v="389"/>
    <n v="33.019999999999996"/>
    <x v="1"/>
    <x v="0"/>
  </r>
  <r>
    <s v="PBOR00575"/>
    <x v="5"/>
    <x v="32"/>
    <x v="390"/>
    <n v="210.42"/>
    <x v="2"/>
    <x v="3"/>
  </r>
  <r>
    <s v="PBOR00576"/>
    <x v="0"/>
    <x v="60"/>
    <x v="391"/>
    <n v="4.3499999999999996"/>
    <x v="3"/>
    <x v="1"/>
  </r>
  <r>
    <s v="PBOR00577"/>
    <x v="1"/>
    <x v="21"/>
    <x v="218"/>
    <n v="314.52999999999997"/>
    <x v="0"/>
    <x v="2"/>
  </r>
  <r>
    <s v="PBOR00578"/>
    <x v="2"/>
    <x v="53"/>
    <x v="14"/>
    <n v="143.16"/>
    <x v="1"/>
    <x v="3"/>
  </r>
  <r>
    <s v="PBOR00579"/>
    <x v="3"/>
    <x v="72"/>
    <x v="392"/>
    <n v="153.47"/>
    <x v="2"/>
    <x v="2"/>
  </r>
  <r>
    <s v="PBOR00580"/>
    <x v="0"/>
    <x v="32"/>
    <x v="96"/>
    <n v="388.51"/>
    <x v="3"/>
    <x v="0"/>
  </r>
  <r>
    <s v="PBOR00581"/>
    <x v="1"/>
    <x v="73"/>
    <x v="393"/>
    <n v="535.29"/>
    <x v="0"/>
    <x v="2"/>
  </r>
  <r>
    <s v="PBOR00582"/>
    <x v="2"/>
    <x v="74"/>
    <x v="394"/>
    <n v="9.86"/>
    <x v="1"/>
    <x v="1"/>
  </r>
  <r>
    <s v="PBOR00583"/>
    <x v="3"/>
    <x v="75"/>
    <x v="34"/>
    <n v="227.10999999999999"/>
    <x v="2"/>
    <x v="0"/>
  </r>
  <r>
    <s v="PBOR00584"/>
    <x v="4"/>
    <x v="76"/>
    <x v="395"/>
    <n v="62.199999999999996"/>
    <x v="3"/>
    <x v="0"/>
  </r>
  <r>
    <s v="PBOR00585"/>
    <x v="0"/>
    <x v="61"/>
    <x v="396"/>
    <n v="17.510000000000002"/>
    <x v="0"/>
    <x v="3"/>
  </r>
  <r>
    <s v="PBOR00586"/>
    <x v="1"/>
    <x v="71"/>
    <x v="228"/>
    <n v="372.84999999999997"/>
    <x v="1"/>
    <x v="0"/>
  </r>
  <r>
    <s v="PBOR00587"/>
    <x v="2"/>
    <x v="59"/>
    <x v="397"/>
    <n v="200.48999999999998"/>
    <x v="2"/>
    <x v="0"/>
  </r>
  <r>
    <s v="PBOR00588"/>
    <x v="3"/>
    <x v="77"/>
    <x v="398"/>
    <n v="148.01999999999998"/>
    <x v="3"/>
    <x v="1"/>
  </r>
  <r>
    <s v="PBOR00589"/>
    <x v="0"/>
    <x v="19"/>
    <x v="23"/>
    <n v="1.17"/>
    <x v="0"/>
    <x v="0"/>
  </r>
  <r>
    <s v="PBOR00590"/>
    <x v="1"/>
    <x v="70"/>
    <x v="399"/>
    <n v="218.26999999999998"/>
    <x v="1"/>
    <x v="2"/>
  </r>
  <r>
    <s v="PBOR00591"/>
    <x v="2"/>
    <x v="46"/>
    <x v="358"/>
    <n v="103.81"/>
    <x v="2"/>
    <x v="2"/>
  </r>
  <r>
    <s v="PBOR00592"/>
    <x v="3"/>
    <x v="39"/>
    <x v="400"/>
    <n v="220.10999999999999"/>
    <x v="3"/>
    <x v="1"/>
  </r>
  <r>
    <s v="PBOR00593"/>
    <x v="4"/>
    <x v="39"/>
    <x v="401"/>
    <n v="70.34"/>
    <x v="0"/>
    <x v="0"/>
  </r>
  <r>
    <s v="PBOR00594"/>
    <x v="5"/>
    <x v="19"/>
    <x v="24"/>
    <n v="244.47"/>
    <x v="1"/>
    <x v="1"/>
  </r>
  <r>
    <s v="PBOR00595"/>
    <x v="0"/>
    <x v="26"/>
    <x v="402"/>
    <n v="40.659999999999997"/>
    <x v="2"/>
    <x v="1"/>
  </r>
  <r>
    <s v="PBOR00596"/>
    <x v="1"/>
    <x v="51"/>
    <x v="403"/>
    <n v="201.06"/>
    <x v="3"/>
    <x v="1"/>
  </r>
  <r>
    <s v="PBOR00597"/>
    <x v="2"/>
    <x v="51"/>
    <x v="288"/>
    <n v="150.10999999999999"/>
    <x v="0"/>
    <x v="2"/>
  </r>
  <r>
    <s v="PBOR00598"/>
    <x v="3"/>
    <x v="62"/>
    <x v="404"/>
    <n v="152.57999999999998"/>
    <x v="1"/>
    <x v="1"/>
  </r>
  <r>
    <s v="PBOR00599"/>
    <x v="0"/>
    <x v="54"/>
    <x v="179"/>
    <n v="379.69"/>
    <x v="2"/>
    <x v="1"/>
  </r>
  <r>
    <s v="PBOR00600"/>
    <x v="1"/>
    <x v="53"/>
    <x v="231"/>
    <n v="176.37"/>
    <x v="3"/>
    <x v="1"/>
  </r>
  <r>
    <s v="PBOR00601"/>
    <x v="2"/>
    <x v="53"/>
    <x v="405"/>
    <n v="190.39"/>
    <x v="0"/>
    <x v="2"/>
  </r>
  <r>
    <s v="PBOR00602"/>
    <x v="3"/>
    <x v="67"/>
    <x v="9"/>
    <n v="521.72"/>
    <x v="1"/>
    <x v="0"/>
  </r>
  <r>
    <s v="PBOR00603"/>
    <x v="0"/>
    <x v="30"/>
    <x v="406"/>
    <n v="66.81"/>
    <x v="2"/>
    <x v="0"/>
  </r>
  <r>
    <s v="PBOR00604"/>
    <x v="1"/>
    <x v="52"/>
    <x v="83"/>
    <n v="55.879999999999995"/>
    <x v="3"/>
    <x v="0"/>
  </r>
  <r>
    <s v="PBOR00605"/>
    <x v="2"/>
    <x v="66"/>
    <x v="73"/>
    <n v="57.86"/>
    <x v="0"/>
    <x v="3"/>
  </r>
  <r>
    <s v="PBOR00606"/>
    <x v="3"/>
    <x v="56"/>
    <x v="407"/>
    <n v="78.86"/>
    <x v="1"/>
    <x v="0"/>
  </r>
  <r>
    <s v="PBOR00607"/>
    <x v="0"/>
    <x v="53"/>
    <x v="115"/>
    <n v="104.95"/>
    <x v="2"/>
    <x v="0"/>
  </r>
  <r>
    <s v="PBOR00608"/>
    <x v="1"/>
    <x v="61"/>
    <x v="200"/>
    <n v="187.28"/>
    <x v="3"/>
    <x v="1"/>
  </r>
  <r>
    <s v="PBOR00609"/>
    <x v="2"/>
    <x v="66"/>
    <x v="408"/>
    <n v="349.9"/>
    <x v="0"/>
    <x v="2"/>
  </r>
  <r>
    <s v="PBOR00610"/>
    <x v="3"/>
    <x v="53"/>
    <x v="210"/>
    <n v="31.700000000000003"/>
    <x v="1"/>
    <x v="2"/>
  </r>
  <r>
    <s v="PBOR00611"/>
    <x v="4"/>
    <x v="44"/>
    <x v="99"/>
    <n v="222.2"/>
    <x v="2"/>
    <x v="0"/>
  </r>
  <r>
    <s v="PBOR00612"/>
    <x v="0"/>
    <x v="78"/>
    <x v="409"/>
    <n v="133.51"/>
    <x v="3"/>
    <x v="0"/>
  </r>
  <r>
    <s v="PBOR00613"/>
    <x v="1"/>
    <x v="41"/>
    <x v="107"/>
    <n v="243.38"/>
    <x v="0"/>
    <x v="3"/>
  </r>
  <r>
    <s v="PBOR00614"/>
    <x v="2"/>
    <x v="62"/>
    <x v="410"/>
    <n v="628.01"/>
    <x v="1"/>
    <x v="2"/>
  </r>
  <r>
    <s v="PBOR00615"/>
    <x v="3"/>
    <x v="72"/>
    <x v="411"/>
    <n v="598.1"/>
    <x v="2"/>
    <x v="2"/>
  </r>
  <r>
    <s v="PBOR00616"/>
    <x v="0"/>
    <x v="30"/>
    <x v="412"/>
    <n v="109.26"/>
    <x v="3"/>
    <x v="1"/>
  </r>
  <r>
    <s v="PBOR00617"/>
    <x v="1"/>
    <x v="69"/>
    <x v="156"/>
    <n v="528.72"/>
    <x v="0"/>
    <x v="0"/>
  </r>
  <r>
    <s v="PBOR00618"/>
    <x v="2"/>
    <x v="71"/>
    <x v="27"/>
    <n v="694.64"/>
    <x v="1"/>
    <x v="2"/>
  </r>
  <r>
    <s v="PBOR00619"/>
    <x v="3"/>
    <x v="67"/>
    <x v="413"/>
    <n v="141.51"/>
    <x v="2"/>
    <x v="1"/>
  </r>
  <r>
    <s v="PBOR00620"/>
    <x v="4"/>
    <x v="68"/>
    <x v="414"/>
    <n v="162.29"/>
    <x v="3"/>
    <x v="3"/>
  </r>
  <r>
    <s v="PBOR00621"/>
    <x v="5"/>
    <x v="48"/>
    <x v="415"/>
    <n v="15.74"/>
    <x v="0"/>
    <x v="3"/>
  </r>
  <r>
    <s v="PBOR00622"/>
    <x v="0"/>
    <x v="26"/>
    <x v="416"/>
    <n v="92.77000000000001"/>
    <x v="1"/>
    <x v="2"/>
  </r>
  <r>
    <s v="PBOR00623"/>
    <x v="1"/>
    <x v="76"/>
    <x v="329"/>
    <n v="344.51"/>
    <x v="2"/>
    <x v="1"/>
  </r>
  <r>
    <s v="PBOR00624"/>
    <x v="2"/>
    <x v="45"/>
    <x v="417"/>
    <n v="17.720000000000002"/>
    <x v="3"/>
    <x v="1"/>
  </r>
  <r>
    <s v="PBOR00625"/>
    <x v="3"/>
    <x v="63"/>
    <x v="133"/>
    <n v="652.41999999999996"/>
    <x v="0"/>
    <x v="2"/>
  </r>
  <r>
    <s v="PBOR00626"/>
    <x v="0"/>
    <x v="58"/>
    <x v="84"/>
    <n v="24.42"/>
    <x v="1"/>
    <x v="3"/>
  </r>
  <r>
    <s v="PBOR00627"/>
    <x v="1"/>
    <x v="62"/>
    <x v="296"/>
    <n v="432.81"/>
    <x v="2"/>
    <x v="0"/>
  </r>
  <r>
    <s v="PBOR00628"/>
    <x v="2"/>
    <x v="79"/>
    <x v="128"/>
    <n v="599.6"/>
    <x v="3"/>
    <x v="2"/>
  </r>
  <r>
    <s v="PBOR00629"/>
    <x v="3"/>
    <x v="70"/>
    <x v="418"/>
    <n v="353.75"/>
    <x v="0"/>
    <x v="1"/>
  </r>
  <r>
    <s v="PBOR00630"/>
    <x v="4"/>
    <x v="64"/>
    <x v="319"/>
    <n v="350.17"/>
    <x v="1"/>
    <x v="0"/>
  </r>
  <r>
    <s v="PBOR00631"/>
    <x v="0"/>
    <x v="37"/>
    <x v="51"/>
    <n v="334.95"/>
    <x v="2"/>
    <x v="1"/>
  </r>
  <r>
    <s v="PBOR00632"/>
    <x v="1"/>
    <x v="54"/>
    <x v="419"/>
    <n v="56.6"/>
    <x v="3"/>
    <x v="3"/>
  </r>
  <r>
    <s v="PBOR00633"/>
    <x v="2"/>
    <x v="40"/>
    <x v="387"/>
    <n v="72.070000000000007"/>
    <x v="0"/>
    <x v="1"/>
  </r>
  <r>
    <s v="PBOR00634"/>
    <x v="3"/>
    <x v="43"/>
    <x v="409"/>
    <n v="160.51999999999998"/>
    <x v="1"/>
    <x v="0"/>
  </r>
  <r>
    <s v="PBOR00635"/>
    <x v="0"/>
    <x v="50"/>
    <x v="128"/>
    <n v="225.42999999999998"/>
    <x v="2"/>
    <x v="2"/>
  </r>
  <r>
    <s v="PBOR00636"/>
    <x v="1"/>
    <x v="21"/>
    <x v="6"/>
    <n v="209.64999999999998"/>
    <x v="3"/>
    <x v="2"/>
  </r>
  <r>
    <s v="PBOR00637"/>
    <x v="2"/>
    <x v="80"/>
    <x v="415"/>
    <n v="95.77000000000001"/>
    <x v="0"/>
    <x v="3"/>
  </r>
  <r>
    <s v="PBOR00638"/>
    <x v="3"/>
    <x v="17"/>
    <x v="148"/>
    <n v="308.40999999999997"/>
    <x v="1"/>
    <x v="2"/>
  </r>
  <r>
    <s v="PBOR00639"/>
    <x v="4"/>
    <x v="48"/>
    <x v="232"/>
    <n v="270.06"/>
    <x v="2"/>
    <x v="0"/>
  </r>
  <r>
    <s v="PBOR00640"/>
    <x v="5"/>
    <x v="77"/>
    <x v="354"/>
    <n v="416.59999999999997"/>
    <x v="3"/>
    <x v="0"/>
  </r>
  <r>
    <s v="PBOR00641"/>
    <x v="0"/>
    <x v="40"/>
    <x v="420"/>
    <n v="309.19"/>
    <x v="0"/>
    <x v="1"/>
  </r>
  <r>
    <s v="PBOR00642"/>
    <x v="1"/>
    <x v="46"/>
    <x v="421"/>
    <n v="658.53"/>
    <x v="1"/>
    <x v="0"/>
  </r>
  <r>
    <s v="PBOR00643"/>
    <x v="2"/>
    <x v="26"/>
    <x v="422"/>
    <n v="10.56"/>
    <x v="2"/>
    <x v="1"/>
  </r>
  <r>
    <s v="PBOR00644"/>
    <x v="3"/>
    <x v="67"/>
    <x v="423"/>
    <n v="57.97"/>
    <x v="3"/>
    <x v="0"/>
  </r>
  <r>
    <s v="PBOR00645"/>
    <x v="0"/>
    <x v="29"/>
    <x v="211"/>
    <n v="322.61"/>
    <x v="0"/>
    <x v="1"/>
  </r>
  <r>
    <s v="PBOR00646"/>
    <x v="1"/>
    <x v="58"/>
    <x v="259"/>
    <n v="513.64"/>
    <x v="1"/>
    <x v="2"/>
  </r>
  <r>
    <s v="PBOR00647"/>
    <x v="2"/>
    <x v="48"/>
    <x v="78"/>
    <n v="608.68999999999994"/>
    <x v="2"/>
    <x v="2"/>
  </r>
  <r>
    <s v="PBOR00648"/>
    <x v="3"/>
    <x v="44"/>
    <x v="424"/>
    <n v="371.40999999999997"/>
    <x v="3"/>
    <x v="2"/>
  </r>
  <r>
    <s v="PBOR00649"/>
    <x v="0"/>
    <x v="81"/>
    <x v="425"/>
    <n v="299.90999999999997"/>
    <x v="0"/>
    <x v="1"/>
  </r>
  <r>
    <s v="PBOR00650"/>
    <x v="1"/>
    <x v="71"/>
    <x v="189"/>
    <n v="73.150000000000006"/>
    <x v="1"/>
    <x v="1"/>
  </r>
  <r>
    <s v="PBOR00651"/>
    <x v="2"/>
    <x v="70"/>
    <x v="426"/>
    <n v="144.97"/>
    <x v="2"/>
    <x v="1"/>
  </r>
  <r>
    <s v="PBOR00652"/>
    <x v="3"/>
    <x v="70"/>
    <x v="251"/>
    <n v="150.1"/>
    <x v="3"/>
    <x v="1"/>
  </r>
  <r>
    <s v="PBOR00653"/>
    <x v="0"/>
    <x v="73"/>
    <x v="81"/>
    <n v="640.86"/>
    <x v="0"/>
    <x v="0"/>
  </r>
  <r>
    <s v="PBOR00654"/>
    <x v="1"/>
    <x v="81"/>
    <x v="125"/>
    <n v="392.90999999999997"/>
    <x v="1"/>
    <x v="2"/>
  </r>
  <r>
    <s v="PBOR00655"/>
    <x v="2"/>
    <x v="29"/>
    <x v="427"/>
    <n v="124.44000000000001"/>
    <x v="2"/>
    <x v="1"/>
  </r>
  <r>
    <s v="PBOR00656"/>
    <x v="3"/>
    <x v="43"/>
    <x v="343"/>
    <n v="145.26"/>
    <x v="3"/>
    <x v="0"/>
  </r>
  <r>
    <s v="PBOR00657"/>
    <x v="4"/>
    <x v="40"/>
    <x v="242"/>
    <n v="476.52"/>
    <x v="0"/>
    <x v="0"/>
  </r>
  <r>
    <s v="PBOR00658"/>
    <x v="0"/>
    <x v="78"/>
    <x v="428"/>
    <n v="272.07"/>
    <x v="1"/>
    <x v="1"/>
  </r>
  <r>
    <s v="PBOR00659"/>
    <x v="1"/>
    <x v="43"/>
    <x v="429"/>
    <n v="23.700000000000003"/>
    <x v="2"/>
    <x v="0"/>
  </r>
  <r>
    <s v="PBOR00660"/>
    <x v="2"/>
    <x v="48"/>
    <x v="430"/>
    <n v="57.379999999999995"/>
    <x v="3"/>
    <x v="1"/>
  </r>
  <r>
    <s v="PBOR00661"/>
    <x v="3"/>
    <x v="42"/>
    <x v="431"/>
    <n v="331"/>
    <x v="0"/>
    <x v="1"/>
  </r>
  <r>
    <s v="PBOR00662"/>
    <x v="0"/>
    <x v="59"/>
    <x v="134"/>
    <n v="225.19"/>
    <x v="1"/>
    <x v="1"/>
  </r>
  <r>
    <s v="PBOR00663"/>
    <x v="1"/>
    <x v="61"/>
    <x v="432"/>
    <n v="435.08"/>
    <x v="2"/>
    <x v="0"/>
  </r>
  <r>
    <s v="PBOR00664"/>
    <x v="2"/>
    <x v="77"/>
    <x v="433"/>
    <n v="116.46000000000001"/>
    <x v="3"/>
    <x v="3"/>
  </r>
  <r>
    <s v="PBOR00665"/>
    <x v="3"/>
    <x v="69"/>
    <x v="118"/>
    <n v="31.810000000000002"/>
    <x v="0"/>
    <x v="0"/>
  </r>
  <r>
    <s v="PBOR00666"/>
    <x v="4"/>
    <x v="19"/>
    <x v="207"/>
    <n v="98.36"/>
    <x v="1"/>
    <x v="3"/>
  </r>
  <r>
    <s v="PBOR00667"/>
    <x v="5"/>
    <x v="46"/>
    <x v="434"/>
    <n v="22.970000000000002"/>
    <x v="2"/>
    <x v="1"/>
  </r>
  <r>
    <s v="PBOR00668"/>
    <x v="0"/>
    <x v="69"/>
    <x v="435"/>
    <n v="38.199999999999996"/>
    <x v="3"/>
    <x v="0"/>
  </r>
  <r>
    <s v="PBOR00669"/>
    <x v="1"/>
    <x v="54"/>
    <x v="411"/>
    <n v="242.97"/>
    <x v="0"/>
    <x v="2"/>
  </r>
  <r>
    <s v="PBOR00670"/>
    <x v="2"/>
    <x v="71"/>
    <x v="436"/>
    <n v="164.06"/>
    <x v="1"/>
    <x v="1"/>
  </r>
  <r>
    <s v="PBOR00671"/>
    <x v="3"/>
    <x v="48"/>
    <x v="387"/>
    <n v="200.25"/>
    <x v="2"/>
    <x v="1"/>
  </r>
  <r>
    <s v="PBOR00672"/>
    <x v="0"/>
    <x v="37"/>
    <x v="437"/>
    <n v="313.19"/>
    <x v="3"/>
    <x v="1"/>
  </r>
  <r>
    <s v="PBOR00673"/>
    <x v="1"/>
    <x v="49"/>
    <x v="31"/>
    <n v="124.68"/>
    <x v="0"/>
    <x v="0"/>
  </r>
  <r>
    <s v="PBOR00674"/>
    <x v="2"/>
    <x v="50"/>
    <x v="220"/>
    <n v="288.3"/>
    <x v="1"/>
    <x v="2"/>
  </r>
  <r>
    <s v="PBOR00675"/>
    <x v="3"/>
    <x v="67"/>
    <x v="338"/>
    <n v="12.77"/>
    <x v="2"/>
    <x v="0"/>
  </r>
  <r>
    <s v="PBOR00676"/>
    <x v="4"/>
    <x v="68"/>
    <x v="339"/>
    <n v="181.06"/>
    <x v="3"/>
    <x v="1"/>
  </r>
  <r>
    <s v="PBOR00677"/>
    <x v="0"/>
    <x v="68"/>
    <x v="438"/>
    <n v="89.160000000000011"/>
    <x v="0"/>
    <x v="1"/>
  </r>
  <r>
    <s v="PBOR00678"/>
    <x v="1"/>
    <x v="47"/>
    <x v="439"/>
    <n v="633.31999999999994"/>
    <x v="1"/>
    <x v="2"/>
  </r>
  <r>
    <s v="PBOR00679"/>
    <x v="2"/>
    <x v="69"/>
    <x v="109"/>
    <n v="176.7"/>
    <x v="2"/>
    <x v="3"/>
  </r>
  <r>
    <s v="PBOR00680"/>
    <x v="3"/>
    <x v="77"/>
    <x v="8"/>
    <n v="371.15999999999997"/>
    <x v="3"/>
    <x v="1"/>
  </r>
  <r>
    <s v="PBOR00681"/>
    <x v="0"/>
    <x v="41"/>
    <x v="33"/>
    <n v="35.58"/>
    <x v="0"/>
    <x v="2"/>
  </r>
  <r>
    <s v="PBOR00682"/>
    <x v="1"/>
    <x v="69"/>
    <x v="440"/>
    <n v="14.12"/>
    <x v="1"/>
    <x v="0"/>
  </r>
  <r>
    <s v="PBOR00683"/>
    <x v="2"/>
    <x v="63"/>
    <x v="441"/>
    <n v="51.3"/>
    <x v="2"/>
    <x v="1"/>
  </r>
  <r>
    <s v="PBOR00684"/>
    <x v="3"/>
    <x v="41"/>
    <x v="442"/>
    <n v="260.45999999999998"/>
    <x v="3"/>
    <x v="0"/>
  </r>
  <r>
    <s v="PBOR00685"/>
    <x v="4"/>
    <x v="45"/>
    <x v="119"/>
    <n v="411.40999999999997"/>
    <x v="0"/>
    <x v="0"/>
  </r>
  <r>
    <s v="PBOR00686"/>
    <x v="5"/>
    <x v="57"/>
    <x v="443"/>
    <n v="98.77000000000001"/>
    <x v="1"/>
    <x v="0"/>
  </r>
  <r>
    <s v="PBOR00687"/>
    <x v="0"/>
    <x v="64"/>
    <x v="444"/>
    <n v="116.58"/>
    <x v="2"/>
    <x v="2"/>
  </r>
  <r>
    <s v="PBOR00688"/>
    <x v="1"/>
    <x v="33"/>
    <x v="445"/>
    <n v="328.81"/>
    <x v="3"/>
    <x v="0"/>
  </r>
  <r>
    <s v="PBOR00689"/>
    <x v="2"/>
    <x v="40"/>
    <x v="320"/>
    <n v="208.35999999999999"/>
    <x v="0"/>
    <x v="2"/>
  </r>
  <r>
    <s v="PBOR00690"/>
    <x v="3"/>
    <x v="70"/>
    <x v="446"/>
    <n v="200.92999999999998"/>
    <x v="1"/>
    <x v="1"/>
  </r>
  <r>
    <s v="PBOR00691"/>
    <x v="0"/>
    <x v="55"/>
    <x v="447"/>
    <n v="126.82000000000001"/>
    <x v="2"/>
    <x v="3"/>
  </r>
  <r>
    <s v="PBOR00692"/>
    <x v="1"/>
    <x v="48"/>
    <x v="443"/>
    <n v="249.29999999999998"/>
    <x v="3"/>
    <x v="0"/>
  </r>
  <r>
    <s v="PBOR00693"/>
    <x v="2"/>
    <x v="78"/>
    <x v="270"/>
    <n v="3.36"/>
    <x v="0"/>
    <x v="3"/>
  </r>
  <r>
    <s v="PBOR00694"/>
    <x v="3"/>
    <x v="65"/>
    <x v="448"/>
    <n v="315.8"/>
    <x v="1"/>
    <x v="0"/>
  </r>
  <r>
    <s v="PBOR00695"/>
    <x v="0"/>
    <x v="80"/>
    <x v="449"/>
    <n v="157.23999999999998"/>
    <x v="2"/>
    <x v="1"/>
  </r>
  <r>
    <s v="PBOR00696"/>
    <x v="1"/>
    <x v="42"/>
    <x v="450"/>
    <n v="740.55"/>
    <x v="3"/>
    <x v="2"/>
  </r>
  <r>
    <s v="PBOR00697"/>
    <x v="2"/>
    <x v="21"/>
    <x v="247"/>
    <n v="184.82999999999998"/>
    <x v="0"/>
    <x v="3"/>
  </r>
  <r>
    <s v="PBOR00698"/>
    <x v="3"/>
    <x v="30"/>
    <x v="397"/>
    <n v="493.09"/>
    <x v="1"/>
    <x v="0"/>
  </r>
  <r>
    <s v="PBOR00699"/>
    <x v="0"/>
    <x v="17"/>
    <x v="115"/>
    <n v="176.76999999999998"/>
    <x v="2"/>
    <x v="0"/>
  </r>
  <r>
    <s v="PBOR00700"/>
    <x v="1"/>
    <x v="48"/>
    <x v="254"/>
    <n v="468.83"/>
    <x v="3"/>
    <x v="0"/>
  </r>
  <r>
    <s v="PBOR00701"/>
    <x v="2"/>
    <x v="17"/>
    <x v="119"/>
    <n v="251.57"/>
    <x v="0"/>
    <x v="0"/>
  </r>
  <r>
    <s v="PBOR00702"/>
    <x v="3"/>
    <x v="75"/>
    <x v="451"/>
    <n v="310.89999999999998"/>
    <x v="1"/>
    <x v="1"/>
  </r>
  <r>
    <s v="PBOR00703"/>
    <x v="4"/>
    <x v="44"/>
    <x v="452"/>
    <n v="88.9"/>
    <x v="2"/>
    <x v="0"/>
  </r>
  <r>
    <s v="PBOR00704"/>
    <x v="0"/>
    <x v="41"/>
    <x v="287"/>
    <n v="761.42"/>
    <x v="3"/>
    <x v="2"/>
  </r>
  <r>
    <s v="PBOR00705"/>
    <x v="1"/>
    <x v="37"/>
    <x v="90"/>
    <n v="141.57999999999998"/>
    <x v="0"/>
    <x v="0"/>
  </r>
  <r>
    <s v="PBOR00706"/>
    <x v="2"/>
    <x v="65"/>
    <x v="361"/>
    <n v="89.100000000000009"/>
    <x v="1"/>
    <x v="3"/>
  </r>
  <r>
    <s v="PBOR00707"/>
    <x v="3"/>
    <x v="40"/>
    <x v="126"/>
    <n v="199.64"/>
    <x v="2"/>
    <x v="1"/>
  </r>
  <r>
    <s v="PBOR00708"/>
    <x v="0"/>
    <x v="26"/>
    <x v="453"/>
    <n v="335.96"/>
    <x v="3"/>
    <x v="2"/>
  </r>
  <r>
    <s v="PBOR00709"/>
    <x v="1"/>
    <x v="46"/>
    <x v="78"/>
    <n v="127.28"/>
    <x v="0"/>
    <x v="2"/>
  </r>
  <r>
    <s v="PBOR00710"/>
    <x v="2"/>
    <x v="82"/>
    <x v="219"/>
    <n v="192.14"/>
    <x v="1"/>
    <x v="1"/>
  </r>
  <r>
    <s v="PBOR00711"/>
    <x v="3"/>
    <x v="56"/>
    <x v="402"/>
    <n v="326.02999999999997"/>
    <x v="2"/>
    <x v="1"/>
  </r>
  <r>
    <s v="PBOR00712"/>
    <x v="4"/>
    <x v="62"/>
    <x v="454"/>
    <n v="275.33999999999997"/>
    <x v="3"/>
    <x v="1"/>
  </r>
  <r>
    <s v="PBOR00713"/>
    <x v="5"/>
    <x v="74"/>
    <x v="312"/>
    <n v="289.02"/>
    <x v="0"/>
    <x v="1"/>
  </r>
  <r>
    <s v="PBOR00714"/>
    <x v="0"/>
    <x v="26"/>
    <x v="333"/>
    <n v="40.93"/>
    <x v="1"/>
    <x v="0"/>
  </r>
  <r>
    <s v="PBOR00715"/>
    <x v="1"/>
    <x v="43"/>
    <x v="455"/>
    <n v="273.77"/>
    <x v="2"/>
    <x v="1"/>
  </r>
  <r>
    <s v="PBOR00716"/>
    <x v="2"/>
    <x v="57"/>
    <x v="329"/>
    <n v="131.34"/>
    <x v="3"/>
    <x v="1"/>
  </r>
  <r>
    <s v="PBOR00717"/>
    <x v="3"/>
    <x v="40"/>
    <x v="62"/>
    <n v="230.53"/>
    <x v="0"/>
    <x v="2"/>
  </r>
  <r>
    <s v="PBOR00718"/>
    <x v="0"/>
    <x v="32"/>
    <x v="150"/>
    <n v="265.02"/>
    <x v="1"/>
    <x v="3"/>
  </r>
  <r>
    <s v="PBOR00719"/>
    <x v="1"/>
    <x v="33"/>
    <x v="447"/>
    <n v="210.06"/>
    <x v="2"/>
    <x v="3"/>
  </r>
  <r>
    <s v="PBOR00720"/>
    <x v="2"/>
    <x v="49"/>
    <x v="456"/>
    <n v="571.76"/>
    <x v="3"/>
    <x v="2"/>
  </r>
  <r>
    <s v="PBOR00721"/>
    <x v="3"/>
    <x v="33"/>
    <x v="129"/>
    <n v="21.82"/>
    <x v="0"/>
    <x v="0"/>
  </r>
  <r>
    <s v="PBOR00722"/>
    <x v="4"/>
    <x v="79"/>
    <x v="391"/>
    <n v="303.84999999999997"/>
    <x v="1"/>
    <x v="1"/>
  </r>
  <r>
    <s v="PBOR00723"/>
    <x v="0"/>
    <x v="82"/>
    <x v="438"/>
    <n v="147.38999999999999"/>
    <x v="2"/>
    <x v="1"/>
  </r>
  <r>
    <s v="PBOR00724"/>
    <x v="1"/>
    <x v="42"/>
    <x v="260"/>
    <n v="260.75"/>
    <x v="3"/>
    <x v="2"/>
  </r>
  <r>
    <s v="PBOR00725"/>
    <x v="2"/>
    <x v="58"/>
    <x v="244"/>
    <n v="164.7"/>
    <x v="0"/>
    <x v="0"/>
  </r>
  <r>
    <s v="PBOR00726"/>
    <x v="3"/>
    <x v="63"/>
    <x v="25"/>
    <n v="44.879999999999995"/>
    <x v="1"/>
    <x v="0"/>
  </r>
  <r>
    <s v="PBOR00727"/>
    <x v="0"/>
    <x v="72"/>
    <x v="457"/>
    <n v="201.94"/>
    <x v="2"/>
    <x v="3"/>
  </r>
  <r>
    <s v="PBOR00728"/>
    <x v="1"/>
    <x v="79"/>
    <x v="206"/>
    <n v="122.89"/>
    <x v="3"/>
    <x v="1"/>
  </r>
  <r>
    <s v="PBOR00729"/>
    <x v="2"/>
    <x v="17"/>
    <x v="458"/>
    <n v="164.45999999999998"/>
    <x v="0"/>
    <x v="0"/>
  </r>
  <r>
    <s v="PBOR00730"/>
    <x v="3"/>
    <x v="52"/>
    <x v="126"/>
    <n v="72.45"/>
    <x v="1"/>
    <x v="1"/>
  </r>
  <r>
    <s v="PBOR00731"/>
    <x v="4"/>
    <x v="74"/>
    <x v="348"/>
    <n v="616.83000000000004"/>
    <x v="2"/>
    <x v="0"/>
  </r>
  <r>
    <s v="PBOR00732"/>
    <x v="5"/>
    <x v="75"/>
    <x v="326"/>
    <n v="399.59"/>
    <x v="3"/>
    <x v="1"/>
  </r>
  <r>
    <s v="PBOR00733"/>
    <x v="0"/>
    <x v="57"/>
    <x v="459"/>
    <n v="46.41"/>
    <x v="0"/>
    <x v="1"/>
  </r>
  <r>
    <s v="PBOR00734"/>
    <x v="1"/>
    <x v="38"/>
    <x v="348"/>
    <n v="408.55"/>
    <x v="1"/>
    <x v="0"/>
  </r>
  <r>
    <s v="PBOR00735"/>
    <x v="2"/>
    <x v="53"/>
    <x v="376"/>
    <n v="15.42"/>
    <x v="2"/>
    <x v="2"/>
  </r>
  <r>
    <s v="PBOR00736"/>
    <x v="3"/>
    <x v="78"/>
    <x v="460"/>
    <n v="185.34"/>
    <x v="3"/>
    <x v="3"/>
  </r>
  <r>
    <s v="PBOR00737"/>
    <x v="0"/>
    <x v="82"/>
    <x v="461"/>
    <n v="67.28"/>
    <x v="0"/>
    <x v="0"/>
  </r>
  <r>
    <s v="PBOR00738"/>
    <x v="1"/>
    <x v="61"/>
    <x v="143"/>
    <n v="652.06999999999994"/>
    <x v="1"/>
    <x v="2"/>
  </r>
  <r>
    <s v="PBOR00739"/>
    <x v="2"/>
    <x v="21"/>
    <x v="300"/>
    <n v="53.94"/>
    <x v="2"/>
    <x v="0"/>
  </r>
  <r>
    <s v="PBOR00740"/>
    <x v="3"/>
    <x v="32"/>
    <x v="353"/>
    <n v="70.490000000000009"/>
    <x v="3"/>
    <x v="1"/>
  </r>
  <r>
    <s v="PBOR00741"/>
    <x v="0"/>
    <x v="54"/>
    <x v="462"/>
    <n v="194.14999999999998"/>
    <x v="0"/>
    <x v="1"/>
  </r>
  <r>
    <s v="PBOR00742"/>
    <x v="1"/>
    <x v="70"/>
    <x v="463"/>
    <n v="9.18"/>
    <x v="1"/>
    <x v="3"/>
  </r>
  <r>
    <s v="PBOR00743"/>
    <x v="2"/>
    <x v="30"/>
    <x v="295"/>
    <n v="643.14"/>
    <x v="2"/>
    <x v="2"/>
  </r>
  <r>
    <s v="PBOR00744"/>
    <x v="3"/>
    <x v="71"/>
    <x v="464"/>
    <n v="101.25"/>
    <x v="3"/>
    <x v="1"/>
  </r>
  <r>
    <s v="PBOR00745"/>
    <x v="0"/>
    <x v="82"/>
    <x v="56"/>
    <n v="217.32999999999998"/>
    <x v="0"/>
    <x v="2"/>
  </r>
  <r>
    <s v="PBOR00746"/>
    <x v="1"/>
    <x v="67"/>
    <x v="106"/>
    <n v="158.38999999999999"/>
    <x v="1"/>
    <x v="3"/>
  </r>
  <r>
    <s v="PBOR00747"/>
    <x v="2"/>
    <x v="43"/>
    <x v="412"/>
    <n v="335.3"/>
    <x v="2"/>
    <x v="1"/>
  </r>
  <r>
    <s v="PBOR00748"/>
    <x v="3"/>
    <x v="52"/>
    <x v="385"/>
    <n v="516.29"/>
    <x v="3"/>
    <x v="2"/>
  </r>
  <r>
    <s v="PBOR00749"/>
    <x v="4"/>
    <x v="41"/>
    <x v="465"/>
    <n v="464.24"/>
    <x v="0"/>
    <x v="2"/>
  </r>
  <r>
    <s v="PBOR00750"/>
    <x v="0"/>
    <x v="63"/>
    <x v="398"/>
    <n v="326.75"/>
    <x v="1"/>
    <x v="1"/>
  </r>
  <r>
    <s v="PBOR00751"/>
    <x v="1"/>
    <x v="63"/>
    <x v="466"/>
    <n v="17.66"/>
    <x v="2"/>
    <x v="1"/>
  </r>
  <r>
    <s v="PBOR00752"/>
    <x v="2"/>
    <x v="74"/>
    <x v="467"/>
    <n v="125.46000000000001"/>
    <x v="3"/>
    <x v="1"/>
  </r>
  <r>
    <s v="PBOR00753"/>
    <x v="3"/>
    <x v="80"/>
    <x v="468"/>
    <n v="171.23"/>
    <x v="0"/>
    <x v="0"/>
  </r>
  <r>
    <s v="PBOR00754"/>
    <x v="0"/>
    <x v="37"/>
    <x v="469"/>
    <n v="307.45"/>
    <x v="1"/>
    <x v="2"/>
  </r>
  <r>
    <s v="PBOR00755"/>
    <x v="1"/>
    <x v="58"/>
    <x v="382"/>
    <n v="535.02"/>
    <x v="2"/>
    <x v="2"/>
  </r>
  <r>
    <s v="PBOR00756"/>
    <x v="2"/>
    <x v="67"/>
    <x v="269"/>
    <n v="0.4"/>
    <x v="3"/>
    <x v="0"/>
  </r>
  <r>
    <s v="PBOR00757"/>
    <x v="3"/>
    <x v="45"/>
    <x v="470"/>
    <n v="817.01"/>
    <x v="0"/>
    <x v="2"/>
  </r>
  <r>
    <s v="PBOR00758"/>
    <x v="4"/>
    <x v="77"/>
    <x v="334"/>
    <n v="119.82000000000001"/>
    <x v="1"/>
    <x v="0"/>
  </r>
  <r>
    <s v="PBOR00759"/>
    <x v="5"/>
    <x v="39"/>
    <x v="65"/>
    <n v="754.06"/>
    <x v="2"/>
    <x v="2"/>
  </r>
  <r>
    <s v="PBOR00760"/>
    <x v="0"/>
    <x v="17"/>
    <x v="471"/>
    <n v="167.51"/>
    <x v="3"/>
    <x v="1"/>
  </r>
  <r>
    <s v="PBOR00761"/>
    <x v="1"/>
    <x v="74"/>
    <x v="472"/>
    <n v="477.88"/>
    <x v="0"/>
    <x v="2"/>
  </r>
  <r>
    <s v="PBOR00762"/>
    <x v="2"/>
    <x v="26"/>
    <x v="181"/>
    <n v="635.64"/>
    <x v="1"/>
    <x v="2"/>
  </r>
  <r>
    <s v="PBOR00763"/>
    <x v="3"/>
    <x v="48"/>
    <x v="235"/>
    <n v="270.82"/>
    <x v="2"/>
    <x v="1"/>
  </r>
  <r>
    <s v="PBOR00764"/>
    <x v="0"/>
    <x v="58"/>
    <x v="473"/>
    <n v="238.98"/>
    <x v="3"/>
    <x v="2"/>
  </r>
  <r>
    <s v="PBOR00765"/>
    <x v="1"/>
    <x v="74"/>
    <x v="474"/>
    <n v="83.940000000000012"/>
    <x v="0"/>
    <x v="2"/>
  </r>
  <r>
    <s v="PBOR00766"/>
    <x v="2"/>
    <x v="50"/>
    <x v="397"/>
    <n v="19.400000000000002"/>
    <x v="1"/>
    <x v="0"/>
  </r>
  <r>
    <s v="PBOR00767"/>
    <x v="3"/>
    <x v="49"/>
    <x v="475"/>
    <n v="193.35999999999999"/>
    <x v="2"/>
    <x v="3"/>
  </r>
  <r>
    <s v="PBOR00768"/>
    <x v="4"/>
    <x v="46"/>
    <x v="229"/>
    <n v="531.63"/>
    <x v="3"/>
    <x v="2"/>
  </r>
  <r>
    <s v="PBOR00769"/>
    <x v="0"/>
    <x v="38"/>
    <x v="288"/>
    <n v="251.81"/>
    <x v="0"/>
    <x v="2"/>
  </r>
  <r>
    <s v="PBOR00770"/>
    <x v="1"/>
    <x v="80"/>
    <x v="206"/>
    <n v="17.200000000000003"/>
    <x v="1"/>
    <x v="1"/>
  </r>
  <r>
    <s v="PBOR00771"/>
    <x v="2"/>
    <x v="42"/>
    <x v="476"/>
    <n v="402.25"/>
    <x v="2"/>
    <x v="2"/>
  </r>
  <r>
    <s v="PBOR00772"/>
    <x v="3"/>
    <x v="79"/>
    <x v="239"/>
    <n v="262.68"/>
    <x v="3"/>
    <x v="1"/>
  </r>
  <r>
    <s v="PBOR00773"/>
    <x v="0"/>
    <x v="46"/>
    <x v="477"/>
    <n v="105.7"/>
    <x v="0"/>
    <x v="1"/>
  </r>
  <r>
    <s v="PBOR00774"/>
    <x v="1"/>
    <x v="42"/>
    <x v="478"/>
    <n v="500.94"/>
    <x v="1"/>
    <x v="0"/>
  </r>
  <r>
    <s v="PBOR00775"/>
    <x v="2"/>
    <x v="47"/>
    <x v="4"/>
    <n v="96.27000000000001"/>
    <x v="2"/>
    <x v="1"/>
  </r>
  <r>
    <s v="PBOR00776"/>
    <x v="3"/>
    <x v="47"/>
    <x v="64"/>
    <n v="236.20999999999998"/>
    <x v="3"/>
    <x v="3"/>
  </r>
  <r>
    <s v="PBOR00777"/>
    <x v="4"/>
    <x v="19"/>
    <x v="479"/>
    <n v="433.83"/>
    <x v="0"/>
    <x v="0"/>
  </r>
  <r>
    <s v="PBOR00778"/>
    <x v="5"/>
    <x v="80"/>
    <x v="298"/>
    <n v="174.76"/>
    <x v="1"/>
    <x v="1"/>
  </r>
  <r>
    <s v="PBOR00779"/>
    <x v="0"/>
    <x v="54"/>
    <x v="266"/>
    <n v="111.65"/>
    <x v="2"/>
    <x v="2"/>
  </r>
  <r>
    <s v="PBOR00780"/>
    <x v="1"/>
    <x v="43"/>
    <x v="371"/>
    <n v="542.18999999999994"/>
    <x v="3"/>
    <x v="0"/>
  </r>
  <r>
    <s v="PBOR00781"/>
    <x v="2"/>
    <x v="81"/>
    <x v="442"/>
    <n v="383.37"/>
    <x v="0"/>
    <x v="0"/>
  </r>
  <r>
    <s v="PBOR00782"/>
    <x v="3"/>
    <x v="48"/>
    <x v="480"/>
    <n v="849.24"/>
    <x v="1"/>
    <x v="2"/>
  </r>
  <r>
    <s v="PBOR00783"/>
    <x v="0"/>
    <x v="37"/>
    <x v="337"/>
    <n v="136.07999999999998"/>
    <x v="2"/>
    <x v="1"/>
  </r>
  <r>
    <s v="PBOR00784"/>
    <x v="1"/>
    <x v="66"/>
    <x v="447"/>
    <n v="177.67"/>
    <x v="3"/>
    <x v="3"/>
  </r>
  <r>
    <s v="PBOR00785"/>
    <x v="2"/>
    <x v="63"/>
    <x v="481"/>
    <n v="27.23"/>
    <x v="0"/>
    <x v="0"/>
  </r>
  <r>
    <s v="PBOR00786"/>
    <x v="3"/>
    <x v="39"/>
    <x v="482"/>
    <n v="439.4"/>
    <x v="1"/>
    <x v="0"/>
  </r>
  <r>
    <s v="PBOR00787"/>
    <x v="0"/>
    <x v="42"/>
    <x v="257"/>
    <n v="270.42"/>
    <x v="2"/>
    <x v="0"/>
  </r>
  <r>
    <s v="PBOR00788"/>
    <x v="1"/>
    <x v="30"/>
    <x v="483"/>
    <n v="83.37"/>
    <x v="3"/>
    <x v="3"/>
  </r>
  <r>
    <s v="PBOR00789"/>
    <x v="2"/>
    <x v="66"/>
    <x v="235"/>
    <n v="192.26999999999998"/>
    <x v="0"/>
    <x v="1"/>
  </r>
  <r>
    <s v="PBOR00790"/>
    <x v="3"/>
    <x v="42"/>
    <x v="37"/>
    <n v="20.680000000000003"/>
    <x v="1"/>
    <x v="2"/>
  </r>
  <r>
    <s v="PBOR00791"/>
    <x v="0"/>
    <x v="83"/>
    <x v="365"/>
    <n v="491.09999999999997"/>
    <x v="2"/>
    <x v="0"/>
  </r>
  <r>
    <s v="PBOR00792"/>
    <x v="1"/>
    <x v="79"/>
    <x v="40"/>
    <n v="190.45"/>
    <x v="3"/>
    <x v="1"/>
  </r>
  <r>
    <s v="PBOR00793"/>
    <x v="2"/>
    <x v="70"/>
    <x v="398"/>
    <n v="213.29999999999998"/>
    <x v="0"/>
    <x v="1"/>
  </r>
  <r>
    <s v="PBOR00794"/>
    <x v="3"/>
    <x v="55"/>
    <x v="459"/>
    <n v="121.88000000000001"/>
    <x v="1"/>
    <x v="1"/>
  </r>
  <r>
    <s v="PBOR00795"/>
    <x v="4"/>
    <x v="51"/>
    <x v="450"/>
    <n v="397.84"/>
    <x v="2"/>
    <x v="2"/>
  </r>
  <r>
    <s v="PBOR00796"/>
    <x v="0"/>
    <x v="77"/>
    <x v="135"/>
    <n v="234.03"/>
    <x v="3"/>
    <x v="2"/>
  </r>
  <r>
    <s v="PBOR00797"/>
    <x v="1"/>
    <x v="30"/>
    <x v="276"/>
    <n v="192.73999999999998"/>
    <x v="0"/>
    <x v="0"/>
  </r>
  <r>
    <s v="PBOR00798"/>
    <x v="2"/>
    <x v="70"/>
    <x v="349"/>
    <n v="753.21"/>
    <x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01E-2"/>
    <n v="576"/>
    <n v="575.98627919876685"/>
  </r>
  <r>
    <s v="PBOR00002"/>
    <s v="PIZB0002"/>
    <x v="1"/>
    <x v="1"/>
    <x v="1"/>
    <n v="65"/>
    <x v="1"/>
    <n v="7"/>
    <n v="2.2083854314921911E-2"/>
    <n v="455"/>
    <n v="454.97791614568507"/>
  </r>
  <r>
    <s v="PBOR00003"/>
    <s v="PIZB0003"/>
    <x v="2"/>
    <x v="2"/>
    <x v="0"/>
    <n v="250"/>
    <x v="2"/>
    <n v="3"/>
    <n v="0.92842323956324613"/>
    <n v="750"/>
    <n v="749.07157676043676"/>
  </r>
  <r>
    <s v="PBOR00004"/>
    <s v="PIZB0004"/>
    <x v="3"/>
    <x v="3"/>
    <x v="1"/>
    <n v="130"/>
    <x v="0"/>
    <n v="5"/>
    <n v="0.20990358910221099"/>
    <n v="650"/>
    <n v="649.79009641089783"/>
  </r>
  <r>
    <s v="PBOR00005"/>
    <s v="PIZB0001"/>
    <x v="4"/>
    <x v="0"/>
    <x v="0"/>
    <n v="72"/>
    <x v="1"/>
    <n v="4"/>
    <n v="0.184343159134289"/>
    <n v="288"/>
    <n v="287.8156568408657"/>
  </r>
  <r>
    <s v="PBOR00006"/>
    <s v="PIZB0002"/>
    <x v="5"/>
    <x v="1"/>
    <x v="1"/>
    <n v="65"/>
    <x v="2"/>
    <n v="8"/>
    <n v="0.11144429073382323"/>
    <n v="520"/>
    <n v="519.88855570926614"/>
  </r>
  <r>
    <s v="PBOR00007"/>
    <s v="PIZB0003"/>
    <x v="1"/>
    <x v="2"/>
    <x v="0"/>
    <n v="250"/>
    <x v="0"/>
    <n v="3"/>
    <n v="0.56286929186816415"/>
    <n v="750"/>
    <n v="749.4371307081318"/>
  </r>
  <r>
    <s v="PBOR00009"/>
    <s v="PIZB0004"/>
    <x v="6"/>
    <x v="3"/>
    <x v="1"/>
    <n v="130"/>
    <x v="1"/>
    <n v="6"/>
    <n v="3.138956050307417E-2"/>
    <n v="780"/>
    <n v="779.96861043949696"/>
  </r>
  <r>
    <s v="PBOR00010"/>
    <s v="PIZB0005"/>
    <x v="7"/>
    <x v="4"/>
    <x v="0"/>
    <n v="60"/>
    <x v="2"/>
    <n v="7"/>
    <n v="0.23798278495106248"/>
    <n v="420"/>
    <n v="419.76201721504896"/>
  </r>
  <r>
    <s v="PBOR00011"/>
    <s v="PIZB0001"/>
    <x v="6"/>
    <x v="0"/>
    <x v="1"/>
    <n v="72"/>
    <x v="0"/>
    <n v="9"/>
    <n v="0.19712344024473996"/>
    <n v="648"/>
    <n v="647.8028765597553"/>
  </r>
  <r>
    <s v="PBOR00012"/>
    <s v="PIZB0002"/>
    <x v="2"/>
    <x v="1"/>
    <x v="0"/>
    <n v="65"/>
    <x v="1"/>
    <n v="4"/>
    <n v="6.8295799738434873E-2"/>
    <n v="260"/>
    <n v="259.93170420026155"/>
  </r>
  <r>
    <s v="PBOR00013"/>
    <s v="PIZB0003"/>
    <x v="8"/>
    <x v="2"/>
    <x v="1"/>
    <n v="250"/>
    <x v="2"/>
    <n v="3"/>
    <n v="1.6828522965904168E-2"/>
    <n v="750"/>
    <n v="749.98317147703415"/>
  </r>
  <r>
    <s v="PBOR00014"/>
    <s v="PIZB0004"/>
    <x v="9"/>
    <x v="3"/>
    <x v="0"/>
    <n v="130"/>
    <x v="0"/>
    <n v="5"/>
    <n v="0.26661284065553453"/>
    <n v="650"/>
    <n v="649.73338715934449"/>
  </r>
  <r>
    <s v="PBOR00015"/>
    <s v="PIZB0001"/>
    <x v="4"/>
    <x v="0"/>
    <x v="1"/>
    <n v="72"/>
    <x v="1"/>
    <n v="12"/>
    <n v="0.21251347110701568"/>
    <n v="864"/>
    <n v="863.78748652889294"/>
  </r>
  <r>
    <s v="PBOR00016"/>
    <s v="PIZB0002"/>
    <x v="10"/>
    <x v="1"/>
    <x v="0"/>
    <n v="65"/>
    <x v="2"/>
    <n v="4"/>
    <n v="0.10994257661413849"/>
    <n v="260"/>
    <n v="259.89005742338588"/>
  </r>
  <r>
    <s v="PBOR00017"/>
    <s v="PIZB0003"/>
    <x v="10"/>
    <x v="2"/>
    <x v="1"/>
    <n v="250"/>
    <x v="0"/>
    <n v="3"/>
    <n v="0.53607498908607099"/>
    <n v="750"/>
    <n v="749.46392501091395"/>
  </r>
  <r>
    <s v="PBOR00018"/>
    <s v="PIZB0004"/>
    <x v="6"/>
    <x v="3"/>
    <x v="0"/>
    <n v="130"/>
    <x v="1"/>
    <n v="5"/>
    <n v="3.7515550327758003E-2"/>
    <n v="650"/>
    <n v="649.96248444967227"/>
  </r>
  <r>
    <s v="PBOR00019"/>
    <s v="PIZB0005"/>
    <x v="9"/>
    <x v="4"/>
    <x v="0"/>
    <n v="60"/>
    <x v="2"/>
    <n v="13"/>
    <n v="2.4938289886663061E-2"/>
    <n v="780"/>
    <n v="779.97506171011332"/>
  </r>
  <r>
    <s v="PBOR00020"/>
    <s v="PIZB0006"/>
    <x v="10"/>
    <x v="5"/>
    <x v="1"/>
    <n v="95"/>
    <x v="0"/>
    <n v="5"/>
    <n v="1.0123391970414241E-2"/>
    <n v="475"/>
    <n v="474.98987660802959"/>
  </r>
  <r>
    <s v="PBOR00021"/>
    <s v="PIZB0001"/>
    <x v="9"/>
    <x v="0"/>
    <x v="1"/>
    <n v="72"/>
    <x v="1"/>
    <n v="5"/>
    <n v="0.1308869366379137"/>
    <n v="360"/>
    <n v="359.86911306336208"/>
  </r>
  <r>
    <s v="PBOR00022"/>
    <s v="PIZB0002"/>
    <x v="10"/>
    <x v="1"/>
    <x v="1"/>
    <n v="65"/>
    <x v="2"/>
    <n v="4"/>
    <n v="6.6961969492996459E-2"/>
    <n v="260"/>
    <n v="259.93303803050702"/>
  </r>
  <r>
    <s v="PBOR00023"/>
    <s v="PIZB0003"/>
    <x v="2"/>
    <x v="2"/>
    <x v="0"/>
    <n v="250"/>
    <x v="0"/>
    <n v="3"/>
    <n v="0.36350761794645753"/>
    <n v="750"/>
    <n v="749.63649238205358"/>
  </r>
  <r>
    <s v="PBOR00024"/>
    <s v="PIZB0004"/>
    <x v="11"/>
    <x v="3"/>
    <x v="0"/>
    <n v="130"/>
    <x v="1"/>
    <n v="6"/>
    <n v="0.30841415491993102"/>
    <n v="780"/>
    <n v="779.69158584508011"/>
  </r>
  <r>
    <s v="PBOR00025"/>
    <s v="PIZB0001"/>
    <x v="9"/>
    <x v="0"/>
    <x v="0"/>
    <n v="72"/>
    <x v="2"/>
    <n v="8"/>
    <n v="0.21287301321989574"/>
    <n v="576"/>
    <n v="575.78712698678009"/>
  </r>
  <r>
    <s v="PBOR00026"/>
    <s v="PIZB0002"/>
    <x v="12"/>
    <x v="1"/>
    <x v="0"/>
    <n v="65"/>
    <x v="0"/>
    <n v="5"/>
    <n v="0.11047742601795077"/>
    <n v="325"/>
    <n v="324.88952257398205"/>
  </r>
  <r>
    <s v="PBOR00027"/>
    <s v="PIZB0003"/>
    <x v="4"/>
    <x v="2"/>
    <x v="0"/>
    <n v="250"/>
    <x v="1"/>
    <n v="2"/>
    <n v="4.8799156151631218E-2"/>
    <n v="500"/>
    <n v="499.95120084384837"/>
  </r>
  <r>
    <s v="PBOR00035"/>
    <s v="PIZB0004"/>
    <x v="10"/>
    <x v="3"/>
    <x v="0"/>
    <n v="130"/>
    <x v="2"/>
    <n v="3"/>
    <n v="0.27879506176921365"/>
    <n v="390"/>
    <n v="389.72120493823081"/>
  </r>
  <r>
    <s v="PBOR00029"/>
    <s v="PIZB0005"/>
    <x v="10"/>
    <x v="4"/>
    <x v="0"/>
    <n v="60"/>
    <x v="0"/>
    <n v="14"/>
    <n v="7.6045534046593019E-2"/>
    <n v="840"/>
    <n v="839.92395446595344"/>
  </r>
  <r>
    <s v="PBOR00030"/>
    <s v="PIZB0001"/>
    <x v="2"/>
    <x v="0"/>
    <x v="0"/>
    <n v="72"/>
    <x v="1"/>
    <n v="12"/>
    <n v="0.12055762754740325"/>
    <n v="864"/>
    <n v="863.87944237245256"/>
  </r>
  <r>
    <s v="PBOR00031"/>
    <s v="PIZB0002"/>
    <x v="5"/>
    <x v="1"/>
    <x v="0"/>
    <n v="65"/>
    <x v="2"/>
    <n v="5"/>
    <n v="0.30283946337780637"/>
    <n v="325"/>
    <n v="324.69716053662222"/>
  </r>
  <r>
    <s v="PBOR00032"/>
    <s v="PIZB0003"/>
    <x v="11"/>
    <x v="2"/>
    <x v="1"/>
    <n v="250"/>
    <x v="0"/>
    <n v="1"/>
    <n v="0.41401829873258272"/>
    <n v="250"/>
    <n v="249.58598170126743"/>
  </r>
  <r>
    <s v="PBOR00033"/>
    <s v="PIZB0004"/>
    <x v="13"/>
    <x v="3"/>
    <x v="0"/>
    <n v="130"/>
    <x v="1"/>
    <n v="4"/>
    <n v="6.1603660271292333E-3"/>
    <n v="520"/>
    <n v="519.99383963397293"/>
  </r>
  <r>
    <s v="PBOR00036"/>
    <s v="PIZB0001"/>
    <x v="14"/>
    <x v="0"/>
    <x v="0"/>
    <n v="72"/>
    <x v="2"/>
    <n v="8"/>
    <n v="0.10495963672233184"/>
    <n v="576"/>
    <n v="575.89504036327764"/>
  </r>
  <r>
    <s v="PBOR00037"/>
    <s v="PIZB0002"/>
    <x v="9"/>
    <x v="1"/>
    <x v="0"/>
    <n v="65"/>
    <x v="0"/>
    <n v="12"/>
    <n v="0.29377273906475571"/>
    <n v="780"/>
    <n v="779.70622726093529"/>
  </r>
  <r>
    <s v="PBOR00038"/>
    <s v="PIZB0003"/>
    <x v="7"/>
    <x v="2"/>
    <x v="0"/>
    <n v="250"/>
    <x v="1"/>
    <n v="3"/>
    <n v="0.56559810101924179"/>
    <n v="750"/>
    <n v="749.43440189898081"/>
  </r>
  <r>
    <s v="PBOR00040"/>
    <s v="PIZB0004"/>
    <x v="15"/>
    <x v="3"/>
    <x v="0"/>
    <n v="130"/>
    <x v="2"/>
    <n v="3"/>
    <n v="0.14180367825735268"/>
    <n v="390"/>
    <n v="389.85819632174264"/>
  </r>
  <r>
    <s v="PBOR00041"/>
    <s v="PIZB0005"/>
    <x v="15"/>
    <x v="4"/>
    <x v="1"/>
    <n v="60"/>
    <x v="0"/>
    <n v="11"/>
    <n v="0.19727585407121537"/>
    <n v="660"/>
    <n v="659.80272414592878"/>
  </r>
  <r>
    <s v="PBOR00042"/>
    <s v="PIZB0006"/>
    <x v="8"/>
    <x v="5"/>
    <x v="0"/>
    <n v="95"/>
    <x v="1"/>
    <n v="8"/>
    <n v="0.16026707373910823"/>
    <n v="760"/>
    <n v="759.83973292626092"/>
  </r>
  <r>
    <s v="PBOR00043"/>
    <s v="PIZB0001"/>
    <x v="4"/>
    <x v="0"/>
    <x v="0"/>
    <n v="72"/>
    <x v="2"/>
    <n v="5"/>
    <n v="3.6754234817017679E-2"/>
    <n v="360"/>
    <n v="359.96324576518299"/>
  </r>
  <r>
    <s v="PBOR00044"/>
    <s v="PIZB0002"/>
    <x v="12"/>
    <x v="1"/>
    <x v="0"/>
    <n v="65"/>
    <x v="0"/>
    <n v="6"/>
    <n v="0.12047427034169578"/>
    <n v="390"/>
    <n v="389.87952572965833"/>
  </r>
  <r>
    <s v="PBOR00045"/>
    <s v="PIZB0003"/>
    <x v="5"/>
    <x v="2"/>
    <x v="1"/>
    <n v="250"/>
    <x v="1"/>
    <n v="1"/>
    <n v="0.38636401364592987"/>
    <n v="250"/>
    <n v="249.61363598635407"/>
  </r>
  <r>
    <s v="PBOR00046"/>
    <s v="PIZB0004"/>
    <x v="8"/>
    <x v="3"/>
    <x v="1"/>
    <n v="130"/>
    <x v="2"/>
    <n v="7"/>
    <n v="0.25111930985495906"/>
    <n v="910"/>
    <n v="909.74888069014503"/>
  </r>
  <r>
    <s v="PBOR00047"/>
    <s v="PIZB0001"/>
    <x v="15"/>
    <x v="0"/>
    <x v="1"/>
    <n v="72"/>
    <x v="0"/>
    <n v="7"/>
    <n v="0.18099169049889144"/>
    <n v="504"/>
    <n v="503.8190083095011"/>
  </r>
  <r>
    <s v="PBOR00048"/>
    <s v="PIZB0002"/>
    <x v="10"/>
    <x v="1"/>
    <x v="1"/>
    <n v="65"/>
    <x v="1"/>
    <n v="3"/>
    <n v="0.17363786365000505"/>
    <n v="195"/>
    <n v="194.82636213634999"/>
  </r>
  <r>
    <s v="PBOR00049"/>
    <s v="PIZB0003"/>
    <x v="9"/>
    <x v="2"/>
    <x v="1"/>
    <n v="250"/>
    <x v="2"/>
    <n v="1"/>
    <n v="0.75489814137474298"/>
    <n v="250"/>
    <n v="249.24510185862525"/>
  </r>
  <r>
    <s v="PBOR00050"/>
    <s v="PIZB0004"/>
    <x v="7"/>
    <x v="3"/>
    <x v="1"/>
    <n v="130"/>
    <x v="0"/>
    <n v="6"/>
    <n v="0.41826226246410803"/>
    <n v="780"/>
    <n v="779.58173773753595"/>
  </r>
  <r>
    <s v="PBOR00051"/>
    <s v="PIZB0001"/>
    <x v="14"/>
    <x v="0"/>
    <x v="0"/>
    <n v="72"/>
    <x v="0"/>
    <n v="4"/>
    <n v="1.372080123313592E-2"/>
    <n v="288"/>
    <n v="287.98627919876685"/>
  </r>
  <r>
    <s v="PBOR00052"/>
    <s v="PIZB0002"/>
    <x v="16"/>
    <x v="1"/>
    <x v="1"/>
    <n v="65"/>
    <x v="1"/>
    <n v="6"/>
    <n v="2.2083854314921911E-2"/>
    <n v="390"/>
    <n v="389.97791614568507"/>
  </r>
  <r>
    <s v="PBOR00053"/>
    <s v="PIZB0003"/>
    <x v="17"/>
    <x v="2"/>
    <x v="0"/>
    <n v="250"/>
    <x v="2"/>
    <n v="3"/>
    <n v="0.92842323956324613"/>
    <n v="750"/>
    <n v="749.07157676043676"/>
  </r>
  <r>
    <s v="PBOR00054"/>
    <s v="PIZB0004"/>
    <x v="17"/>
    <x v="3"/>
    <x v="1"/>
    <n v="130"/>
    <x v="0"/>
    <n v="2"/>
    <n v="0.20990358910221096"/>
    <n v="260"/>
    <n v="259.79009641089777"/>
  </r>
  <r>
    <s v="PBOR00055"/>
    <s v="PIZB0001"/>
    <x v="5"/>
    <x v="0"/>
    <x v="0"/>
    <n v="72"/>
    <x v="1"/>
    <n v="5"/>
    <n v="0.184343159134289"/>
    <n v="360"/>
    <n v="359.8156568408657"/>
  </r>
  <r>
    <s v="PBOR00056"/>
    <s v="PIZB0002"/>
    <x v="16"/>
    <x v="1"/>
    <x v="1"/>
    <n v="65"/>
    <x v="2"/>
    <n v="8"/>
    <n v="0.11144429073382323"/>
    <n v="520"/>
    <n v="519.88855570926614"/>
  </r>
  <r>
    <s v="PBOR00057"/>
    <s v="PIZB0003"/>
    <x v="1"/>
    <x v="2"/>
    <x v="0"/>
    <n v="250"/>
    <x v="0"/>
    <n v="3"/>
    <n v="0.56286929186816415"/>
    <n v="750"/>
    <n v="749.4371307081318"/>
  </r>
  <r>
    <s v="PBOR00058"/>
    <s v="PIZB0004"/>
    <x v="18"/>
    <x v="3"/>
    <x v="1"/>
    <n v="130"/>
    <x v="1"/>
    <n v="3"/>
    <n v="3.138956050307417E-2"/>
    <n v="390"/>
    <n v="389.9686104394969"/>
  </r>
  <r>
    <s v="PBOR00059"/>
    <s v="PIZB0005"/>
    <x v="3"/>
    <x v="4"/>
    <x v="0"/>
    <n v="60"/>
    <x v="2"/>
    <n v="13"/>
    <n v="0.23798278495106248"/>
    <n v="780"/>
    <n v="779.7620172150489"/>
  </r>
  <r>
    <s v="PBOR00060"/>
    <s v="PIZB0001"/>
    <x v="19"/>
    <x v="0"/>
    <x v="1"/>
    <n v="72"/>
    <x v="0"/>
    <n v="5"/>
    <n v="0.19712344024473996"/>
    <n v="360"/>
    <n v="359.80287655975525"/>
  </r>
  <r>
    <s v="PBOR00061"/>
    <s v="PIZB0002"/>
    <x v="20"/>
    <x v="1"/>
    <x v="0"/>
    <n v="65"/>
    <x v="1"/>
    <n v="7"/>
    <n v="6.8295799738434873E-2"/>
    <n v="455"/>
    <n v="454.93170420026155"/>
  </r>
  <r>
    <s v="PBOR00062"/>
    <s v="PIZB0003"/>
    <x v="21"/>
    <x v="2"/>
    <x v="1"/>
    <n v="250"/>
    <x v="2"/>
    <n v="3"/>
    <n v="1.6828522965904168E-2"/>
    <n v="750"/>
    <n v="749.98317147703415"/>
  </r>
  <r>
    <s v="PBOR00063"/>
    <s v="PIZB0004"/>
    <x v="22"/>
    <x v="3"/>
    <x v="0"/>
    <n v="130"/>
    <x v="0"/>
    <n v="6"/>
    <n v="0.26661284065553453"/>
    <n v="780"/>
    <n v="779.73338715934449"/>
  </r>
  <r>
    <s v="PBOR00064"/>
    <s v="PIZB0001"/>
    <x v="23"/>
    <x v="0"/>
    <x v="1"/>
    <n v="72"/>
    <x v="1"/>
    <n v="11"/>
    <n v="0.21251347110701568"/>
    <n v="792"/>
    <n v="791.78748652889294"/>
  </r>
  <r>
    <s v="PBOR00065"/>
    <s v="PIZB0002"/>
    <x v="24"/>
    <x v="1"/>
    <x v="0"/>
    <n v="65"/>
    <x v="2"/>
    <n v="12"/>
    <n v="0.10994257661413849"/>
    <n v="780"/>
    <n v="779.89005742338588"/>
  </r>
  <r>
    <s v="PBOR00066"/>
    <s v="PIZB0003"/>
    <x v="16"/>
    <x v="2"/>
    <x v="1"/>
    <n v="250"/>
    <x v="0"/>
    <n v="2"/>
    <n v="0.53607498908607099"/>
    <n v="500"/>
    <n v="499.46392501091395"/>
  </r>
  <r>
    <s v="PBOR00067"/>
    <s v="PIZB0004"/>
    <x v="25"/>
    <x v="3"/>
    <x v="0"/>
    <n v="130"/>
    <x v="1"/>
    <n v="6"/>
    <n v="3.7515550327758003E-2"/>
    <n v="780"/>
    <n v="779.96248444967227"/>
  </r>
  <r>
    <s v="PBOR00068"/>
    <s v="PIZB0005"/>
    <x v="6"/>
    <x v="4"/>
    <x v="0"/>
    <n v="60"/>
    <x v="2"/>
    <n v="15"/>
    <n v="2.4938289886663061E-2"/>
    <n v="900"/>
    <n v="899.97506171011332"/>
  </r>
  <r>
    <s v="PBOR00069"/>
    <s v="PIZB0006"/>
    <x v="2"/>
    <x v="5"/>
    <x v="1"/>
    <n v="95"/>
    <x v="0"/>
    <n v="9"/>
    <n v="1.0123391970414241E-2"/>
    <n v="855"/>
    <n v="854.98987660802959"/>
  </r>
  <r>
    <s v="PBOR00070"/>
    <s v="PIZB0001"/>
    <x v="26"/>
    <x v="0"/>
    <x v="1"/>
    <n v="72"/>
    <x v="1"/>
    <n v="12"/>
    <n v="0.1308869366379137"/>
    <n v="864"/>
    <n v="863.86911306336208"/>
  </r>
  <r>
    <s v="PBOR00071"/>
    <s v="PIZB0002"/>
    <x v="4"/>
    <x v="1"/>
    <x v="1"/>
    <n v="65"/>
    <x v="2"/>
    <n v="7"/>
    <n v="6.6961969492996459E-2"/>
    <n v="455"/>
    <n v="454.93303803050702"/>
  </r>
  <r>
    <s v="PBOR00072"/>
    <s v="PIZB0003"/>
    <x v="27"/>
    <x v="2"/>
    <x v="0"/>
    <n v="250"/>
    <x v="0"/>
    <n v="3"/>
    <n v="0.36350761794645753"/>
    <n v="750"/>
    <n v="749.63649238205358"/>
  </r>
  <r>
    <s v="PBOR00073"/>
    <s v="PIZB0004"/>
    <x v="15"/>
    <x v="3"/>
    <x v="0"/>
    <n v="130"/>
    <x v="1"/>
    <n v="6"/>
    <n v="0.30841415491993102"/>
    <n v="780"/>
    <n v="779.69158584508011"/>
  </r>
  <r>
    <s v="PBOR00074"/>
    <s v="PIZB0001"/>
    <x v="28"/>
    <x v="0"/>
    <x v="0"/>
    <n v="72"/>
    <x v="2"/>
    <n v="9"/>
    <n v="0.21287301321989574"/>
    <n v="648"/>
    <n v="647.78712698678009"/>
  </r>
  <r>
    <s v="PBOR00075"/>
    <s v="PIZB0002"/>
    <x v="8"/>
    <x v="1"/>
    <x v="0"/>
    <n v="65"/>
    <x v="0"/>
    <n v="4"/>
    <n v="0.11047742601795077"/>
    <n v="260"/>
    <n v="259.88952257398205"/>
  </r>
  <r>
    <s v="PBOR00076"/>
    <s v="PIZB0003"/>
    <x v="6"/>
    <x v="2"/>
    <x v="0"/>
    <n v="250"/>
    <x v="1"/>
    <n v="2"/>
    <n v="4.8799156151631218E-2"/>
    <n v="500"/>
    <n v="499.95120084384837"/>
  </r>
  <r>
    <s v="PBOR00077"/>
    <s v="PIZB0004"/>
    <x v="27"/>
    <x v="3"/>
    <x v="0"/>
    <n v="130"/>
    <x v="2"/>
    <n v="6"/>
    <n v="0.27879506176921365"/>
    <n v="780"/>
    <n v="779.72120493823081"/>
  </r>
  <r>
    <s v="PBOR00078"/>
    <s v="PIZB0005"/>
    <x v="10"/>
    <x v="4"/>
    <x v="0"/>
    <n v="60"/>
    <x v="0"/>
    <n v="9"/>
    <n v="7.6045534046593019E-2"/>
    <n v="540"/>
    <n v="539.92395446595344"/>
  </r>
  <r>
    <s v="PBOR00079"/>
    <s v="PIZB0001"/>
    <x v="29"/>
    <x v="0"/>
    <x v="0"/>
    <n v="72"/>
    <x v="1"/>
    <n v="11"/>
    <n v="0.12055762754740325"/>
    <n v="792"/>
    <n v="791.87944237245256"/>
  </r>
  <r>
    <s v="PBOR00080"/>
    <s v="PIZB0002"/>
    <x v="30"/>
    <x v="1"/>
    <x v="0"/>
    <n v="65"/>
    <x v="2"/>
    <n v="13"/>
    <n v="0.30283946337780637"/>
    <n v="845"/>
    <n v="844.69716053662216"/>
  </r>
  <r>
    <s v="PBOR00081"/>
    <s v="PIZB0003"/>
    <x v="31"/>
    <x v="2"/>
    <x v="1"/>
    <n v="250"/>
    <x v="0"/>
    <n v="2"/>
    <n v="0.41401829873258272"/>
    <n v="500"/>
    <n v="499.58598170126743"/>
  </r>
  <r>
    <s v="PBOR00082"/>
    <s v="PIZB0004"/>
    <x v="27"/>
    <x v="3"/>
    <x v="0"/>
    <n v="130"/>
    <x v="1"/>
    <n v="6"/>
    <n v="6.1603660271292333E-3"/>
    <n v="780"/>
    <n v="779.99383963397293"/>
  </r>
  <r>
    <s v="PBOR00083"/>
    <s v="PIZB0001"/>
    <x v="29"/>
    <x v="0"/>
    <x v="0"/>
    <n v="72"/>
    <x v="2"/>
    <n v="12"/>
    <n v="0.10495963672233184"/>
    <n v="864"/>
    <n v="863.89504036327764"/>
  </r>
  <r>
    <s v="PBOR00084"/>
    <s v="PIZB0002"/>
    <x v="1"/>
    <x v="1"/>
    <x v="0"/>
    <n v="65"/>
    <x v="0"/>
    <n v="11"/>
    <n v="0.29377273906475571"/>
    <n v="715"/>
    <n v="714.70622726093529"/>
  </r>
  <r>
    <s v="PBOR00085"/>
    <s v="PIZB0003"/>
    <x v="11"/>
    <x v="2"/>
    <x v="0"/>
    <n v="250"/>
    <x v="1"/>
    <n v="3"/>
    <n v="0.56559810101924179"/>
    <n v="750"/>
    <n v="749.43440189898081"/>
  </r>
  <r>
    <s v="PBOR00086"/>
    <s v="PIZB0004"/>
    <x v="5"/>
    <x v="3"/>
    <x v="0"/>
    <n v="130"/>
    <x v="2"/>
    <n v="4"/>
    <n v="0.14180367825735268"/>
    <n v="520"/>
    <n v="519.85819632174264"/>
  </r>
  <r>
    <s v="PBOR00087"/>
    <s v="PIZB0005"/>
    <x v="2"/>
    <x v="4"/>
    <x v="1"/>
    <n v="60"/>
    <x v="0"/>
    <n v="14"/>
    <n v="0.19727585407121537"/>
    <n v="840"/>
    <n v="839.80272414592878"/>
  </r>
  <r>
    <s v="PBOR00088"/>
    <s v="PIZB0006"/>
    <x v="31"/>
    <x v="5"/>
    <x v="0"/>
    <n v="95"/>
    <x v="1"/>
    <n v="2"/>
    <n v="0.16026707373910823"/>
    <n v="190"/>
    <n v="189.83973292626089"/>
  </r>
  <r>
    <s v="PBOR00089"/>
    <s v="PIZB0001"/>
    <x v="3"/>
    <x v="0"/>
    <x v="0"/>
    <n v="72"/>
    <x v="2"/>
    <n v="4"/>
    <n v="3.6754234817017679E-2"/>
    <n v="288"/>
    <n v="287.96324576518299"/>
  </r>
  <r>
    <s v="PBOR00090"/>
    <s v="PIZB0002"/>
    <x v="25"/>
    <x v="1"/>
    <x v="0"/>
    <n v="65"/>
    <x v="0"/>
    <n v="6"/>
    <n v="0.12047427034169578"/>
    <n v="390"/>
    <n v="389.87952572965833"/>
  </r>
  <r>
    <s v="PBOR00091"/>
    <s v="PIZB0003"/>
    <x v="7"/>
    <x v="2"/>
    <x v="1"/>
    <n v="250"/>
    <x v="1"/>
    <n v="2"/>
    <n v="0.38636401364592987"/>
    <n v="500"/>
    <n v="499.6136359863541"/>
  </r>
  <r>
    <s v="PBOR00092"/>
    <s v="PIZB0004"/>
    <x v="25"/>
    <x v="3"/>
    <x v="1"/>
    <n v="130"/>
    <x v="2"/>
    <n v="5"/>
    <n v="0.25111930985495906"/>
    <n v="650"/>
    <n v="649.74888069014503"/>
  </r>
  <r>
    <s v="PBOR00093"/>
    <s v="PIZB0001"/>
    <x v="32"/>
    <x v="0"/>
    <x v="1"/>
    <n v="72"/>
    <x v="0"/>
    <n v="6"/>
    <n v="0.18099169049889144"/>
    <n v="432"/>
    <n v="431.8190083095011"/>
  </r>
  <r>
    <s v="PBOR00094"/>
    <s v="PIZB0002"/>
    <x v="33"/>
    <x v="1"/>
    <x v="1"/>
    <n v="65"/>
    <x v="1"/>
    <n v="6"/>
    <n v="0.17363786365000505"/>
    <n v="390"/>
    <n v="389.82636213634999"/>
  </r>
  <r>
    <s v="PBOR00095"/>
    <s v="PIZB0003"/>
    <x v="33"/>
    <x v="2"/>
    <x v="1"/>
    <n v="250"/>
    <x v="2"/>
    <n v="3"/>
    <n v="0.75489814137474298"/>
    <n v="750"/>
    <n v="749.24510185862528"/>
  </r>
  <r>
    <s v="PBOR00096"/>
    <s v="PIZB0004"/>
    <x v="22"/>
    <x v="3"/>
    <x v="1"/>
    <n v="130"/>
    <x v="0"/>
    <n v="4"/>
    <n v="0.41826226246410803"/>
    <n v="520"/>
    <n v="519.58173773753595"/>
  </r>
  <r>
    <s v="PBOR00097"/>
    <s v="PIZB0001"/>
    <x v="34"/>
    <x v="0"/>
    <x v="0"/>
    <n v="72"/>
    <x v="0"/>
    <n v="11"/>
    <n v="0.52183512590850833"/>
    <n v="792"/>
    <n v="791.47816487409148"/>
  </r>
  <r>
    <s v="PBOR00098"/>
    <s v="PIZB0002"/>
    <x v="7"/>
    <x v="1"/>
    <x v="1"/>
    <n v="65"/>
    <x v="1"/>
    <n v="12"/>
    <n v="0.4407264983607897"/>
    <n v="780"/>
    <n v="779.55927350163915"/>
  </r>
  <r>
    <s v="PBOR00099"/>
    <s v="PIZB0003"/>
    <x v="3"/>
    <x v="2"/>
    <x v="0"/>
    <n v="250"/>
    <x v="2"/>
    <n v="3"/>
    <n v="0.30123769132028422"/>
    <n v="750"/>
    <n v="749.69876230867976"/>
  </r>
  <r>
    <s v="PBOR00100"/>
    <s v="PIZB0004"/>
    <x v="31"/>
    <x v="3"/>
    <x v="1"/>
    <n v="130"/>
    <x v="0"/>
    <n v="4"/>
    <n v="0.42020557863905661"/>
    <n v="520"/>
    <n v="519.57979442136093"/>
  </r>
  <r>
    <s v="PBOR00101"/>
    <s v="PIZB0001"/>
    <x v="4"/>
    <x v="0"/>
    <x v="0"/>
    <n v="72"/>
    <x v="1"/>
    <n v="10"/>
    <n v="0.38179966249899233"/>
    <n v="720"/>
    <n v="719.61820033750098"/>
  </r>
  <r>
    <s v="PBOR00102"/>
    <s v="PIZB0002"/>
    <x v="34"/>
    <x v="1"/>
    <x v="1"/>
    <n v="65"/>
    <x v="2"/>
    <n v="5"/>
    <n v="4.8435914836800764E-3"/>
    <n v="325"/>
    <n v="324.99515640851632"/>
  </r>
  <r>
    <s v="PBOR00103"/>
    <s v="PIZB0003"/>
    <x v="13"/>
    <x v="2"/>
    <x v="0"/>
    <n v="250"/>
    <x v="0"/>
    <n v="2"/>
    <n v="0.63857584714373206"/>
    <n v="500"/>
    <n v="499.36142415285627"/>
  </r>
  <r>
    <s v="PBOR00104"/>
    <s v="PIZB0004"/>
    <x v="35"/>
    <x v="3"/>
    <x v="1"/>
    <n v="130"/>
    <x v="1"/>
    <n v="7"/>
    <n v="0.92544771931561698"/>
    <n v="910"/>
    <n v="909.07455228068443"/>
  </r>
  <r>
    <s v="PBOR00105"/>
    <s v="PIZB0005"/>
    <x v="2"/>
    <x v="4"/>
    <x v="0"/>
    <n v="60"/>
    <x v="2"/>
    <n v="10"/>
    <n v="4.9069353138029403E-2"/>
    <n v="600"/>
    <n v="599.95093064686193"/>
  </r>
  <r>
    <s v="PBOR00106"/>
    <s v="PIZB0001"/>
    <x v="13"/>
    <x v="0"/>
    <x v="1"/>
    <n v="72"/>
    <x v="0"/>
    <n v="11"/>
    <n v="0.7875779554918797"/>
    <n v="792"/>
    <n v="791.21242204450812"/>
  </r>
  <r>
    <s v="PBOR00107"/>
    <s v="PIZB0002"/>
    <x v="18"/>
    <x v="1"/>
    <x v="0"/>
    <n v="65"/>
    <x v="1"/>
    <n v="13"/>
    <n v="0.4468603878067412"/>
    <n v="845"/>
    <n v="844.55313961219326"/>
  </r>
  <r>
    <s v="PBOR00108"/>
    <s v="PIZB0003"/>
    <x v="23"/>
    <x v="2"/>
    <x v="1"/>
    <n v="250"/>
    <x v="2"/>
    <n v="2"/>
    <n v="0.89674363393446022"/>
    <n v="500"/>
    <n v="499.10325636606552"/>
  </r>
  <r>
    <s v="PBOR00109"/>
    <s v="PIZB0004"/>
    <x v="36"/>
    <x v="3"/>
    <x v="0"/>
    <n v="130"/>
    <x v="0"/>
    <n v="6"/>
    <n v="3.2373342558606799E-2"/>
    <n v="780"/>
    <n v="779.96762665744143"/>
  </r>
  <r>
    <s v="PBOR00110"/>
    <s v="PIZB0001"/>
    <x v="37"/>
    <x v="0"/>
    <x v="1"/>
    <n v="72"/>
    <x v="1"/>
    <n v="11"/>
    <n v="0.94247200152138155"/>
    <n v="792"/>
    <n v="791.05752799847858"/>
  </r>
  <r>
    <s v="PBOR00111"/>
    <s v="PIZB0002"/>
    <x v="4"/>
    <x v="1"/>
    <x v="0"/>
    <n v="65"/>
    <x v="2"/>
    <n v="7"/>
    <n v="0.24863680679080546"/>
    <n v="455"/>
    <n v="454.75136319320922"/>
  </r>
  <r>
    <s v="PBOR00112"/>
    <s v="PIZB0003"/>
    <x v="3"/>
    <x v="2"/>
    <x v="1"/>
    <n v="250"/>
    <x v="0"/>
    <n v="1"/>
    <n v="4.9896521056402299E-2"/>
    <n v="250"/>
    <n v="249.95010347894359"/>
  </r>
  <r>
    <s v="PBOR00113"/>
    <s v="PIZB0004"/>
    <x v="35"/>
    <x v="3"/>
    <x v="0"/>
    <n v="130"/>
    <x v="1"/>
    <n v="7"/>
    <n v="0.49618340188276622"/>
    <n v="910"/>
    <n v="909.50381659811728"/>
  </r>
  <r>
    <s v="PBOR00114"/>
    <s v="PIZB0005"/>
    <x v="11"/>
    <x v="4"/>
    <x v="0"/>
    <n v="60"/>
    <x v="2"/>
    <n v="13"/>
    <n v="0.62889621592411693"/>
    <n v="780"/>
    <n v="779.3711037840759"/>
  </r>
  <r>
    <s v="PBOR00115"/>
    <s v="PIZB0006"/>
    <x v="10"/>
    <x v="5"/>
    <x v="1"/>
    <n v="95"/>
    <x v="0"/>
    <n v="8"/>
    <n v="0.87580490637929664"/>
    <n v="760"/>
    <n v="759.12419509362076"/>
  </r>
  <r>
    <s v="PBOR00116"/>
    <s v="PIZB0001"/>
    <x v="1"/>
    <x v="0"/>
    <x v="1"/>
    <n v="72"/>
    <x v="1"/>
    <n v="11"/>
    <n v="0.37069854126093349"/>
    <n v="792"/>
    <n v="791.62930145873906"/>
  </r>
  <r>
    <s v="PBOR00117"/>
    <s v="PIZB0002"/>
    <x v="17"/>
    <x v="1"/>
    <x v="1"/>
    <n v="65"/>
    <x v="2"/>
    <n v="10"/>
    <n v="0.64422602074286228"/>
    <n v="650"/>
    <n v="649.35577397925715"/>
  </r>
  <r>
    <s v="PBOR00118"/>
    <s v="PIZB0003"/>
    <x v="17"/>
    <x v="2"/>
    <x v="0"/>
    <n v="250"/>
    <x v="0"/>
    <n v="2"/>
    <n v="0.76652707543193765"/>
    <n v="500"/>
    <n v="499.23347292456805"/>
  </r>
  <r>
    <s v="PBOR00119"/>
    <s v="PIZB0004"/>
    <x v="37"/>
    <x v="3"/>
    <x v="0"/>
    <n v="130"/>
    <x v="1"/>
    <n v="2"/>
    <n v="0.74416329829954486"/>
    <n v="260"/>
    <n v="259.25583670170045"/>
  </r>
  <r>
    <s v="PBOR00120"/>
    <s v="PIZB0001"/>
    <x v="4"/>
    <x v="0"/>
    <x v="0"/>
    <n v="72"/>
    <x v="2"/>
    <n v="8"/>
    <n v="0.48484032292333201"/>
    <n v="576"/>
    <n v="575.51515967707667"/>
  </r>
  <r>
    <s v="PBOR00121"/>
    <s v="PIZB0002"/>
    <x v="2"/>
    <x v="1"/>
    <x v="0"/>
    <n v="65"/>
    <x v="0"/>
    <n v="8"/>
    <n v="0.10556900790048951"/>
    <n v="520"/>
    <n v="519.8944309920995"/>
  </r>
  <r>
    <s v="PBOR00122"/>
    <s v="PIZB0003"/>
    <x v="12"/>
    <x v="2"/>
    <x v="0"/>
    <n v="250"/>
    <x v="1"/>
    <n v="1"/>
    <n v="0.35681327352398817"/>
    <n v="250"/>
    <n v="249.64318672647602"/>
  </r>
  <r>
    <s v="PBOR00123"/>
    <s v="PIZB0004"/>
    <x v="0"/>
    <x v="3"/>
    <x v="0"/>
    <n v="130"/>
    <x v="2"/>
    <n v="2"/>
    <n v="0.38966155247167111"/>
    <n v="260"/>
    <n v="259.61033844752831"/>
  </r>
  <r>
    <s v="PBOR00124"/>
    <s v="PIZB0005"/>
    <x v="38"/>
    <x v="4"/>
    <x v="0"/>
    <n v="60"/>
    <x v="0"/>
    <n v="6"/>
    <n v="0.27342799854809485"/>
    <n v="360"/>
    <n v="359.72657200145193"/>
  </r>
  <r>
    <s v="PBOR00125"/>
    <s v="PIZB0001"/>
    <x v="1"/>
    <x v="0"/>
    <x v="0"/>
    <n v="72"/>
    <x v="1"/>
    <n v="11"/>
    <n v="0.68404340685026022"/>
    <n v="792"/>
    <n v="791.31595659314974"/>
  </r>
  <r>
    <s v="PBOR00126"/>
    <s v="PIZB0002"/>
    <x v="2"/>
    <x v="1"/>
    <x v="0"/>
    <n v="65"/>
    <x v="2"/>
    <n v="4"/>
    <n v="0.30511671475159663"/>
    <n v="260"/>
    <n v="259.69488328524841"/>
  </r>
  <r>
    <s v="PBOR00127"/>
    <s v="PIZB0003"/>
    <x v="5"/>
    <x v="2"/>
    <x v="1"/>
    <n v="250"/>
    <x v="0"/>
    <n v="3"/>
    <n v="0.26634683182511409"/>
    <n v="750"/>
    <n v="749.7336531681749"/>
  </r>
  <r>
    <s v="PBOR00128"/>
    <s v="PIZB0004"/>
    <x v="3"/>
    <x v="3"/>
    <x v="0"/>
    <n v="130"/>
    <x v="1"/>
    <n v="2"/>
    <n v="0.95598379426073032"/>
    <n v="260"/>
    <n v="259.0440162057393"/>
  </r>
  <r>
    <s v="PBOR00129"/>
    <s v="PIZB0001"/>
    <x v="36"/>
    <x v="0"/>
    <x v="0"/>
    <n v="72"/>
    <x v="2"/>
    <n v="3"/>
    <n v="0.78465682989488972"/>
    <n v="216"/>
    <n v="215.21534317010511"/>
  </r>
  <r>
    <s v="PBOR00130"/>
    <s v="PIZB0002"/>
    <x v="24"/>
    <x v="1"/>
    <x v="0"/>
    <n v="65"/>
    <x v="0"/>
    <n v="4"/>
    <n v="0.92531650826605816"/>
    <n v="260"/>
    <n v="259.07468349173394"/>
  </r>
  <r>
    <s v="PBOR00131"/>
    <s v="PIZB0003"/>
    <x v="21"/>
    <x v="2"/>
    <x v="0"/>
    <n v="250"/>
    <x v="1"/>
    <n v="3"/>
    <n v="0.91314982692991542"/>
    <n v="750"/>
    <n v="749.08685017307005"/>
  </r>
  <r>
    <s v="PBOR00132"/>
    <s v="PIZB0004"/>
    <x v="32"/>
    <x v="3"/>
    <x v="0"/>
    <n v="130"/>
    <x v="2"/>
    <n v="2"/>
    <n v="8.4586093307030152E-2"/>
    <n v="260"/>
    <n v="259.91541390669295"/>
  </r>
  <r>
    <s v="PBOR00133"/>
    <s v="PIZB0005"/>
    <x v="4"/>
    <x v="4"/>
    <x v="1"/>
    <n v="60"/>
    <x v="0"/>
    <n v="7"/>
    <n v="0.92983220282837542"/>
    <n v="420"/>
    <n v="419.07016779717162"/>
  </r>
  <r>
    <s v="PBOR00134"/>
    <s v="PIZB0006"/>
    <x v="2"/>
    <x v="5"/>
    <x v="0"/>
    <n v="95"/>
    <x v="1"/>
    <n v="6"/>
    <n v="0.13029960752667558"/>
    <n v="570"/>
    <n v="569.86970039247331"/>
  </r>
  <r>
    <s v="PBOR00135"/>
    <s v="PIZB0001"/>
    <x v="27"/>
    <x v="0"/>
    <x v="0"/>
    <n v="72"/>
    <x v="2"/>
    <n v="6"/>
    <n v="0.41456728266200249"/>
    <n v="432"/>
    <n v="431.58543271733799"/>
  </r>
  <r>
    <s v="PBOR00136"/>
    <s v="PIZB0002"/>
    <x v="0"/>
    <x v="1"/>
    <x v="0"/>
    <n v="65"/>
    <x v="0"/>
    <n v="8"/>
    <n v="0.77953807822657883"/>
    <n v="520"/>
    <n v="519.22046192177345"/>
  </r>
  <r>
    <s v="PBOR00137"/>
    <s v="PIZB0003"/>
    <x v="1"/>
    <x v="2"/>
    <x v="1"/>
    <n v="250"/>
    <x v="1"/>
    <n v="3"/>
    <n v="0.56602493379943331"/>
    <n v="750"/>
    <n v="749.43397506620056"/>
  </r>
  <r>
    <s v="PBOR00138"/>
    <s v="PIZB0004"/>
    <x v="28"/>
    <x v="3"/>
    <x v="1"/>
    <n v="130"/>
    <x v="2"/>
    <n v="2"/>
    <n v="0.7922771947085826"/>
    <n v="260"/>
    <n v="259.20772280529144"/>
  </r>
  <r>
    <s v="PBOR00139"/>
    <s v="PIZB0001"/>
    <x v="8"/>
    <x v="0"/>
    <x v="1"/>
    <n v="72"/>
    <x v="0"/>
    <n v="9"/>
    <n v="9.6806596410280221E-2"/>
    <n v="648"/>
    <n v="647.90319340358974"/>
  </r>
  <r>
    <s v="PBOR00140"/>
    <s v="PIZB0002"/>
    <x v="33"/>
    <x v="1"/>
    <x v="1"/>
    <n v="65"/>
    <x v="1"/>
    <n v="8"/>
    <n v="0.10738058788365801"/>
    <n v="520"/>
    <n v="519.89261941211635"/>
  </r>
  <r>
    <s v="PBOR00141"/>
    <s v="PIZB0003"/>
    <x v="14"/>
    <x v="2"/>
    <x v="1"/>
    <n v="250"/>
    <x v="2"/>
    <n v="1"/>
    <n v="0.68298720032284699"/>
    <n v="250"/>
    <n v="249.31701279967714"/>
  </r>
  <r>
    <s v="PBOR00142"/>
    <s v="PIZB0004"/>
    <x v="16"/>
    <x v="3"/>
    <x v="1"/>
    <n v="130"/>
    <x v="0"/>
    <n v="2"/>
    <n v="8.8476327566971991E-2"/>
    <n v="260"/>
    <n v="259.91152367243302"/>
  </r>
  <r>
    <s v="PBOR00143"/>
    <s v="PIZB0001"/>
    <x v="17"/>
    <x v="0"/>
    <x v="0"/>
    <n v="72"/>
    <x v="0"/>
    <n v="9"/>
    <n v="0.12263076179640997"/>
    <n v="648"/>
    <n v="647.87736923820364"/>
  </r>
  <r>
    <s v="PBOR00144"/>
    <s v="PIZB0002"/>
    <x v="17"/>
    <x v="1"/>
    <x v="1"/>
    <n v="65"/>
    <x v="1"/>
    <n v="7"/>
    <n v="0.21348123854438894"/>
    <n v="455"/>
    <n v="454.78651876145562"/>
  </r>
  <r>
    <s v="PBOR00145"/>
    <s v="PIZB0003"/>
    <x v="5"/>
    <x v="2"/>
    <x v="0"/>
    <n v="250"/>
    <x v="2"/>
    <n v="3"/>
    <n v="0.51777110877083832"/>
    <n v="750"/>
    <n v="749.48222889122917"/>
  </r>
  <r>
    <s v="PBOR00146"/>
    <s v="PIZB0004"/>
    <x v="16"/>
    <x v="3"/>
    <x v="1"/>
    <n v="130"/>
    <x v="0"/>
    <n v="3"/>
    <n v="0.2471412366587864"/>
    <n v="390"/>
    <n v="389.75285876334124"/>
  </r>
  <r>
    <s v="PBOR00147"/>
    <s v="PIZB0001"/>
    <x v="1"/>
    <x v="0"/>
    <x v="0"/>
    <n v="72"/>
    <x v="1"/>
    <n v="4"/>
    <n v="0.74108890181243625"/>
    <n v="288"/>
    <n v="287.25891109818758"/>
  </r>
  <r>
    <s v="PBOR00148"/>
    <s v="PIZB0002"/>
    <x v="18"/>
    <x v="1"/>
    <x v="1"/>
    <n v="65"/>
    <x v="2"/>
    <n v="5"/>
    <n v="0.7589550474918334"/>
    <n v="325"/>
    <n v="324.24104495250816"/>
  </r>
  <r>
    <s v="PBOR00149"/>
    <s v="PIZB0003"/>
    <x v="3"/>
    <x v="2"/>
    <x v="0"/>
    <n v="250"/>
    <x v="0"/>
    <n v="4"/>
    <n v="0.39519452416647527"/>
    <n v="1000"/>
    <n v="999.60480547583347"/>
  </r>
  <r>
    <s v="PBOR00150"/>
    <s v="PIZB0004"/>
    <x v="19"/>
    <x v="3"/>
    <x v="1"/>
    <n v="130"/>
    <x v="1"/>
    <n v="5"/>
    <n v="2.5857814158937731E-2"/>
    <n v="650"/>
    <n v="649.97414218584106"/>
  </r>
  <r>
    <s v="PBOR00151"/>
    <s v="PIZB0005"/>
    <x v="20"/>
    <x v="4"/>
    <x v="0"/>
    <n v="60"/>
    <x v="2"/>
    <n v="10"/>
    <n v="0.35224195755599907"/>
    <n v="600"/>
    <n v="599.64775804244402"/>
  </r>
  <r>
    <s v="PBOR00152"/>
    <s v="PIZB0001"/>
    <x v="21"/>
    <x v="0"/>
    <x v="1"/>
    <n v="72"/>
    <x v="0"/>
    <n v="12"/>
    <n v="4.2934737769464881E-2"/>
    <n v="864"/>
    <n v="863.95706526223057"/>
  </r>
  <r>
    <s v="PBOR00153"/>
    <s v="PIZB0002"/>
    <x v="22"/>
    <x v="1"/>
    <x v="0"/>
    <n v="65"/>
    <x v="1"/>
    <n v="12"/>
    <n v="6.8824781708392013E-3"/>
    <n v="780"/>
    <n v="779.99311752182916"/>
  </r>
  <r>
    <s v="PBOR00154"/>
    <s v="PIZB0003"/>
    <x v="23"/>
    <x v="2"/>
    <x v="1"/>
    <n v="250"/>
    <x v="2"/>
    <n v="1"/>
    <n v="0.8553400747255635"/>
    <n v="250"/>
    <n v="249.14465992527442"/>
  </r>
  <r>
    <s v="PBOR00155"/>
    <s v="PIZB0004"/>
    <x v="24"/>
    <x v="3"/>
    <x v="0"/>
    <n v="130"/>
    <x v="0"/>
    <n v="6"/>
    <n v="0.62107648533214554"/>
    <n v="780"/>
    <n v="779.3789235146678"/>
  </r>
  <r>
    <s v="PBOR00156"/>
    <s v="PIZB0001"/>
    <x v="16"/>
    <x v="0"/>
    <x v="1"/>
    <n v="72"/>
    <x v="1"/>
    <n v="3"/>
    <n v="0.93819201157518672"/>
    <n v="216"/>
    <n v="215.06180798842482"/>
  </r>
  <r>
    <s v="PBOR00157"/>
    <s v="PIZB0002"/>
    <x v="25"/>
    <x v="1"/>
    <x v="0"/>
    <n v="65"/>
    <x v="2"/>
    <n v="12"/>
    <n v="0.97731506347213748"/>
    <n v="780"/>
    <n v="779.02268493652787"/>
  </r>
  <r>
    <s v="PBOR00158"/>
    <s v="PIZB0003"/>
    <x v="6"/>
    <x v="2"/>
    <x v="1"/>
    <n v="250"/>
    <x v="0"/>
    <n v="3"/>
    <n v="0.93618769203099483"/>
    <n v="750"/>
    <n v="749.06381230796899"/>
  </r>
  <r>
    <s v="PBOR00159"/>
    <s v="PIZB0004"/>
    <x v="2"/>
    <x v="3"/>
    <x v="0"/>
    <n v="130"/>
    <x v="1"/>
    <n v="5"/>
    <n v="0.92747059451906588"/>
    <n v="650"/>
    <n v="649.07252940548096"/>
  </r>
  <r>
    <s v="PBOR00160"/>
    <s v="PIZB0005"/>
    <x v="26"/>
    <x v="4"/>
    <x v="0"/>
    <n v="60"/>
    <x v="2"/>
    <n v="8"/>
    <n v="9.8331104648150314E-2"/>
    <n v="480"/>
    <n v="479.90166889535186"/>
  </r>
  <r>
    <s v="PBOR00161"/>
    <s v="PIZB0006"/>
    <x v="4"/>
    <x v="5"/>
    <x v="1"/>
    <n v="95"/>
    <x v="0"/>
    <n v="5"/>
    <n v="4.5012478047171678E-3"/>
    <n v="475"/>
    <n v="474.99549875219526"/>
  </r>
  <r>
    <s v="PBOR00162"/>
    <s v="PIZB0001"/>
    <x v="27"/>
    <x v="0"/>
    <x v="1"/>
    <n v="72"/>
    <x v="1"/>
    <n v="9"/>
    <n v="0.22169192366246837"/>
    <n v="648"/>
    <n v="647.77830807633757"/>
  </r>
  <r>
    <s v="PBOR00163"/>
    <s v="PIZB0002"/>
    <x v="15"/>
    <x v="1"/>
    <x v="1"/>
    <n v="65"/>
    <x v="2"/>
    <n v="6"/>
    <n v="0.91624709117858605"/>
    <n v="390"/>
    <n v="389.0837529088214"/>
  </r>
  <r>
    <s v="PBOR00164"/>
    <s v="PIZB0003"/>
    <x v="28"/>
    <x v="2"/>
    <x v="0"/>
    <n v="250"/>
    <x v="0"/>
    <n v="3"/>
    <n v="0.61362516317019966"/>
    <n v="750"/>
    <n v="749.38637483682976"/>
  </r>
  <r>
    <s v="PBOR00165"/>
    <s v="PIZB0004"/>
    <x v="8"/>
    <x v="3"/>
    <x v="0"/>
    <n v="130"/>
    <x v="1"/>
    <n v="4"/>
    <n v="0.81572623665656485"/>
    <n v="520"/>
    <n v="519.18427376334341"/>
  </r>
  <r>
    <s v="PBOR00166"/>
    <s v="PIZB0001"/>
    <x v="6"/>
    <x v="0"/>
    <x v="0"/>
    <n v="72"/>
    <x v="2"/>
    <n v="11"/>
    <n v="0.60394772308749511"/>
    <n v="792"/>
    <n v="791.39605227691254"/>
  </r>
  <r>
    <s v="PBOR00167"/>
    <s v="PIZB0002"/>
    <x v="27"/>
    <x v="1"/>
    <x v="0"/>
    <n v="65"/>
    <x v="0"/>
    <n v="7"/>
    <n v="0.2716676542664398"/>
    <n v="455"/>
    <n v="454.72833234573358"/>
  </r>
  <r>
    <s v="PBOR00168"/>
    <s v="PIZB0003"/>
    <x v="10"/>
    <x v="2"/>
    <x v="0"/>
    <n v="250"/>
    <x v="1"/>
    <n v="2"/>
    <n v="0.56293228162406539"/>
    <n v="500"/>
    <n v="499.43706771837594"/>
  </r>
  <r>
    <s v="PBOR00169"/>
    <s v="PIZB0004"/>
    <x v="29"/>
    <x v="3"/>
    <x v="0"/>
    <n v="130"/>
    <x v="2"/>
    <n v="4"/>
    <n v="0.73579140219525918"/>
    <n v="520"/>
    <n v="519.26420859780478"/>
  </r>
  <r>
    <s v="PBOR00170"/>
    <s v="PIZB0005"/>
    <x v="30"/>
    <x v="4"/>
    <x v="0"/>
    <n v="60"/>
    <x v="0"/>
    <n v="12"/>
    <n v="0.44112931781121201"/>
    <n v="720"/>
    <n v="719.55887068218874"/>
  </r>
  <r>
    <s v="PBOR00171"/>
    <s v="PIZB0001"/>
    <x v="31"/>
    <x v="0"/>
    <x v="0"/>
    <n v="72"/>
    <x v="1"/>
    <n v="11"/>
    <n v="0.67026763876764872"/>
    <n v="792"/>
    <n v="791.32973236123235"/>
  </r>
  <r>
    <s v="PBOR00172"/>
    <s v="PIZB0002"/>
    <x v="27"/>
    <x v="1"/>
    <x v="0"/>
    <n v="65"/>
    <x v="2"/>
    <n v="9"/>
    <n v="0.21501842814819261"/>
    <n v="585"/>
    <n v="584.78498157185186"/>
  </r>
  <r>
    <s v="PBOR00173"/>
    <s v="PIZB0003"/>
    <x v="29"/>
    <x v="2"/>
    <x v="1"/>
    <n v="250"/>
    <x v="0"/>
    <n v="3"/>
    <n v="0.77528388030776896"/>
    <n v="750"/>
    <n v="749.22471611969218"/>
  </r>
  <r>
    <s v="PBOR00174"/>
    <s v="PIZB0004"/>
    <x v="1"/>
    <x v="3"/>
    <x v="0"/>
    <n v="130"/>
    <x v="1"/>
    <n v="3"/>
    <n v="0.32334348690445713"/>
    <n v="390"/>
    <n v="389.67665651309557"/>
  </r>
  <r>
    <s v="PBOR00175"/>
    <s v="PIZB0001"/>
    <x v="11"/>
    <x v="0"/>
    <x v="0"/>
    <n v="72"/>
    <x v="2"/>
    <n v="5"/>
    <n v="0.2117276391971491"/>
    <n v="360"/>
    <n v="359.78827236080286"/>
  </r>
  <r>
    <s v="PBOR00176"/>
    <s v="PIZB0002"/>
    <x v="5"/>
    <x v="1"/>
    <x v="0"/>
    <n v="65"/>
    <x v="0"/>
    <n v="10"/>
    <n v="0.99817658128489728"/>
    <n v="650"/>
    <n v="649.00182341871505"/>
  </r>
  <r>
    <s v="PBOR00177"/>
    <s v="PIZB0003"/>
    <x v="2"/>
    <x v="2"/>
    <x v="0"/>
    <n v="250"/>
    <x v="1"/>
    <n v="3"/>
    <n v="0.34321661485625221"/>
    <n v="750"/>
    <n v="749.65678338514374"/>
  </r>
  <r>
    <s v="PBOR00178"/>
    <s v="PIZB0004"/>
    <x v="31"/>
    <x v="3"/>
    <x v="0"/>
    <n v="130"/>
    <x v="2"/>
    <n v="6"/>
    <n v="0.17688363553653064"/>
    <n v="780"/>
    <n v="779.82311636446343"/>
  </r>
  <r>
    <s v="PBOR00179"/>
    <s v="PIZB0005"/>
    <x v="3"/>
    <x v="4"/>
    <x v="1"/>
    <n v="60"/>
    <x v="0"/>
    <n v="12"/>
    <n v="0.54853763527560739"/>
    <n v="720"/>
    <n v="719.45146236472442"/>
  </r>
  <r>
    <s v="PBOR00180"/>
    <s v="PIZB0006"/>
    <x v="25"/>
    <x v="5"/>
    <x v="0"/>
    <n v="95"/>
    <x v="1"/>
    <n v="7"/>
    <n v="0.40612729229894939"/>
    <n v="665"/>
    <n v="664.59387270770105"/>
  </r>
  <r>
    <s v="PBOR00181"/>
    <s v="PIZB0001"/>
    <x v="7"/>
    <x v="0"/>
    <x v="0"/>
    <n v="72"/>
    <x v="2"/>
    <n v="6"/>
    <n v="0.16780300089638589"/>
    <n v="432"/>
    <n v="431.83219699910359"/>
  </r>
  <r>
    <s v="PBOR00182"/>
    <s v="PIZB0002"/>
    <x v="25"/>
    <x v="1"/>
    <x v="0"/>
    <n v="65"/>
    <x v="0"/>
    <n v="10"/>
    <n v="0.91086777790941564"/>
    <n v="650"/>
    <n v="649.0891322220906"/>
  </r>
  <r>
    <s v="PBOR00183"/>
    <s v="PIZB0003"/>
    <x v="32"/>
    <x v="2"/>
    <x v="1"/>
    <n v="250"/>
    <x v="1"/>
    <n v="3"/>
    <n v="0.2731985494536886"/>
    <n v="750"/>
    <n v="749.7268014505463"/>
  </r>
  <r>
    <s v="PBOR00184"/>
    <s v="PIZB0004"/>
    <x v="33"/>
    <x v="3"/>
    <x v="1"/>
    <n v="130"/>
    <x v="2"/>
    <n v="4"/>
    <n v="0.81984662786178419"/>
    <n v="520"/>
    <n v="519.18015337213819"/>
  </r>
  <r>
    <s v="PBOR00185"/>
    <s v="PIZB0001"/>
    <x v="33"/>
    <x v="0"/>
    <x v="1"/>
    <n v="72"/>
    <x v="0"/>
    <n v="7"/>
    <n v="0.89980934003543744"/>
    <n v="504"/>
    <n v="503.10019065996454"/>
  </r>
  <r>
    <s v="PBOR00186"/>
    <s v="PIZB0002"/>
    <x v="22"/>
    <x v="1"/>
    <x v="1"/>
    <n v="65"/>
    <x v="1"/>
    <n v="5"/>
    <n v="0.73522347452625669"/>
    <n v="325"/>
    <n v="324.26477652547374"/>
  </r>
  <r>
    <s v="PBOR00187"/>
    <s v="PIZB0003"/>
    <x v="34"/>
    <x v="2"/>
    <x v="1"/>
    <n v="250"/>
    <x v="2"/>
    <n v="3"/>
    <n v="0.36579213338930128"/>
    <n v="750"/>
    <n v="749.63420786661072"/>
  </r>
  <r>
    <s v="PBOR00188"/>
    <s v="PIZB0004"/>
    <x v="7"/>
    <x v="3"/>
    <x v="1"/>
    <n v="130"/>
    <x v="0"/>
    <n v="2"/>
    <n v="0.79313642440033238"/>
    <n v="260"/>
    <n v="259.20686357559964"/>
  </r>
  <r>
    <s v="PBOR00189"/>
    <s v="PIZB0001"/>
    <x v="3"/>
    <x v="0"/>
    <x v="0"/>
    <n v="72"/>
    <x v="0"/>
    <n v="4"/>
    <n v="8.0407664979564641E-2"/>
    <n v="288"/>
    <n v="287.91959233502041"/>
  </r>
  <r>
    <s v="PBOR00190"/>
    <s v="PIZB0002"/>
    <x v="31"/>
    <x v="1"/>
    <x v="1"/>
    <n v="65"/>
    <x v="1"/>
    <n v="12"/>
    <n v="0.38525936096781821"/>
    <n v="780"/>
    <n v="779.61474063903222"/>
  </r>
  <r>
    <s v="PBOR00191"/>
    <s v="PIZB0003"/>
    <x v="4"/>
    <x v="2"/>
    <x v="0"/>
    <n v="250"/>
    <x v="2"/>
    <n v="1"/>
    <n v="0.45507177071325888"/>
    <n v="250"/>
    <n v="249.54492822928674"/>
  </r>
  <r>
    <s v="PBOR00192"/>
    <s v="PIZB0004"/>
    <x v="34"/>
    <x v="3"/>
    <x v="1"/>
    <n v="130"/>
    <x v="0"/>
    <n v="4"/>
    <n v="0.93827031337312128"/>
    <n v="520"/>
    <n v="519.0617296866269"/>
  </r>
  <r>
    <s v="PBOR00193"/>
    <s v="PIZB0001"/>
    <x v="13"/>
    <x v="0"/>
    <x v="0"/>
    <n v="72"/>
    <x v="1"/>
    <n v="7"/>
    <n v="0.14716035331195043"/>
    <n v="504"/>
    <n v="503.85283964668804"/>
  </r>
  <r>
    <s v="PBOR00194"/>
    <s v="PIZB0002"/>
    <x v="35"/>
    <x v="1"/>
    <x v="1"/>
    <n v="65"/>
    <x v="2"/>
    <n v="12"/>
    <n v="0.10159867043013626"/>
    <n v="780"/>
    <n v="779.89840132956988"/>
  </r>
  <r>
    <s v="PBOR00195"/>
    <s v="PIZB0003"/>
    <x v="2"/>
    <x v="2"/>
    <x v="0"/>
    <n v="250"/>
    <x v="0"/>
    <n v="2"/>
    <n v="0.50060788399709522"/>
    <n v="500"/>
    <n v="499.49939211600292"/>
  </r>
  <r>
    <s v="PBOR00196"/>
    <s v="PIZB0004"/>
    <x v="13"/>
    <x v="3"/>
    <x v="1"/>
    <n v="130"/>
    <x v="1"/>
    <n v="6"/>
    <n v="0.70539643021834586"/>
    <n v="780"/>
    <n v="779.29460356978166"/>
  </r>
  <r>
    <s v="PBOR00197"/>
    <s v="PIZB0005"/>
    <x v="18"/>
    <x v="4"/>
    <x v="0"/>
    <n v="60"/>
    <x v="2"/>
    <n v="12"/>
    <n v="0.72481379032239401"/>
    <n v="720"/>
    <n v="719.2751862096776"/>
  </r>
  <r>
    <s v="PBOR00198"/>
    <s v="PIZB0001"/>
    <x v="23"/>
    <x v="0"/>
    <x v="1"/>
    <n v="72"/>
    <x v="0"/>
    <n v="6"/>
    <n v="0.21833121955544521"/>
    <n v="432"/>
    <n v="431.78166878044453"/>
  </r>
  <r>
    <s v="PBOR00199"/>
    <s v="PIZB0002"/>
    <x v="36"/>
    <x v="1"/>
    <x v="0"/>
    <n v="65"/>
    <x v="1"/>
    <n v="8"/>
    <n v="0.33253524453952932"/>
    <n v="520"/>
    <n v="519.66746475546051"/>
  </r>
  <r>
    <s v="PBOR00200"/>
    <s v="PIZB0003"/>
    <x v="37"/>
    <x v="2"/>
    <x v="1"/>
    <n v="250"/>
    <x v="2"/>
    <n v="2"/>
    <n v="0.39793552100289009"/>
    <n v="500"/>
    <n v="499.60206447899714"/>
  </r>
  <r>
    <s v="PBOR00201"/>
    <s v="PIZB0004"/>
    <x v="4"/>
    <x v="3"/>
    <x v="0"/>
    <n v="130"/>
    <x v="0"/>
    <n v="4"/>
    <n v="0.83519533088641318"/>
    <n v="520"/>
    <n v="519.16480466911355"/>
  </r>
  <r>
    <s v="PBOR00202"/>
    <s v="PIZB0001"/>
    <x v="3"/>
    <x v="0"/>
    <x v="1"/>
    <n v="72"/>
    <x v="1"/>
    <n v="10"/>
    <n v="8.7312208799101843E-3"/>
    <n v="720"/>
    <n v="719.99126877912011"/>
  </r>
  <r>
    <s v="PBOR00203"/>
    <s v="PIZB0002"/>
    <x v="35"/>
    <x v="1"/>
    <x v="0"/>
    <n v="65"/>
    <x v="2"/>
    <n v="12"/>
    <n v="0.95071636556912675"/>
    <n v="780"/>
    <n v="779.04928363443082"/>
  </r>
  <r>
    <s v="PBOR00204"/>
    <s v="PIZB0003"/>
    <x v="11"/>
    <x v="2"/>
    <x v="1"/>
    <n v="250"/>
    <x v="0"/>
    <n v="4"/>
    <n v="6.5110770871939172E-2"/>
    <n v="1000"/>
    <n v="999.93488922912809"/>
  </r>
  <r>
    <s v="PBOR00205"/>
    <s v="PIZB0004"/>
    <x v="10"/>
    <x v="3"/>
    <x v="0"/>
    <n v="130"/>
    <x v="1"/>
    <n v="6"/>
    <n v="0.43772024513265795"/>
    <n v="780"/>
    <n v="779.56227975486729"/>
  </r>
  <r>
    <s v="PBOR00206"/>
    <s v="PIZB0005"/>
    <x v="1"/>
    <x v="4"/>
    <x v="0"/>
    <n v="60"/>
    <x v="2"/>
    <n v="7"/>
    <n v="0.41853663840169475"/>
    <n v="420"/>
    <n v="419.58146336159831"/>
  </r>
  <r>
    <s v="PBOR00207"/>
    <s v="PIZB0006"/>
    <x v="17"/>
    <x v="5"/>
    <x v="1"/>
    <n v="95"/>
    <x v="0"/>
    <n v="7"/>
    <n v="0.38824165845812764"/>
    <n v="665"/>
    <n v="664.61175834154187"/>
  </r>
  <r>
    <s v="PBOR00208"/>
    <s v="PIZB0001"/>
    <x v="17"/>
    <x v="0"/>
    <x v="1"/>
    <n v="72"/>
    <x v="1"/>
    <n v="3"/>
    <n v="0.75434060698733896"/>
    <n v="216"/>
    <n v="215.24565939301266"/>
  </r>
  <r>
    <s v="PBOR00209"/>
    <s v="PIZB0002"/>
    <x v="37"/>
    <x v="1"/>
    <x v="1"/>
    <n v="65"/>
    <x v="2"/>
    <n v="12"/>
    <n v="0.61587381700020483"/>
    <n v="780"/>
    <n v="779.38412618299981"/>
  </r>
  <r>
    <s v="PBOR00210"/>
    <s v="PIZB0003"/>
    <x v="4"/>
    <x v="2"/>
    <x v="0"/>
    <n v="250"/>
    <x v="0"/>
    <n v="2"/>
    <n v="0.80006888756762451"/>
    <n v="500"/>
    <n v="499.19993111243235"/>
  </r>
  <r>
    <s v="PBOR00211"/>
    <s v="PIZB0004"/>
    <x v="2"/>
    <x v="3"/>
    <x v="0"/>
    <n v="130"/>
    <x v="1"/>
    <n v="5"/>
    <n v="0.68228949683615203"/>
    <n v="650"/>
    <n v="649.31771050316388"/>
  </r>
  <r>
    <s v="PBOR00212"/>
    <s v="PIZB0001"/>
    <x v="12"/>
    <x v="0"/>
    <x v="0"/>
    <n v="72"/>
    <x v="2"/>
    <n v="10"/>
    <n v="1.6479509006877335E-2"/>
    <n v="720"/>
    <n v="719.9835204909931"/>
  </r>
  <r>
    <s v="PBOR00213"/>
    <s v="PIZB0002"/>
    <x v="0"/>
    <x v="1"/>
    <x v="0"/>
    <n v="65"/>
    <x v="0"/>
    <n v="10"/>
    <n v="0.23078123893127422"/>
    <n v="650"/>
    <n v="649.76921876106871"/>
  </r>
  <r>
    <s v="PBOR00214"/>
    <s v="PIZB0003"/>
    <x v="38"/>
    <x v="2"/>
    <x v="0"/>
    <n v="250"/>
    <x v="1"/>
    <n v="3"/>
    <n v="2.2225272121484729E-2"/>
    <n v="750"/>
    <n v="749.97777472787857"/>
  </r>
  <r>
    <s v="PBOR00215"/>
    <s v="PIZB0004"/>
    <x v="1"/>
    <x v="3"/>
    <x v="0"/>
    <n v="130"/>
    <x v="2"/>
    <n v="3"/>
    <n v="0.72206439626516772"/>
    <n v="390"/>
    <n v="389.27793560373482"/>
  </r>
  <r>
    <s v="PBOR00216"/>
    <s v="PIZB0005"/>
    <x v="2"/>
    <x v="4"/>
    <x v="0"/>
    <n v="60"/>
    <x v="0"/>
    <n v="7"/>
    <n v="0.66067744665264683"/>
    <n v="420"/>
    <n v="419.33932255334736"/>
  </r>
  <r>
    <s v="PBOR00217"/>
    <s v="PIZB0001"/>
    <x v="5"/>
    <x v="0"/>
    <x v="0"/>
    <n v="72"/>
    <x v="1"/>
    <n v="6"/>
    <n v="0.14048396352986114"/>
    <n v="432"/>
    <n v="431.85951603647015"/>
  </r>
  <r>
    <s v="PBOR00218"/>
    <s v="PIZB0002"/>
    <x v="3"/>
    <x v="1"/>
    <x v="0"/>
    <n v="65"/>
    <x v="2"/>
    <n v="8"/>
    <n v="0.37872981249566817"/>
    <n v="520"/>
    <n v="519.62127018750436"/>
  </r>
  <r>
    <s v="PBOR00219"/>
    <s v="PIZB0003"/>
    <x v="36"/>
    <x v="2"/>
    <x v="1"/>
    <n v="250"/>
    <x v="0"/>
    <n v="2"/>
    <n v="0.71515589694127546"/>
    <n v="500"/>
    <n v="499.28484410305873"/>
  </r>
  <r>
    <s v="PBOR00220"/>
    <s v="PIZB0004"/>
    <x v="24"/>
    <x v="3"/>
    <x v="0"/>
    <n v="130"/>
    <x v="1"/>
    <n v="6"/>
    <n v="0.21412519358799298"/>
    <n v="780"/>
    <n v="779.78587480641204"/>
  </r>
  <r>
    <s v="PBOR00221"/>
    <s v="PIZB0001"/>
    <x v="21"/>
    <x v="0"/>
    <x v="0"/>
    <n v="72"/>
    <x v="2"/>
    <n v="6"/>
    <n v="0.16455091596073168"/>
    <n v="432"/>
    <n v="431.83544908403928"/>
  </r>
  <r>
    <s v="PBOR00222"/>
    <s v="PIZB0002"/>
    <x v="32"/>
    <x v="1"/>
    <x v="0"/>
    <n v="65"/>
    <x v="0"/>
    <n v="4"/>
    <n v="0.25666907491668522"/>
    <n v="260"/>
    <n v="259.74333092508334"/>
  </r>
  <r>
    <s v="PBOR00223"/>
    <s v="PIZB0003"/>
    <x v="4"/>
    <x v="2"/>
    <x v="0"/>
    <n v="250"/>
    <x v="1"/>
    <n v="3"/>
    <n v="0.90160231788426648"/>
    <n v="750"/>
    <n v="749.09839768211577"/>
  </r>
  <r>
    <s v="PBOR00224"/>
    <s v="PIZB0004"/>
    <x v="2"/>
    <x v="3"/>
    <x v="0"/>
    <n v="130"/>
    <x v="2"/>
    <n v="2"/>
    <n v="0.320164833885899"/>
    <n v="260"/>
    <n v="259.67983516611412"/>
  </r>
  <r>
    <s v="PBOR00225"/>
    <s v="PIZB0005"/>
    <x v="27"/>
    <x v="4"/>
    <x v="1"/>
    <n v="60"/>
    <x v="0"/>
    <n v="9"/>
    <n v="0.13498450487731639"/>
    <n v="540"/>
    <n v="539.86501549512263"/>
  </r>
  <r>
    <s v="PBOR00226"/>
    <s v="PIZB0006"/>
    <x v="0"/>
    <x v="5"/>
    <x v="0"/>
    <n v="95"/>
    <x v="1"/>
    <n v="5"/>
    <n v="0.91789593738279973"/>
    <n v="475"/>
    <n v="474.08210406261719"/>
  </r>
  <r>
    <s v="PBOR00227"/>
    <s v="PIZB0001"/>
    <x v="1"/>
    <x v="0"/>
    <x v="0"/>
    <n v="72"/>
    <x v="2"/>
    <n v="3"/>
    <n v="0.98021726342122206"/>
    <n v="216"/>
    <n v="215.01978273657878"/>
  </r>
  <r>
    <s v="PBOR00228"/>
    <s v="PIZB0002"/>
    <x v="28"/>
    <x v="1"/>
    <x v="0"/>
    <n v="65"/>
    <x v="0"/>
    <n v="7"/>
    <n v="6.7354248366482961E-2"/>
    <n v="455"/>
    <n v="454.93264575163352"/>
  </r>
  <r>
    <s v="PBOR00229"/>
    <s v="PIZB0003"/>
    <x v="8"/>
    <x v="2"/>
    <x v="1"/>
    <n v="250"/>
    <x v="1"/>
    <n v="2"/>
    <n v="0.49907272133883429"/>
    <n v="500"/>
    <n v="499.50092727866115"/>
  </r>
  <r>
    <s v="PBOR00230"/>
    <s v="PIZB0004"/>
    <x v="33"/>
    <x v="3"/>
    <x v="1"/>
    <n v="130"/>
    <x v="2"/>
    <n v="5"/>
    <n v="0.61466468459589796"/>
    <n v="650"/>
    <n v="649.38533531540406"/>
  </r>
  <r>
    <s v="PBOR00231"/>
    <s v="PIZB0001"/>
    <x v="14"/>
    <x v="0"/>
    <x v="1"/>
    <n v="72"/>
    <x v="0"/>
    <n v="7"/>
    <n v="0.94639798804768638"/>
    <n v="504"/>
    <n v="503.05360201195231"/>
  </r>
  <r>
    <s v="PBOR00232"/>
    <s v="PIZB0002"/>
    <x v="16"/>
    <x v="1"/>
    <x v="1"/>
    <n v="65"/>
    <x v="1"/>
    <n v="10"/>
    <n v="0.95168663838417633"/>
    <n v="650"/>
    <n v="649.04831336161578"/>
  </r>
  <r>
    <s v="PBOR00233"/>
    <s v="PIZB0003"/>
    <x v="17"/>
    <x v="2"/>
    <x v="1"/>
    <n v="250"/>
    <x v="2"/>
    <n v="2"/>
    <n v="0.55958868077394219"/>
    <n v="500"/>
    <n v="499.44041131922603"/>
  </r>
  <r>
    <s v="PBOR00234"/>
    <s v="PIZB0004"/>
    <x v="17"/>
    <x v="3"/>
    <x v="1"/>
    <n v="130"/>
    <x v="0"/>
    <n v="2"/>
    <n v="0.81003936677165544"/>
    <n v="260"/>
    <n v="259.18996063322834"/>
  </r>
  <r>
    <s v="PBOR00235"/>
    <s v="PIZB0001"/>
    <x v="5"/>
    <x v="0"/>
    <x v="1"/>
    <n v="72"/>
    <x v="0"/>
    <n v="12"/>
    <n v="0.35450072343254235"/>
    <n v="864"/>
    <n v="863.64549927656742"/>
  </r>
  <r>
    <s v="PBOR00236"/>
    <s v="PIZB0002"/>
    <x v="16"/>
    <x v="1"/>
    <x v="0"/>
    <n v="65"/>
    <x v="1"/>
    <n v="11"/>
    <n v="0.34895469608332785"/>
    <n v="715"/>
    <n v="714.6510453039167"/>
  </r>
  <r>
    <s v="PBOR00237"/>
    <s v="PIZB0003"/>
    <x v="1"/>
    <x v="2"/>
    <x v="0"/>
    <n v="250"/>
    <x v="2"/>
    <n v="2"/>
    <n v="0.52279578451533193"/>
    <n v="500"/>
    <n v="499.47720421548468"/>
  </r>
  <r>
    <s v="PBOR00238"/>
    <s v="PIZB0004"/>
    <x v="18"/>
    <x v="3"/>
    <x v="0"/>
    <n v="130"/>
    <x v="0"/>
    <n v="3"/>
    <n v="0.69617887937852907"/>
    <n v="390"/>
    <n v="389.30382112062148"/>
  </r>
  <r>
    <s v="PBOR00239"/>
    <s v="PIZB0001"/>
    <x v="3"/>
    <x v="0"/>
    <x v="1"/>
    <n v="72"/>
    <x v="1"/>
    <n v="6"/>
    <n v="0.55638354082081654"/>
    <n v="432"/>
    <n v="431.44361645917917"/>
  </r>
  <r>
    <s v="PBOR00240"/>
    <s v="PIZB0002"/>
    <x v="19"/>
    <x v="1"/>
    <x v="1"/>
    <n v="65"/>
    <x v="2"/>
    <n v="8"/>
    <n v="7.8132692098414003E-2"/>
    <n v="520"/>
    <n v="519.92186730790161"/>
  </r>
  <r>
    <s v="PBOR00241"/>
    <s v="PIZB0003"/>
    <x v="20"/>
    <x v="2"/>
    <x v="1"/>
    <n v="250"/>
    <x v="0"/>
    <n v="1"/>
    <n v="0.37783112687678633"/>
    <n v="250"/>
    <n v="249.6221688731232"/>
  </r>
  <r>
    <s v="PBOR00242"/>
    <s v="PIZB0004"/>
    <x v="21"/>
    <x v="3"/>
    <x v="1"/>
    <n v="130"/>
    <x v="1"/>
    <n v="7"/>
    <n v="0.34200944354303275"/>
    <n v="910"/>
    <n v="909.65799055645698"/>
  </r>
  <r>
    <s v="PBOR00243"/>
    <s v="PIZB0005"/>
    <x v="22"/>
    <x v="4"/>
    <x v="1"/>
    <n v="60"/>
    <x v="2"/>
    <n v="11"/>
    <n v="0.92737976442865855"/>
    <n v="660"/>
    <n v="659.07262023557132"/>
  </r>
  <r>
    <s v="PBOR00244"/>
    <s v="PIZB0001"/>
    <x v="23"/>
    <x v="0"/>
    <x v="1"/>
    <n v="72"/>
    <x v="0"/>
    <n v="6"/>
    <n v="0.96938667185148797"/>
    <n v="432"/>
    <n v="431.03061332814849"/>
  </r>
  <r>
    <s v="PBOR00245"/>
    <s v="PIZB0002"/>
    <x v="24"/>
    <x v="1"/>
    <x v="1"/>
    <n v="65"/>
    <x v="1"/>
    <n v="6"/>
    <n v="0.24406307827004359"/>
    <n v="390"/>
    <n v="389.75593692172998"/>
  </r>
  <r>
    <s v="PBOR00246"/>
    <s v="PIZB0003"/>
    <x v="16"/>
    <x v="2"/>
    <x v="0"/>
    <n v="250"/>
    <x v="2"/>
    <n v="2"/>
    <n v="0.931057824254786"/>
    <n v="500"/>
    <n v="499.06894217574524"/>
  </r>
  <r>
    <s v="PBOR00247"/>
    <s v="PIZB0004"/>
    <x v="25"/>
    <x v="3"/>
    <x v="0"/>
    <n v="130"/>
    <x v="0"/>
    <n v="4"/>
    <n v="0.67570229189541975"/>
    <n v="520"/>
    <n v="519.32429770810461"/>
  </r>
  <r>
    <s v="PBOR00248"/>
    <s v="PIZB0001"/>
    <x v="6"/>
    <x v="0"/>
    <x v="0"/>
    <n v="72"/>
    <x v="1"/>
    <n v="7"/>
    <n v="0.91192982577548221"/>
    <n v="504"/>
    <n v="503.08807017422453"/>
  </r>
  <r>
    <s v="PBOR00249"/>
    <s v="PIZB0002"/>
    <x v="2"/>
    <x v="1"/>
    <x v="1"/>
    <n v="65"/>
    <x v="2"/>
    <n v="13"/>
    <n v="0.46313611506175134"/>
    <n v="845"/>
    <n v="844.53686388493827"/>
  </r>
  <r>
    <s v="PBOR00250"/>
    <s v="PIZB0003"/>
    <x v="26"/>
    <x v="2"/>
    <x v="1"/>
    <n v="250"/>
    <x v="0"/>
    <n v="1"/>
    <n v="5.3530222562513607E-2"/>
    <n v="250"/>
    <n v="249.9464697774375"/>
  </r>
  <r>
    <s v="PBOR00251"/>
    <s v="PIZB0004"/>
    <x v="4"/>
    <x v="3"/>
    <x v="1"/>
    <n v="130"/>
    <x v="1"/>
    <n v="2"/>
    <n v="0.10135414856508229"/>
    <n v="260"/>
    <n v="259.89864585143494"/>
  </r>
  <r>
    <s v="PBOR00252"/>
    <s v="PIZB0005"/>
    <x v="27"/>
    <x v="4"/>
    <x v="1"/>
    <n v="60"/>
    <x v="2"/>
    <n v="10"/>
    <n v="0.15413196820236597"/>
    <n v="600"/>
    <n v="599.84586803179764"/>
  </r>
  <r>
    <s v="PBOR00253"/>
    <s v="PIZB0006"/>
    <x v="15"/>
    <x v="5"/>
    <x v="1"/>
    <n v="95"/>
    <x v="0"/>
    <n v="4"/>
    <n v="0.99147229272651061"/>
    <n v="380"/>
    <n v="379.00852770727352"/>
  </r>
  <r>
    <s v="PBOR00254"/>
    <s v="PIZB0001"/>
    <x v="28"/>
    <x v="0"/>
    <x v="1"/>
    <n v="72"/>
    <x v="1"/>
    <n v="4"/>
    <n v="0.26792541838229555"/>
    <n v="288"/>
    <n v="287.73207458161772"/>
  </r>
  <r>
    <s v="PBOR00255"/>
    <s v="PIZB0002"/>
    <x v="8"/>
    <x v="1"/>
    <x v="1"/>
    <n v="65"/>
    <x v="2"/>
    <n v="7"/>
    <n v="0.67400237007588726"/>
    <n v="455"/>
    <n v="454.32599762992413"/>
  </r>
  <r>
    <s v="PBOR00256"/>
    <s v="PIZB0003"/>
    <x v="6"/>
    <x v="2"/>
    <x v="0"/>
    <n v="250"/>
    <x v="0"/>
    <n v="2"/>
    <n v="0.10779012567415547"/>
    <n v="500"/>
    <n v="499.89220987432583"/>
  </r>
  <r>
    <s v="PBOR00257"/>
    <s v="PIZB0004"/>
    <x v="27"/>
    <x v="3"/>
    <x v="0"/>
    <n v="130"/>
    <x v="1"/>
    <n v="4"/>
    <n v="6.5825812137458972E-2"/>
    <n v="520"/>
    <n v="519.9341741878626"/>
  </r>
  <r>
    <s v="PBOR00258"/>
    <s v="PIZB0001"/>
    <x v="10"/>
    <x v="0"/>
    <x v="0"/>
    <n v="72"/>
    <x v="2"/>
    <n v="11"/>
    <n v="0.36167362480508147"/>
    <n v="792"/>
    <n v="791.63832637519488"/>
  </r>
  <r>
    <s v="PBOR00259"/>
    <s v="PIZB0002"/>
    <x v="29"/>
    <x v="1"/>
    <x v="1"/>
    <n v="65"/>
    <x v="0"/>
    <n v="9"/>
    <n v="0.15611277710708626"/>
    <n v="585"/>
    <n v="584.84388722289293"/>
  </r>
  <r>
    <s v="PBOR00260"/>
    <s v="PIZB0003"/>
    <x v="30"/>
    <x v="2"/>
    <x v="1"/>
    <n v="250"/>
    <x v="1"/>
    <n v="2"/>
    <n v="0.11892962947938523"/>
    <n v="500"/>
    <n v="499.8810703705206"/>
  </r>
  <r>
    <s v="PBOR00261"/>
    <s v="PIZB0004"/>
    <x v="31"/>
    <x v="3"/>
    <x v="1"/>
    <n v="130"/>
    <x v="2"/>
    <n v="5"/>
    <n v="0.94178498482348294"/>
    <n v="650"/>
    <n v="649.05821501517653"/>
  </r>
  <r>
    <s v="PBOR00262"/>
    <s v="PIZB0005"/>
    <x v="27"/>
    <x v="4"/>
    <x v="1"/>
    <n v="60"/>
    <x v="0"/>
    <n v="5"/>
    <n v="0.82224390590219021"/>
    <n v="300"/>
    <n v="299.17775609409779"/>
  </r>
  <r>
    <s v="PBOR00263"/>
    <s v="PIZB0001"/>
    <x v="29"/>
    <x v="0"/>
    <x v="1"/>
    <n v="72"/>
    <x v="1"/>
    <n v="10"/>
    <n v="1.5473035826796155E-2"/>
    <n v="720"/>
    <n v="719.98452696417326"/>
  </r>
  <r>
    <s v="PBOR00264"/>
    <s v="PIZB0002"/>
    <x v="1"/>
    <x v="1"/>
    <x v="1"/>
    <n v="65"/>
    <x v="2"/>
    <n v="3"/>
    <n v="0.57002189482885535"/>
    <n v="195"/>
    <n v="194.42997810517113"/>
  </r>
  <r>
    <s v="PBOR00265"/>
    <s v="PIZB0003"/>
    <x v="11"/>
    <x v="2"/>
    <x v="0"/>
    <n v="250"/>
    <x v="0"/>
    <n v="3"/>
    <n v="0.22169123462523532"/>
    <n v="750"/>
    <n v="749.77830876537473"/>
  </r>
  <r>
    <s v="PBOR00266"/>
    <s v="PIZB0004"/>
    <x v="5"/>
    <x v="3"/>
    <x v="1"/>
    <n v="130"/>
    <x v="1"/>
    <n v="6"/>
    <n v="0.16327712663351335"/>
    <n v="780"/>
    <n v="779.83672287336651"/>
  </r>
  <r>
    <s v="PBOR00267"/>
    <s v="PIZB0001"/>
    <x v="2"/>
    <x v="0"/>
    <x v="0"/>
    <n v="72"/>
    <x v="2"/>
    <n v="9"/>
    <n v="0.71431849239690393"/>
    <n v="648"/>
    <n v="647.28568150760304"/>
  </r>
  <r>
    <s v="PBOR00268"/>
    <s v="PIZB0002"/>
    <x v="31"/>
    <x v="1"/>
    <x v="1"/>
    <n v="65"/>
    <x v="0"/>
    <n v="7"/>
    <n v="0.58151491016386692"/>
    <n v="455"/>
    <n v="454.41848508983611"/>
  </r>
  <r>
    <s v="PBOR00269"/>
    <s v="PIZB0003"/>
    <x v="3"/>
    <x v="2"/>
    <x v="0"/>
    <n v="250"/>
    <x v="1"/>
    <n v="1"/>
    <n v="0.94025500085845537"/>
    <n v="250"/>
    <n v="249.05974499914154"/>
  </r>
  <r>
    <s v="PBOR00270"/>
    <s v="PIZB0004"/>
    <x v="25"/>
    <x v="3"/>
    <x v="1"/>
    <n v="130"/>
    <x v="2"/>
    <n v="3"/>
    <n v="0.85696007733376245"/>
    <n v="390"/>
    <n v="389.14303992266622"/>
  </r>
  <r>
    <s v="PBOR00271"/>
    <s v="PIZB0005"/>
    <x v="7"/>
    <x v="4"/>
    <x v="0"/>
    <n v="60"/>
    <x v="0"/>
    <n v="6"/>
    <n v="0.73704670632037661"/>
    <n v="360"/>
    <n v="359.26295329367963"/>
  </r>
  <r>
    <s v="PBOR00272"/>
    <s v="PIZB0006"/>
    <x v="25"/>
    <x v="5"/>
    <x v="1"/>
    <n v="95"/>
    <x v="1"/>
    <n v="5"/>
    <n v="0.99556674564351355"/>
    <n v="475"/>
    <n v="474.00443325435651"/>
  </r>
  <r>
    <s v="PBOR00273"/>
    <s v="PIZB0001"/>
    <x v="32"/>
    <x v="0"/>
    <x v="0"/>
    <n v="72"/>
    <x v="2"/>
    <n v="8"/>
    <n v="0.82336237784945987"/>
    <n v="576"/>
    <n v="575.17663762215057"/>
  </r>
  <r>
    <s v="PBOR00274"/>
    <s v="PIZB0002"/>
    <x v="33"/>
    <x v="1"/>
    <x v="1"/>
    <n v="65"/>
    <x v="0"/>
    <n v="13"/>
    <n v="0.21429857063805535"/>
    <n v="845"/>
    <n v="844.78570142936189"/>
  </r>
  <r>
    <s v="PBOR00275"/>
    <s v="PIZB0003"/>
    <x v="33"/>
    <x v="2"/>
    <x v="0"/>
    <n v="250"/>
    <x v="1"/>
    <n v="2"/>
    <n v="0.9858246368711242"/>
    <n v="500"/>
    <n v="499.01417536312886"/>
  </r>
  <r>
    <s v="PBOR00276"/>
    <s v="PIZB0004"/>
    <x v="22"/>
    <x v="3"/>
    <x v="1"/>
    <n v="130"/>
    <x v="2"/>
    <n v="6"/>
    <n v="2.0787857004193944E-2"/>
    <n v="780"/>
    <n v="779.97921214299583"/>
  </r>
  <r>
    <s v="PBOR00277"/>
    <s v="PIZB0001"/>
    <x v="34"/>
    <x v="0"/>
    <x v="0"/>
    <n v="72"/>
    <x v="0"/>
    <n v="8"/>
    <n v="0.4043041551106823"/>
    <n v="576"/>
    <n v="575.59569584488929"/>
  </r>
  <r>
    <s v="PBOR00278"/>
    <s v="PIZB0002"/>
    <x v="7"/>
    <x v="1"/>
    <x v="1"/>
    <n v="65"/>
    <x v="1"/>
    <n v="6"/>
    <n v="0.86228936216370378"/>
    <n v="390"/>
    <n v="389.13771063783628"/>
  </r>
  <r>
    <s v="PBOR00279"/>
    <s v="PIZB0003"/>
    <x v="3"/>
    <x v="2"/>
    <x v="0"/>
    <n v="250"/>
    <x v="2"/>
    <n v="3"/>
    <n v="0.20267200262393703"/>
    <n v="750"/>
    <n v="749.7973279973761"/>
  </r>
  <r>
    <s v="PBOR00280"/>
    <s v="PIZB0004"/>
    <x v="31"/>
    <x v="0"/>
    <x v="1"/>
    <n v="72"/>
    <x v="0"/>
    <n v="6"/>
    <n v="0.42721330596562979"/>
    <n v="432"/>
    <n v="431.57278669403439"/>
  </r>
  <r>
    <s v="PBOR00281"/>
    <s v="PIZB0001"/>
    <x v="4"/>
    <x v="1"/>
    <x v="0"/>
    <n v="65"/>
    <x v="0"/>
    <n v="13"/>
    <n v="0.87108149970897442"/>
    <n v="845"/>
    <n v="844.12891850029098"/>
  </r>
  <r>
    <s v="PBOR00282"/>
    <s v="PIZB0002"/>
    <x v="34"/>
    <x v="2"/>
    <x v="1"/>
    <n v="250"/>
    <x v="1"/>
    <n v="1"/>
    <n v="2.6358009716956676E-2"/>
    <n v="250"/>
    <n v="249.97364199028306"/>
  </r>
  <r>
    <s v="PBOR00283"/>
    <s v="PIZB0003"/>
    <x v="13"/>
    <x v="3"/>
    <x v="1"/>
    <n v="130"/>
    <x v="2"/>
    <n v="3"/>
    <n v="0.77767785740350603"/>
    <n v="390"/>
    <n v="389.22232214259651"/>
  </r>
  <r>
    <s v="PBOR00284"/>
    <s v="PIZB0004"/>
    <x v="35"/>
    <x v="0"/>
    <x v="1"/>
    <n v="72"/>
    <x v="0"/>
    <n v="3"/>
    <n v="0.68682565144107521"/>
    <n v="216"/>
    <n v="215.31317434855893"/>
  </r>
  <r>
    <s v="PBOR00285"/>
    <s v="PIZB0001"/>
    <x v="2"/>
    <x v="1"/>
    <x v="1"/>
    <n v="65"/>
    <x v="1"/>
    <n v="14"/>
    <n v="0.58269109940879071"/>
    <n v="910"/>
    <n v="909.41730890059125"/>
  </r>
  <r>
    <s v="PBOR00286"/>
    <s v="PIZB0002"/>
    <x v="13"/>
    <x v="2"/>
    <x v="1"/>
    <n v="250"/>
    <x v="2"/>
    <n v="3"/>
    <n v="0.44339908275720785"/>
    <n v="750"/>
    <n v="749.5566009172428"/>
  </r>
  <r>
    <s v="PBOR00287"/>
    <s v="PIZB0003"/>
    <x v="18"/>
    <x v="3"/>
    <x v="0"/>
    <n v="130"/>
    <x v="0"/>
    <n v="3"/>
    <n v="0.12575036810320794"/>
    <n v="390"/>
    <n v="389.87424963189682"/>
  </r>
  <r>
    <s v="PBOR00288"/>
    <s v="PIZB0004"/>
    <x v="23"/>
    <x v="4"/>
    <x v="1"/>
    <n v="60"/>
    <x v="1"/>
    <n v="13"/>
    <n v="0.58443763111426095"/>
    <n v="780"/>
    <n v="779.41556236888573"/>
  </r>
  <r>
    <s v="PBOR00289"/>
    <s v="PIZB0005"/>
    <x v="36"/>
    <x v="0"/>
    <x v="0"/>
    <n v="72"/>
    <x v="2"/>
    <n v="11"/>
    <n v="0.20269838427382159"/>
    <n v="792"/>
    <n v="791.79730161572616"/>
  </r>
  <r>
    <s v="PBOR00290"/>
    <s v="PIZB0001"/>
    <x v="37"/>
    <x v="1"/>
    <x v="1"/>
    <n v="65"/>
    <x v="0"/>
    <n v="5"/>
    <n v="0.34588473967990274"/>
    <n v="325"/>
    <n v="324.65411526032011"/>
  </r>
  <r>
    <s v="PBOR00291"/>
    <s v="PIZB0002"/>
    <x v="4"/>
    <x v="2"/>
    <x v="0"/>
    <n v="250"/>
    <x v="1"/>
    <n v="3"/>
    <n v="0.44863071332488991"/>
    <n v="750"/>
    <n v="749.55136928667514"/>
  </r>
  <r>
    <s v="PBOR00292"/>
    <s v="PIZB0003"/>
    <x v="3"/>
    <x v="3"/>
    <x v="1"/>
    <n v="130"/>
    <x v="2"/>
    <n v="2"/>
    <n v="0.41195662281860623"/>
    <n v="260"/>
    <n v="259.58804337718141"/>
  </r>
  <r>
    <s v="PBOR00293"/>
    <s v="PIZB0004"/>
    <x v="35"/>
    <x v="0"/>
    <x v="0"/>
    <n v="72"/>
    <x v="0"/>
    <n v="10"/>
    <n v="0.78611978286567918"/>
    <n v="720"/>
    <n v="719.21388021713437"/>
  </r>
  <r>
    <s v="PBOR00294"/>
    <s v="PIZB0001"/>
    <x v="11"/>
    <x v="1"/>
    <x v="1"/>
    <n v="65"/>
    <x v="1"/>
    <n v="12"/>
    <n v="0.82093526112515247"/>
    <n v="780"/>
    <n v="779.1790647388749"/>
  </r>
  <r>
    <s v="PBOR00295"/>
    <s v="PIZB0002"/>
    <x v="10"/>
    <x v="2"/>
    <x v="0"/>
    <n v="250"/>
    <x v="2"/>
    <n v="3"/>
    <n v="0.5655055849614361"/>
    <n v="750"/>
    <n v="749.43449441503856"/>
  </r>
  <r>
    <s v="PBOR00296"/>
    <s v="PIZB0003"/>
    <x v="1"/>
    <x v="3"/>
    <x v="1"/>
    <n v="130"/>
    <x v="0"/>
    <n v="4"/>
    <n v="0.48001599413027629"/>
    <n v="520"/>
    <n v="519.51998400586967"/>
  </r>
  <r>
    <s v="PBOR00297"/>
    <s v="PIZB0004"/>
    <x v="17"/>
    <x v="4"/>
    <x v="0"/>
    <n v="60"/>
    <x v="1"/>
    <n v="9"/>
    <n v="0.80703544305681518"/>
    <n v="540"/>
    <n v="539.19296455694314"/>
  </r>
  <r>
    <s v="PBOR00298"/>
    <s v="PIZB0005"/>
    <x v="17"/>
    <x v="5"/>
    <x v="1"/>
    <n v="95"/>
    <x v="2"/>
    <n v="6"/>
    <n v="0.13472953271650978"/>
    <n v="570"/>
    <n v="569.86527046728349"/>
  </r>
  <r>
    <s v="PBOR00299"/>
    <s v="PIZB0006"/>
    <x v="37"/>
    <x v="0"/>
    <x v="0"/>
    <n v="72"/>
    <x v="0"/>
    <n v="9"/>
    <n v="0.53735244514022174"/>
    <n v="648"/>
    <n v="647.46264755485981"/>
  </r>
  <r>
    <s v="PBOR00300"/>
    <s v="PIZB0001"/>
    <x v="4"/>
    <x v="1"/>
    <x v="1"/>
    <n v="65"/>
    <x v="1"/>
    <n v="10"/>
    <n v="0.86493253723020291"/>
    <n v="650"/>
    <n v="649.13506746276983"/>
  </r>
  <r>
    <s v="PBOR00301"/>
    <s v="PIZB0002"/>
    <x v="2"/>
    <x v="2"/>
    <x v="0"/>
    <n v="250"/>
    <x v="2"/>
    <n v="2"/>
    <n v="0.14635193252367351"/>
    <n v="500"/>
    <n v="499.85364806747634"/>
  </r>
  <r>
    <s v="PBOR00302"/>
    <s v="PIZB0003"/>
    <x v="12"/>
    <x v="3"/>
    <x v="1"/>
    <n v="130"/>
    <x v="0"/>
    <n v="5"/>
    <n v="0.49930216593502397"/>
    <n v="650"/>
    <n v="649.50069783406502"/>
  </r>
  <r>
    <s v="PBOR00303"/>
    <s v="PIZB0004"/>
    <x v="0"/>
    <x v="0"/>
    <x v="0"/>
    <n v="72"/>
    <x v="1"/>
    <n v="4"/>
    <n v="0.16760369217058779"/>
    <n v="288"/>
    <n v="287.83239630782941"/>
  </r>
  <r>
    <s v="PBOR00304"/>
    <s v="PIZB0001"/>
    <x v="38"/>
    <x v="1"/>
    <x v="1"/>
    <n v="65"/>
    <x v="2"/>
    <n v="13"/>
    <n v="0.57040391639924315"/>
    <n v="845"/>
    <n v="844.42959608360081"/>
  </r>
  <r>
    <s v="PBOR00305"/>
    <s v="PIZB0002"/>
    <x v="1"/>
    <x v="2"/>
    <x v="1"/>
    <n v="250"/>
    <x v="0"/>
    <n v="2"/>
    <n v="0.35240472893682595"/>
    <n v="500"/>
    <n v="499.64759527106315"/>
  </r>
  <r>
    <s v="PBOR00306"/>
    <s v="PIZB0003"/>
    <x v="2"/>
    <x v="3"/>
    <x v="1"/>
    <n v="130"/>
    <x v="1"/>
    <n v="3"/>
    <n v="0.11208092156242278"/>
    <n v="390"/>
    <n v="389.88791907843756"/>
  </r>
  <r>
    <s v="PBOR00307"/>
    <s v="PIZB0004"/>
    <x v="5"/>
    <x v="4"/>
    <x v="1"/>
    <n v="60"/>
    <x v="2"/>
    <n v="10"/>
    <n v="0.57839134647100132"/>
    <n v="600"/>
    <n v="599.42160865352901"/>
  </r>
  <r>
    <s v="PBOR00308"/>
    <s v="PIZB0005"/>
    <x v="3"/>
    <x v="0"/>
    <x v="1"/>
    <n v="72"/>
    <x v="0"/>
    <n v="9"/>
    <n v="0.18785567306752626"/>
    <n v="648"/>
    <n v="647.81214432693253"/>
  </r>
  <r>
    <s v="PBOR00309"/>
    <s v="PIZB0001"/>
    <x v="36"/>
    <x v="1"/>
    <x v="0"/>
    <n v="65"/>
    <x v="1"/>
    <n v="8"/>
    <n v="0.69234786906479862"/>
    <n v="520"/>
    <n v="519.30765213093525"/>
  </r>
  <r>
    <s v="PBOR00310"/>
    <s v="PIZB0002"/>
    <x v="24"/>
    <x v="2"/>
    <x v="1"/>
    <n v="250"/>
    <x v="2"/>
    <n v="3"/>
    <n v="0.7313105471637672"/>
    <n v="750"/>
    <n v="749.26868945283627"/>
  </r>
  <r>
    <s v="PBOR00311"/>
    <s v="PIZB0003"/>
    <x v="21"/>
    <x v="3"/>
    <x v="0"/>
    <n v="130"/>
    <x v="0"/>
    <n v="3"/>
    <n v="0.39651294953245186"/>
    <n v="390"/>
    <n v="389.60348705046755"/>
  </r>
  <r>
    <s v="PBOR00312"/>
    <s v="PIZB0004"/>
    <x v="32"/>
    <x v="0"/>
    <x v="1"/>
    <n v="72"/>
    <x v="1"/>
    <n v="5"/>
    <n v="0.47053293956185105"/>
    <n v="360"/>
    <n v="359.52946706043815"/>
  </r>
  <r>
    <s v="PBOR00313"/>
    <s v="PIZB0001"/>
    <x v="4"/>
    <x v="1"/>
    <x v="0"/>
    <n v="65"/>
    <x v="2"/>
    <n v="9"/>
    <n v="0.9022424845836422"/>
    <n v="585"/>
    <n v="584.09775751541633"/>
  </r>
  <r>
    <s v="PBOR00314"/>
    <s v="PIZB0002"/>
    <x v="2"/>
    <x v="2"/>
    <x v="1"/>
    <n v="250"/>
    <x v="0"/>
    <n v="1"/>
    <n v="0.25057968884738369"/>
    <n v="250"/>
    <n v="249.74942031115262"/>
  </r>
  <r>
    <s v="PBOR00315"/>
    <s v="PIZB0003"/>
    <x v="27"/>
    <x v="3"/>
    <x v="0"/>
    <n v="130"/>
    <x v="1"/>
    <n v="4"/>
    <n v="0.56892266919679113"/>
    <n v="520"/>
    <n v="519.43107733080319"/>
  </r>
  <r>
    <s v="PBOR00316"/>
    <s v="PIZB0004"/>
    <x v="0"/>
    <x v="4"/>
    <x v="1"/>
    <n v="60"/>
    <x v="2"/>
    <n v="6"/>
    <n v="3.357106137416721E-2"/>
    <n v="360"/>
    <n v="359.96642893862582"/>
  </r>
  <r>
    <s v="PBOR00317"/>
    <s v="PIZB0005"/>
    <x v="1"/>
    <x v="5"/>
    <x v="0"/>
    <n v="95"/>
    <x v="0"/>
    <n v="4"/>
    <n v="0.11797039324964398"/>
    <n v="380"/>
    <n v="379.88202960675034"/>
  </r>
  <r>
    <s v="PBOR00318"/>
    <s v="PIZB0006"/>
    <x v="28"/>
    <x v="0"/>
    <x v="1"/>
    <n v="72"/>
    <x v="1"/>
    <n v="8"/>
    <n v="2.8176385964748696E-2"/>
    <n v="576"/>
    <n v="575.9718236140352"/>
  </r>
  <r>
    <s v="PBOR00319"/>
    <s v="PIZB0001"/>
    <x v="8"/>
    <x v="1"/>
    <x v="0"/>
    <n v="65"/>
    <x v="2"/>
    <n v="8"/>
    <n v="0.66941136725758887"/>
    <n v="520"/>
    <n v="519.33058863274243"/>
  </r>
  <r>
    <s v="PBOR00320"/>
    <s v="PIZB0002"/>
    <x v="33"/>
    <x v="2"/>
    <x v="1"/>
    <n v="250"/>
    <x v="0"/>
    <n v="2"/>
    <n v="0.36448172495541775"/>
    <n v="500"/>
    <n v="499.6355182750446"/>
  </r>
  <r>
    <s v="PBOR00321"/>
    <s v="PIZB0003"/>
    <x v="14"/>
    <x v="3"/>
    <x v="0"/>
    <n v="130"/>
    <x v="1"/>
    <n v="7"/>
    <n v="0.15416488306079768"/>
    <n v="910"/>
    <n v="909.84583511693916"/>
  </r>
  <r>
    <s v="PBOR00322"/>
    <s v="PIZB0004"/>
    <x v="16"/>
    <x v="0"/>
    <x v="1"/>
    <n v="72"/>
    <x v="2"/>
    <n v="7"/>
    <n v="0.66646609625242947"/>
    <n v="504"/>
    <n v="503.33353390374759"/>
  </r>
  <r>
    <s v="PBOR00323"/>
    <s v="PIZB0001"/>
    <x v="17"/>
    <x v="1"/>
    <x v="0"/>
    <n v="65"/>
    <x v="0"/>
    <n v="4"/>
    <n v="0.69183752034253276"/>
    <n v="260"/>
    <n v="259.30816247965748"/>
  </r>
  <r>
    <s v="PBOR00324"/>
    <s v="PIZB0002"/>
    <x v="17"/>
    <x v="2"/>
    <x v="1"/>
    <n v="250"/>
    <x v="1"/>
    <n v="2"/>
    <n v="0.14649599591234685"/>
    <n v="500"/>
    <n v="499.85350400408765"/>
  </r>
  <r>
    <s v="PBOR00325"/>
    <s v="PIZB0003"/>
    <x v="5"/>
    <x v="3"/>
    <x v="0"/>
    <n v="130"/>
    <x v="2"/>
    <n v="2"/>
    <n v="0.98540635482364014"/>
    <n v="260"/>
    <n v="259.01459364517638"/>
  </r>
  <r>
    <s v="PBOR00326"/>
    <s v="PIZB0004"/>
    <x v="16"/>
    <x v="0"/>
    <x v="1"/>
    <n v="72"/>
    <x v="0"/>
    <n v="9"/>
    <n v="0.32091320735788698"/>
    <n v="648"/>
    <n v="647.67908679264212"/>
  </r>
  <r>
    <s v="PBOR00327"/>
    <s v="PIZB0001"/>
    <x v="1"/>
    <x v="1"/>
    <x v="1"/>
    <n v="65"/>
    <x v="0"/>
    <n v="9"/>
    <n v="0.94495394109275654"/>
    <n v="585"/>
    <n v="584.05504605890724"/>
  </r>
  <r>
    <s v="PBOR00328"/>
    <s v="PIZB0002"/>
    <x v="18"/>
    <x v="2"/>
    <x v="1"/>
    <n v="250"/>
    <x v="1"/>
    <n v="2"/>
    <n v="0.50906748027199666"/>
    <n v="500"/>
    <n v="499.49093251972801"/>
  </r>
  <r>
    <s v="PBOR00329"/>
    <s v="PIZB0003"/>
    <x v="3"/>
    <x v="3"/>
    <x v="1"/>
    <n v="130"/>
    <x v="2"/>
    <n v="4"/>
    <n v="0.66059053266706258"/>
    <n v="520"/>
    <n v="519.33940946733298"/>
  </r>
  <r>
    <s v="PBOR00330"/>
    <s v="PIZB0004"/>
    <x v="19"/>
    <x v="0"/>
    <x v="1"/>
    <n v="72"/>
    <x v="0"/>
    <n v="8"/>
    <n v="0.89615601403703116"/>
    <n v="576"/>
    <n v="575.10384398596295"/>
  </r>
  <r>
    <s v="PBOR00331"/>
    <s v="PIZB0001"/>
    <x v="20"/>
    <x v="1"/>
    <x v="0"/>
    <n v="65"/>
    <x v="1"/>
    <n v="8"/>
    <n v="0.133950017527805"/>
    <n v="520"/>
    <n v="519.86604998247219"/>
  </r>
  <r>
    <s v="PBOR00332"/>
    <s v="PIZB0002"/>
    <x v="21"/>
    <x v="2"/>
    <x v="1"/>
    <n v="250"/>
    <x v="2"/>
    <n v="4"/>
    <n v="0.3823797297998468"/>
    <n v="1000"/>
    <n v="999.61762027020018"/>
  </r>
  <r>
    <s v="PBOR00333"/>
    <s v="PIZB0003"/>
    <x v="22"/>
    <x v="3"/>
    <x v="0"/>
    <n v="130"/>
    <x v="0"/>
    <n v="2"/>
    <n v="0.15073825601342095"/>
    <n v="260"/>
    <n v="259.84926174398657"/>
  </r>
  <r>
    <s v="PBOR00334"/>
    <s v="PIZB0004"/>
    <x v="23"/>
    <x v="4"/>
    <x v="1"/>
    <n v="60"/>
    <x v="1"/>
    <n v="10"/>
    <n v="0.96395128247903139"/>
    <n v="600"/>
    <n v="599.036048717521"/>
  </r>
  <r>
    <s v="PBOR00335"/>
    <s v="PIZB0005"/>
    <x v="24"/>
    <x v="0"/>
    <x v="0"/>
    <n v="72"/>
    <x v="2"/>
    <n v="5"/>
    <n v="0.93894083705684528"/>
    <n v="360"/>
    <n v="359.06105916294314"/>
  </r>
  <r>
    <s v="PBOR00336"/>
    <s v="PIZB0001"/>
    <x v="16"/>
    <x v="1"/>
    <x v="1"/>
    <n v="65"/>
    <x v="0"/>
    <n v="7"/>
    <n v="0.90335270578489546"/>
    <n v="455"/>
    <n v="454.09664729421513"/>
  </r>
  <r>
    <s v="PBOR00337"/>
    <s v="PIZB0002"/>
    <x v="25"/>
    <x v="2"/>
    <x v="0"/>
    <n v="250"/>
    <x v="1"/>
    <n v="2"/>
    <n v="0.62209777321995885"/>
    <n v="500"/>
    <n v="499.37790222678007"/>
  </r>
  <r>
    <s v="PBOR00338"/>
    <s v="PIZB0003"/>
    <x v="6"/>
    <x v="3"/>
    <x v="1"/>
    <n v="130"/>
    <x v="2"/>
    <n v="5"/>
    <n v="6.1676790443396468E-2"/>
    <n v="650"/>
    <n v="649.93832320955664"/>
  </r>
  <r>
    <s v="PBOR00339"/>
    <s v="PIZB0004"/>
    <x v="2"/>
    <x v="0"/>
    <x v="0"/>
    <n v="72"/>
    <x v="0"/>
    <n v="12"/>
    <n v="0.49213521317421138"/>
    <n v="864"/>
    <n v="863.50786478682573"/>
  </r>
  <r>
    <s v="PBOR00340"/>
    <s v="PIZB0001"/>
    <x v="26"/>
    <x v="1"/>
    <x v="1"/>
    <n v="65"/>
    <x v="1"/>
    <n v="9"/>
    <n v="0.69552711985994919"/>
    <n v="585"/>
    <n v="584.30447288014"/>
  </r>
  <r>
    <s v="PBOR00341"/>
    <s v="PIZB0002"/>
    <x v="4"/>
    <x v="2"/>
    <x v="0"/>
    <n v="250"/>
    <x v="2"/>
    <n v="4"/>
    <n v="0.54528907278354111"/>
    <n v="1000"/>
    <n v="999.45471092721641"/>
  </r>
  <r>
    <s v="PBOR00342"/>
    <s v="PIZB0003"/>
    <x v="27"/>
    <x v="3"/>
    <x v="1"/>
    <n v="130"/>
    <x v="0"/>
    <n v="4"/>
    <n v="0.35199536538224718"/>
    <n v="520"/>
    <n v="519.64800463461779"/>
  </r>
  <r>
    <s v="PBOR00343"/>
    <s v="PIZB0004"/>
    <x v="15"/>
    <x v="4"/>
    <x v="0"/>
    <n v="60"/>
    <x v="1"/>
    <n v="6"/>
    <n v="6.0292533629099143E-2"/>
    <n v="360"/>
    <n v="359.93970746637092"/>
  </r>
  <r>
    <s v="PBOR00344"/>
    <s v="PIZB0005"/>
    <x v="28"/>
    <x v="5"/>
    <x v="1"/>
    <n v="95"/>
    <x v="2"/>
    <n v="7"/>
    <n v="4.1434457281700587E-2"/>
    <n v="665"/>
    <n v="664.95856554271825"/>
  </r>
  <r>
    <s v="PBOR00345"/>
    <s v="PIZB0006"/>
    <x v="8"/>
    <x v="0"/>
    <x v="0"/>
    <n v="72"/>
    <x v="0"/>
    <n v="3"/>
    <n v="0.29516274884520199"/>
    <n v="216"/>
    <n v="215.7048372511548"/>
  </r>
  <r>
    <s v="PBOR00346"/>
    <s v="PIZB0001"/>
    <x v="6"/>
    <x v="1"/>
    <x v="1"/>
    <n v="65"/>
    <x v="1"/>
    <n v="4"/>
    <n v="0.68154294540119276"/>
    <n v="260"/>
    <n v="259.31845705459881"/>
  </r>
  <r>
    <s v="PBOR00347"/>
    <s v="PIZB0002"/>
    <x v="27"/>
    <x v="2"/>
    <x v="0"/>
    <n v="250"/>
    <x v="2"/>
    <n v="1"/>
    <n v="0.52632346520297391"/>
    <n v="250"/>
    <n v="249.47367653479702"/>
  </r>
  <r>
    <s v="PBOR00348"/>
    <s v="PIZB0003"/>
    <x v="10"/>
    <x v="3"/>
    <x v="1"/>
    <n v="130"/>
    <x v="0"/>
    <n v="6"/>
    <n v="5.4437687903536869E-2"/>
    <n v="780"/>
    <n v="779.94556231209651"/>
  </r>
  <r>
    <s v="PBOR00349"/>
    <s v="PIZB0004"/>
    <x v="29"/>
    <x v="0"/>
    <x v="1"/>
    <n v="72"/>
    <x v="1"/>
    <n v="10"/>
    <n v="0.95350738842174898"/>
    <n v="720"/>
    <n v="719.04649261157829"/>
  </r>
  <r>
    <s v="PBOR00350"/>
    <s v="PIZB0001"/>
    <x v="30"/>
    <x v="1"/>
    <x v="1"/>
    <n v="65"/>
    <x v="2"/>
    <n v="4"/>
    <n v="0.46726651348176196"/>
    <n v="260"/>
    <n v="259.53273348651823"/>
  </r>
  <r>
    <s v="PBOR00351"/>
    <s v="PIZB0002"/>
    <x v="31"/>
    <x v="2"/>
    <x v="1"/>
    <n v="250"/>
    <x v="0"/>
    <n v="2"/>
    <n v="0.6015089815611987"/>
    <n v="500"/>
    <n v="499.39849101843879"/>
  </r>
  <r>
    <s v="PBOR00352"/>
    <s v="PIZB0003"/>
    <x v="27"/>
    <x v="3"/>
    <x v="1"/>
    <n v="130"/>
    <x v="1"/>
    <n v="7"/>
    <n v="0.17158764742187849"/>
    <n v="910"/>
    <n v="909.82841235257808"/>
  </r>
  <r>
    <s v="PBOR00353"/>
    <s v="PIZB0004"/>
    <x v="29"/>
    <x v="4"/>
    <x v="0"/>
    <n v="60"/>
    <x v="2"/>
    <n v="11"/>
    <n v="0.44731050880102885"/>
    <n v="660"/>
    <n v="659.55268949119898"/>
  </r>
  <r>
    <s v="PBOR00354"/>
    <s v="PIZB0005"/>
    <x v="1"/>
    <x v="0"/>
    <x v="1"/>
    <n v="72"/>
    <x v="0"/>
    <n v="8"/>
    <n v="0.54246953050958213"/>
    <n v="576"/>
    <n v="575.45753046949039"/>
  </r>
  <r>
    <s v="PBOR00355"/>
    <s v="PIZB0001"/>
    <x v="11"/>
    <x v="1"/>
    <x v="0"/>
    <n v="65"/>
    <x v="1"/>
    <n v="11"/>
    <n v="0.50484804947298401"/>
    <n v="715"/>
    <n v="714.49515195052697"/>
  </r>
  <r>
    <s v="PBOR00356"/>
    <s v="PIZB0002"/>
    <x v="5"/>
    <x v="2"/>
    <x v="1"/>
    <n v="250"/>
    <x v="2"/>
    <n v="4"/>
    <n v="9.2316747421295475E-2"/>
    <n v="1000"/>
    <n v="999.90768325257875"/>
  </r>
  <r>
    <s v="PBOR00357"/>
    <s v="PIZB0003"/>
    <x v="2"/>
    <x v="3"/>
    <x v="0"/>
    <n v="130"/>
    <x v="0"/>
    <n v="7"/>
    <n v="0.34907542272706216"/>
    <n v="910"/>
    <n v="909.65092457727292"/>
  </r>
  <r>
    <s v="PBOR00358"/>
    <s v="PIZB0004"/>
    <x v="31"/>
    <x v="0"/>
    <x v="1"/>
    <n v="72"/>
    <x v="1"/>
    <n v="4"/>
    <n v="0.90031823580716619"/>
    <n v="288"/>
    <n v="287.09968176419284"/>
  </r>
  <r>
    <s v="PBOR00359"/>
    <s v="PIZB0001"/>
    <x v="3"/>
    <x v="1"/>
    <x v="0"/>
    <n v="65"/>
    <x v="2"/>
    <n v="5"/>
    <n v="0.18050692795462731"/>
    <n v="325"/>
    <n v="324.81949307204536"/>
  </r>
  <r>
    <s v="PBOR00360"/>
    <s v="PIZB0002"/>
    <x v="25"/>
    <x v="2"/>
    <x v="1"/>
    <n v="250"/>
    <x v="0"/>
    <n v="1"/>
    <n v="2.5445092820001292E-2"/>
    <n v="250"/>
    <n v="249.97455490717999"/>
  </r>
  <r>
    <s v="PBOR00361"/>
    <s v="PIZB0003"/>
    <x v="7"/>
    <x v="3"/>
    <x v="0"/>
    <n v="130"/>
    <x v="1"/>
    <n v="2"/>
    <n v="0.79643741142705549"/>
    <n v="260"/>
    <n v="259.20356258857294"/>
  </r>
  <r>
    <s v="PBOR00362"/>
    <s v="PIZB0004"/>
    <x v="25"/>
    <x v="4"/>
    <x v="1"/>
    <n v="60"/>
    <x v="2"/>
    <n v="14"/>
    <n v="0.16077213359827813"/>
    <n v="840"/>
    <n v="839.83922786640176"/>
  </r>
  <r>
    <s v="PBOR00363"/>
    <s v="PIZB0005"/>
    <x v="32"/>
    <x v="5"/>
    <x v="0"/>
    <n v="95"/>
    <x v="0"/>
    <n v="9"/>
    <n v="0.24693836978869843"/>
    <n v="855"/>
    <n v="854.75306163021128"/>
  </r>
  <r>
    <s v="PBOR00364"/>
    <s v="PIZB0006"/>
    <x v="33"/>
    <x v="0"/>
    <x v="1"/>
    <n v="72"/>
    <x v="1"/>
    <n v="8"/>
    <n v="0.22148207946738752"/>
    <n v="576"/>
    <n v="575.77851792053264"/>
  </r>
  <r>
    <s v="PBOR00365"/>
    <s v="PIZB0001"/>
    <x v="33"/>
    <x v="1"/>
    <x v="0"/>
    <n v="65"/>
    <x v="2"/>
    <n v="11"/>
    <n v="0.71458846230959472"/>
    <n v="715"/>
    <n v="714.28541153769038"/>
  </r>
  <r>
    <s v="PBOR00366"/>
    <s v="PIZB0002"/>
    <x v="22"/>
    <x v="2"/>
    <x v="1"/>
    <n v="250"/>
    <x v="0"/>
    <n v="4"/>
    <n v="0.11286694488931481"/>
    <n v="1000"/>
    <n v="999.88713305511067"/>
  </r>
  <r>
    <s v="PBOR00367"/>
    <s v="PIZB0003"/>
    <x v="34"/>
    <x v="3"/>
    <x v="0"/>
    <n v="130"/>
    <x v="1"/>
    <n v="6"/>
    <n v="6.5283590828819849E-2"/>
    <n v="780"/>
    <n v="779.93471640917119"/>
  </r>
  <r>
    <s v="PBOR00368"/>
    <s v="PIZB0004"/>
    <x v="7"/>
    <x v="0"/>
    <x v="1"/>
    <n v="72"/>
    <x v="2"/>
    <n v="11"/>
    <n v="0.46681751998353072"/>
    <n v="792"/>
    <n v="791.53318248001642"/>
  </r>
  <r>
    <s v="PBOR00369"/>
    <s v="PIZB0001"/>
    <x v="3"/>
    <x v="1"/>
    <x v="0"/>
    <n v="65"/>
    <x v="0"/>
    <n v="9"/>
    <n v="0.92202770154223668"/>
    <n v="585"/>
    <n v="584.07797229845778"/>
  </r>
  <r>
    <s v="PBOR00370"/>
    <s v="PIZB0002"/>
    <x v="31"/>
    <x v="2"/>
    <x v="1"/>
    <n v="250"/>
    <x v="1"/>
    <n v="2"/>
    <n v="0.18840485753727232"/>
    <n v="500"/>
    <n v="499.81159514246275"/>
  </r>
  <r>
    <s v="PBOR00371"/>
    <s v="PIZB0003"/>
    <x v="4"/>
    <x v="3"/>
    <x v="1"/>
    <n v="130"/>
    <x v="2"/>
    <n v="2"/>
    <n v="0.27847072137209206"/>
    <n v="260"/>
    <n v="259.72152927862788"/>
  </r>
  <r>
    <s v="PBOR00372"/>
    <s v="PIZB0001"/>
    <x v="34"/>
    <x v="0"/>
    <x v="1"/>
    <n v="72"/>
    <x v="0"/>
    <n v="10"/>
    <n v="0.78884251376405168"/>
    <n v="720"/>
    <n v="719.21115748623595"/>
  </r>
  <r>
    <s v="PBOR00373"/>
    <s v="PIZB0002"/>
    <x v="13"/>
    <x v="1"/>
    <x v="1"/>
    <n v="65"/>
    <x v="0"/>
    <n v="5"/>
    <n v="0.18299168548896383"/>
    <n v="325"/>
    <n v="324.81700831451104"/>
  </r>
  <r>
    <s v="PBOR00374"/>
    <s v="PIZB0003"/>
    <x v="35"/>
    <x v="2"/>
    <x v="1"/>
    <n v="250"/>
    <x v="1"/>
    <n v="3"/>
    <n v="0.20591715888096995"/>
    <n v="750"/>
    <n v="749.79408284111901"/>
  </r>
  <r>
    <s v="PBOR00375"/>
    <s v="PIZB0004"/>
    <x v="2"/>
    <x v="3"/>
    <x v="0"/>
    <n v="130"/>
    <x v="2"/>
    <n v="2"/>
    <n v="2.128339836887938E-2"/>
    <n v="260"/>
    <n v="259.97871660163111"/>
  </r>
  <r>
    <s v="PBOR00376"/>
    <s v="PIZB0001"/>
    <x v="13"/>
    <x v="0"/>
    <x v="1"/>
    <n v="72"/>
    <x v="0"/>
    <n v="4"/>
    <n v="2.2806889019524657E-2"/>
    <n v="288"/>
    <n v="287.97719311098047"/>
  </r>
  <r>
    <s v="PBOR00377"/>
    <s v="PIZB0002"/>
    <x v="18"/>
    <x v="1"/>
    <x v="0"/>
    <n v="65"/>
    <x v="1"/>
    <n v="6"/>
    <n v="0.66448214030499053"/>
    <n v="390"/>
    <n v="389.33551785969502"/>
  </r>
  <r>
    <s v="PBOR00378"/>
    <s v="PIZB0003"/>
    <x v="23"/>
    <x v="2"/>
    <x v="1"/>
    <n v="250"/>
    <x v="2"/>
    <n v="3"/>
    <n v="0.29151955249280481"/>
    <n v="750"/>
    <n v="749.70848044750721"/>
  </r>
  <r>
    <s v="PBOR00379"/>
    <s v="PIZB0004"/>
    <x v="36"/>
    <x v="3"/>
    <x v="0"/>
    <n v="130"/>
    <x v="0"/>
    <n v="5"/>
    <n v="0.55684098110336311"/>
    <n v="650"/>
    <n v="649.44315901889661"/>
  </r>
  <r>
    <s v="PBOR00380"/>
    <s v="PIZB0005"/>
    <x v="37"/>
    <x v="4"/>
    <x v="1"/>
    <n v="60"/>
    <x v="1"/>
    <n v="14"/>
    <n v="0.57240542144015649"/>
    <n v="840"/>
    <n v="839.42759457855982"/>
  </r>
  <r>
    <s v="PBOR00381"/>
    <s v="PIZB0001"/>
    <x v="4"/>
    <x v="0"/>
    <x v="0"/>
    <n v="72"/>
    <x v="2"/>
    <n v="3"/>
    <n v="8.6221643115211744E-2"/>
    <n v="216"/>
    <n v="215.91377835688479"/>
  </r>
  <r>
    <s v="PBOR00382"/>
    <s v="PIZB0002"/>
    <x v="3"/>
    <x v="1"/>
    <x v="1"/>
    <n v="65"/>
    <x v="0"/>
    <n v="10"/>
    <n v="0.95609718609661631"/>
    <n v="650"/>
    <n v="649.0439028139034"/>
  </r>
  <r>
    <s v="PBOR00383"/>
    <s v="PIZB0003"/>
    <x v="35"/>
    <x v="2"/>
    <x v="0"/>
    <n v="250"/>
    <x v="1"/>
    <n v="2"/>
    <n v="0.2455223768222089"/>
    <n v="500"/>
    <n v="499.75447762317776"/>
  </r>
  <r>
    <s v="PBOR00384"/>
    <s v="PIZB0004"/>
    <x v="11"/>
    <x v="3"/>
    <x v="1"/>
    <n v="130"/>
    <x v="2"/>
    <n v="7"/>
    <n v="0.56637632681080741"/>
    <n v="910"/>
    <n v="909.43362367318923"/>
  </r>
  <r>
    <s v="PBOR00385"/>
    <s v="PIZB0001"/>
    <x v="10"/>
    <x v="0"/>
    <x v="0"/>
    <n v="72"/>
    <x v="0"/>
    <n v="11"/>
    <n v="4.5179835219914199E-2"/>
    <n v="792"/>
    <n v="791.95482016478013"/>
  </r>
  <r>
    <s v="PBOR00386"/>
    <s v="PIZB0002"/>
    <x v="1"/>
    <x v="1"/>
    <x v="1"/>
    <n v="65"/>
    <x v="1"/>
    <n v="13"/>
    <n v="0.97345529924354934"/>
    <n v="845"/>
    <n v="844.0265447007564"/>
  </r>
  <r>
    <s v="PBOR00387"/>
    <s v="PIZB0003"/>
    <x v="17"/>
    <x v="2"/>
    <x v="0"/>
    <n v="250"/>
    <x v="2"/>
    <n v="3"/>
    <n v="0.56733394419124217"/>
    <n v="750"/>
    <n v="749.4326660558088"/>
  </r>
  <r>
    <s v="PBOR00388"/>
    <s v="PIZB0004"/>
    <x v="17"/>
    <x v="3"/>
    <x v="1"/>
    <n v="130"/>
    <x v="0"/>
    <n v="6"/>
    <n v="0.37928431149731212"/>
    <n v="780"/>
    <n v="779.62071568850274"/>
  </r>
  <r>
    <s v="PBOR00389"/>
    <s v="PIZB0005"/>
    <x v="37"/>
    <x v="4"/>
    <x v="0"/>
    <n v="60"/>
    <x v="1"/>
    <n v="15"/>
    <n v="0.62865911330533553"/>
    <n v="900"/>
    <n v="899.37134088669461"/>
  </r>
  <r>
    <s v="PBOR00390"/>
    <s v="PIZB0006"/>
    <x v="4"/>
    <x v="5"/>
    <x v="1"/>
    <n v="95"/>
    <x v="2"/>
    <n v="6"/>
    <n v="0.37937934610324464"/>
    <n v="570"/>
    <n v="569.62062065389671"/>
  </r>
  <r>
    <s v="PBOR00391"/>
    <s v="PIZB0001"/>
    <x v="2"/>
    <x v="0"/>
    <x v="0"/>
    <n v="72"/>
    <x v="0"/>
    <n v="11"/>
    <n v="0.35891515866951118"/>
    <n v="792"/>
    <n v="791.64108484133044"/>
  </r>
  <r>
    <s v="PBOR00392"/>
    <s v="PIZB0002"/>
    <x v="12"/>
    <x v="1"/>
    <x v="1"/>
    <n v="65"/>
    <x v="1"/>
    <n v="13"/>
    <n v="0.90122352916020354"/>
    <n v="845"/>
    <n v="844.09877647083977"/>
  </r>
  <r>
    <s v="PBOR00393"/>
    <s v="PIZB0003"/>
    <x v="0"/>
    <x v="2"/>
    <x v="1"/>
    <n v="250"/>
    <x v="2"/>
    <n v="3"/>
    <n v="0.37786597877728811"/>
    <n v="750"/>
    <n v="749.62213402122268"/>
  </r>
  <r>
    <s v="PBOR00394"/>
    <s v="PIZB0004"/>
    <x v="38"/>
    <x v="3"/>
    <x v="1"/>
    <n v="130"/>
    <x v="0"/>
    <n v="3"/>
    <n v="0.38913445453338702"/>
    <n v="390"/>
    <n v="389.61086554546659"/>
  </r>
  <r>
    <s v="PBOR00395"/>
    <s v="PIZB0001"/>
    <x v="1"/>
    <x v="0"/>
    <x v="1"/>
    <n v="72"/>
    <x v="1"/>
    <n v="12"/>
    <n v="0.60714667724340543"/>
    <n v="864"/>
    <n v="863.39285332275665"/>
  </r>
  <r>
    <s v="PBOR00396"/>
    <s v="PIZB0002"/>
    <x v="2"/>
    <x v="1"/>
    <x v="1"/>
    <n v="65"/>
    <x v="2"/>
    <n v="8"/>
    <n v="0.17261163513710231"/>
    <n v="520"/>
    <n v="519.82738836486294"/>
  </r>
  <r>
    <s v="PBOR00397"/>
    <s v="PIZB0003"/>
    <x v="5"/>
    <x v="2"/>
    <x v="0"/>
    <n v="250"/>
    <x v="0"/>
    <n v="1"/>
    <n v="3.4451566476951467E-2"/>
    <n v="250"/>
    <n v="249.96554843352305"/>
  </r>
  <r>
    <s v="PBOR00398"/>
    <s v="PIZB0004"/>
    <x v="3"/>
    <x v="3"/>
    <x v="1"/>
    <n v="130"/>
    <x v="1"/>
    <n v="4"/>
    <n v="0.36600821552214791"/>
    <n v="520"/>
    <n v="519.63399178447787"/>
  </r>
  <r>
    <s v="PBOR00399"/>
    <s v="PIZB0005"/>
    <x v="36"/>
    <x v="4"/>
    <x v="0"/>
    <n v="60"/>
    <x v="2"/>
    <n v="4"/>
    <n v="0.36876304797324455"/>
    <n v="240"/>
    <n v="239.63123695202677"/>
  </r>
  <r>
    <s v="PBOR00400"/>
    <s v="PIZB0001"/>
    <x v="24"/>
    <x v="0"/>
    <x v="1"/>
    <n v="72"/>
    <x v="0"/>
    <n v="12"/>
    <n v="0.78491525862060318"/>
    <n v="864"/>
    <n v="863.21508474137943"/>
  </r>
  <r>
    <s v="PBOR00401"/>
    <s v="PIZB0002"/>
    <x v="21"/>
    <x v="1"/>
    <x v="0"/>
    <n v="65"/>
    <x v="1"/>
    <n v="4"/>
    <n v="0.89433154555842931"/>
    <n v="260"/>
    <n v="259.10566845444157"/>
  </r>
  <r>
    <s v="PBOR00402"/>
    <s v="PIZB0003"/>
    <x v="32"/>
    <x v="2"/>
    <x v="1"/>
    <n v="250"/>
    <x v="2"/>
    <n v="1"/>
    <n v="0.54494310667938251"/>
    <n v="250"/>
    <n v="249.45505689332063"/>
  </r>
  <r>
    <s v="PBOR00403"/>
    <s v="PIZB0004"/>
    <x v="4"/>
    <x v="3"/>
    <x v="0"/>
    <n v="130"/>
    <x v="0"/>
    <n v="7"/>
    <n v="0.84443209424513666"/>
    <n v="910"/>
    <n v="909.15556790575488"/>
  </r>
  <r>
    <s v="PBOR00404"/>
    <s v="PIZB0001"/>
    <x v="2"/>
    <x v="0"/>
    <x v="1"/>
    <n v="72"/>
    <x v="1"/>
    <n v="7"/>
    <n v="0.11084077878058052"/>
    <n v="504"/>
    <n v="503.88915922121942"/>
  </r>
  <r>
    <s v="PBOR00405"/>
    <s v="PIZB0002"/>
    <x v="27"/>
    <x v="1"/>
    <x v="0"/>
    <n v="65"/>
    <x v="2"/>
    <n v="9"/>
    <n v="0.26630312920291821"/>
    <n v="585"/>
    <n v="584.73369687079708"/>
  </r>
  <r>
    <s v="PBOR00406"/>
    <s v="PIZB0003"/>
    <x v="0"/>
    <x v="2"/>
    <x v="1"/>
    <n v="250"/>
    <x v="0"/>
    <n v="3"/>
    <n v="0.13279161787420113"/>
    <n v="750"/>
    <n v="749.8672083821258"/>
  </r>
  <r>
    <s v="PBOR00407"/>
    <s v="PIZB0004"/>
    <x v="1"/>
    <x v="3"/>
    <x v="0"/>
    <n v="130"/>
    <x v="1"/>
    <n v="4"/>
    <n v="0.20794478004129135"/>
    <n v="520"/>
    <n v="519.79205521995868"/>
  </r>
  <r>
    <s v="PBOR00408"/>
    <s v="PIZB0005"/>
    <x v="28"/>
    <x v="4"/>
    <x v="1"/>
    <n v="60"/>
    <x v="2"/>
    <n v="12"/>
    <n v="0.76031378549826045"/>
    <n v="720"/>
    <n v="719.23968621450172"/>
  </r>
  <r>
    <s v="PBOR00409"/>
    <s v="PIZB0006"/>
    <x v="8"/>
    <x v="5"/>
    <x v="0"/>
    <n v="95"/>
    <x v="0"/>
    <n v="8"/>
    <n v="0.23804641255169789"/>
    <n v="760"/>
    <n v="759.76195358744826"/>
  </r>
  <r>
    <s v="PBOR00410"/>
    <s v="PIZB0001"/>
    <x v="33"/>
    <x v="0"/>
    <x v="1"/>
    <n v="72"/>
    <x v="1"/>
    <n v="5"/>
    <n v="0.12523689369936652"/>
    <n v="360"/>
    <n v="359.87476310630063"/>
  </r>
  <r>
    <s v="PBOR00411"/>
    <s v="PIZB0002"/>
    <x v="14"/>
    <x v="1"/>
    <x v="0"/>
    <n v="65"/>
    <x v="2"/>
    <n v="4"/>
    <n v="6.7101746358327108E-2"/>
    <n v="260"/>
    <n v="259.93289825364167"/>
  </r>
  <r>
    <s v="PBOR00412"/>
    <s v="PIZB0003"/>
    <x v="16"/>
    <x v="2"/>
    <x v="1"/>
    <n v="250"/>
    <x v="0"/>
    <n v="2"/>
    <n v="0.98970617123906524"/>
    <n v="500"/>
    <n v="499.01029382876095"/>
  </r>
  <r>
    <s v="PBOR00413"/>
    <s v="PIZB0004"/>
    <x v="17"/>
    <x v="3"/>
    <x v="0"/>
    <n v="130"/>
    <x v="1"/>
    <n v="2"/>
    <n v="0.26202679185175082"/>
    <n v="260"/>
    <n v="259.73797320814828"/>
  </r>
  <r>
    <s v="PBOR00414"/>
    <s v="PIZB0001"/>
    <x v="17"/>
    <x v="0"/>
    <x v="1"/>
    <n v="72"/>
    <x v="2"/>
    <n v="10"/>
    <n v="0.87263143953916489"/>
    <n v="720"/>
    <n v="719.12736856046081"/>
  </r>
  <r>
    <s v="PBOR00415"/>
    <s v="PIZB0002"/>
    <x v="5"/>
    <x v="1"/>
    <x v="1"/>
    <n v="65"/>
    <x v="0"/>
    <n v="6"/>
    <n v="0.76778137062272289"/>
    <n v="390"/>
    <n v="389.23221862937726"/>
  </r>
  <r>
    <s v="PBOR00416"/>
    <s v="PIZB0003"/>
    <x v="16"/>
    <x v="2"/>
    <x v="1"/>
    <n v="250"/>
    <x v="1"/>
    <n v="1"/>
    <n v="0.15750010631121669"/>
    <n v="250"/>
    <n v="249.8424998936888"/>
  </r>
  <r>
    <s v="PBOR00417"/>
    <s v="PIZB0004"/>
    <x v="1"/>
    <x v="0"/>
    <x v="1"/>
    <n v="72"/>
    <x v="2"/>
    <n v="9"/>
    <n v="0.53570171465492589"/>
    <n v="648"/>
    <n v="647.46429828534508"/>
  </r>
  <r>
    <s v="PBOR00418"/>
    <s v="PIZB0001"/>
    <x v="18"/>
    <x v="1"/>
    <x v="1"/>
    <n v="65"/>
    <x v="0"/>
    <n v="7"/>
    <n v="0.88217490075954386"/>
    <n v="455"/>
    <n v="454.11782509924046"/>
  </r>
  <r>
    <s v="PBOR00419"/>
    <s v="PIZB0002"/>
    <x v="3"/>
    <x v="2"/>
    <x v="0"/>
    <n v="250"/>
    <x v="0"/>
    <n v="3"/>
    <n v="7.4850081465574259E-2"/>
    <n v="750"/>
    <n v="749.92514991853443"/>
  </r>
  <r>
    <s v="PBOR00420"/>
    <s v="PIZB0003"/>
    <x v="19"/>
    <x v="3"/>
    <x v="1"/>
    <n v="130"/>
    <x v="1"/>
    <n v="4"/>
    <n v="0.4623515242530305"/>
    <n v="520"/>
    <n v="519.53764847574701"/>
  </r>
  <r>
    <s v="PBOR00421"/>
    <s v="PIZB0004"/>
    <x v="20"/>
    <x v="0"/>
    <x v="0"/>
    <n v="72"/>
    <x v="2"/>
    <n v="10"/>
    <n v="0.34462700763177134"/>
    <n v="720"/>
    <n v="719.65537299236826"/>
  </r>
  <r>
    <s v="PBOR00422"/>
    <s v="PIZB0001"/>
    <x v="21"/>
    <x v="1"/>
    <x v="1"/>
    <n v="65"/>
    <x v="0"/>
    <n v="7"/>
    <n v="0.69911624131260175"/>
    <n v="455"/>
    <n v="454.30088375868741"/>
  </r>
  <r>
    <s v="PBOR00423"/>
    <s v="PIZB0002"/>
    <x v="22"/>
    <x v="2"/>
    <x v="0"/>
    <n v="250"/>
    <x v="1"/>
    <n v="1"/>
    <n v="1.890946986705988E-2"/>
    <n v="250"/>
    <n v="249.98109053013295"/>
  </r>
  <r>
    <s v="PBOR00424"/>
    <s v="PIZB0003"/>
    <x v="23"/>
    <x v="3"/>
    <x v="1"/>
    <n v="130"/>
    <x v="2"/>
    <n v="5"/>
    <n v="0.73245470088007136"/>
    <n v="650"/>
    <n v="649.26754529911989"/>
  </r>
  <r>
    <s v="PBOR00425"/>
    <s v="PIZB0004"/>
    <x v="24"/>
    <x v="4"/>
    <x v="0"/>
    <n v="60"/>
    <x v="0"/>
    <n v="5"/>
    <n v="0.72297451744539321"/>
    <n v="300"/>
    <n v="299.27702548255462"/>
  </r>
  <r>
    <s v="PBOR00426"/>
    <s v="PIZB0005"/>
    <x v="16"/>
    <x v="0"/>
    <x v="1"/>
    <n v="72"/>
    <x v="1"/>
    <n v="9"/>
    <n v="0.97417776505363807"/>
    <n v="648"/>
    <n v="647.02582223494642"/>
  </r>
  <r>
    <s v="PBOR00427"/>
    <s v="PIZB0001"/>
    <x v="25"/>
    <x v="1"/>
    <x v="0"/>
    <n v="65"/>
    <x v="2"/>
    <n v="7"/>
    <n v="0.92441295707634297"/>
    <n v="455"/>
    <n v="454.07558704292364"/>
  </r>
  <r>
    <s v="PBOR00428"/>
    <s v="PIZB0002"/>
    <x v="6"/>
    <x v="2"/>
    <x v="1"/>
    <n v="250"/>
    <x v="0"/>
    <n v="3"/>
    <n v="0.34841204291363526"/>
    <n v="750"/>
    <n v="749.65158795708635"/>
  </r>
  <r>
    <s v="PBOR00429"/>
    <s v="PIZB0003"/>
    <x v="2"/>
    <x v="3"/>
    <x v="0"/>
    <n v="130"/>
    <x v="1"/>
    <n v="7"/>
    <n v="0.36862795502486845"/>
    <n v="910"/>
    <n v="909.63137204497514"/>
  </r>
  <r>
    <s v="PBOR00430"/>
    <s v="PIZB0004"/>
    <x v="26"/>
    <x v="0"/>
    <x v="1"/>
    <n v="72"/>
    <x v="2"/>
    <n v="12"/>
    <n v="0.38279600115505574"/>
    <n v="864"/>
    <n v="863.61720399884496"/>
  </r>
  <r>
    <s v="PBOR00431"/>
    <s v="PIZB0001"/>
    <x v="4"/>
    <x v="1"/>
    <x v="0"/>
    <n v="65"/>
    <x v="0"/>
    <n v="7"/>
    <n v="0.77278161923763322"/>
    <n v="455"/>
    <n v="454.22721838076239"/>
  </r>
  <r>
    <s v="PBOR00432"/>
    <s v="PIZB0002"/>
    <x v="27"/>
    <x v="2"/>
    <x v="1"/>
    <n v="250"/>
    <x v="1"/>
    <n v="3"/>
    <n v="0.98194581947705439"/>
    <n v="750"/>
    <n v="749.018054180523"/>
  </r>
  <r>
    <s v="PBOR00433"/>
    <s v="PIZB0003"/>
    <x v="15"/>
    <x v="3"/>
    <x v="0"/>
    <n v="130"/>
    <x v="2"/>
    <n v="6"/>
    <n v="0.24372632968767749"/>
    <n v="780"/>
    <n v="779.75627367031234"/>
  </r>
  <r>
    <s v="PBOR00434"/>
    <s v="PIZB0004"/>
    <x v="28"/>
    <x v="4"/>
    <x v="1"/>
    <n v="60"/>
    <x v="0"/>
    <n v="14"/>
    <n v="0.50977491571581557"/>
    <n v="840"/>
    <n v="839.49022508428413"/>
  </r>
  <r>
    <s v="PBOR00435"/>
    <s v="PIZB0005"/>
    <x v="8"/>
    <x v="5"/>
    <x v="0"/>
    <n v="95"/>
    <x v="1"/>
    <n v="7"/>
    <n v="0.99123744515485723"/>
    <n v="665"/>
    <n v="664.00876255484513"/>
  </r>
  <r>
    <s v="PBOR00436"/>
    <s v="PIZB0006"/>
    <x v="6"/>
    <x v="0"/>
    <x v="1"/>
    <n v="72"/>
    <x v="2"/>
    <n v="5"/>
    <n v="0.58001027642401182"/>
    <n v="360"/>
    <n v="359.41998972357601"/>
  </r>
  <r>
    <s v="PBOR00437"/>
    <s v="PIZB0001"/>
    <x v="27"/>
    <x v="1"/>
    <x v="1"/>
    <n v="65"/>
    <x v="0"/>
    <n v="8"/>
    <n v="0.20099809520802481"/>
    <n v="520"/>
    <n v="519.79900190479202"/>
  </r>
  <r>
    <s v="PBOR00438"/>
    <s v="PIZB0002"/>
    <x v="10"/>
    <x v="2"/>
    <x v="1"/>
    <n v="250"/>
    <x v="1"/>
    <n v="3"/>
    <n v="8.7589082057090373E-2"/>
    <n v="750"/>
    <n v="749.91241091794291"/>
  </r>
  <r>
    <s v="PBOR00439"/>
    <s v="PIZB0003"/>
    <x v="29"/>
    <x v="3"/>
    <x v="1"/>
    <n v="130"/>
    <x v="2"/>
    <n v="4"/>
    <n v="0.92203517798439572"/>
    <n v="520"/>
    <n v="519.07796482201559"/>
  </r>
  <r>
    <s v="PBOR00440"/>
    <s v="PIZB0004"/>
    <x v="30"/>
    <x v="0"/>
    <x v="1"/>
    <n v="72"/>
    <x v="0"/>
    <n v="10"/>
    <n v="0.40646951216415605"/>
    <n v="720"/>
    <n v="719.59353048783589"/>
  </r>
  <r>
    <s v="PBOR00441"/>
    <s v="PIZB0001"/>
    <x v="31"/>
    <x v="1"/>
    <x v="0"/>
    <n v="65"/>
    <x v="1"/>
    <n v="4"/>
    <n v="0.45522048494031297"/>
    <n v="260"/>
    <n v="259.5447795150597"/>
  </r>
  <r>
    <s v="PBOR00442"/>
    <s v="PIZB0002"/>
    <x v="27"/>
    <x v="2"/>
    <x v="1"/>
    <n v="250"/>
    <x v="2"/>
    <n v="3"/>
    <n v="0.45514828780898176"/>
    <n v="750"/>
    <n v="749.54485171219096"/>
  </r>
  <r>
    <s v="PBOR00443"/>
    <s v="PIZB0003"/>
    <x v="29"/>
    <x v="3"/>
    <x v="0"/>
    <n v="130"/>
    <x v="0"/>
    <n v="2"/>
    <n v="0.30126486834826394"/>
    <n v="260"/>
    <n v="259.69873513165174"/>
  </r>
  <r>
    <s v="PBOR00444"/>
    <s v="PIZB0004"/>
    <x v="1"/>
    <x v="4"/>
    <x v="1"/>
    <n v="60"/>
    <x v="1"/>
    <n v="4"/>
    <n v="0.22886312078587356"/>
    <n v="240"/>
    <n v="239.77113687921414"/>
  </r>
  <r>
    <s v="PBOR00445"/>
    <s v="PIZB0005"/>
    <x v="11"/>
    <x v="0"/>
    <x v="0"/>
    <n v="72"/>
    <x v="2"/>
    <n v="4"/>
    <n v="0.4885587902090005"/>
    <n v="288"/>
    <n v="287.51144120979097"/>
  </r>
  <r>
    <s v="PBOR00446"/>
    <s v="PIZB0001"/>
    <x v="5"/>
    <x v="1"/>
    <x v="1"/>
    <n v="65"/>
    <x v="0"/>
    <n v="7"/>
    <n v="0.88301012782394861"/>
    <n v="455"/>
    <n v="454.11698987217608"/>
  </r>
  <r>
    <s v="PBOR00447"/>
    <s v="PIZB0002"/>
    <x v="2"/>
    <x v="2"/>
    <x v="0"/>
    <n v="250"/>
    <x v="1"/>
    <n v="2"/>
    <n v="0.30705024398286174"/>
    <n v="500"/>
    <n v="499.69294975601713"/>
  </r>
  <r>
    <s v="PBOR00448"/>
    <s v="PIZB0003"/>
    <x v="31"/>
    <x v="3"/>
    <x v="1"/>
    <n v="130"/>
    <x v="2"/>
    <n v="6"/>
    <n v="0.85704939563753491"/>
    <n v="780"/>
    <n v="779.14295060436245"/>
  </r>
  <r>
    <s v="PBOR00449"/>
    <s v="PIZB0004"/>
    <x v="3"/>
    <x v="0"/>
    <x v="0"/>
    <n v="72"/>
    <x v="0"/>
    <n v="9"/>
    <n v="0.29159802445516347"/>
    <n v="648"/>
    <n v="647.7084019755448"/>
  </r>
  <r>
    <s v="PBOR00450"/>
    <s v="PIZB0001"/>
    <x v="25"/>
    <x v="1"/>
    <x v="1"/>
    <n v="65"/>
    <x v="1"/>
    <n v="9"/>
    <n v="0.2589445683285162"/>
    <n v="585"/>
    <n v="584.7410554316715"/>
  </r>
  <r>
    <s v="PBOR00451"/>
    <s v="PIZB0002"/>
    <x v="7"/>
    <x v="2"/>
    <x v="0"/>
    <n v="250"/>
    <x v="2"/>
    <n v="2"/>
    <n v="0.2954209948681138"/>
    <n v="500"/>
    <n v="499.7045790051319"/>
  </r>
  <r>
    <s v="PBOR00452"/>
    <s v="PIZB0003"/>
    <x v="25"/>
    <x v="3"/>
    <x v="1"/>
    <n v="130"/>
    <x v="0"/>
    <n v="2"/>
    <n v="7.4202009604403041E-2"/>
    <n v="260"/>
    <n v="259.92579799039561"/>
  </r>
  <r>
    <s v="PBOR00453"/>
    <s v="PIZB0004"/>
    <x v="32"/>
    <x v="4"/>
    <x v="0"/>
    <n v="60"/>
    <x v="1"/>
    <n v="11"/>
    <n v="3.9067003401354383E-2"/>
    <n v="660"/>
    <n v="659.96093299659867"/>
  </r>
  <r>
    <s v="PBOR00454"/>
    <s v="PIZB0005"/>
    <x v="33"/>
    <x v="5"/>
    <x v="1"/>
    <n v="95"/>
    <x v="2"/>
    <n v="4"/>
    <n v="0.76468504660372305"/>
    <n v="380"/>
    <n v="379.23531495339626"/>
  </r>
  <r>
    <s v="PBOR00455"/>
    <s v="PIZB0006"/>
    <x v="33"/>
    <x v="0"/>
    <x v="0"/>
    <n v="72"/>
    <x v="0"/>
    <n v="11"/>
    <n v="0.74867480539232067"/>
    <n v="792"/>
    <n v="791.25132519460772"/>
  </r>
  <r>
    <s v="PBOR00456"/>
    <s v="PIZB0001"/>
    <x v="22"/>
    <x v="1"/>
    <x v="1"/>
    <n v="65"/>
    <x v="1"/>
    <n v="6"/>
    <n v="0.69300939202757139"/>
    <n v="390"/>
    <n v="389.30699060797241"/>
  </r>
  <r>
    <s v="PBOR00457"/>
    <s v="PIZB0002"/>
    <x v="34"/>
    <x v="2"/>
    <x v="0"/>
    <n v="250"/>
    <x v="2"/>
    <n v="1"/>
    <n v="0.52937391222103747"/>
    <n v="250"/>
    <n v="249.47062608777895"/>
  </r>
  <r>
    <s v="PBOR00458"/>
    <s v="PIZB0003"/>
    <x v="7"/>
    <x v="3"/>
    <x v="1"/>
    <n v="130"/>
    <x v="0"/>
    <n v="3"/>
    <n v="0.32413514859934134"/>
    <n v="390"/>
    <n v="389.67586485140066"/>
  </r>
  <r>
    <s v="PBOR00459"/>
    <s v="PIZB0004"/>
    <x v="3"/>
    <x v="0"/>
    <x v="1"/>
    <n v="72"/>
    <x v="1"/>
    <n v="4"/>
    <n v="0.35907775149399723"/>
    <n v="288"/>
    <n v="287.640922248506"/>
  </r>
  <r>
    <s v="PBOR00460"/>
    <s v="PIZB0001"/>
    <x v="31"/>
    <x v="1"/>
    <x v="1"/>
    <n v="65"/>
    <x v="2"/>
    <n v="6"/>
    <n v="0.65908590258865696"/>
    <n v="390"/>
    <n v="389.34091409741137"/>
  </r>
  <r>
    <s v="PBOR00461"/>
    <s v="PIZB0002"/>
    <x v="4"/>
    <x v="2"/>
    <x v="1"/>
    <n v="250"/>
    <x v="0"/>
    <n v="2"/>
    <n v="0.51385178684784039"/>
    <n v="500"/>
    <n v="499.48614821315215"/>
  </r>
  <r>
    <s v="PBOR00462"/>
    <s v="PIZB0003"/>
    <x v="34"/>
    <x v="3"/>
    <x v="1"/>
    <n v="130"/>
    <x v="1"/>
    <n v="4"/>
    <n v="0.76665009072072687"/>
    <n v="520"/>
    <n v="519.23334990927924"/>
  </r>
  <r>
    <s v="PBOR00463"/>
    <s v="PIZB0004"/>
    <x v="13"/>
    <x v="0"/>
    <x v="0"/>
    <n v="72"/>
    <x v="2"/>
    <n v="5"/>
    <n v="0.73529214203054083"/>
    <n v="360"/>
    <n v="359.26470785796948"/>
  </r>
  <r>
    <s v="PBOR00464"/>
    <s v="PIZB0001"/>
    <x v="35"/>
    <x v="1"/>
    <x v="1"/>
    <n v="65"/>
    <x v="0"/>
    <n v="9"/>
    <n v="0.44567996518569519"/>
    <n v="585"/>
    <n v="584.55432003481428"/>
  </r>
  <r>
    <s v="PBOR00465"/>
    <s v="PIZB0002"/>
    <x v="2"/>
    <x v="2"/>
    <x v="0"/>
    <n v="250"/>
    <x v="0"/>
    <n v="2"/>
    <n v="0.80491760131950119"/>
    <n v="500"/>
    <n v="499.19508239868048"/>
  </r>
  <r>
    <s v="PBOR00466"/>
    <s v="PIZB0003"/>
    <x v="13"/>
    <x v="3"/>
    <x v="1"/>
    <n v="130"/>
    <x v="1"/>
    <n v="4"/>
    <n v="0.63252724233750568"/>
    <n v="520"/>
    <n v="519.36747275766254"/>
  </r>
  <r>
    <s v="PBOR00467"/>
    <s v="PIZB0004"/>
    <x v="18"/>
    <x v="0"/>
    <x v="0"/>
    <n v="72"/>
    <x v="2"/>
    <n v="12"/>
    <n v="0.54172415841062738"/>
    <n v="864"/>
    <n v="863.4582758415894"/>
  </r>
  <r>
    <s v="PBOR00468"/>
    <s v="PIZB0001"/>
    <x v="23"/>
    <x v="1"/>
    <x v="1"/>
    <n v="65"/>
    <x v="0"/>
    <n v="11"/>
    <n v="0.51449622999670686"/>
    <n v="715"/>
    <n v="714.48550377000333"/>
  </r>
  <r>
    <s v="PBOR00469"/>
    <s v="PIZB0002"/>
    <x v="36"/>
    <x v="2"/>
    <x v="0"/>
    <n v="250"/>
    <x v="1"/>
    <n v="2"/>
    <n v="0.23752502847518697"/>
    <n v="500"/>
    <n v="499.7624749715248"/>
  </r>
  <r>
    <s v="PBOR00470"/>
    <s v="PIZB0003"/>
    <x v="37"/>
    <x v="3"/>
    <x v="1"/>
    <n v="130"/>
    <x v="2"/>
    <n v="4"/>
    <n v="0.99120610081358274"/>
    <n v="520"/>
    <n v="519.00879389918646"/>
  </r>
  <r>
    <s v="PBOR00471"/>
    <s v="PIZB0004"/>
    <x v="4"/>
    <x v="4"/>
    <x v="0"/>
    <n v="60"/>
    <x v="0"/>
    <n v="9"/>
    <n v="0.59705890981846566"/>
    <n v="540"/>
    <n v="539.40294109018157"/>
  </r>
  <r>
    <s v="PBOR00472"/>
    <s v="PIZB0005"/>
    <x v="3"/>
    <x v="0"/>
    <x v="1"/>
    <n v="72"/>
    <x v="1"/>
    <n v="3"/>
    <n v="0.47137791834027587"/>
    <n v="216"/>
    <n v="215.52862208165973"/>
  </r>
  <r>
    <s v="PBOR00473"/>
    <s v="PIZB0001"/>
    <x v="35"/>
    <x v="1"/>
    <x v="0"/>
    <n v="65"/>
    <x v="2"/>
    <n v="14"/>
    <n v="0.41181740780767351"/>
    <n v="910"/>
    <n v="909.58818259219231"/>
  </r>
  <r>
    <s v="PBOR00474"/>
    <s v="PIZB0002"/>
    <x v="11"/>
    <x v="2"/>
    <x v="1"/>
    <n v="250"/>
    <x v="0"/>
    <n v="3"/>
    <n v="7.2014892327985192E-2"/>
    <n v="750"/>
    <n v="749.92798510767204"/>
  </r>
  <r>
    <s v="PBOR00475"/>
    <s v="PIZB0003"/>
    <x v="10"/>
    <x v="3"/>
    <x v="0"/>
    <n v="130"/>
    <x v="1"/>
    <n v="7"/>
    <n v="0.28425228592980878"/>
    <n v="910"/>
    <n v="909.71574771407018"/>
  </r>
  <r>
    <s v="PBOR00476"/>
    <s v="PIZB0004"/>
    <x v="1"/>
    <x v="0"/>
    <x v="1"/>
    <n v="72"/>
    <x v="2"/>
    <n v="3"/>
    <n v="0.51473636278960266"/>
    <n v="216"/>
    <n v="215.48526363721041"/>
  </r>
  <r>
    <s v="PBOR00477"/>
    <s v="PIZB0001"/>
    <x v="17"/>
    <x v="1"/>
    <x v="0"/>
    <n v="65"/>
    <x v="0"/>
    <n v="7"/>
    <n v="0.84360853679959769"/>
    <n v="455"/>
    <n v="454.15639146320041"/>
  </r>
  <r>
    <s v="PBOR00478"/>
    <s v="PIZB0002"/>
    <x v="17"/>
    <x v="2"/>
    <x v="1"/>
    <n v="250"/>
    <x v="1"/>
    <n v="3"/>
    <n v="0.79410595242208182"/>
    <n v="750"/>
    <n v="749.20589404757789"/>
  </r>
  <r>
    <s v="PBOR00479"/>
    <s v="PIZB0003"/>
    <x v="37"/>
    <x v="3"/>
    <x v="0"/>
    <n v="130"/>
    <x v="2"/>
    <n v="4"/>
    <n v="0.43743103077150813"/>
    <n v="520"/>
    <n v="519.56256896922844"/>
  </r>
  <r>
    <s v="PBOR00480"/>
    <s v="PIZB0004"/>
    <x v="4"/>
    <x v="4"/>
    <x v="1"/>
    <n v="60"/>
    <x v="0"/>
    <n v="7"/>
    <n v="0.62414285851347806"/>
    <n v="420"/>
    <n v="419.37585714148651"/>
  </r>
  <r>
    <s v="PBOR00481"/>
    <s v="PIZB0005"/>
    <x v="2"/>
    <x v="5"/>
    <x v="1"/>
    <n v="95"/>
    <x v="1"/>
    <n v="4"/>
    <n v="0.8866455913476804"/>
    <n v="380"/>
    <n v="379.1133544086523"/>
  </r>
  <r>
    <s v="PBOR00482"/>
    <s v="PIZB0006"/>
    <x v="12"/>
    <x v="0"/>
    <x v="1"/>
    <n v="72"/>
    <x v="2"/>
    <n v="6"/>
    <n v="0.18359273290431566"/>
    <n v="432"/>
    <n v="431.81640726709571"/>
  </r>
  <r>
    <s v="PBOR00483"/>
    <s v="PIZB0001"/>
    <x v="0"/>
    <x v="1"/>
    <x v="1"/>
    <n v="65"/>
    <x v="0"/>
    <n v="5"/>
    <n v="0.15906506531321729"/>
    <n v="325"/>
    <n v="324.8409349346868"/>
  </r>
  <r>
    <s v="PBOR00484"/>
    <s v="PIZB0002"/>
    <x v="38"/>
    <x v="2"/>
    <x v="1"/>
    <n v="250"/>
    <x v="1"/>
    <n v="2"/>
    <n v="0.29466747014106187"/>
    <n v="500"/>
    <n v="499.70533252985894"/>
  </r>
  <r>
    <s v="PBOR00485"/>
    <s v="PIZB0003"/>
    <x v="1"/>
    <x v="3"/>
    <x v="0"/>
    <n v="130"/>
    <x v="2"/>
    <n v="2"/>
    <n v="0.35414118605930123"/>
    <n v="260"/>
    <n v="259.64585881394072"/>
  </r>
  <r>
    <s v="PBOR00486"/>
    <s v="PIZB0004"/>
    <x v="2"/>
    <x v="0"/>
    <x v="1"/>
    <n v="72"/>
    <x v="0"/>
    <n v="4"/>
    <n v="0.40463831594750665"/>
    <n v="288"/>
    <n v="287.59536168405248"/>
  </r>
  <r>
    <s v="PBOR00487"/>
    <s v="PIZB0001"/>
    <x v="5"/>
    <x v="1"/>
    <x v="0"/>
    <n v="65"/>
    <x v="1"/>
    <n v="10"/>
    <n v="0.56828189926736972"/>
    <n v="650"/>
    <n v="649.43171810073261"/>
  </r>
  <r>
    <s v="PBOR00488"/>
    <s v="PIZB0002"/>
    <x v="3"/>
    <x v="2"/>
    <x v="1"/>
    <n v="250"/>
    <x v="2"/>
    <n v="1"/>
    <n v="0.68415839920111321"/>
    <n v="250"/>
    <n v="249.31584160079888"/>
  </r>
  <r>
    <s v="PBOR00489"/>
    <s v="PIZB0003"/>
    <x v="36"/>
    <x v="3"/>
    <x v="0"/>
    <n v="130"/>
    <x v="0"/>
    <n v="6"/>
    <n v="0.47900916747418532"/>
    <n v="780"/>
    <n v="779.52099083252585"/>
  </r>
  <r>
    <s v="PBOR00490"/>
    <s v="PIZB0004"/>
    <x v="24"/>
    <x v="4"/>
    <x v="1"/>
    <n v="60"/>
    <x v="1"/>
    <n v="4"/>
    <n v="0.89045722746488731"/>
    <n v="240"/>
    <n v="239.10954277253512"/>
  </r>
  <r>
    <s v="PBOR00491"/>
    <s v="PIZB0005"/>
    <x v="21"/>
    <x v="0"/>
    <x v="0"/>
    <n v="72"/>
    <x v="2"/>
    <n v="7"/>
    <n v="0.50949971880500122"/>
    <n v="504"/>
    <n v="503.49050028119501"/>
  </r>
  <r>
    <s v="PBOR00492"/>
    <s v="PIZB0001"/>
    <x v="32"/>
    <x v="1"/>
    <x v="1"/>
    <n v="65"/>
    <x v="0"/>
    <n v="12"/>
    <n v="0.78361211804502018"/>
    <n v="780"/>
    <n v="779.21638788195503"/>
  </r>
  <r>
    <s v="PBOR00493"/>
    <s v="PIZB0002"/>
    <x v="4"/>
    <x v="2"/>
    <x v="0"/>
    <n v="250"/>
    <x v="1"/>
    <n v="1"/>
    <n v="6.596920154790531E-2"/>
    <n v="250"/>
    <n v="249.93403079845208"/>
  </r>
  <r>
    <s v="PBOR00494"/>
    <s v="PIZB0003"/>
    <x v="2"/>
    <x v="3"/>
    <x v="1"/>
    <n v="130"/>
    <x v="2"/>
    <n v="6"/>
    <n v="0.17858014910494857"/>
    <n v="780"/>
    <n v="779.82141985089504"/>
  </r>
  <r>
    <s v="PBOR00495"/>
    <s v="PIZB0004"/>
    <x v="27"/>
    <x v="0"/>
    <x v="0"/>
    <n v="72"/>
    <x v="0"/>
    <n v="4"/>
    <n v="0.43587855952805254"/>
    <n v="288"/>
    <n v="287.56412144047192"/>
  </r>
  <r>
    <s v="PBOR00496"/>
    <s v="PIZB0001"/>
    <x v="0"/>
    <x v="1"/>
    <x v="1"/>
    <n v="65"/>
    <x v="1"/>
    <n v="10"/>
    <n v="0.74040338644493453"/>
    <n v="650"/>
    <n v="649.25959661355512"/>
  </r>
  <r>
    <s v="PBOR00497"/>
    <s v="PIZB0002"/>
    <x v="1"/>
    <x v="2"/>
    <x v="0"/>
    <n v="250"/>
    <x v="2"/>
    <n v="4"/>
    <n v="0.54109571345744756"/>
    <n v="1000"/>
    <n v="999.45890428654252"/>
  </r>
  <r>
    <s v="PBOR00498"/>
    <s v="PIZB0003"/>
    <x v="28"/>
    <x v="3"/>
    <x v="1"/>
    <n v="130"/>
    <x v="0"/>
    <n v="3"/>
    <n v="0.71271172701355112"/>
    <n v="390"/>
    <n v="389.28728827298647"/>
  </r>
  <r>
    <s v="PBOR00499"/>
    <s v="PIZB0004"/>
    <x v="8"/>
    <x v="4"/>
    <x v="0"/>
    <n v="60"/>
    <x v="1"/>
    <n v="13"/>
    <n v="0.66248409996473057"/>
    <n v="780"/>
    <n v="779.33751590003521"/>
  </r>
  <r>
    <s v="PBOR00500"/>
    <s v="PIZB0005"/>
    <x v="33"/>
    <x v="5"/>
    <x v="1"/>
    <n v="95"/>
    <x v="2"/>
    <n v="4"/>
    <n v="0.51300641040982664"/>
    <n v="380"/>
    <n v="379.48699358959016"/>
  </r>
  <r>
    <s v="PBOR00501"/>
    <s v="PIZB0006"/>
    <x v="14"/>
    <x v="0"/>
    <x v="0"/>
    <n v="72"/>
    <x v="0"/>
    <n v="3"/>
    <n v="0.84951124937796896"/>
    <n v="216"/>
    <n v="215.15048875062203"/>
  </r>
  <r>
    <s v="PBOR00502"/>
    <s v="PIZB0001"/>
    <x v="16"/>
    <x v="1"/>
    <x v="1"/>
    <n v="65"/>
    <x v="1"/>
    <n v="12"/>
    <n v="0.57786595909251792"/>
    <n v="780"/>
    <n v="779.42213404090751"/>
  </r>
  <r>
    <s v="PBOR00503"/>
    <s v="PIZB0002"/>
    <x v="17"/>
    <x v="2"/>
    <x v="1"/>
    <n v="250"/>
    <x v="2"/>
    <n v="4"/>
    <n v="1.9027976654024337E-2"/>
    <n v="1000"/>
    <n v="999.980972023346"/>
  </r>
  <r>
    <s v="PBOR00504"/>
    <s v="PIZB0001"/>
    <x v="39"/>
    <x v="0"/>
    <x v="0"/>
    <n v="72"/>
    <x v="0"/>
    <n v="9"/>
    <n v="1.6902132999380926E-2"/>
    <n v="648"/>
    <n v="647.98309786700065"/>
  </r>
  <r>
    <s v="PBOR00505"/>
    <s v="PIZB0002"/>
    <x v="40"/>
    <x v="1"/>
    <x v="1"/>
    <n v="65"/>
    <x v="1"/>
    <n v="11"/>
    <n v="0.26658767566512653"/>
    <n v="715"/>
    <n v="714.73341232433484"/>
  </r>
  <r>
    <s v="PBOR00506"/>
    <s v="PIZB0003"/>
    <x v="41"/>
    <x v="2"/>
    <x v="0"/>
    <n v="250"/>
    <x v="2"/>
    <n v="2"/>
    <n v="0.94250113089773568"/>
    <n v="500"/>
    <n v="499.05749886910229"/>
  </r>
  <r>
    <s v="PBOR00507"/>
    <s v="PIZB0004"/>
    <x v="42"/>
    <x v="3"/>
    <x v="1"/>
    <n v="130"/>
    <x v="0"/>
    <n v="5"/>
    <n v="0.95073277067718942"/>
    <n v="650"/>
    <n v="649.04926722932282"/>
  </r>
  <r>
    <s v="PBOR00508"/>
    <s v="PIZB0001"/>
    <x v="43"/>
    <x v="0"/>
    <x v="0"/>
    <n v="72"/>
    <x v="1"/>
    <n v="8"/>
    <n v="0.30105228188018607"/>
    <n v="576"/>
    <n v="575.69894771811983"/>
  </r>
  <r>
    <s v="PBOR00509"/>
    <s v="PIZB0002"/>
    <x v="44"/>
    <x v="1"/>
    <x v="1"/>
    <n v="65"/>
    <x v="2"/>
    <n v="5"/>
    <n v="0.99003972039036314"/>
    <n v="325"/>
    <n v="324.00996027960963"/>
  </r>
  <r>
    <s v="PBOR00510"/>
    <s v="PIZB0003"/>
    <x v="45"/>
    <x v="2"/>
    <x v="0"/>
    <n v="250"/>
    <x v="0"/>
    <n v="2"/>
    <n v="0.55455395254302831"/>
    <n v="500"/>
    <n v="499.44544604745698"/>
  </r>
  <r>
    <s v="PBOR00511"/>
    <s v="PIZB0004"/>
    <x v="46"/>
    <x v="3"/>
    <x v="1"/>
    <n v="130"/>
    <x v="1"/>
    <n v="4"/>
    <n v="0.12024084082679021"/>
    <n v="520"/>
    <n v="519.8797591591732"/>
  </r>
  <r>
    <s v="PBOR00512"/>
    <s v="PIZB0005"/>
    <x v="47"/>
    <x v="4"/>
    <x v="0"/>
    <n v="60"/>
    <x v="2"/>
    <n v="12"/>
    <n v="0.68692859893009017"/>
    <n v="720"/>
    <n v="719.31307140106992"/>
  </r>
  <r>
    <s v="PBOR00513"/>
    <s v="PIZB0001"/>
    <x v="48"/>
    <x v="0"/>
    <x v="1"/>
    <n v="72"/>
    <x v="0"/>
    <n v="12"/>
    <n v="0.46675350998682663"/>
    <n v="864"/>
    <n v="863.5332464900132"/>
  </r>
  <r>
    <s v="PBOR00514"/>
    <s v="PIZB0002"/>
    <x v="32"/>
    <x v="1"/>
    <x v="0"/>
    <n v="65"/>
    <x v="1"/>
    <n v="9"/>
    <n v="0.14106645628794767"/>
    <n v="585"/>
    <n v="584.85893354371206"/>
  </r>
  <r>
    <s v="PBOR00515"/>
    <s v="PIZB0003"/>
    <x v="49"/>
    <x v="2"/>
    <x v="1"/>
    <n v="250"/>
    <x v="2"/>
    <n v="3"/>
    <n v="0.77239066871833839"/>
    <n v="750"/>
    <n v="749.22760933128166"/>
  </r>
  <r>
    <s v="PBOR00516"/>
    <s v="PIZB0004"/>
    <x v="19"/>
    <x v="3"/>
    <x v="0"/>
    <n v="130"/>
    <x v="0"/>
    <n v="6"/>
    <n v="0.43061260508563892"/>
    <n v="780"/>
    <n v="779.56938739491432"/>
  </r>
  <r>
    <s v="PBOR00517"/>
    <s v="PIZB0001"/>
    <x v="50"/>
    <x v="0"/>
    <x v="1"/>
    <n v="72"/>
    <x v="1"/>
    <n v="8"/>
    <n v="0.42854444100906453"/>
    <n v="576"/>
    <n v="575.57145555899092"/>
  </r>
  <r>
    <s v="PBOR00518"/>
    <s v="PIZB0002"/>
    <x v="51"/>
    <x v="1"/>
    <x v="0"/>
    <n v="65"/>
    <x v="2"/>
    <n v="4"/>
    <n v="0.87581834334697994"/>
    <n v="260"/>
    <n v="259.12418165665304"/>
  </r>
  <r>
    <s v="PBOR00519"/>
    <s v="PIZB0003"/>
    <x v="29"/>
    <x v="2"/>
    <x v="1"/>
    <n v="250"/>
    <x v="0"/>
    <n v="2"/>
    <n v="0.19589597360768174"/>
    <n v="500"/>
    <n v="499.80410402639234"/>
  </r>
  <r>
    <s v="PBOR00520"/>
    <s v="PIZB0004"/>
    <x v="52"/>
    <x v="3"/>
    <x v="0"/>
    <n v="130"/>
    <x v="1"/>
    <n v="6"/>
    <n v="0.54335026894722993"/>
    <n v="780"/>
    <n v="779.45664973105272"/>
  </r>
  <r>
    <s v="PBOR00521"/>
    <s v="PIZB0005"/>
    <x v="26"/>
    <x v="4"/>
    <x v="0"/>
    <n v="60"/>
    <x v="2"/>
    <n v="15"/>
    <n v="0.86185267049991121"/>
    <n v="900"/>
    <n v="899.13814732950004"/>
  </r>
  <r>
    <s v="PBOR00522"/>
    <s v="PIZB0006"/>
    <x v="47"/>
    <x v="5"/>
    <x v="1"/>
    <n v="95"/>
    <x v="0"/>
    <n v="8"/>
    <n v="0.14730017019643415"/>
    <n v="760"/>
    <n v="759.85269982980356"/>
  </r>
  <r>
    <s v="PBOR00523"/>
    <s v="PIZB0001"/>
    <x v="46"/>
    <x v="0"/>
    <x v="1"/>
    <n v="72"/>
    <x v="1"/>
    <n v="4"/>
    <n v="0.83100394518016796"/>
    <n v="288"/>
    <n v="287.16899605481984"/>
  </r>
  <r>
    <s v="PBOR00524"/>
    <s v="PIZB0002"/>
    <x v="41"/>
    <x v="1"/>
    <x v="1"/>
    <n v="65"/>
    <x v="2"/>
    <n v="3"/>
    <n v="0.46505870497537383"/>
    <n v="195"/>
    <n v="194.53494129502462"/>
  </r>
  <r>
    <s v="PBOR00525"/>
    <s v="PIZB0003"/>
    <x v="53"/>
    <x v="2"/>
    <x v="0"/>
    <n v="250"/>
    <x v="0"/>
    <n v="1"/>
    <n v="0.48030085471033124"/>
    <n v="250"/>
    <n v="249.51969914528968"/>
  </r>
  <r>
    <s v="PBOR00526"/>
    <s v="PIZB0004"/>
    <x v="54"/>
    <x v="3"/>
    <x v="0"/>
    <n v="130"/>
    <x v="1"/>
    <n v="3"/>
    <n v="0.32321297412821182"/>
    <n v="390"/>
    <n v="389.67678702587176"/>
  </r>
  <r>
    <s v="PBOR00527"/>
    <s v="PIZB0001"/>
    <x v="32"/>
    <x v="0"/>
    <x v="0"/>
    <n v="72"/>
    <x v="2"/>
    <n v="6"/>
    <n v="0.28835824098763341"/>
    <n v="432"/>
    <n v="431.71164175901237"/>
  </r>
  <r>
    <s v="PBOR00528"/>
    <s v="PIZB0002"/>
    <x v="30"/>
    <x v="1"/>
    <x v="0"/>
    <n v="65"/>
    <x v="0"/>
    <n v="12"/>
    <n v="6.8044330822261689E-2"/>
    <n v="780"/>
    <n v="779.93195566917768"/>
  </r>
  <r>
    <s v="PBOR00529"/>
    <s v="PIZB0003"/>
    <x v="55"/>
    <x v="2"/>
    <x v="0"/>
    <n v="250"/>
    <x v="1"/>
    <n v="3"/>
    <n v="0.34827802324380197"/>
    <n v="750"/>
    <n v="749.65172197675622"/>
  </r>
  <r>
    <s v="PBOR00530"/>
    <s v="PIZB0004"/>
    <x v="19"/>
    <x v="3"/>
    <x v="0"/>
    <n v="130"/>
    <x v="2"/>
    <n v="5"/>
    <n v="0.42353836787736565"/>
    <n v="650"/>
    <n v="649.57646163212269"/>
  </r>
  <r>
    <s v="PBOR00531"/>
    <s v="PIZB0005"/>
    <x v="39"/>
    <x v="4"/>
    <x v="0"/>
    <n v="60"/>
    <x v="0"/>
    <n v="7"/>
    <n v="0.2250817658301304"/>
    <n v="420"/>
    <n v="419.77491823416989"/>
  </r>
  <r>
    <s v="PBOR00532"/>
    <s v="PIZB0001"/>
    <x v="33"/>
    <x v="0"/>
    <x v="0"/>
    <n v="72"/>
    <x v="1"/>
    <n v="7"/>
    <n v="0.81321067354552978"/>
    <n v="504"/>
    <n v="503.18678932645446"/>
  </r>
  <r>
    <s v="PBOR00533"/>
    <s v="PIZB0002"/>
    <x v="40"/>
    <x v="1"/>
    <x v="0"/>
    <n v="65"/>
    <x v="2"/>
    <n v="12"/>
    <n v="7.8271110478470129E-2"/>
    <n v="780"/>
    <n v="779.92172888952155"/>
  </r>
  <r>
    <s v="PBOR00534"/>
    <s v="PIZB0003"/>
    <x v="56"/>
    <x v="2"/>
    <x v="1"/>
    <n v="250"/>
    <x v="0"/>
    <n v="1"/>
    <n v="1.7803400060762309E-2"/>
    <n v="250"/>
    <n v="249.98219659993924"/>
  </r>
  <r>
    <s v="PBOR00535"/>
    <s v="PIZB0004"/>
    <x v="57"/>
    <x v="3"/>
    <x v="0"/>
    <n v="130"/>
    <x v="1"/>
    <n v="2"/>
    <n v="0.38531413479293841"/>
    <n v="260"/>
    <n v="259.61468586520704"/>
  </r>
  <r>
    <s v="PBOR00536"/>
    <s v="PIZB0001"/>
    <x v="58"/>
    <x v="0"/>
    <x v="0"/>
    <n v="72"/>
    <x v="2"/>
    <n v="7"/>
    <n v="0.53959807938292159"/>
    <n v="504"/>
    <n v="503.46040192061707"/>
  </r>
  <r>
    <s v="PBOR00537"/>
    <s v="PIZB0002"/>
    <x v="59"/>
    <x v="1"/>
    <x v="0"/>
    <n v="65"/>
    <x v="0"/>
    <n v="3"/>
    <n v="0.11789336710286125"/>
    <n v="195"/>
    <n v="194.88210663289715"/>
  </r>
  <r>
    <s v="PBOR00538"/>
    <s v="PIZB0003"/>
    <x v="58"/>
    <x v="2"/>
    <x v="0"/>
    <n v="250"/>
    <x v="1"/>
    <n v="2"/>
    <n v="0.92755700041241285"/>
    <n v="500"/>
    <n v="499.07244299958757"/>
  </r>
  <r>
    <s v="PBOR00539"/>
    <s v="PIZB0004"/>
    <x v="30"/>
    <x v="3"/>
    <x v="0"/>
    <n v="130"/>
    <x v="2"/>
    <n v="3"/>
    <n v="0.81800180525894162"/>
    <n v="390"/>
    <n v="389.18199819474108"/>
  </r>
  <r>
    <s v="PBOR00540"/>
    <s v="PIZB0005"/>
    <x v="40"/>
    <x v="4"/>
    <x v="1"/>
    <n v="60"/>
    <x v="0"/>
    <n v="12"/>
    <n v="0.37762220070532926"/>
    <n v="720"/>
    <n v="719.62237779929467"/>
  </r>
  <r>
    <s v="PBOR00541"/>
    <s v="PIZB0006"/>
    <x v="57"/>
    <x v="5"/>
    <x v="0"/>
    <n v="95"/>
    <x v="1"/>
    <n v="3"/>
    <n v="0.13032767814114743"/>
    <n v="285"/>
    <n v="284.86967232185884"/>
  </r>
  <r>
    <s v="PBOR00542"/>
    <s v="PIZB0001"/>
    <x v="58"/>
    <x v="0"/>
    <x v="0"/>
    <n v="72"/>
    <x v="2"/>
    <n v="6"/>
    <n v="0.42499401120034608"/>
    <n v="432"/>
    <n v="431.57500598879966"/>
  </r>
  <r>
    <s v="PBOR00543"/>
    <s v="PIZB0002"/>
    <x v="60"/>
    <x v="1"/>
    <x v="0"/>
    <n v="65"/>
    <x v="0"/>
    <n v="5"/>
    <n v="8.413944605883783E-2"/>
    <n v="325"/>
    <n v="324.91586055394117"/>
  </r>
  <r>
    <s v="PBOR00544"/>
    <s v="PIZB0003"/>
    <x v="61"/>
    <x v="2"/>
    <x v="1"/>
    <n v="250"/>
    <x v="1"/>
    <n v="3"/>
    <n v="0.1528372921730301"/>
    <n v="750"/>
    <n v="749.84716270782701"/>
  </r>
  <r>
    <s v="PBOR00545"/>
    <s v="PIZB0004"/>
    <x v="56"/>
    <x v="3"/>
    <x v="1"/>
    <n v="130"/>
    <x v="2"/>
    <n v="5"/>
    <n v="7.3210301096908847E-2"/>
    <n v="650"/>
    <n v="649.92678969890312"/>
  </r>
  <r>
    <s v="PBOR00546"/>
    <s v="PIZB0001"/>
    <x v="30"/>
    <x v="0"/>
    <x v="1"/>
    <n v="72"/>
    <x v="0"/>
    <n v="6"/>
    <n v="7.7753296006133565E-2"/>
    <n v="432"/>
    <n v="431.92224670399389"/>
  </r>
  <r>
    <s v="PBOR00547"/>
    <s v="PIZB0002"/>
    <x v="43"/>
    <x v="1"/>
    <x v="1"/>
    <n v="65"/>
    <x v="1"/>
    <n v="11"/>
    <n v="0.84429033549564048"/>
    <n v="715"/>
    <n v="714.15570966450434"/>
  </r>
  <r>
    <s v="PBOR00548"/>
    <s v="PIZB0003"/>
    <x v="62"/>
    <x v="2"/>
    <x v="1"/>
    <n v="250"/>
    <x v="2"/>
    <n v="1"/>
    <n v="6.5723164365033782E-2"/>
    <n v="250"/>
    <n v="249.93427683563496"/>
  </r>
  <r>
    <s v="PBOR00549"/>
    <s v="PIZB0004"/>
    <x v="51"/>
    <x v="3"/>
    <x v="1"/>
    <n v="130"/>
    <x v="0"/>
    <n v="3"/>
    <n v="0.26563933370456183"/>
    <n v="390"/>
    <n v="389.73436066629546"/>
  </r>
  <r>
    <s v="PBOR00550"/>
    <s v="PIZB0001"/>
    <x v="63"/>
    <x v="0"/>
    <x v="0"/>
    <n v="72"/>
    <x v="0"/>
    <n v="10"/>
    <n v="0.20304112612513914"/>
    <n v="720"/>
    <n v="719.79695887387481"/>
  </r>
  <r>
    <s v="PBOR00551"/>
    <s v="PIZB0002"/>
    <x v="64"/>
    <x v="1"/>
    <x v="1"/>
    <n v="65"/>
    <x v="1"/>
    <n v="6"/>
    <n v="0.35747032281270863"/>
    <n v="390"/>
    <n v="389.64252967718727"/>
  </r>
  <r>
    <s v="PBOR00552"/>
    <s v="PIZB0003"/>
    <x v="63"/>
    <x v="2"/>
    <x v="0"/>
    <n v="250"/>
    <x v="2"/>
    <n v="2"/>
    <n v="0.92993395077573204"/>
    <n v="500"/>
    <n v="499.07006604922429"/>
  </r>
  <r>
    <s v="PBOR00553"/>
    <s v="PIZB0004"/>
    <x v="61"/>
    <x v="3"/>
    <x v="1"/>
    <n v="130"/>
    <x v="0"/>
    <n v="5"/>
    <n v="0.65292833740946732"/>
    <n v="650"/>
    <n v="649.34707166259057"/>
  </r>
  <r>
    <s v="PBOR00554"/>
    <s v="PIZB0001"/>
    <x v="62"/>
    <x v="0"/>
    <x v="0"/>
    <n v="72"/>
    <x v="1"/>
    <n v="9"/>
    <n v="0.24913446190321653"/>
    <n v="648"/>
    <n v="647.75086553809683"/>
  </r>
  <r>
    <s v="PBOR00555"/>
    <s v="PIZB0002"/>
    <x v="19"/>
    <x v="1"/>
    <x v="1"/>
    <n v="65"/>
    <x v="2"/>
    <n v="5"/>
    <n v="0.34286440862287193"/>
    <n v="325"/>
    <n v="324.65713559137714"/>
  </r>
  <r>
    <s v="PBOR00556"/>
    <s v="PIZB0003"/>
    <x v="62"/>
    <x v="2"/>
    <x v="0"/>
    <n v="250"/>
    <x v="0"/>
    <n v="1"/>
    <n v="0.62082482275911788"/>
    <n v="250"/>
    <n v="249.37917517724088"/>
  </r>
  <r>
    <s v="PBOR00557"/>
    <s v="PIZB0004"/>
    <x v="43"/>
    <x v="3"/>
    <x v="1"/>
    <n v="130"/>
    <x v="1"/>
    <n v="3"/>
    <n v="0.93909612256451924"/>
    <n v="390"/>
    <n v="389.06090387743546"/>
  </r>
  <r>
    <s v="PBOR00558"/>
    <s v="PIZB0005"/>
    <x v="65"/>
    <x v="4"/>
    <x v="0"/>
    <n v="60"/>
    <x v="2"/>
    <n v="7"/>
    <n v="0.37872880329230385"/>
    <n v="420"/>
    <n v="419.62127119670771"/>
  </r>
  <r>
    <s v="PBOR00559"/>
    <s v="PIZB0001"/>
    <x v="57"/>
    <x v="0"/>
    <x v="1"/>
    <n v="72"/>
    <x v="0"/>
    <n v="12"/>
    <n v="0.57594882394640134"/>
    <n v="864"/>
    <n v="863.42405117605358"/>
  </r>
  <r>
    <s v="PBOR00560"/>
    <s v="PIZB0002"/>
    <x v="56"/>
    <x v="1"/>
    <x v="0"/>
    <n v="65"/>
    <x v="1"/>
    <n v="12"/>
    <n v="0.38617934653353647"/>
    <n v="780"/>
    <n v="779.61382065346652"/>
  </r>
  <r>
    <s v="PBOR00561"/>
    <s v="PIZB0003"/>
    <x v="66"/>
    <x v="2"/>
    <x v="1"/>
    <n v="250"/>
    <x v="2"/>
    <n v="3"/>
    <n v="0.18798314327206778"/>
    <n v="750"/>
    <n v="749.81201685672795"/>
  </r>
  <r>
    <s v="PBOR00562"/>
    <s v="PIZB0004"/>
    <x v="37"/>
    <x v="3"/>
    <x v="0"/>
    <n v="130"/>
    <x v="0"/>
    <n v="5"/>
    <n v="0.87561365076272635"/>
    <n v="650"/>
    <n v="649.12438634923728"/>
  </r>
  <r>
    <s v="PBOR00563"/>
    <s v="PIZB0001"/>
    <x v="45"/>
    <x v="0"/>
    <x v="1"/>
    <n v="72"/>
    <x v="1"/>
    <n v="4"/>
    <n v="0.92159005966597107"/>
    <n v="288"/>
    <n v="287.07840994033404"/>
  </r>
  <r>
    <s v="PBOR00564"/>
    <s v="PIZB0002"/>
    <x v="67"/>
    <x v="1"/>
    <x v="0"/>
    <n v="65"/>
    <x v="2"/>
    <n v="9"/>
    <n v="0.95264648660069151"/>
    <n v="585"/>
    <n v="584.04735351339934"/>
  </r>
  <r>
    <s v="PBOR00565"/>
    <s v="PIZB0003"/>
    <x v="43"/>
    <x v="2"/>
    <x v="1"/>
    <n v="250"/>
    <x v="0"/>
    <n v="3"/>
    <n v="0.25312098109860504"/>
    <n v="750"/>
    <n v="749.74687901890138"/>
  </r>
  <r>
    <s v="PBOR00566"/>
    <s v="PIZB0004"/>
    <x v="68"/>
    <x v="3"/>
    <x v="0"/>
    <n v="130"/>
    <x v="1"/>
    <n v="5"/>
    <n v="0.75740452737804209"/>
    <n v="650"/>
    <n v="649.24259547262193"/>
  </r>
  <r>
    <s v="PBOR00567"/>
    <s v="PIZB0005"/>
    <x v="69"/>
    <x v="4"/>
    <x v="0"/>
    <n v="60"/>
    <x v="2"/>
    <n v="4"/>
    <n v="0.79569801827818387"/>
    <n v="240"/>
    <n v="239.20430198172181"/>
  </r>
  <r>
    <s v="PBOR00568"/>
    <s v="PIZB0006"/>
    <x v="52"/>
    <x v="5"/>
    <x v="1"/>
    <n v="95"/>
    <x v="0"/>
    <n v="8"/>
    <n v="2.6685927274382015E-2"/>
    <n v="760"/>
    <n v="759.97331407272566"/>
  </r>
  <r>
    <s v="PBOR00569"/>
    <s v="PIZB0001"/>
    <x v="19"/>
    <x v="0"/>
    <x v="1"/>
    <n v="72"/>
    <x v="1"/>
    <n v="9"/>
    <n v="0.41586527964474507"/>
    <n v="648"/>
    <n v="647.58413472035522"/>
  </r>
  <r>
    <s v="PBOR00570"/>
    <s v="PIZB0002"/>
    <x v="47"/>
    <x v="1"/>
    <x v="1"/>
    <n v="65"/>
    <x v="2"/>
    <n v="6"/>
    <n v="0.83409019152703423"/>
    <n v="390"/>
    <n v="389.16590980847297"/>
  </r>
  <r>
    <s v="PBOR00571"/>
    <s v="PIZB0003"/>
    <x v="70"/>
    <x v="2"/>
    <x v="0"/>
    <n v="250"/>
    <x v="0"/>
    <n v="4"/>
    <n v="0.92859614980625027"/>
    <n v="1000"/>
    <n v="999.07140385019375"/>
  </r>
  <r>
    <s v="PBOR00572"/>
    <s v="PIZB0004"/>
    <x v="71"/>
    <x v="3"/>
    <x v="0"/>
    <n v="130"/>
    <x v="1"/>
    <n v="4"/>
    <n v="0.27263409885974865"/>
    <n v="520"/>
    <n v="519.72736590114027"/>
  </r>
  <r>
    <s v="PBOR00573"/>
    <s v="PIZB0001"/>
    <x v="58"/>
    <x v="0"/>
    <x v="0"/>
    <n v="72"/>
    <x v="2"/>
    <n v="9"/>
    <n v="0.33345859549324497"/>
    <n v="648"/>
    <n v="647.6665414045068"/>
  </r>
  <r>
    <s v="PBOR00574"/>
    <s v="PIZB0002"/>
    <x v="19"/>
    <x v="1"/>
    <x v="0"/>
    <n v="65"/>
    <x v="0"/>
    <n v="8"/>
    <n v="6.1573864433730474E-3"/>
    <n v="520"/>
    <n v="519.99384261355658"/>
  </r>
  <r>
    <s v="PBOR00575"/>
    <s v="PIZB0003"/>
    <x v="32"/>
    <x v="2"/>
    <x v="0"/>
    <n v="250"/>
    <x v="1"/>
    <n v="1"/>
    <n v="0.61320125679367044"/>
    <n v="250"/>
    <n v="249.38679874320633"/>
  </r>
  <r>
    <s v="PBOR00576"/>
    <s v="PIZB0004"/>
    <x v="60"/>
    <x v="3"/>
    <x v="0"/>
    <n v="130"/>
    <x v="2"/>
    <n v="3"/>
    <n v="0.89273604666015149"/>
    <n v="390"/>
    <n v="389.10726395333984"/>
  </r>
  <r>
    <s v="PBOR00577"/>
    <s v="PIZB0005"/>
    <x v="21"/>
    <x v="4"/>
    <x v="0"/>
    <n v="60"/>
    <x v="0"/>
    <n v="13"/>
    <n v="0.89358539132224624"/>
    <n v="780"/>
    <n v="779.10641460867771"/>
  </r>
  <r>
    <s v="PBOR00578"/>
    <s v="PIZB0001"/>
    <x v="53"/>
    <x v="0"/>
    <x v="0"/>
    <n v="72"/>
    <x v="1"/>
    <n v="4"/>
    <n v="0.81498892899502895"/>
    <n v="288"/>
    <n v="287.18501107100496"/>
  </r>
  <r>
    <s v="PBOR00579"/>
    <s v="PIZB0002"/>
    <x v="72"/>
    <x v="1"/>
    <x v="0"/>
    <n v="65"/>
    <x v="2"/>
    <n v="12"/>
    <n v="0.90626531621419137"/>
    <n v="780"/>
    <n v="779.09373468378578"/>
  </r>
  <r>
    <s v="PBOR00580"/>
    <s v="PIZB0003"/>
    <x v="32"/>
    <x v="2"/>
    <x v="1"/>
    <n v="250"/>
    <x v="0"/>
    <n v="3"/>
    <n v="0.77264371705966683"/>
    <n v="750"/>
    <n v="749.22735628294038"/>
  </r>
  <r>
    <s v="PBOR00581"/>
    <s v="PIZB0004"/>
    <x v="73"/>
    <x v="3"/>
    <x v="0"/>
    <n v="130"/>
    <x v="1"/>
    <n v="6"/>
    <n v="0.70576070567316795"/>
    <n v="780"/>
    <n v="779.29423929432687"/>
  </r>
  <r>
    <s v="PBOR00582"/>
    <s v="PIZB0001"/>
    <x v="74"/>
    <x v="0"/>
    <x v="0"/>
    <n v="72"/>
    <x v="2"/>
    <n v="5"/>
    <n v="0.4923547268875913"/>
    <n v="360"/>
    <n v="359.50764527311242"/>
  </r>
  <r>
    <s v="PBOR00583"/>
    <s v="PIZB0002"/>
    <x v="75"/>
    <x v="1"/>
    <x v="0"/>
    <n v="65"/>
    <x v="0"/>
    <n v="11"/>
    <n v="0.69665140614105936"/>
    <n v="715"/>
    <n v="714.30334859385891"/>
  </r>
  <r>
    <s v="PBOR00584"/>
    <s v="PIZB0003"/>
    <x v="76"/>
    <x v="2"/>
    <x v="0"/>
    <n v="250"/>
    <x v="1"/>
    <n v="2"/>
    <n v="2.703951829499085E-2"/>
    <n v="500"/>
    <n v="499.972960481705"/>
  </r>
  <r>
    <s v="PBOR00585"/>
    <s v="PIZB0004"/>
    <x v="61"/>
    <x v="3"/>
    <x v="0"/>
    <n v="130"/>
    <x v="2"/>
    <n v="2"/>
    <n v="0.29342767905799816"/>
    <n v="260"/>
    <n v="259.70657232094203"/>
  </r>
  <r>
    <s v="PBOR00586"/>
    <s v="PIZB0005"/>
    <x v="71"/>
    <x v="4"/>
    <x v="1"/>
    <n v="60"/>
    <x v="0"/>
    <n v="10"/>
    <n v="0.87834578774496441"/>
    <n v="600"/>
    <n v="599.12165421225507"/>
  </r>
  <r>
    <s v="PBOR00587"/>
    <s v="PIZB0006"/>
    <x v="59"/>
    <x v="5"/>
    <x v="0"/>
    <n v="95"/>
    <x v="1"/>
    <n v="6"/>
    <n v="0.87493324652857285"/>
    <n v="570"/>
    <n v="569.1250667534714"/>
  </r>
  <r>
    <s v="PBOR00588"/>
    <s v="PIZB0001"/>
    <x v="77"/>
    <x v="0"/>
    <x v="0"/>
    <n v="72"/>
    <x v="2"/>
    <n v="7"/>
    <n v="0.42804802923264118"/>
    <n v="504"/>
    <n v="503.57195197076737"/>
  </r>
  <r>
    <s v="PBOR00589"/>
    <s v="PIZB0002"/>
    <x v="19"/>
    <x v="1"/>
    <x v="0"/>
    <n v="65"/>
    <x v="0"/>
    <n v="8"/>
    <n v="0.82651277586872074"/>
    <n v="520"/>
    <n v="519.17348722413124"/>
  </r>
  <r>
    <s v="PBOR00590"/>
    <s v="PIZB0003"/>
    <x v="70"/>
    <x v="2"/>
    <x v="1"/>
    <n v="250"/>
    <x v="1"/>
    <n v="4"/>
    <n v="0.40201465562527228"/>
    <n v="1000"/>
    <n v="999.59798534437471"/>
  </r>
  <r>
    <s v="PBOR00591"/>
    <s v="PIZB0004"/>
    <x v="46"/>
    <x v="3"/>
    <x v="1"/>
    <n v="130"/>
    <x v="2"/>
    <n v="6"/>
    <n v="2.2043443686302178E-2"/>
    <n v="780"/>
    <n v="779.97795655631364"/>
  </r>
  <r>
    <s v="PBOR00592"/>
    <s v="PIZB0001"/>
    <x v="39"/>
    <x v="0"/>
    <x v="1"/>
    <n v="72"/>
    <x v="0"/>
    <n v="4"/>
    <n v="0.95354936043570859"/>
    <n v="288"/>
    <n v="287.04645063956428"/>
  </r>
  <r>
    <s v="PBOR00593"/>
    <s v="PIZB0002"/>
    <x v="39"/>
    <x v="1"/>
    <x v="1"/>
    <n v="65"/>
    <x v="1"/>
    <n v="9"/>
    <n v="0.35674775567197947"/>
    <n v="585"/>
    <n v="584.64325224432798"/>
  </r>
  <r>
    <s v="PBOR00594"/>
    <s v="PIZB0003"/>
    <x v="19"/>
    <x v="2"/>
    <x v="1"/>
    <n v="250"/>
    <x v="2"/>
    <n v="1"/>
    <n v="0.18374650600037468"/>
    <n v="250"/>
    <n v="249.81625349399962"/>
  </r>
  <r>
    <s v="PBOR00595"/>
    <s v="PIZB0004"/>
    <x v="26"/>
    <x v="3"/>
    <x v="1"/>
    <n v="130"/>
    <x v="0"/>
    <n v="3"/>
    <n v="0.37307504950604808"/>
    <n v="390"/>
    <n v="389.62692495049396"/>
  </r>
  <r>
    <s v="PBOR00596"/>
    <s v="PIZB0001"/>
    <x v="51"/>
    <x v="0"/>
    <x v="0"/>
    <n v="72"/>
    <x v="0"/>
    <n v="6"/>
    <n v="0.10601452155328539"/>
    <n v="432"/>
    <n v="431.89398547844672"/>
  </r>
  <r>
    <s v="PBOR00597"/>
    <s v="PIZB0002"/>
    <x v="51"/>
    <x v="1"/>
    <x v="1"/>
    <n v="65"/>
    <x v="1"/>
    <n v="13"/>
    <n v="0.72848834880929847"/>
    <n v="845"/>
    <n v="844.27151165119074"/>
  </r>
  <r>
    <s v="PBOR00598"/>
    <s v="PIZB0003"/>
    <x v="62"/>
    <x v="2"/>
    <x v="0"/>
    <n v="250"/>
    <x v="2"/>
    <n v="1"/>
    <n v="0.87397159003425984"/>
    <n v="250"/>
    <n v="249.12602840996573"/>
  </r>
  <r>
    <s v="PBOR00599"/>
    <s v="PIZB0004"/>
    <x v="54"/>
    <x v="3"/>
    <x v="1"/>
    <n v="130"/>
    <x v="0"/>
    <n v="3"/>
    <n v="0.6186674633255218"/>
    <n v="390"/>
    <n v="389.38133253667451"/>
  </r>
  <r>
    <s v="PBOR00600"/>
    <s v="PIZB0001"/>
    <x v="53"/>
    <x v="0"/>
    <x v="0"/>
    <n v="72"/>
    <x v="1"/>
    <n v="6"/>
    <n v="0.98027165979879227"/>
    <n v="432"/>
    <n v="431.0197283402012"/>
  </r>
  <r>
    <s v="PBOR00601"/>
    <s v="PIZB0002"/>
    <x v="53"/>
    <x v="1"/>
    <x v="1"/>
    <n v="65"/>
    <x v="2"/>
    <n v="12"/>
    <n v="0.44196795353313056"/>
    <n v="780"/>
    <n v="779.55803204646691"/>
  </r>
  <r>
    <s v="PBOR00602"/>
    <s v="PIZB0003"/>
    <x v="67"/>
    <x v="2"/>
    <x v="0"/>
    <n v="250"/>
    <x v="0"/>
    <n v="3"/>
    <n v="0.33897881114723782"/>
    <n v="750"/>
    <n v="749.66102118885271"/>
  </r>
  <r>
    <s v="PBOR00603"/>
    <s v="PIZB0004"/>
    <x v="30"/>
    <x v="3"/>
    <x v="1"/>
    <n v="130"/>
    <x v="1"/>
    <n v="4"/>
    <n v="0.43935022476403618"/>
    <n v="520"/>
    <n v="519.56064977523602"/>
  </r>
  <r>
    <s v="PBOR00604"/>
    <s v="PIZB0005"/>
    <x v="52"/>
    <x v="4"/>
    <x v="0"/>
    <n v="60"/>
    <x v="2"/>
    <n v="11"/>
    <n v="0.72220544139957144"/>
    <n v="660"/>
    <n v="659.27779455860048"/>
  </r>
  <r>
    <s v="PBOR00605"/>
    <s v="PIZB0001"/>
    <x v="66"/>
    <x v="0"/>
    <x v="1"/>
    <n v="72"/>
    <x v="0"/>
    <n v="3"/>
    <n v="0.75025353959308971"/>
    <n v="216"/>
    <n v="215.2497464604069"/>
  </r>
  <r>
    <s v="PBOR00606"/>
    <s v="PIZB0002"/>
    <x v="56"/>
    <x v="1"/>
    <x v="0"/>
    <n v="65"/>
    <x v="1"/>
    <n v="8"/>
    <n v="0.68074829038542639"/>
    <n v="520"/>
    <n v="519.3192517096146"/>
  </r>
  <r>
    <s v="PBOR00607"/>
    <s v="PIZB0003"/>
    <x v="53"/>
    <x v="2"/>
    <x v="1"/>
    <n v="250"/>
    <x v="2"/>
    <n v="3"/>
    <n v="0.99322688062915998"/>
    <n v="750"/>
    <n v="749.00677311937079"/>
  </r>
  <r>
    <s v="PBOR00608"/>
    <s v="PIZB0004"/>
    <x v="61"/>
    <x v="3"/>
    <x v="0"/>
    <n v="130"/>
    <x v="0"/>
    <n v="2"/>
    <n v="0.46697453120945409"/>
    <n v="260"/>
    <n v="259.53302546879053"/>
  </r>
  <r>
    <s v="PBOR00609"/>
    <s v="PIZB0001"/>
    <x v="66"/>
    <x v="0"/>
    <x v="1"/>
    <n v="72"/>
    <x v="1"/>
    <n v="12"/>
    <n v="0.77862800427596646"/>
    <n v="864"/>
    <n v="863.22137199572398"/>
  </r>
  <r>
    <s v="PBOR00610"/>
    <s v="PIZB0002"/>
    <x v="53"/>
    <x v="1"/>
    <x v="0"/>
    <n v="65"/>
    <x v="2"/>
    <n v="13"/>
    <n v="0.99384126245788262"/>
    <n v="845"/>
    <n v="844.00615873754214"/>
  </r>
  <r>
    <s v="PBOR00611"/>
    <s v="PIZB0003"/>
    <x v="44"/>
    <x v="2"/>
    <x v="1"/>
    <n v="250"/>
    <x v="0"/>
    <n v="2"/>
    <n v="0.23526624003219965"/>
    <n v="500"/>
    <n v="499.76473375996778"/>
  </r>
  <r>
    <s v="PBOR00612"/>
    <s v="PIZB0004"/>
    <x v="78"/>
    <x v="3"/>
    <x v="0"/>
    <n v="130"/>
    <x v="1"/>
    <n v="4"/>
    <n v="0.14695240076651472"/>
    <n v="520"/>
    <n v="519.85304759923349"/>
  </r>
  <r>
    <s v="PBOR00613"/>
    <s v="PIZB0005"/>
    <x v="41"/>
    <x v="4"/>
    <x v="0"/>
    <n v="60"/>
    <x v="2"/>
    <n v="4"/>
    <n v="0.89226647648896107"/>
    <n v="240"/>
    <n v="239.10773352351103"/>
  </r>
  <r>
    <s v="PBOR00614"/>
    <s v="PIZB0006"/>
    <x v="62"/>
    <x v="5"/>
    <x v="1"/>
    <n v="95"/>
    <x v="0"/>
    <n v="8"/>
    <n v="0.4820424642702853"/>
    <n v="760"/>
    <n v="759.51795753572969"/>
  </r>
  <r>
    <s v="PBOR00615"/>
    <s v="PIZB0001"/>
    <x v="72"/>
    <x v="0"/>
    <x v="1"/>
    <n v="72"/>
    <x v="1"/>
    <n v="10"/>
    <n v="0.33965085913682025"/>
    <n v="720"/>
    <n v="719.66034914086322"/>
  </r>
  <r>
    <s v="PBOR00616"/>
    <s v="PIZB0002"/>
    <x v="30"/>
    <x v="1"/>
    <x v="1"/>
    <n v="65"/>
    <x v="2"/>
    <n v="7"/>
    <n v="0.8705407555853083"/>
    <n v="455"/>
    <n v="454.1294592444147"/>
  </r>
  <r>
    <s v="PBOR00617"/>
    <s v="PIZB0003"/>
    <x v="69"/>
    <x v="2"/>
    <x v="0"/>
    <n v="250"/>
    <x v="0"/>
    <n v="3"/>
    <n v="0.12463934247541519"/>
    <n v="750"/>
    <n v="749.87536065752454"/>
  </r>
  <r>
    <s v="PBOR00618"/>
    <s v="PIZB0004"/>
    <x v="71"/>
    <x v="3"/>
    <x v="0"/>
    <n v="130"/>
    <x v="1"/>
    <n v="6"/>
    <n v="0.13155627327216579"/>
    <n v="780"/>
    <n v="779.86844372672783"/>
  </r>
  <r>
    <s v="PBOR00619"/>
    <s v="PIZB0001"/>
    <x v="67"/>
    <x v="0"/>
    <x v="0"/>
    <n v="72"/>
    <x v="2"/>
    <n v="7"/>
    <n v="4.6955837247887322E-3"/>
    <n v="504"/>
    <n v="503.99530441627519"/>
  </r>
  <r>
    <s v="PBOR00620"/>
    <s v="PIZB0002"/>
    <x v="68"/>
    <x v="1"/>
    <x v="0"/>
    <n v="65"/>
    <x v="0"/>
    <n v="3"/>
    <n v="0.43690348579834226"/>
    <n v="195"/>
    <n v="194.56309651420165"/>
  </r>
  <r>
    <s v="PBOR00621"/>
    <s v="PIZB0003"/>
    <x v="48"/>
    <x v="2"/>
    <x v="0"/>
    <n v="250"/>
    <x v="1"/>
    <n v="1"/>
    <n v="0.33493067226954776"/>
    <n v="250"/>
    <n v="249.66506932773046"/>
  </r>
  <r>
    <s v="PBOR00622"/>
    <s v="PIZB0004"/>
    <x v="26"/>
    <x v="3"/>
    <x v="0"/>
    <n v="130"/>
    <x v="2"/>
    <n v="5"/>
    <n v="0.79529706641041975"/>
    <n v="650"/>
    <n v="649.2047029335896"/>
  </r>
  <r>
    <s v="PBOR00623"/>
    <s v="PIZB0005"/>
    <x v="76"/>
    <x v="4"/>
    <x v="0"/>
    <n v="60"/>
    <x v="0"/>
    <n v="7"/>
    <n v="0.53697576422818061"/>
    <n v="420"/>
    <n v="419.4630242357718"/>
  </r>
  <r>
    <s v="PBOR00624"/>
    <s v="PIZB0001"/>
    <x v="45"/>
    <x v="0"/>
    <x v="0"/>
    <n v="72"/>
    <x v="1"/>
    <n v="7"/>
    <n v="0.24921527742594474"/>
    <n v="504"/>
    <n v="503.75078472257405"/>
  </r>
  <r>
    <s v="PBOR00625"/>
    <s v="PIZB0002"/>
    <x v="63"/>
    <x v="1"/>
    <x v="0"/>
    <n v="65"/>
    <x v="2"/>
    <n v="11"/>
    <n v="0.41828479731215917"/>
    <n v="715"/>
    <n v="714.58171520268786"/>
  </r>
  <r>
    <s v="PBOR00626"/>
    <s v="PIZB0003"/>
    <x v="58"/>
    <x v="2"/>
    <x v="1"/>
    <n v="250"/>
    <x v="0"/>
    <n v="1"/>
    <n v="0.17847928462866591"/>
    <n v="250"/>
    <n v="249.82152071537132"/>
  </r>
  <r>
    <s v="PBOR00627"/>
    <s v="PIZB0004"/>
    <x v="62"/>
    <x v="3"/>
    <x v="0"/>
    <n v="130"/>
    <x v="1"/>
    <n v="5"/>
    <n v="0.84366221446166134"/>
    <n v="650"/>
    <n v="649.15633778553831"/>
  </r>
  <r>
    <s v="PBOR00628"/>
    <s v="PIZB0001"/>
    <x v="79"/>
    <x v="0"/>
    <x v="0"/>
    <n v="72"/>
    <x v="2"/>
    <n v="11"/>
    <n v="0.52194650339837345"/>
    <n v="792"/>
    <n v="791.47805349660166"/>
  </r>
  <r>
    <s v="PBOR00629"/>
    <s v="PIZB0002"/>
    <x v="70"/>
    <x v="1"/>
    <x v="0"/>
    <n v="65"/>
    <x v="0"/>
    <n v="7"/>
    <n v="0.8592995120124306"/>
    <n v="455"/>
    <n v="454.14070048798754"/>
  </r>
  <r>
    <s v="PBOR00630"/>
    <s v="PIZB0003"/>
    <x v="64"/>
    <x v="2"/>
    <x v="0"/>
    <n v="250"/>
    <x v="1"/>
    <n v="2"/>
    <n v="0.70205991724447836"/>
    <n v="500"/>
    <n v="499.29794008275553"/>
  </r>
  <r>
    <s v="PBOR00631"/>
    <s v="PIZB0004"/>
    <x v="37"/>
    <x v="3"/>
    <x v="0"/>
    <n v="130"/>
    <x v="2"/>
    <n v="3"/>
    <n v="0.21308233534541587"/>
    <n v="390"/>
    <n v="389.7869176646546"/>
  </r>
  <r>
    <s v="PBOR00632"/>
    <s v="PIZB0005"/>
    <x v="54"/>
    <x v="4"/>
    <x v="1"/>
    <n v="60"/>
    <x v="0"/>
    <n v="4"/>
    <n v="0.10021992820511494"/>
    <n v="240"/>
    <n v="239.89978007179488"/>
  </r>
  <r>
    <s v="PBOR00633"/>
    <s v="PIZB0006"/>
    <x v="40"/>
    <x v="5"/>
    <x v="0"/>
    <n v="95"/>
    <x v="1"/>
    <n v="4"/>
    <n v="8.0544334861584854E-2"/>
    <n v="380"/>
    <n v="379.9194556651384"/>
  </r>
  <r>
    <s v="PBOR00634"/>
    <s v="PIZB0001"/>
    <x v="43"/>
    <x v="0"/>
    <x v="0"/>
    <n v="72"/>
    <x v="2"/>
    <n v="8"/>
    <n v="0.98262929192977566"/>
    <n v="576"/>
    <n v="575.01737070807019"/>
  </r>
  <r>
    <s v="PBOR00635"/>
    <s v="PIZB0002"/>
    <x v="50"/>
    <x v="1"/>
    <x v="0"/>
    <n v="65"/>
    <x v="0"/>
    <n v="12"/>
    <n v="4.6308311067493668E-2"/>
    <n v="780"/>
    <n v="779.95369168893251"/>
  </r>
  <r>
    <s v="PBOR00636"/>
    <s v="PIZB0003"/>
    <x v="21"/>
    <x v="2"/>
    <x v="1"/>
    <n v="250"/>
    <x v="1"/>
    <n v="3"/>
    <n v="0.74364548118005291"/>
    <n v="750"/>
    <n v="749.25635451881999"/>
  </r>
  <r>
    <s v="PBOR00637"/>
    <s v="PIZB0004"/>
    <x v="80"/>
    <x v="3"/>
    <x v="1"/>
    <n v="130"/>
    <x v="2"/>
    <n v="2"/>
    <n v="0.9087110247455259"/>
    <n v="260"/>
    <n v="259.09128897525449"/>
  </r>
  <r>
    <s v="PBOR00638"/>
    <s v="PIZB0001"/>
    <x v="17"/>
    <x v="0"/>
    <x v="1"/>
    <n v="72"/>
    <x v="0"/>
    <n v="10"/>
    <n v="0.5266586693204961"/>
    <n v="720"/>
    <n v="719.47334133067955"/>
  </r>
  <r>
    <s v="PBOR00639"/>
    <s v="PIZB0002"/>
    <x v="48"/>
    <x v="1"/>
    <x v="1"/>
    <n v="65"/>
    <x v="1"/>
    <n v="9"/>
    <n v="0.32084191865977474"/>
    <n v="585"/>
    <n v="584.67915808134023"/>
  </r>
  <r>
    <s v="PBOR00640"/>
    <s v="PIZB0003"/>
    <x v="77"/>
    <x v="2"/>
    <x v="1"/>
    <n v="250"/>
    <x v="2"/>
    <n v="2"/>
    <n v="0.14278671446625413"/>
    <n v="500"/>
    <n v="499.85721328553376"/>
  </r>
  <r>
    <s v="PBOR00641"/>
    <s v="PIZB0004"/>
    <x v="40"/>
    <x v="3"/>
    <x v="1"/>
    <n v="130"/>
    <x v="0"/>
    <n v="3"/>
    <n v="0.68377968137399836"/>
    <n v="390"/>
    <n v="389.31622031862599"/>
  </r>
  <r>
    <s v="PBOR00642"/>
    <s v="PIZB0001"/>
    <x v="46"/>
    <x v="0"/>
    <x v="0"/>
    <n v="72"/>
    <x v="0"/>
    <n v="9"/>
    <n v="0.74624685087237153"/>
    <n v="648"/>
    <n v="647.25375314912765"/>
  </r>
  <r>
    <s v="PBOR00643"/>
    <s v="PIZB0002"/>
    <x v="26"/>
    <x v="1"/>
    <x v="1"/>
    <n v="65"/>
    <x v="1"/>
    <n v="6"/>
    <n v="1.7004193652352173E-2"/>
    <n v="390"/>
    <n v="389.98299580634767"/>
  </r>
  <r>
    <s v="PBOR00644"/>
    <s v="PIZB0003"/>
    <x v="67"/>
    <x v="2"/>
    <x v="0"/>
    <n v="250"/>
    <x v="2"/>
    <n v="3"/>
    <n v="0.5044037951169188"/>
    <n v="750"/>
    <n v="749.4955962048831"/>
  </r>
  <r>
    <s v="PBOR00645"/>
    <s v="PIZB0004"/>
    <x v="29"/>
    <x v="3"/>
    <x v="1"/>
    <n v="130"/>
    <x v="0"/>
    <n v="3"/>
    <n v="7.3544060291478974E-2"/>
    <n v="390"/>
    <n v="389.92645593970855"/>
  </r>
  <r>
    <s v="PBOR00646"/>
    <s v="PIZB0001"/>
    <x v="58"/>
    <x v="0"/>
    <x v="0"/>
    <n v="72"/>
    <x v="1"/>
    <n v="11"/>
    <n v="0.400517834454304"/>
    <n v="792"/>
    <n v="791.59948216554574"/>
  </r>
  <r>
    <s v="PBOR00647"/>
    <s v="PIZB0002"/>
    <x v="48"/>
    <x v="1"/>
    <x v="1"/>
    <n v="65"/>
    <x v="2"/>
    <n v="13"/>
    <n v="0.53711034194189922"/>
    <n v="845"/>
    <n v="844.46288965805809"/>
  </r>
  <r>
    <s v="PBOR00648"/>
    <s v="PIZB0003"/>
    <x v="44"/>
    <x v="2"/>
    <x v="0"/>
    <n v="250"/>
    <x v="0"/>
    <n v="3"/>
    <n v="0.47822187168517694"/>
    <n v="750"/>
    <n v="749.52177812831485"/>
  </r>
  <r>
    <s v="PBOR00649"/>
    <s v="PIZB0004"/>
    <x v="81"/>
    <x v="3"/>
    <x v="1"/>
    <n v="130"/>
    <x v="1"/>
    <n v="3"/>
    <n v="0.4237241178822756"/>
    <n v="390"/>
    <n v="389.57627588211773"/>
  </r>
  <r>
    <s v="PBOR00650"/>
    <s v="PIZB0005"/>
    <x v="71"/>
    <x v="4"/>
    <x v="0"/>
    <n v="60"/>
    <x v="2"/>
    <n v="6"/>
    <n v="0.64961316727067164"/>
    <n v="360"/>
    <n v="359.35038683272933"/>
  </r>
  <r>
    <s v="PBOR00651"/>
    <s v="PIZB0001"/>
    <x v="70"/>
    <x v="0"/>
    <x v="1"/>
    <n v="72"/>
    <x v="0"/>
    <n v="6"/>
    <n v="0.6456674009544896"/>
    <n v="432"/>
    <n v="431.35433259904551"/>
  </r>
  <r>
    <s v="PBOR00652"/>
    <s v="PIZB0002"/>
    <x v="70"/>
    <x v="1"/>
    <x v="0"/>
    <n v="65"/>
    <x v="1"/>
    <n v="5"/>
    <n v="0.77240593727223839"/>
    <n v="325"/>
    <n v="324.22759406272775"/>
  </r>
  <r>
    <s v="PBOR00653"/>
    <s v="PIZB0003"/>
    <x v="73"/>
    <x v="2"/>
    <x v="1"/>
    <n v="250"/>
    <x v="2"/>
    <n v="3"/>
    <n v="0.46305662645363987"/>
    <n v="750"/>
    <n v="749.53694337354636"/>
  </r>
  <r>
    <s v="PBOR00654"/>
    <s v="PIZB0004"/>
    <x v="81"/>
    <x v="3"/>
    <x v="0"/>
    <n v="130"/>
    <x v="0"/>
    <n v="6"/>
    <n v="0.33285558119615855"/>
    <n v="780"/>
    <n v="779.66714441880379"/>
  </r>
  <r>
    <s v="PBOR00655"/>
    <s v="PIZB0001"/>
    <x v="29"/>
    <x v="0"/>
    <x v="1"/>
    <n v="72"/>
    <x v="1"/>
    <n v="5"/>
    <n v="8.755537577718564E-2"/>
    <n v="360"/>
    <n v="359.91244462422281"/>
  </r>
  <r>
    <s v="PBOR00656"/>
    <s v="PIZB0002"/>
    <x v="43"/>
    <x v="1"/>
    <x v="0"/>
    <n v="65"/>
    <x v="2"/>
    <n v="10"/>
    <n v="0.23921454766752348"/>
    <n v="650"/>
    <n v="649.76078545233247"/>
  </r>
  <r>
    <s v="PBOR00657"/>
    <s v="PIZB0003"/>
    <x v="40"/>
    <x v="2"/>
    <x v="1"/>
    <n v="250"/>
    <x v="0"/>
    <n v="2"/>
    <n v="0.97959247642421743"/>
    <n v="500"/>
    <n v="499.02040752357578"/>
  </r>
  <r>
    <s v="PBOR00658"/>
    <s v="PIZB0004"/>
    <x v="78"/>
    <x v="3"/>
    <x v="0"/>
    <n v="130"/>
    <x v="1"/>
    <n v="2"/>
    <n v="0.18254204804971319"/>
    <n v="260"/>
    <n v="259.8174579519503"/>
  </r>
  <r>
    <s v="PBOR00659"/>
    <s v="PIZB0005"/>
    <x v="43"/>
    <x v="4"/>
    <x v="0"/>
    <n v="60"/>
    <x v="2"/>
    <n v="10"/>
    <n v="0.37687296048561036"/>
    <n v="600"/>
    <n v="599.62312703951443"/>
  </r>
  <r>
    <s v="PBOR00660"/>
    <s v="PIZB0006"/>
    <x v="48"/>
    <x v="5"/>
    <x v="1"/>
    <n v="95"/>
    <x v="0"/>
    <n v="3"/>
    <n v="0.67556925218947783"/>
    <n v="285"/>
    <n v="284.32443074781054"/>
  </r>
  <r>
    <s v="PBOR00661"/>
    <s v="PIZB0001"/>
    <x v="42"/>
    <x v="0"/>
    <x v="1"/>
    <n v="72"/>
    <x v="1"/>
    <n v="6"/>
    <n v="0.69442727556743544"/>
    <n v="432"/>
    <n v="431.30557272443258"/>
  </r>
  <r>
    <s v="PBOR00662"/>
    <s v="PIZB0002"/>
    <x v="59"/>
    <x v="1"/>
    <x v="1"/>
    <n v="65"/>
    <x v="2"/>
    <n v="8"/>
    <n v="0.56181343341888701"/>
    <n v="520"/>
    <n v="519.43818656658107"/>
  </r>
  <r>
    <s v="PBOR00663"/>
    <s v="PIZB0003"/>
    <x v="61"/>
    <x v="2"/>
    <x v="0"/>
    <n v="250"/>
    <x v="0"/>
    <n v="2"/>
    <n v="0.92313709770189267"/>
    <n v="500"/>
    <n v="499.0768629022981"/>
  </r>
  <r>
    <s v="PBOR00664"/>
    <s v="PIZB0004"/>
    <x v="77"/>
    <x v="3"/>
    <x v="0"/>
    <n v="130"/>
    <x v="1"/>
    <n v="2"/>
    <n v="0.35343681387852799"/>
    <n v="260"/>
    <n v="259.64656318612145"/>
  </r>
  <r>
    <s v="PBOR00665"/>
    <s v="PIZB0001"/>
    <x v="69"/>
    <x v="0"/>
    <x v="0"/>
    <n v="72"/>
    <x v="2"/>
    <n v="9"/>
    <n v="0.32811019339355507"/>
    <n v="648"/>
    <n v="647.67188980660649"/>
  </r>
  <r>
    <s v="PBOR00666"/>
    <s v="PIZB0002"/>
    <x v="19"/>
    <x v="1"/>
    <x v="0"/>
    <n v="65"/>
    <x v="0"/>
    <n v="4"/>
    <n v="0.93338049893671882"/>
    <n v="260"/>
    <n v="259.06661950106326"/>
  </r>
  <r>
    <s v="PBOR00667"/>
    <s v="PIZB0003"/>
    <x v="46"/>
    <x v="2"/>
    <x v="0"/>
    <n v="250"/>
    <x v="1"/>
    <n v="1"/>
    <n v="0.8795650244370995"/>
    <n v="250"/>
    <n v="249.12043497556289"/>
  </r>
  <r>
    <s v="PBOR00668"/>
    <s v="PIZB0004"/>
    <x v="69"/>
    <x v="3"/>
    <x v="0"/>
    <n v="130"/>
    <x v="2"/>
    <n v="5"/>
    <n v="0.28731552164990504"/>
    <n v="650"/>
    <n v="649.71268447835007"/>
  </r>
  <r>
    <s v="PBOR00669"/>
    <s v="PIZB0005"/>
    <x v="54"/>
    <x v="4"/>
    <x v="0"/>
    <n v="60"/>
    <x v="0"/>
    <n v="12"/>
    <n v="0.82991993622125937"/>
    <n v="720"/>
    <n v="719.17008006377876"/>
  </r>
  <r>
    <s v="PBOR00670"/>
    <s v="PIZB0001"/>
    <x v="71"/>
    <x v="0"/>
    <x v="0"/>
    <n v="72"/>
    <x v="1"/>
    <n v="6"/>
    <n v="0.49173586775708245"/>
    <n v="432"/>
    <n v="431.50826413224291"/>
  </r>
  <r>
    <s v="PBOR00671"/>
    <s v="PIZB0002"/>
    <x v="48"/>
    <x v="1"/>
    <x v="0"/>
    <n v="65"/>
    <x v="2"/>
    <n v="6"/>
    <n v="0.58387695537544626"/>
    <n v="390"/>
    <n v="389.41612304462456"/>
  </r>
  <r>
    <s v="PBOR00672"/>
    <s v="PIZB0003"/>
    <x v="37"/>
    <x v="2"/>
    <x v="1"/>
    <n v="250"/>
    <x v="0"/>
    <n v="2"/>
    <n v="0.2140729589015814"/>
    <n v="500"/>
    <n v="499.78592704109843"/>
  </r>
  <r>
    <s v="PBOR00673"/>
    <s v="PIZB0004"/>
    <x v="49"/>
    <x v="3"/>
    <x v="0"/>
    <n v="130"/>
    <x v="1"/>
    <n v="4"/>
    <n v="0.52937651178159917"/>
    <n v="520"/>
    <n v="519.47062348821839"/>
  </r>
  <r>
    <s v="PBOR00674"/>
    <s v="PIZB0001"/>
    <x v="50"/>
    <x v="0"/>
    <x v="0"/>
    <n v="72"/>
    <x v="2"/>
    <n v="10"/>
    <n v="0.39348695127674616"/>
    <n v="720"/>
    <n v="719.60651304872329"/>
  </r>
  <r>
    <s v="PBOR00675"/>
    <s v="PIZB0002"/>
    <x v="67"/>
    <x v="1"/>
    <x v="0"/>
    <n v="65"/>
    <x v="0"/>
    <n v="8"/>
    <n v="0.12057695315376793"/>
    <n v="520"/>
    <n v="519.87942304684623"/>
  </r>
  <r>
    <s v="PBOR00676"/>
    <s v="PIZB0003"/>
    <x v="68"/>
    <x v="2"/>
    <x v="0"/>
    <n v="250"/>
    <x v="1"/>
    <n v="2"/>
    <n v="0.16752826763568374"/>
    <n v="500"/>
    <n v="499.8324717323643"/>
  </r>
  <r>
    <s v="PBOR00677"/>
    <s v="PIZB0004"/>
    <x v="68"/>
    <x v="3"/>
    <x v="0"/>
    <n v="130"/>
    <x v="2"/>
    <n v="2"/>
    <n v="0.84567431332268117"/>
    <n v="260"/>
    <n v="259.15432568667734"/>
  </r>
  <r>
    <s v="PBOR00678"/>
    <s v="PIZB0005"/>
    <x v="47"/>
    <x v="4"/>
    <x v="1"/>
    <n v="60"/>
    <x v="0"/>
    <n v="14"/>
    <n v="0.39161686429532527"/>
    <n v="840"/>
    <n v="839.60838313570468"/>
  </r>
  <r>
    <s v="PBOR00679"/>
    <s v="PIZB0006"/>
    <x v="69"/>
    <x v="5"/>
    <x v="0"/>
    <n v="95"/>
    <x v="1"/>
    <n v="3"/>
    <n v="0.10400062502719487"/>
    <n v="285"/>
    <n v="284.8959993749728"/>
  </r>
  <r>
    <s v="PBOR00680"/>
    <s v="PIZB0001"/>
    <x v="77"/>
    <x v="0"/>
    <x v="0"/>
    <n v="72"/>
    <x v="2"/>
    <n v="6"/>
    <n v="0.38930639546545764"/>
    <n v="432"/>
    <n v="431.61069360453456"/>
  </r>
  <r>
    <s v="PBOR00681"/>
    <s v="PIZB0002"/>
    <x v="41"/>
    <x v="1"/>
    <x v="0"/>
    <n v="65"/>
    <x v="0"/>
    <n v="12"/>
    <n v="0.33425764963812621"/>
    <n v="780"/>
    <n v="779.66574235036182"/>
  </r>
  <r>
    <s v="PBOR00682"/>
    <s v="PIZB0003"/>
    <x v="69"/>
    <x v="2"/>
    <x v="1"/>
    <n v="250"/>
    <x v="1"/>
    <n v="2"/>
    <n v="0.98558406297736256"/>
    <n v="500"/>
    <n v="499.01441593702265"/>
  </r>
  <r>
    <s v="PBOR00683"/>
    <s v="PIZB0004"/>
    <x v="63"/>
    <x v="3"/>
    <x v="1"/>
    <n v="130"/>
    <x v="2"/>
    <n v="2"/>
    <n v="0.67616560613369048"/>
    <n v="260"/>
    <n v="259.32383439386632"/>
  </r>
  <r>
    <s v="PBOR00684"/>
    <s v="PIZB0001"/>
    <x v="41"/>
    <x v="0"/>
    <x v="1"/>
    <n v="72"/>
    <x v="0"/>
    <n v="8"/>
    <n v="0.29940560758268708"/>
    <n v="576"/>
    <n v="575.70059439241732"/>
  </r>
  <r>
    <s v="PBOR00685"/>
    <s v="PIZB0002"/>
    <x v="45"/>
    <x v="1"/>
    <x v="1"/>
    <n v="65"/>
    <x v="1"/>
    <n v="10"/>
    <n v="0.85736073501470644"/>
    <n v="650"/>
    <n v="649.14263926498529"/>
  </r>
  <r>
    <s v="PBOR00686"/>
    <s v="PIZB0003"/>
    <x v="57"/>
    <x v="2"/>
    <x v="1"/>
    <n v="250"/>
    <x v="2"/>
    <n v="3"/>
    <n v="0.31171510118989088"/>
    <n v="750"/>
    <n v="749.68828489881014"/>
  </r>
  <r>
    <s v="PBOR00687"/>
    <s v="PIZB0004"/>
    <x v="64"/>
    <x v="3"/>
    <x v="1"/>
    <n v="130"/>
    <x v="0"/>
    <n v="7"/>
    <n v="0.80277884269633115"/>
    <n v="910"/>
    <n v="909.19722115730372"/>
  </r>
  <r>
    <s v="PBOR00688"/>
    <s v="PIZB0001"/>
    <x v="33"/>
    <x v="0"/>
    <x v="0"/>
    <n v="72"/>
    <x v="0"/>
    <n v="10"/>
    <n v="0.7676434407378836"/>
    <n v="720"/>
    <n v="719.23235655926214"/>
  </r>
  <r>
    <s v="PBOR00689"/>
    <s v="PIZB0002"/>
    <x v="40"/>
    <x v="1"/>
    <x v="1"/>
    <n v="65"/>
    <x v="1"/>
    <n v="13"/>
    <n v="0.18898253596057091"/>
    <n v="845"/>
    <n v="844.81101746403942"/>
  </r>
  <r>
    <s v="PBOR00690"/>
    <s v="PIZB0003"/>
    <x v="70"/>
    <x v="2"/>
    <x v="0"/>
    <n v="250"/>
    <x v="2"/>
    <n v="1"/>
    <n v="0.79319986943980669"/>
    <n v="250"/>
    <n v="249.2068001305602"/>
  </r>
  <r>
    <s v="PBOR00691"/>
    <s v="PIZB0004"/>
    <x v="55"/>
    <x v="3"/>
    <x v="1"/>
    <n v="130"/>
    <x v="0"/>
    <n v="2"/>
    <n v="0.9388210465647242"/>
    <n v="260"/>
    <n v="259.06117895343527"/>
  </r>
  <r>
    <s v="PBOR00692"/>
    <s v="PIZB0001"/>
    <x v="48"/>
    <x v="0"/>
    <x v="0"/>
    <n v="72"/>
    <x v="1"/>
    <n v="10"/>
    <n v="0.60029835204242021"/>
    <n v="720"/>
    <n v="719.39970164795761"/>
  </r>
  <r>
    <s v="PBOR00693"/>
    <s v="PIZB0002"/>
    <x v="78"/>
    <x v="1"/>
    <x v="1"/>
    <n v="65"/>
    <x v="2"/>
    <n v="4"/>
    <n v="0.3064206511730786"/>
    <n v="260"/>
    <n v="259.69357934882692"/>
  </r>
  <r>
    <s v="PBOR00694"/>
    <s v="PIZB0003"/>
    <x v="65"/>
    <x v="2"/>
    <x v="0"/>
    <n v="250"/>
    <x v="0"/>
    <n v="3"/>
    <n v="1.7041558137586343E-2"/>
    <n v="750"/>
    <n v="749.98295844186237"/>
  </r>
  <r>
    <s v="PBOR00695"/>
    <s v="PIZB0004"/>
    <x v="80"/>
    <x v="3"/>
    <x v="1"/>
    <n v="130"/>
    <x v="1"/>
    <n v="4"/>
    <n v="0.93182194353189729"/>
    <n v="520"/>
    <n v="519.06817805646813"/>
  </r>
  <r>
    <s v="PBOR00696"/>
    <s v="PIZB0005"/>
    <x v="42"/>
    <x v="4"/>
    <x v="0"/>
    <n v="60"/>
    <x v="2"/>
    <n v="13"/>
    <n v="0.14198643512141229"/>
    <n v="780"/>
    <n v="779.85801356487855"/>
  </r>
  <r>
    <s v="PBOR00697"/>
    <s v="PIZB0001"/>
    <x v="21"/>
    <x v="0"/>
    <x v="1"/>
    <n v="72"/>
    <x v="0"/>
    <n v="3"/>
    <n v="0.45552012726651259"/>
    <n v="216"/>
    <n v="215.54447987273349"/>
  </r>
  <r>
    <s v="PBOR00698"/>
    <s v="PIZB0002"/>
    <x v="30"/>
    <x v="1"/>
    <x v="0"/>
    <n v="65"/>
    <x v="1"/>
    <n v="9"/>
    <n v="0.28095061046182734"/>
    <n v="585"/>
    <n v="584.71904938953821"/>
  </r>
  <r>
    <s v="PBOR00699"/>
    <s v="PIZB0003"/>
    <x v="17"/>
    <x v="2"/>
    <x v="1"/>
    <n v="250"/>
    <x v="2"/>
    <n v="3"/>
    <n v="0.4920833751236865"/>
    <n v="750"/>
    <n v="749.50791662487632"/>
  </r>
  <r>
    <s v="PBOR00700"/>
    <s v="PIZB0004"/>
    <x v="48"/>
    <x v="3"/>
    <x v="0"/>
    <n v="130"/>
    <x v="0"/>
    <n v="5"/>
    <n v="0.17555446489191817"/>
    <n v="650"/>
    <n v="649.82444553510811"/>
  </r>
  <r>
    <s v="PBOR00701"/>
    <s v="PIZB0001"/>
    <x v="17"/>
    <x v="0"/>
    <x v="1"/>
    <n v="72"/>
    <x v="1"/>
    <n v="9"/>
    <n v="0.61692948746285992"/>
    <n v="648"/>
    <n v="647.38307051253719"/>
  </r>
  <r>
    <s v="PBOR00702"/>
    <s v="PIZB0002"/>
    <x v="75"/>
    <x v="1"/>
    <x v="0"/>
    <n v="65"/>
    <x v="2"/>
    <n v="7"/>
    <n v="0.26178971972739695"/>
    <n v="455"/>
    <n v="454.7382102802726"/>
  </r>
  <r>
    <s v="PBOR00703"/>
    <s v="PIZB0003"/>
    <x v="44"/>
    <x v="2"/>
    <x v="1"/>
    <n v="250"/>
    <x v="0"/>
    <n v="2"/>
    <n v="0.83467392856739109"/>
    <n v="500"/>
    <n v="499.16532607143262"/>
  </r>
  <r>
    <s v="PBOR00704"/>
    <s v="PIZB0004"/>
    <x v="41"/>
    <x v="3"/>
    <x v="0"/>
    <n v="130"/>
    <x v="1"/>
    <n v="7"/>
    <n v="0.81670365305709092"/>
    <n v="910"/>
    <n v="909.18329634694294"/>
  </r>
  <r>
    <s v="PBOR00705"/>
    <s v="PIZB0005"/>
    <x v="37"/>
    <x v="4"/>
    <x v="0"/>
    <n v="60"/>
    <x v="2"/>
    <n v="8"/>
    <n v="0.52195424018946568"/>
    <n v="480"/>
    <n v="479.47804575981053"/>
  </r>
  <r>
    <s v="PBOR00706"/>
    <s v="PIZB0006"/>
    <x v="65"/>
    <x v="5"/>
    <x v="1"/>
    <n v="95"/>
    <x v="0"/>
    <n v="2"/>
    <n v="0.14280424204850162"/>
    <n v="190"/>
    <n v="189.8571957579515"/>
  </r>
  <r>
    <s v="PBOR00707"/>
    <s v="PIZB0001"/>
    <x v="40"/>
    <x v="0"/>
    <x v="1"/>
    <n v="72"/>
    <x v="1"/>
    <n v="5"/>
    <n v="0.73610789354645279"/>
    <n v="360"/>
    <n v="359.26389210645357"/>
  </r>
  <r>
    <s v="PBOR00708"/>
    <s v="PIZB0002"/>
    <x v="26"/>
    <x v="1"/>
    <x v="1"/>
    <n v="65"/>
    <x v="2"/>
    <n v="13"/>
    <n v="0.39523452184384866"/>
    <n v="845"/>
    <n v="844.6047654781562"/>
  </r>
  <r>
    <s v="PBOR00709"/>
    <s v="PIZB0003"/>
    <x v="46"/>
    <x v="2"/>
    <x v="0"/>
    <n v="250"/>
    <x v="0"/>
    <n v="3"/>
    <n v="0.34464145743454255"/>
    <n v="750"/>
    <n v="749.65535854256541"/>
  </r>
  <r>
    <s v="PBOR00710"/>
    <s v="PIZB0004"/>
    <x v="82"/>
    <x v="3"/>
    <x v="0"/>
    <n v="130"/>
    <x v="1"/>
    <n v="2"/>
    <n v="0.91775573933379406"/>
    <n v="260"/>
    <n v="259.08224426066619"/>
  </r>
  <r>
    <s v="PBOR00711"/>
    <s v="PIZB0001"/>
    <x v="56"/>
    <x v="0"/>
    <x v="0"/>
    <n v="72"/>
    <x v="2"/>
    <n v="5"/>
    <n v="0.95657613541587871"/>
    <n v="360"/>
    <n v="359.0434238645841"/>
  </r>
  <r>
    <s v="PBOR00712"/>
    <s v="PIZB0002"/>
    <x v="62"/>
    <x v="1"/>
    <x v="0"/>
    <n v="65"/>
    <x v="0"/>
    <n v="6"/>
    <n v="4.1208923230607652E-2"/>
    <n v="390"/>
    <n v="389.95879107676939"/>
  </r>
  <r>
    <s v="PBOR00713"/>
    <s v="PIZB0003"/>
    <x v="74"/>
    <x v="2"/>
    <x v="0"/>
    <n v="250"/>
    <x v="1"/>
    <n v="1"/>
    <n v="0.59158511009886128"/>
    <n v="250"/>
    <n v="249.40841488990114"/>
  </r>
  <r>
    <s v="PBOR00714"/>
    <s v="PIZB0004"/>
    <x v="26"/>
    <x v="3"/>
    <x v="0"/>
    <n v="130"/>
    <x v="2"/>
    <n v="4"/>
    <n v="0.68261876043248693"/>
    <n v="520"/>
    <n v="519.31738123956757"/>
  </r>
  <r>
    <s v="PBOR00715"/>
    <s v="PIZB0005"/>
    <x v="43"/>
    <x v="4"/>
    <x v="0"/>
    <n v="60"/>
    <x v="0"/>
    <n v="7"/>
    <n v="1.1398053999356228E-2"/>
    <n v="420"/>
    <n v="419.98860194600064"/>
  </r>
  <r>
    <s v="PBOR00716"/>
    <s v="PIZB0001"/>
    <x v="57"/>
    <x v="0"/>
    <x v="0"/>
    <n v="72"/>
    <x v="1"/>
    <n v="6"/>
    <n v="0.15252046531824526"/>
    <n v="432"/>
    <n v="431.84747953468178"/>
  </r>
  <r>
    <s v="PBOR00717"/>
    <s v="PIZB0002"/>
    <x v="40"/>
    <x v="1"/>
    <x v="0"/>
    <n v="65"/>
    <x v="2"/>
    <n v="11"/>
    <n v="0.72054248344437044"/>
    <n v="715"/>
    <n v="714.27945751655568"/>
  </r>
  <r>
    <s v="PBOR00718"/>
    <s v="PIZB0003"/>
    <x v="32"/>
    <x v="2"/>
    <x v="1"/>
    <n v="250"/>
    <x v="0"/>
    <n v="1"/>
    <n v="0.73125870409930904"/>
    <n v="250"/>
    <n v="249.2687412959007"/>
  </r>
  <r>
    <s v="PBOR00719"/>
    <s v="PIZB0004"/>
    <x v="33"/>
    <x v="3"/>
    <x v="0"/>
    <n v="130"/>
    <x v="1"/>
    <n v="2"/>
    <n v="0.46279968544471739"/>
    <n v="260"/>
    <n v="259.53720031455526"/>
  </r>
  <r>
    <s v="PBOR00720"/>
    <s v="PIZB0001"/>
    <x v="49"/>
    <x v="0"/>
    <x v="0"/>
    <n v="72"/>
    <x v="2"/>
    <n v="12"/>
    <n v="0.14492297954310884"/>
    <n v="864"/>
    <n v="863.85507702045686"/>
  </r>
  <r>
    <s v="PBOR00721"/>
    <s v="PIZB0002"/>
    <x v="33"/>
    <x v="1"/>
    <x v="0"/>
    <n v="65"/>
    <x v="0"/>
    <n v="9"/>
    <n v="0.24215102017073409"/>
    <n v="585"/>
    <n v="584.7578489798293"/>
  </r>
  <r>
    <s v="PBOR00722"/>
    <s v="PIZB0003"/>
    <x v="79"/>
    <x v="2"/>
    <x v="0"/>
    <n v="250"/>
    <x v="1"/>
    <n v="2"/>
    <n v="0.15345798912376418"/>
    <n v="500"/>
    <n v="499.84654201087625"/>
  </r>
  <r>
    <s v="PBOR00723"/>
    <s v="PIZB0004"/>
    <x v="82"/>
    <x v="3"/>
    <x v="0"/>
    <n v="130"/>
    <x v="2"/>
    <n v="2"/>
    <n v="0.24012825534501525"/>
    <n v="260"/>
    <n v="259.75987174465496"/>
  </r>
  <r>
    <s v="PBOR00724"/>
    <s v="PIZB0005"/>
    <x v="42"/>
    <x v="4"/>
    <x v="1"/>
    <n v="60"/>
    <x v="0"/>
    <n v="12"/>
    <n v="0.16805363209677149"/>
    <n v="720"/>
    <n v="719.83194636790324"/>
  </r>
  <r>
    <s v="PBOR00725"/>
    <s v="PIZB0006"/>
    <x v="58"/>
    <x v="5"/>
    <x v="0"/>
    <n v="95"/>
    <x v="1"/>
    <n v="5"/>
    <n v="0.90216777103048451"/>
    <n v="475"/>
    <n v="474.09783222896954"/>
  </r>
  <r>
    <s v="PBOR00726"/>
    <s v="PIZB0001"/>
    <x v="63"/>
    <x v="0"/>
    <x v="0"/>
    <n v="72"/>
    <x v="2"/>
    <n v="8"/>
    <n v="8.8609167661394261E-3"/>
    <n v="576"/>
    <n v="575.99113908323386"/>
  </r>
  <r>
    <s v="PBOR00727"/>
    <s v="PIZB0002"/>
    <x v="72"/>
    <x v="1"/>
    <x v="0"/>
    <n v="65"/>
    <x v="0"/>
    <n v="4"/>
    <n v="0.82182174263524732"/>
    <n v="260"/>
    <n v="259.17817825736478"/>
  </r>
  <r>
    <s v="PBOR00728"/>
    <s v="PIZB0003"/>
    <x v="79"/>
    <x v="2"/>
    <x v="1"/>
    <n v="250"/>
    <x v="1"/>
    <n v="2"/>
    <n v="0.81180874357813515"/>
    <n v="500"/>
    <n v="499.18819125642187"/>
  </r>
  <r>
    <s v="PBOR00729"/>
    <s v="PIZB0004"/>
    <x v="17"/>
    <x v="3"/>
    <x v="1"/>
    <n v="130"/>
    <x v="2"/>
    <n v="4"/>
    <n v="0.2814326534249435"/>
    <n v="520"/>
    <n v="519.71856734657501"/>
  </r>
  <r>
    <s v="PBOR00730"/>
    <s v="PIZB0001"/>
    <x v="52"/>
    <x v="0"/>
    <x v="1"/>
    <n v="72"/>
    <x v="0"/>
    <n v="5"/>
    <n v="0.82035737556670729"/>
    <n v="360"/>
    <n v="359.17964262443331"/>
  </r>
  <r>
    <s v="PBOR00731"/>
    <s v="PIZB0002"/>
    <x v="74"/>
    <x v="1"/>
    <x v="1"/>
    <n v="65"/>
    <x v="1"/>
    <n v="10"/>
    <n v="0.94928931161598229"/>
    <n v="650"/>
    <n v="649.05071068838402"/>
  </r>
  <r>
    <s v="PBOR00732"/>
    <s v="PIZB0003"/>
    <x v="75"/>
    <x v="2"/>
    <x v="1"/>
    <n v="250"/>
    <x v="2"/>
    <n v="2"/>
    <n v="0.48062311501917376"/>
    <n v="500"/>
    <n v="499.51937688498083"/>
  </r>
  <r>
    <s v="PBOR00733"/>
    <s v="PIZB0004"/>
    <x v="57"/>
    <x v="3"/>
    <x v="1"/>
    <n v="130"/>
    <x v="0"/>
    <n v="3"/>
    <n v="0.83354537126387274"/>
    <n v="390"/>
    <n v="389.16645462873612"/>
  </r>
  <r>
    <s v="PBOR00734"/>
    <s v="PIZB0001"/>
    <x v="38"/>
    <x v="0"/>
    <x v="1"/>
    <n v="72"/>
    <x v="0"/>
    <n v="9"/>
    <n v="0.17993825788554241"/>
    <n v="648"/>
    <n v="647.82006174211449"/>
  </r>
  <r>
    <s v="PBOR00735"/>
    <s v="PIZB0002"/>
    <x v="53"/>
    <x v="1"/>
    <x v="0"/>
    <n v="65"/>
    <x v="1"/>
    <n v="11"/>
    <n v="0.22399795383576449"/>
    <n v="715"/>
    <n v="714.77600204616419"/>
  </r>
  <r>
    <s v="PBOR00736"/>
    <s v="PIZB0003"/>
    <x v="78"/>
    <x v="2"/>
    <x v="0"/>
    <n v="250"/>
    <x v="2"/>
    <n v="1"/>
    <n v="0.48229089909729328"/>
    <n v="250"/>
    <n v="249.51770910090272"/>
  </r>
  <r>
    <s v="PBOR00737"/>
    <s v="PIZB0004"/>
    <x v="82"/>
    <x v="3"/>
    <x v="0"/>
    <n v="130"/>
    <x v="0"/>
    <n v="5"/>
    <n v="0.20135817618503582"/>
    <n v="650"/>
    <n v="649.79864182381493"/>
  </r>
  <r>
    <s v="PBOR00738"/>
    <s v="PIZB0001"/>
    <x v="61"/>
    <x v="0"/>
    <x v="1"/>
    <n v="72"/>
    <x v="1"/>
    <n v="11"/>
    <n v="2.8371308779261528E-2"/>
    <n v="792"/>
    <n v="791.97162869122076"/>
  </r>
  <r>
    <s v="PBOR00739"/>
    <s v="PIZB0002"/>
    <x v="21"/>
    <x v="1"/>
    <x v="1"/>
    <n v="65"/>
    <x v="2"/>
    <n v="10"/>
    <n v="0.58096037131460398"/>
    <n v="650"/>
    <n v="649.41903962868537"/>
  </r>
  <r>
    <s v="PBOR00740"/>
    <s v="PIZB0003"/>
    <x v="32"/>
    <x v="2"/>
    <x v="1"/>
    <n v="250"/>
    <x v="0"/>
    <n v="2"/>
    <n v="0.47974178966386538"/>
    <n v="500"/>
    <n v="499.52025821033612"/>
  </r>
  <r>
    <s v="PBOR00741"/>
    <s v="PIZB0004"/>
    <x v="54"/>
    <x v="3"/>
    <x v="1"/>
    <n v="130"/>
    <x v="1"/>
    <n v="4"/>
    <n v="0.15548831365290638"/>
    <n v="520"/>
    <n v="519.84451168634712"/>
  </r>
  <r>
    <s v="PBOR00742"/>
    <s v="PIZB0005"/>
    <x v="70"/>
    <x v="4"/>
    <x v="1"/>
    <n v="60"/>
    <x v="2"/>
    <n v="4"/>
    <n v="0.87688682021793163"/>
    <n v="240"/>
    <n v="239.12311317978208"/>
  </r>
  <r>
    <s v="PBOR00743"/>
    <s v="PIZB0001"/>
    <x v="30"/>
    <x v="0"/>
    <x v="1"/>
    <n v="72"/>
    <x v="0"/>
    <n v="12"/>
    <n v="0.11934117243413955"/>
    <n v="864"/>
    <n v="863.88065882756587"/>
  </r>
  <r>
    <s v="PBOR00744"/>
    <s v="PIZB0002"/>
    <x v="71"/>
    <x v="1"/>
    <x v="1"/>
    <n v="65"/>
    <x v="1"/>
    <n v="5"/>
    <n v="0.81237900261927953"/>
    <n v="325"/>
    <n v="324.18762099738075"/>
  </r>
  <r>
    <s v="PBOR00745"/>
    <s v="PIZB0003"/>
    <x v="82"/>
    <x v="2"/>
    <x v="0"/>
    <n v="250"/>
    <x v="2"/>
    <n v="3"/>
    <n v="5.6342992859465202E-2"/>
    <n v="750"/>
    <n v="749.94365700714059"/>
  </r>
  <r>
    <s v="PBOR00746"/>
    <s v="PIZB0004"/>
    <x v="67"/>
    <x v="3"/>
    <x v="0"/>
    <n v="130"/>
    <x v="0"/>
    <n v="2"/>
    <n v="0.28733448686309715"/>
    <n v="260"/>
    <n v="259.71266551313693"/>
  </r>
  <r>
    <s v="PBOR00747"/>
    <s v="PIZB0001"/>
    <x v="43"/>
    <x v="0"/>
    <x v="0"/>
    <n v="72"/>
    <x v="1"/>
    <n v="7"/>
    <n v="0.75807076152626307"/>
    <n v="504"/>
    <n v="503.24192923847374"/>
  </r>
  <r>
    <s v="PBOR00748"/>
    <s v="PIZB0002"/>
    <x v="52"/>
    <x v="1"/>
    <x v="1"/>
    <n v="65"/>
    <x v="2"/>
    <n v="12"/>
    <n v="0.84413250419132002"/>
    <n v="780"/>
    <n v="779.15586749580871"/>
  </r>
  <r>
    <s v="PBOR00749"/>
    <s v="PIZB0003"/>
    <x v="41"/>
    <x v="2"/>
    <x v="1"/>
    <n v="250"/>
    <x v="0"/>
    <n v="3"/>
    <n v="0.6942068913952415"/>
    <n v="750"/>
    <n v="749.3057931086048"/>
  </r>
  <r>
    <s v="PBOR00750"/>
    <s v="PIZB0004"/>
    <x v="63"/>
    <x v="3"/>
    <x v="1"/>
    <n v="130"/>
    <x v="1"/>
    <n v="4"/>
    <n v="0.33195721956965774"/>
    <n v="520"/>
    <n v="519.66804278043037"/>
  </r>
  <r>
    <s v="PBOR00751"/>
    <s v="PIZB0005"/>
    <x v="63"/>
    <x v="4"/>
    <x v="1"/>
    <n v="60"/>
    <x v="2"/>
    <n v="8"/>
    <n v="0.55279495918334443"/>
    <n v="480"/>
    <n v="479.44720504081664"/>
  </r>
  <r>
    <s v="PBOR00752"/>
    <s v="PIZB0006"/>
    <x v="74"/>
    <x v="5"/>
    <x v="1"/>
    <n v="95"/>
    <x v="0"/>
    <n v="3"/>
    <n v="0.8560616140434556"/>
    <n v="285"/>
    <n v="284.14393838595652"/>
  </r>
  <r>
    <s v="PBOR00753"/>
    <s v="PIZB0001"/>
    <x v="80"/>
    <x v="0"/>
    <x v="1"/>
    <n v="72"/>
    <x v="1"/>
    <n v="8"/>
    <n v="0.8230501046933647"/>
    <n v="576"/>
    <n v="575.17694989530662"/>
  </r>
  <r>
    <s v="PBOR00754"/>
    <s v="PIZB0002"/>
    <x v="37"/>
    <x v="1"/>
    <x v="1"/>
    <n v="65"/>
    <x v="2"/>
    <n v="12"/>
    <n v="0.45730969468366534"/>
    <n v="780"/>
    <n v="779.54269030531634"/>
  </r>
  <r>
    <s v="PBOR00755"/>
    <s v="PIZB0003"/>
    <x v="58"/>
    <x v="2"/>
    <x v="0"/>
    <n v="250"/>
    <x v="0"/>
    <n v="3"/>
    <n v="0.21260896317744482"/>
    <n v="750"/>
    <n v="749.78739103682256"/>
  </r>
  <r>
    <s v="PBOR00756"/>
    <s v="PIZB0004"/>
    <x v="67"/>
    <x v="3"/>
    <x v="0"/>
    <n v="130"/>
    <x v="1"/>
    <n v="4"/>
    <n v="0.98719817647206776"/>
    <n v="520"/>
    <n v="519.01280182352798"/>
  </r>
  <r>
    <s v="PBOR00757"/>
    <s v="PIZB0001"/>
    <x v="45"/>
    <x v="0"/>
    <x v="0"/>
    <n v="72"/>
    <x v="2"/>
    <n v="11"/>
    <n v="4.4931232435878377E-2"/>
    <n v="792"/>
    <n v="791.95506876756417"/>
  </r>
  <r>
    <s v="PBOR00758"/>
    <s v="PIZB0002"/>
    <x v="77"/>
    <x v="1"/>
    <x v="1"/>
    <n v="65"/>
    <x v="0"/>
    <n v="9"/>
    <n v="0.38320852046771736"/>
    <n v="585"/>
    <n v="584.61679147953225"/>
  </r>
  <r>
    <s v="PBOR00759"/>
    <s v="PIZB0003"/>
    <x v="39"/>
    <x v="2"/>
    <x v="1"/>
    <n v="250"/>
    <x v="1"/>
    <n v="3"/>
    <n v="0.91785811290531416"/>
    <n v="750"/>
    <n v="749.08214188709474"/>
  </r>
  <r>
    <s v="PBOR00760"/>
    <s v="PIZB0004"/>
    <x v="17"/>
    <x v="3"/>
    <x v="1"/>
    <n v="130"/>
    <x v="2"/>
    <n v="3"/>
    <n v="0.2134298145508301"/>
    <n v="390"/>
    <n v="389.78657018544919"/>
  </r>
  <r>
    <s v="PBOR00761"/>
    <s v="PIZB0005"/>
    <x v="74"/>
    <x v="4"/>
    <x v="1"/>
    <n v="60"/>
    <x v="0"/>
    <n v="13"/>
    <n v="0.18741478609100837"/>
    <n v="780"/>
    <n v="779.81258521390896"/>
  </r>
  <r>
    <s v="PBOR00762"/>
    <s v="PIZB0001"/>
    <x v="26"/>
    <x v="0"/>
    <x v="1"/>
    <n v="72"/>
    <x v="1"/>
    <n v="12"/>
    <n v="0.79887159425282606"/>
    <n v="864"/>
    <n v="863.20112840574723"/>
  </r>
  <r>
    <s v="PBOR00763"/>
    <s v="PIZB0002"/>
    <x v="48"/>
    <x v="1"/>
    <x v="1"/>
    <n v="65"/>
    <x v="2"/>
    <n v="5"/>
    <n v="0.42586783224306191"/>
    <n v="325"/>
    <n v="324.57413216775694"/>
  </r>
  <r>
    <s v="PBOR00764"/>
    <s v="PIZB0003"/>
    <x v="58"/>
    <x v="2"/>
    <x v="0"/>
    <n v="250"/>
    <x v="0"/>
    <n v="3"/>
    <n v="0.14839631499722061"/>
    <n v="750"/>
    <n v="749.85160368500283"/>
  </r>
  <r>
    <s v="PBOR00765"/>
    <s v="PIZB0004"/>
    <x v="74"/>
    <x v="3"/>
    <x v="1"/>
    <n v="130"/>
    <x v="1"/>
    <n v="5"/>
    <n v="0.64672834401320067"/>
    <n v="650"/>
    <n v="649.35327165598676"/>
  </r>
  <r>
    <s v="PBOR00766"/>
    <s v="PIZB0001"/>
    <x v="50"/>
    <x v="0"/>
    <x v="0"/>
    <n v="72"/>
    <x v="2"/>
    <n v="8"/>
    <n v="0.92640186531854252"/>
    <n v="576"/>
    <n v="575.07359813468145"/>
  </r>
  <r>
    <s v="PBOR00767"/>
    <s v="PIZB0002"/>
    <x v="49"/>
    <x v="1"/>
    <x v="1"/>
    <n v="65"/>
    <x v="0"/>
    <n v="4"/>
    <n v="0.65417256985635641"/>
    <n v="260"/>
    <n v="259.34582743014363"/>
  </r>
  <r>
    <s v="PBOR00768"/>
    <s v="PIZB0003"/>
    <x v="46"/>
    <x v="2"/>
    <x v="0"/>
    <n v="250"/>
    <x v="1"/>
    <n v="3"/>
    <n v="0.29444187335687688"/>
    <n v="750"/>
    <n v="749.70555812664315"/>
  </r>
  <r>
    <s v="PBOR00769"/>
    <s v="PIZB0004"/>
    <x v="38"/>
    <x v="3"/>
    <x v="1"/>
    <n v="130"/>
    <x v="2"/>
    <n v="7"/>
    <n v="0.65951985320808182"/>
    <n v="910"/>
    <n v="909.34048014679195"/>
  </r>
  <r>
    <s v="PBOR00770"/>
    <s v="PIZB0005"/>
    <x v="80"/>
    <x v="4"/>
    <x v="0"/>
    <n v="60"/>
    <x v="0"/>
    <n v="7"/>
    <n v="0.13229080133081761"/>
    <n v="420"/>
    <n v="419.86770919866916"/>
  </r>
  <r>
    <s v="PBOR00771"/>
    <s v="PIZB0006"/>
    <x v="42"/>
    <x v="5"/>
    <x v="1"/>
    <n v="95"/>
    <x v="1"/>
    <n v="7"/>
    <n v="0.17812901230037004"/>
    <n v="665"/>
    <n v="664.82187098769964"/>
  </r>
  <r>
    <s v="PBOR00772"/>
    <s v="PIZB0001"/>
    <x v="79"/>
    <x v="0"/>
    <x v="0"/>
    <n v="72"/>
    <x v="2"/>
    <n v="5"/>
    <n v="0.49153556975051582"/>
    <n v="360"/>
    <n v="359.50846443024949"/>
  </r>
  <r>
    <s v="PBOR00773"/>
    <s v="PIZB0002"/>
    <x v="46"/>
    <x v="1"/>
    <x v="1"/>
    <n v="65"/>
    <x v="0"/>
    <n v="6"/>
    <n v="0.60215377261891612"/>
    <n v="390"/>
    <n v="389.39784622738108"/>
  </r>
  <r>
    <s v="PBOR00774"/>
    <s v="PIZB0003"/>
    <x v="42"/>
    <x v="2"/>
    <x v="0"/>
    <n v="250"/>
    <x v="1"/>
    <n v="2"/>
    <n v="0.41689115338168425"/>
    <n v="500"/>
    <n v="499.5831088466183"/>
  </r>
  <r>
    <s v="PBOR00775"/>
    <s v="PIZB0004"/>
    <x v="47"/>
    <x v="3"/>
    <x v="1"/>
    <n v="130"/>
    <x v="2"/>
    <n v="2"/>
    <n v="0.10493400347274062"/>
    <n v="260"/>
    <n v="259.89506599652725"/>
  </r>
  <r>
    <s v="PBOR00776"/>
    <s v="PIZB0001"/>
    <x v="47"/>
    <x v="0"/>
    <x v="0"/>
    <n v="72"/>
    <x v="0"/>
    <n v="4"/>
    <n v="0.51234332928897031"/>
    <n v="288"/>
    <n v="287.48765667071103"/>
  </r>
  <r>
    <s v="PBOR00777"/>
    <s v="PIZB0002"/>
    <x v="19"/>
    <x v="1"/>
    <x v="1"/>
    <n v="65"/>
    <x v="1"/>
    <n v="10"/>
    <n v="0.531346659252658"/>
    <n v="650"/>
    <n v="649.46865334074732"/>
  </r>
  <r>
    <s v="PBOR00778"/>
    <s v="PIZB0003"/>
    <x v="80"/>
    <x v="2"/>
    <x v="0"/>
    <n v="250"/>
    <x v="2"/>
    <n v="1"/>
    <n v="0.99755357252569199"/>
    <n v="250"/>
    <n v="249.0024464274743"/>
  </r>
  <r>
    <s v="PBOR00779"/>
    <s v="PIZB0004"/>
    <x v="54"/>
    <x v="0"/>
    <x v="1"/>
    <n v="72"/>
    <x v="0"/>
    <n v="12"/>
    <n v="0.71662673355007422"/>
    <n v="864"/>
    <n v="863.28337326644987"/>
  </r>
  <r>
    <s v="PBOR00780"/>
    <s v="PIZB0001"/>
    <x v="43"/>
    <x v="1"/>
    <x v="0"/>
    <n v="65"/>
    <x v="0"/>
    <n v="11"/>
    <n v="0.52535033743315751"/>
    <n v="715"/>
    <n v="714.47464966256689"/>
  </r>
  <r>
    <s v="PBOR00781"/>
    <s v="PIZB0002"/>
    <x v="81"/>
    <x v="2"/>
    <x v="1"/>
    <n v="250"/>
    <x v="1"/>
    <n v="2"/>
    <n v="0.68627802429135865"/>
    <n v="500"/>
    <n v="499.31372197570863"/>
  </r>
  <r>
    <s v="PBOR00782"/>
    <s v="PIZB0003"/>
    <x v="48"/>
    <x v="3"/>
    <x v="1"/>
    <n v="130"/>
    <x v="2"/>
    <n v="7"/>
    <n v="0.75790112980126667"/>
    <n v="910"/>
    <n v="909.24209887019879"/>
  </r>
  <r>
    <s v="PBOR00783"/>
    <s v="PIZB0004"/>
    <x v="37"/>
    <x v="0"/>
    <x v="1"/>
    <n v="72"/>
    <x v="0"/>
    <n v="6"/>
    <n v="0.17753857978807475"/>
    <n v="432"/>
    <n v="431.82246142021194"/>
  </r>
  <r>
    <s v="PBOR00784"/>
    <s v="PIZB0001"/>
    <x v="66"/>
    <x v="1"/>
    <x v="1"/>
    <n v="65"/>
    <x v="1"/>
    <n v="4"/>
    <n v="0.38173686955846753"/>
    <n v="260"/>
    <n v="259.61826313044151"/>
  </r>
  <r>
    <s v="PBOR00785"/>
    <s v="PIZB0002"/>
    <x v="63"/>
    <x v="2"/>
    <x v="1"/>
    <n v="250"/>
    <x v="2"/>
    <n v="2"/>
    <n v="0.28604573440522107"/>
    <n v="500"/>
    <n v="499.71395426559479"/>
  </r>
  <r>
    <s v="PBOR00786"/>
    <s v="PIZB0003"/>
    <x v="39"/>
    <x v="3"/>
    <x v="0"/>
    <n v="130"/>
    <x v="0"/>
    <n v="4"/>
    <n v="0.30002563942225569"/>
    <n v="520"/>
    <n v="519.6999743605777"/>
  </r>
  <r>
    <s v="PBOR00787"/>
    <s v="PIZB0004"/>
    <x v="42"/>
    <x v="4"/>
    <x v="1"/>
    <n v="60"/>
    <x v="1"/>
    <n v="8"/>
    <n v="0.12900658721370251"/>
    <n v="480"/>
    <n v="479.87099341278628"/>
  </r>
  <r>
    <s v="PBOR00788"/>
    <s v="PIZB0005"/>
    <x v="30"/>
    <x v="0"/>
    <x v="0"/>
    <n v="72"/>
    <x v="2"/>
    <n v="4"/>
    <n v="0.44916509043554542"/>
    <n v="288"/>
    <n v="287.55083490956446"/>
  </r>
  <r>
    <s v="PBOR00789"/>
    <s v="PIZB0001"/>
    <x v="66"/>
    <x v="1"/>
    <x v="1"/>
    <n v="65"/>
    <x v="0"/>
    <n v="5"/>
    <n v="0.22106466026287752"/>
    <n v="325"/>
    <n v="324.77893533973713"/>
  </r>
  <r>
    <s v="PBOR00790"/>
    <s v="PIZB0002"/>
    <x v="42"/>
    <x v="2"/>
    <x v="0"/>
    <n v="250"/>
    <x v="1"/>
    <n v="3"/>
    <n v="0.62711077425585349"/>
    <n v="750"/>
    <n v="749.37288922574419"/>
  </r>
  <r>
    <s v="PBOR00791"/>
    <s v="PIZB0003"/>
    <x v="83"/>
    <x v="3"/>
    <x v="1"/>
    <n v="130"/>
    <x v="2"/>
    <n v="4"/>
    <n v="0.1889406243994306"/>
    <n v="520"/>
    <n v="519.81105937560062"/>
  </r>
  <r>
    <s v="PBOR00792"/>
    <s v="PIZB0004"/>
    <x v="79"/>
    <x v="0"/>
    <x v="0"/>
    <n v="72"/>
    <x v="0"/>
    <n v="5"/>
    <n v="0.68295171744417105"/>
    <n v="360"/>
    <n v="359.31704828255585"/>
  </r>
  <r>
    <s v="PBOR00793"/>
    <s v="PIZB0001"/>
    <x v="70"/>
    <x v="1"/>
    <x v="1"/>
    <n v="65"/>
    <x v="1"/>
    <n v="7"/>
    <n v="0.83245728497158611"/>
    <n v="455"/>
    <n v="454.16754271502839"/>
  </r>
  <r>
    <s v="PBOR00794"/>
    <s v="PIZB0002"/>
    <x v="55"/>
    <x v="2"/>
    <x v="0"/>
    <n v="250"/>
    <x v="2"/>
    <n v="1"/>
    <n v="0.66104590130500629"/>
    <n v="250"/>
    <n v="249.33895409869498"/>
  </r>
  <r>
    <s v="PBOR00795"/>
    <s v="PIZB0003"/>
    <x v="51"/>
    <x v="3"/>
    <x v="1"/>
    <n v="130"/>
    <x v="0"/>
    <n v="6"/>
    <n v="0.46793923708088292"/>
    <n v="780"/>
    <n v="779.53206076291917"/>
  </r>
  <r>
    <s v="PBOR00796"/>
    <s v="PIZB0004"/>
    <x v="77"/>
    <x v="4"/>
    <x v="0"/>
    <n v="60"/>
    <x v="1"/>
    <n v="13"/>
    <n v="5.9772810083711825E-2"/>
    <n v="780"/>
    <n v="779.9402271899163"/>
  </r>
  <r>
    <s v="PBOR00797"/>
    <s v="PIZB0005"/>
    <x v="30"/>
    <x v="5"/>
    <x v="1"/>
    <n v="95"/>
    <x v="2"/>
    <n v="6"/>
    <n v="7.065848875645675E-2"/>
    <n v="570"/>
    <n v="569.92934151124359"/>
  </r>
  <r>
    <s v="PBOR00798"/>
    <s v="PIZB0006"/>
    <x v="70"/>
    <x v="0"/>
    <x v="0"/>
    <n v="72"/>
    <x v="0"/>
    <n v="12"/>
    <n v="0.91884800817739842"/>
    <n v="864"/>
    <n v="863.081151991822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AEB662-E585-46D7-B2B1-3F51F3845235}"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C16:D20" firstHeaderRow="1" firstDataRow="1" firstDataCol="1"/>
  <pivotFields count="11">
    <pivotField showAll="0"/>
    <pivotField showAll="0"/>
    <pivotField showAll="0"/>
    <pivotField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No. of Interaction" fld="4" subtotal="count" baseField="8" baseItem="0"/>
  </dataFields>
  <formats count="1">
    <format dxfId="6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E95EBD-FD0B-43DA-A64A-614772A0D4A1}"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10:L15" firstHeaderRow="1" firstDataRow="1" firstDataCol="1"/>
  <pivotFields count="8">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items count="5">
        <item x="2"/>
        <item h="1" x="0"/>
        <item h="1" x="1"/>
        <item h="1" x="3"/>
        <item t="default"/>
      </items>
    </pivotField>
    <pivotField axis="axisRow" showAll="0">
      <items count="5">
        <item x="3"/>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5">
    <i>
      <x/>
    </i>
    <i>
      <x v="1"/>
    </i>
    <i>
      <x v="2"/>
    </i>
    <i>
      <x v="3"/>
    </i>
    <i t="grand">
      <x/>
    </i>
  </rowItems>
  <colItems count="1">
    <i/>
  </colItems>
  <dataFields count="1">
    <dataField name="Sum of Amount in Sales" fld="3" baseField="0" baseItem="0" numFmtId="6"/>
  </dataFields>
  <formats count="2">
    <format dxfId="64">
      <pivotArea collapsedLevelsAreSubtotals="1" fieldPosition="0">
        <references count="1">
          <reference field="6" count="0"/>
        </references>
      </pivotArea>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A9A4BF-D0B6-4FCF-AFDA-208773A123B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0:H77" firstHeaderRow="1" firstDataRow="1" firstDataCol="1"/>
  <pivotFields count="8">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h="1" x="0"/>
        <item h="1" x="1"/>
        <item h="1"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7">
    <i>
      <x v="166"/>
    </i>
    <i>
      <x v="167"/>
    </i>
    <i>
      <x v="169"/>
    </i>
    <i>
      <x v="171"/>
    </i>
    <i>
      <x v="172"/>
    </i>
    <i>
      <x v="173"/>
    </i>
    <i>
      <x v="174"/>
    </i>
    <i>
      <x v="175"/>
    </i>
    <i>
      <x v="176"/>
    </i>
    <i>
      <x v="177"/>
    </i>
    <i>
      <x v="178"/>
    </i>
    <i>
      <x v="179"/>
    </i>
    <i>
      <x v="180"/>
    </i>
    <i>
      <x v="183"/>
    </i>
    <i>
      <x v="184"/>
    </i>
    <i>
      <x v="185"/>
    </i>
    <i>
      <x v="187"/>
    </i>
    <i>
      <x v="189"/>
    </i>
    <i>
      <x v="190"/>
    </i>
    <i>
      <x v="191"/>
    </i>
    <i>
      <x v="192"/>
    </i>
    <i>
      <x v="193"/>
    </i>
    <i>
      <x v="194"/>
    </i>
    <i>
      <x v="195"/>
    </i>
    <i>
      <x v="196"/>
    </i>
    <i>
      <x v="197"/>
    </i>
    <i>
      <x v="198"/>
    </i>
    <i>
      <x v="199"/>
    </i>
    <i>
      <x v="200"/>
    </i>
    <i>
      <x v="201"/>
    </i>
    <i>
      <x v="202"/>
    </i>
    <i>
      <x v="203"/>
    </i>
    <i>
      <x v="204"/>
    </i>
    <i>
      <x v="206"/>
    </i>
    <i>
      <x v="208"/>
    </i>
    <i>
      <x v="209"/>
    </i>
    <i>
      <x v="210"/>
    </i>
    <i>
      <x v="211"/>
    </i>
    <i>
      <x v="213"/>
    </i>
    <i>
      <x v="214"/>
    </i>
    <i>
      <x v="215"/>
    </i>
    <i>
      <x v="216"/>
    </i>
    <i>
      <x v="218"/>
    </i>
    <i>
      <x v="219"/>
    </i>
    <i>
      <x v="222"/>
    </i>
    <i>
      <x v="224"/>
    </i>
    <i>
      <x v="225"/>
    </i>
    <i>
      <x v="226"/>
    </i>
    <i>
      <x v="227"/>
    </i>
    <i>
      <x v="228"/>
    </i>
    <i>
      <x v="230"/>
    </i>
    <i>
      <x v="231"/>
    </i>
    <i>
      <x v="233"/>
    </i>
    <i>
      <x v="234"/>
    </i>
    <i>
      <x v="235"/>
    </i>
    <i>
      <x v="236"/>
    </i>
    <i>
      <x v="237"/>
    </i>
    <i>
      <x v="238"/>
    </i>
    <i>
      <x v="239"/>
    </i>
    <i>
      <x v="240"/>
    </i>
    <i>
      <x v="244"/>
    </i>
    <i>
      <x v="245"/>
    </i>
    <i>
      <x v="246"/>
    </i>
    <i>
      <x v="247"/>
    </i>
    <i>
      <x v="248"/>
    </i>
    <i>
      <x v="249"/>
    </i>
    <i t="grand">
      <x/>
    </i>
  </rowItems>
  <colItems count="1">
    <i/>
  </colItems>
  <dataFields count="1">
    <dataField name="Average of Amount in Sales" fld="3" subtotal="average" baseField="2" baseItem="171" numFmtId="166"/>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44C137-0A30-4490-83BB-141DA4D5BCB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0:D77" firstHeaderRow="1" firstDataRow="1" firstDataCol="1"/>
  <pivotFields count="8">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h="1" x="0"/>
        <item h="1" x="1"/>
        <item h="1"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7">
    <i>
      <x v="166"/>
    </i>
    <i>
      <x v="167"/>
    </i>
    <i>
      <x v="169"/>
    </i>
    <i>
      <x v="171"/>
    </i>
    <i>
      <x v="172"/>
    </i>
    <i>
      <x v="173"/>
    </i>
    <i>
      <x v="174"/>
    </i>
    <i>
      <x v="175"/>
    </i>
    <i>
      <x v="176"/>
    </i>
    <i>
      <x v="177"/>
    </i>
    <i>
      <x v="178"/>
    </i>
    <i>
      <x v="179"/>
    </i>
    <i>
      <x v="180"/>
    </i>
    <i>
      <x v="183"/>
    </i>
    <i>
      <x v="184"/>
    </i>
    <i>
      <x v="185"/>
    </i>
    <i>
      <x v="187"/>
    </i>
    <i>
      <x v="189"/>
    </i>
    <i>
      <x v="190"/>
    </i>
    <i>
      <x v="191"/>
    </i>
    <i>
      <x v="192"/>
    </i>
    <i>
      <x v="193"/>
    </i>
    <i>
      <x v="194"/>
    </i>
    <i>
      <x v="195"/>
    </i>
    <i>
      <x v="196"/>
    </i>
    <i>
      <x v="197"/>
    </i>
    <i>
      <x v="198"/>
    </i>
    <i>
      <x v="199"/>
    </i>
    <i>
      <x v="200"/>
    </i>
    <i>
      <x v="201"/>
    </i>
    <i>
      <x v="202"/>
    </i>
    <i>
      <x v="203"/>
    </i>
    <i>
      <x v="204"/>
    </i>
    <i>
      <x v="206"/>
    </i>
    <i>
      <x v="208"/>
    </i>
    <i>
      <x v="209"/>
    </i>
    <i>
      <x v="210"/>
    </i>
    <i>
      <x v="211"/>
    </i>
    <i>
      <x v="213"/>
    </i>
    <i>
      <x v="214"/>
    </i>
    <i>
      <x v="215"/>
    </i>
    <i>
      <x v="216"/>
    </i>
    <i>
      <x v="218"/>
    </i>
    <i>
      <x v="219"/>
    </i>
    <i>
      <x v="222"/>
    </i>
    <i>
      <x v="224"/>
    </i>
    <i>
      <x v="225"/>
    </i>
    <i>
      <x v="226"/>
    </i>
    <i>
      <x v="227"/>
    </i>
    <i>
      <x v="228"/>
    </i>
    <i>
      <x v="230"/>
    </i>
    <i>
      <x v="231"/>
    </i>
    <i>
      <x v="233"/>
    </i>
    <i>
      <x v="234"/>
    </i>
    <i>
      <x v="235"/>
    </i>
    <i>
      <x v="236"/>
    </i>
    <i>
      <x v="237"/>
    </i>
    <i>
      <x v="238"/>
    </i>
    <i>
      <x v="239"/>
    </i>
    <i>
      <x v="240"/>
    </i>
    <i>
      <x v="244"/>
    </i>
    <i>
      <x v="245"/>
    </i>
    <i>
      <x v="246"/>
    </i>
    <i>
      <x v="247"/>
    </i>
    <i>
      <x v="248"/>
    </i>
    <i>
      <x v="249"/>
    </i>
    <i t="grand">
      <x/>
    </i>
  </rowItems>
  <colItems count="1">
    <i/>
  </colItems>
  <dataFields count="1">
    <dataField name="Sum of Amount in Sales" fld="3" baseField="0" baseItem="0" numFmtId="6"/>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A41EAD-2E4F-42F9-9F3F-2C2A78DF0163}" name="PivotTable2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Product Name ">
  <location ref="I14:J21"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dataField="1" showAll="0"/>
    <pivotField numFmtId="9" showAll="0"/>
    <pivotField numFmtId="168"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No. of products" fld="7" baseField="3" baseItem="0"/>
  </dataFields>
  <formats count="1">
    <format dxfId="38">
      <pivotArea outline="0" collapsedLevelsAreSubtotals="1"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3D5719-01A4-46CD-8FBF-208043037D76}" name="PivotTable18"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Product Name ">
  <location ref="E4:F11"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numFmtId="168"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Total Revenue" fld="10" baseField="3" baseItem="0" numFmtId="8"/>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B8BB98D-4687-4245-8A67-260B483B3B91}" name="PivotTable20"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Product Name ">
  <location ref="E14:F21"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numFmtId="168"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Average Revenue" fld="10" subtotal="average" baseField="3" baseItem="0" numFmtId="8"/>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27A12F7-AB9A-4130-BB7A-DD9245172474}" name="PivotTable26"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rowHeaderCaption="Product">
  <location ref="E35:F119" firstHeaderRow="1" firstDataRow="1" firstDataCol="1"/>
  <pivotFields count="12">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0"/>
        <item x="4"/>
        <item x="3"/>
        <item x="2"/>
        <item x="1"/>
        <item x="5"/>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numFmtId="168"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10" baseField="0" baseItem="0" numFmtId="8"/>
  </dataFields>
  <formats count="4">
    <format dxfId="44">
      <pivotArea dataOnly="0" labelOnly="1" fieldPosition="0">
        <references count="1">
          <reference field="2" count="0"/>
        </references>
      </pivotArea>
    </format>
    <format dxfId="43">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42">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4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7CD5096-5650-4FD3-BC45-48F986530B5F}" name="PivotTable17"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Product">
  <location ref="B14:C21"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numFmtId="168"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Average Discount" fld="8" subtotal="average" baseField="3" baseItem="0" numFmtId="9"/>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4B48FB8-38DB-4F54-8389-7E57178DBEC2}" name="PivotTable24"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rowHeaderCaption="Product">
  <location ref="B35:C119" firstHeaderRow="1" firstDataRow="1" firstDataCol="1"/>
  <pivotFields count="12">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descending">
      <items count="7">
        <item x="0"/>
        <item x="4"/>
        <item x="3"/>
        <item x="2"/>
        <item x="1"/>
        <item x="5"/>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dataField="1" numFmtId="168"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9" subtotal="count" baseField="2" baseItem="165"/>
  </dataFields>
  <formats count="4">
    <format dxfId="49">
      <pivotArea outline="0" collapsedLevelsAreSubtotals="1" fieldPosition="0"/>
    </format>
    <format dxfId="48">
      <pivotArea dataOnly="0" labelOnly="1" fieldPosition="0">
        <references count="1">
          <reference field="2" count="0"/>
        </references>
      </pivotArea>
    </format>
    <format dxfId="47">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46">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F16775D-B3BD-434C-93B9-F95E3D2FA328}" name="PivotTable22"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rowHeaderCaption="Product">
  <location ref="B24:C30"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0"/>
        <item x="4"/>
        <item x="3"/>
        <item x="2"/>
        <item x="1"/>
        <item x="5"/>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numFmtId="168"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Revenue" fld="10" baseField="0" baseItem="0" numFmtId="6"/>
  </dataFields>
  <formats count="1">
    <format dxfId="5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CEC8A-F410-46A5-9AEE-CA3B9051B301}"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C65:D150" firstHeaderRow="1" firstDataRow="1" firstDataCol="1"/>
  <pivotFields count="11">
    <pivotField showAll="0"/>
    <pivotField showAll="0"/>
    <pivotField showAll="0"/>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x="6"/>
        <item x="7"/>
        <item x="8"/>
        <item x="9"/>
        <item sd="0" x="10"/>
        <item sd="0" x="11"/>
        <item sd="0" x="12"/>
        <item sd="0" x="13"/>
        <item t="default"/>
      </items>
    </pivotField>
  </pivotFields>
  <rowFields count="1">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Rating Given" fld="9" subtotal="average" baseField="4" baseItem="165"/>
  </dataFields>
  <formats count="1">
    <format dxfId="7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EF06EFC-9902-44CB-B35D-44F22BB79B83}" name="PivotTable16"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Product Name">
  <location ref="B4:C11" firstHeaderRow="1" firstDataRow="1" firstDataCol="1"/>
  <pivotFields count="12">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numFmtId="168"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ADC23D4-FAD4-4E58-8950-79E2CFA3774C}"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Product Name">
  <location ref="I4:J11"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dataField="1" numFmtId="168"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Total Sales" fld="9" baseField="3" baseItem="0" numFmtId="8"/>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2B7A517-D94A-4160-A065-73E73326AACF}" name="PivotTable23"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Product">
  <location ref="E24:F27" firstHeaderRow="1" firstDataRow="1" firstDataCol="1"/>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axis="axisRow" showAll="0">
      <items count="3">
        <item x="0"/>
        <item x="1"/>
        <item t="default"/>
      </items>
    </pivotField>
    <pivotField showAll="0"/>
    <pivotField showAll="0">
      <items count="4">
        <item x="1"/>
        <item x="2"/>
        <item x="0"/>
        <item t="default"/>
      </items>
    </pivotField>
    <pivotField dataField="1" showAll="0"/>
    <pivotField numFmtId="9" showAll="0"/>
    <pivotField numFmtId="168" showAll="0"/>
    <pivotField showAll="0"/>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No of Products in one Sale" fld="7" baseField="0" baseItem="0"/>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C51D1-309B-4EA4-BA3C-330B61F234F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C4:D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Customer Satisfaction" fld="9" subtotal="average" baseField="0" baseItem="9" numFmtId="164"/>
  </dataFields>
  <formats count="1">
    <format dxfId="7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DFDDCD-A3A7-475A-89A4-C7F1574C521A}"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C46:D5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Customer Satisfaction" fld="9" subtotal="average" baseField="0" baseItem="9"/>
  </dataFields>
  <formats count="1">
    <format dxfId="7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D16064-5CFA-4A91-9EF3-3C4323B18E98}"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C32:D3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 of Interaction" fld="5" subtotal="count" baseField="5" baseItem="0" numFmtId="1"/>
  </dataFields>
  <formats count="1">
    <format dxfId="73">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8F41DD-1B0E-4BC9-84D6-52F34647D5A2}"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M45:N48" firstHeaderRow="1" firstDataRow="1" firstDataCol="1"/>
  <pivotFields count="11">
    <pivotField showAll="0"/>
    <pivotField showAll="0"/>
    <pivotField showAll="0"/>
    <pivotField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1"/>
        <item x="0"/>
        <item t="default"/>
      </items>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6"/>
  </rowFields>
  <rowItems count="3">
    <i>
      <x/>
    </i>
    <i>
      <x v="1"/>
    </i>
    <i t="grand">
      <x/>
    </i>
  </rowItems>
  <colItems count="1">
    <i/>
  </colItems>
  <dataFields count="1">
    <dataField name="No. of Interaction" fld="4" subtotal="count" baseField="8" baseItem="0"/>
  </dataFields>
  <formats count="1">
    <format dxfId="7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1A70DA-41C2-4B91-B9FD-688EA39FE2CB}"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O67:P152" firstHeaderRow="1" firstDataRow="1" firstDataCol="1"/>
  <pivotFields count="11">
    <pivotField showAll="0"/>
    <pivotField showAll="0"/>
    <pivotField showAll="0"/>
    <pivotField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ustomer Interactions" fld="4" subtotal="count" baseField="4" baseItem="165"/>
  </dataFields>
  <formats count="1">
    <format dxfId="7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BFB18A-DF6C-4607-B9CE-F418585ECC85}"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K29:M35" firstHeaderRow="0" firstDataRow="1" firstDataCol="1"/>
  <pivotFields count="8">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items count="5">
        <item x="2"/>
        <item h="1" x="0"/>
        <item h="1" x="1"/>
        <item h="1" x="3"/>
        <item t="default"/>
      </items>
    </pivotField>
    <pivotField showAll="0">
      <items count="5">
        <item x="3"/>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numFmtId="6"/>
    <dataField name="Average of Amount in Sales2" fld="3" subtotal="average" baseField="1" baseItem="0" numFmtId="167"/>
  </dataFields>
  <formats count="3">
    <format dxfId="60">
      <pivotArea outline="0" collapsedLevelsAreSubtotals="1" fieldPosition="0"/>
    </format>
    <format dxfId="59">
      <pivotArea outline="0" collapsedLevelsAreSubtotals="1" fieldPosition="0">
        <references count="1">
          <reference field="4294967294" count="1" selected="0">
            <x v="0"/>
          </reference>
        </references>
      </pivotArea>
    </format>
    <format dxfId="5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0725E2-EB93-4D8B-88E0-E1C5B3B60A1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9:L24" firstHeaderRow="1" firstDataRow="1" firstDataCol="1"/>
  <pivotFields count="8">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items count="5">
        <item x="2"/>
        <item h="1" x="0"/>
        <item h="1" x="1"/>
        <item h="1" x="3"/>
        <item t="default"/>
      </items>
    </pivotField>
    <pivotField axis="axisRow" showAll="0">
      <items count="5">
        <item x="3"/>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5">
    <i>
      <x/>
    </i>
    <i>
      <x v="1"/>
    </i>
    <i>
      <x v="2"/>
    </i>
    <i>
      <x v="3"/>
    </i>
    <i t="grand">
      <x/>
    </i>
  </rowItems>
  <colItems count="1">
    <i/>
  </colItems>
  <dataFields count="1">
    <dataField name="Count of Amount in Sales" fld="3" subtotal="count" baseField="6" baseItem="0"/>
  </dataFields>
  <formats count="2">
    <format dxfId="62">
      <pivotArea outline="0" collapsedLevelsAreSubtotals="1" fieldPosition="0"/>
    </format>
    <format dxfId="61">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AF42748-29C2-4796-A88A-76392D4727FB}" sourceName="Is It for an Order ?">
  <pivotTables>
    <pivotTable tabId="1" name="PivotTable4"/>
    <pivotTable tabId="1" name="PivotTable1"/>
    <pivotTable tabId="1" name="PivotTable2"/>
    <pivotTable tabId="1" name="PivotTable3"/>
    <pivotTable tabId="1" name="PivotTable5"/>
    <pivotTable tabId="1" name="PivotTable6"/>
    <pivotTable tabId="1" name="PivotTable7"/>
  </pivotTables>
  <data>
    <tabular pivotCacheId="5354707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DA14B2-BB14-4F72-B6B2-6D03BDDA77B7}" sourceName="Region">
  <pivotTables>
    <pivotTable tabId="7" name="PivotTable1"/>
    <pivotTable tabId="7" name="PivotTable2"/>
    <pivotTable tabId="7" name="PivotTable3"/>
    <pivotTable tabId="7" name="PivotTable4"/>
    <pivotTable tabId="7" name="PivotTable5"/>
  </pivotTables>
  <data>
    <tabular pivotCacheId="470781409">
      <items count="4">
        <i x="2" s="1"/>
        <i x="0"/>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8F47F70-503C-4376-B579-4E8BD593D16A}" sourceName="Order Type">
  <pivotTables>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23"/>
    <pivotTable tabId="10" name="PivotTable24"/>
    <pivotTable tabId="10" name="PivotTable26"/>
  </pivotTables>
  <data>
    <tabular pivotCacheId="194138296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4C58F1E-1870-48EB-B717-424FC55D01DC}" sourceName="Product Name">
  <pivotTables>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23"/>
    <pivotTable tabId="10" name="PivotTable24"/>
    <pivotTable tabId="10" name="PivotTable26"/>
  </pivotTables>
  <data>
    <tabular pivotCacheId="1941382965">
      <items count="6">
        <i x="5" s="1"/>
        <i x="1" s="1"/>
        <i x="2" s="1"/>
        <i x="3"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46D72738-E7D2-4B32-BD8C-290DB001549B}" sourceName="Agent">
  <pivotTables>
    <pivotTable tabId="10" name="PivotTable16"/>
    <pivotTable tabId="10" name="PivotTable18"/>
    <pivotTable tabId="10" name="PivotTable19"/>
    <pivotTable tabId="10" name="PivotTable20"/>
    <pivotTable tabId="10" name="PivotTable21"/>
    <pivotTable tabId="10" name="PivotTable22"/>
    <pivotTable tabId="10" name="PivotTable23"/>
    <pivotTable tabId="10" name="PivotTable24"/>
    <pivotTable tabId="10" name="PivotTable26"/>
  </pivotTables>
  <data>
    <tabular pivotCacheId="194138296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5718B697-55EA-44F9-8B32-EC5422ED7951}" cache="Slicer_Is_It_for_an_Order_?" caption="Is It for an Order ?" columnCount="2"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6B5AE6D-14CD-4ED2-A349-9447CCB49C98}" cache="Slicer_Region" caption="Region" columnCount="4" style="SlicerStyleLigh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AFEE951E-FDA0-4CD6-B115-790010868055}" cache="Slicer_Order_Type" caption="Order Type" style="Slicer Style 3" rowHeight="288000"/>
  <slicer name="Product Name" xr10:uid="{D838B3D3-391F-4654-A2DE-F343C27E80E5}" cache="Slicer_Product_Name" caption="Product Name" style="Slicer Style 3" rowHeight="234950"/>
  <slicer name="Agent" xr10:uid="{4A8F1835-EC3F-49C3-B274-118F90BE82F5}" cache="Slicer_Agent" caption="Agent"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84B041-ED31-4FAC-B2C9-BFA4CEC7D2F3}" name="Table1" displayName="Table1" ref="A1:J795" totalsRowShown="0" headerRowDxfId="78" tableBorderDxfId="7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EEECA0-B733-4628-B8D4-71AB6090B8E9}" name="Table2" displayName="Table2" ref="A1:G795" totalsRowShown="0">
  <tableColumns count="7">
    <tableColumn id="1" xr3:uid="{CF598DFA-4AFB-40C1-A14D-C7D69FCE788D}" name="Order ID"/>
    <tableColumn id="2" xr3:uid="{41C702CE-B391-48BE-A294-D0827F75D2B5}" name="Product ID"/>
    <tableColumn id="3" xr3:uid="{ACA58D10-4E51-4DB7-A451-42B279C4F226}" name="Sale Date" dataDxfId="68"/>
    <tableColumn id="4" xr3:uid="{DEC65BD8-34CE-48BD-8D36-BFFE6C4B7352}" name="Amount in Sales"/>
    <tableColumn id="5" xr3:uid="{5CD55EA0-50AC-4E9A-8891-3E312269B0DC}" name="Discounted Value"/>
    <tableColumn id="6" xr3:uid="{BB6EAE59-3118-4397-AD74-BF2D6D39BF4F}" name="Region"/>
    <tableColumn id="7" xr3:uid="{E5312ED2-7A54-436C-8686-2B69151FAAAD}" name="Ticket Size" dataDxfId="67">
      <calculatedColumnFormula>IF(Table2[[#This Row],[Amount in Sales]]&lt;=299,"100-299",IF(Table2[[#This Row],[Amount in Sales]]&lt;=499,"300-499",IF(Table2[[#This Row],[Amount in Sales]]&lt;=699,"500-699",IF(Table2[[#This Row],[Amount in Sales]]&lt;=900,"700-900",""))))</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2E1604-5CCE-47E8-929A-948BABDD0CF8}" name="Table3" displayName="Table3" ref="A1:K795" totalsRowShown="0">
  <autoFilter ref="A1:K795" xr:uid="{9E2E1604-5CCE-47E8-929A-948BABDD0CF8}"/>
  <tableColumns count="11">
    <tableColumn id="1" xr3:uid="{95D8A835-3C2E-43C9-8FAE-19621D51952E}" name="Order ID"/>
    <tableColumn id="2" xr3:uid="{311BABEA-80DA-4C7E-AB79-354B3D6FCD57}" name="Product ID"/>
    <tableColumn id="3" xr3:uid="{6A9B63D0-1D60-4D5C-8C66-3510CA7A2E48}" name="Sale Date" dataDxfId="57"/>
    <tableColumn id="4" xr3:uid="{BE809FBD-B5E9-4916-8989-B73439D3555A}" name="Product Name"/>
    <tableColumn id="5" xr3:uid="{B750FF42-1892-48D3-8913-26E91671E3DD}" name="Order Type"/>
    <tableColumn id="6" xr3:uid="{6ACEA48F-E8C7-4419-8D1A-730AD40F37EC}" name="Price of One Product"/>
    <tableColumn id="7" xr3:uid="{6E6B3262-1FC1-43F0-B785-D1D81995C893}" name="Agent"/>
    <tableColumn id="8" xr3:uid="{D84B0EDC-642B-4667-8DC7-8910474AD361}" name="No of Products in one Sale" dataDxfId="56"/>
    <tableColumn id="9" xr3:uid="{263F26C8-ABA1-4169-AE00-00EFDA12E93B}" name="Discount" dataDxfId="55">
      <calculatedColumnFormula>RAND()</calculatedColumnFormula>
    </tableColumn>
    <tableColumn id="13" xr3:uid="{BC6497FB-73EC-4ADE-9B58-5C4B5EAE99F9}" name="Sales" dataDxfId="54" dataCellStyle="Currency">
      <calculatedColumnFormula>Table3[[#This Row],[Price of One Product]]*Table3[[#This Row],[No of Products in one Sale]]</calculatedColumnFormula>
    </tableColumn>
    <tableColumn id="10" xr3:uid="{FCEDD5D0-4818-4979-9BDB-06005A90FB08}" name="Revenue" dataDxfId="53">
      <calculatedColumnFormula>SUM(Table3[[#This Row],[Sales]])-SUM(Table3[[#This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9AAA8F4-D45C-41F5-9698-58B947E48378}" sourceName="Contact Date">
  <pivotTables>
    <pivotTable tabId="1" name="PivotTable6"/>
    <pivotTable tabId="1" name="PivotTable1"/>
    <pivotTable tabId="1" name="PivotTable2"/>
    <pivotTable tabId="1" name="PivotTable3"/>
    <pivotTable tabId="1" name="PivotTable4"/>
    <pivotTable tabId="1" name="PivotTable5"/>
    <pivotTable tabId="1" name="PivotTable7"/>
  </pivotTables>
  <state minimalRefreshVersion="6" lastRefreshVersion="6" pivotCacheId="535470775"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F40BD6BA-91EF-442B-A5B9-6F2C3AEE58C6}" sourceName="Sale Date">
  <pivotTables>
    <pivotTable tabId="10" name="PivotTable16"/>
    <pivotTable tabId="10" name="PivotTable17"/>
    <pivotTable tabId="10" name="PivotTable18"/>
    <pivotTable tabId="10" name="PivotTable19"/>
    <pivotTable tabId="10" name="PivotTable20"/>
    <pivotTable tabId="10" name="PivotTable21"/>
    <pivotTable tabId="10" name="PivotTable22"/>
    <pivotTable tabId="10" name="PivotTable23"/>
    <pivotTable tabId="10" name="PivotTable24"/>
    <pivotTable tabId="10" name="PivotTable26"/>
  </pivotTables>
  <state minimalRefreshVersion="6" lastRefreshVersion="6" pivotCacheId="194138296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70B517E-8A60-4F76-87B7-B1CE6EB2909E}" cache="NativeTimeline_Contact_Date" caption="Contact Date" level="2" selectionLevel="2" scrollPosition="2022-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0DD6E91F-F93C-4314-BD4F-A86BD6F9E6B8}" cache="NativeTimeline_Sale_Date" caption="Sale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microsoft.com/office/2011/relationships/timeline" Target="../timelines/timelin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rinterSettings" Target="../printerSettings/printerSettings5.bin"/><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D998-B980-456E-8FBD-FF10FD8157BB}">
  <dimension ref="A1:D19"/>
  <sheetViews>
    <sheetView showGridLines="0" zoomScale="108" zoomScaleNormal="130" workbookViewId="0">
      <selection activeCell="D26" sqref="D26"/>
    </sheetView>
  </sheetViews>
  <sheetFormatPr defaultRowHeight="14.4" x14ac:dyDescent="0.3"/>
  <cols>
    <col min="1" max="1" width="55.88671875" customWidth="1"/>
    <col min="4" max="4" width="102.33203125" customWidth="1"/>
  </cols>
  <sheetData>
    <row r="1" spans="1:4" x14ac:dyDescent="0.3">
      <c r="A1" s="1" t="s">
        <v>0</v>
      </c>
      <c r="D1" s="1" t="s">
        <v>1</v>
      </c>
    </row>
    <row r="2" spans="1:4" x14ac:dyDescent="0.3">
      <c r="A2" t="s">
        <v>2</v>
      </c>
      <c r="D2" t="s">
        <v>3</v>
      </c>
    </row>
    <row r="3" spans="1:4" x14ac:dyDescent="0.3">
      <c r="A3" t="s">
        <v>4</v>
      </c>
      <c r="D3" t="s">
        <v>5</v>
      </c>
    </row>
    <row r="4" spans="1:4" x14ac:dyDescent="0.3">
      <c r="A4" t="s">
        <v>6</v>
      </c>
      <c r="D4" t="s">
        <v>7</v>
      </c>
    </row>
    <row r="5" spans="1:4" x14ac:dyDescent="0.3">
      <c r="A5" t="s">
        <v>8</v>
      </c>
      <c r="D5" t="s">
        <v>9</v>
      </c>
    </row>
    <row r="6" spans="1:4" x14ac:dyDescent="0.3">
      <c r="A6" t="s">
        <v>10</v>
      </c>
      <c r="D6" t="s">
        <v>11</v>
      </c>
    </row>
    <row r="7" spans="1:4" x14ac:dyDescent="0.3">
      <c r="A7" t="s">
        <v>12</v>
      </c>
      <c r="D7" t="s">
        <v>13</v>
      </c>
    </row>
    <row r="8" spans="1:4" x14ac:dyDescent="0.3">
      <c r="A8" t="s">
        <v>14</v>
      </c>
    </row>
    <row r="13" spans="1:4" x14ac:dyDescent="0.3">
      <c r="D13" s="1" t="s">
        <v>15</v>
      </c>
    </row>
    <row r="14" spans="1:4" x14ac:dyDescent="0.3">
      <c r="D14" t="s">
        <v>16</v>
      </c>
    </row>
    <row r="15" spans="1:4" x14ac:dyDescent="0.3">
      <c r="D15" t="s">
        <v>17</v>
      </c>
    </row>
    <row r="16" spans="1:4" x14ac:dyDescent="0.3">
      <c r="D16" t="s">
        <v>18</v>
      </c>
    </row>
    <row r="17" spans="4:4" x14ac:dyDescent="0.3">
      <c r="D17" t="s">
        <v>19</v>
      </c>
    </row>
    <row r="18" spans="4:4" x14ac:dyDescent="0.3">
      <c r="D18" t="s">
        <v>20</v>
      </c>
    </row>
    <row r="19" spans="4:4" x14ac:dyDescent="0.3">
      <c r="D19"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3D63-886E-4E80-9A26-5033F29CA9F8}">
  <dimension ref="B1:AB33"/>
  <sheetViews>
    <sheetView showGridLines="0" tabSelected="1" topLeftCell="B1" zoomScale="51" zoomScaleNormal="32" workbookViewId="0">
      <selection activeCell="AE33" sqref="AE33"/>
    </sheetView>
  </sheetViews>
  <sheetFormatPr defaultRowHeight="14.4" x14ac:dyDescent="0.3"/>
  <cols>
    <col min="1" max="1" width="8.88671875" style="52"/>
    <col min="2" max="2" width="18.21875" style="52" bestFit="1" customWidth="1"/>
    <col min="3" max="3" width="17.33203125" style="52" bestFit="1" customWidth="1"/>
    <col min="4" max="4" width="15.88671875" style="52" bestFit="1" customWidth="1"/>
    <col min="5" max="5" width="18.21875" style="52" bestFit="1" customWidth="1"/>
    <col min="6" max="6" width="22.6640625" style="52" bestFit="1" customWidth="1"/>
    <col min="7" max="8" width="8.88671875" style="52"/>
    <col min="9" max="9" width="31.6640625" style="52" bestFit="1" customWidth="1"/>
    <col min="10" max="10" width="21.77734375" style="52" bestFit="1" customWidth="1"/>
    <col min="11" max="12" width="8.88671875" style="52"/>
    <col min="13" max="13" width="26" style="52" bestFit="1" customWidth="1"/>
    <col min="14" max="16384" width="8.88671875" style="52"/>
  </cols>
  <sheetData>
    <row r="1" spans="2:28" ht="14.4" customHeight="1" x14ac:dyDescent="0.3">
      <c r="B1" s="65" t="s">
        <v>1829</v>
      </c>
      <c r="C1" s="66"/>
      <c r="D1" s="66"/>
      <c r="E1" s="66"/>
      <c r="F1" s="66"/>
      <c r="G1" s="66"/>
      <c r="H1" s="66"/>
      <c r="I1" s="66"/>
      <c r="J1" s="66"/>
      <c r="K1" s="66"/>
      <c r="L1" s="66"/>
      <c r="M1" s="66"/>
      <c r="N1" s="66"/>
      <c r="O1" s="66"/>
      <c r="P1" s="66"/>
      <c r="Q1" s="66"/>
      <c r="R1" s="66"/>
      <c r="S1" s="66"/>
      <c r="T1" s="66"/>
      <c r="U1" s="66"/>
      <c r="V1" s="66"/>
      <c r="W1" s="66"/>
      <c r="X1" s="66"/>
      <c r="Y1" s="66"/>
      <c r="Z1" s="66"/>
      <c r="AA1" s="66"/>
      <c r="AB1" s="67"/>
    </row>
    <row r="2" spans="2:28" ht="14.4" customHeight="1" x14ac:dyDescent="0.3">
      <c r="B2" s="68"/>
      <c r="C2" s="69"/>
      <c r="D2" s="69"/>
      <c r="E2" s="69"/>
      <c r="F2" s="69"/>
      <c r="G2" s="69"/>
      <c r="H2" s="69"/>
      <c r="I2" s="69"/>
      <c r="J2" s="69"/>
      <c r="K2" s="69"/>
      <c r="L2" s="69"/>
      <c r="M2" s="69"/>
      <c r="N2" s="69"/>
      <c r="O2" s="69"/>
      <c r="P2" s="69"/>
      <c r="Q2" s="69"/>
      <c r="R2" s="69"/>
      <c r="S2" s="69"/>
      <c r="T2" s="69"/>
      <c r="U2" s="69"/>
      <c r="V2" s="69"/>
      <c r="W2" s="69"/>
      <c r="X2" s="69"/>
      <c r="Y2" s="69"/>
      <c r="Z2" s="69"/>
      <c r="AA2" s="69"/>
      <c r="AB2" s="70"/>
    </row>
    <row r="3" spans="2:28" ht="14.4" customHeight="1" x14ac:dyDescent="0.3">
      <c r="B3" s="68"/>
      <c r="C3" s="69"/>
      <c r="D3" s="69"/>
      <c r="E3" s="69"/>
      <c r="F3" s="69"/>
      <c r="G3" s="69"/>
      <c r="H3" s="69"/>
      <c r="I3" s="69"/>
      <c r="J3" s="69"/>
      <c r="K3" s="69"/>
      <c r="L3" s="69"/>
      <c r="M3" s="69"/>
      <c r="N3" s="69"/>
      <c r="O3" s="69"/>
      <c r="P3" s="69"/>
      <c r="Q3" s="69"/>
      <c r="R3" s="69"/>
      <c r="S3" s="69"/>
      <c r="T3" s="69"/>
      <c r="U3" s="69"/>
      <c r="V3" s="69"/>
      <c r="W3" s="69"/>
      <c r="X3" s="69"/>
      <c r="Y3" s="69"/>
      <c r="Z3" s="69"/>
      <c r="AA3" s="69"/>
      <c r="AB3" s="70"/>
    </row>
    <row r="4" spans="2:28" ht="14.4" customHeight="1" thickBot="1" x14ac:dyDescent="0.35">
      <c r="B4" s="71"/>
      <c r="C4" s="72"/>
      <c r="D4" s="72"/>
      <c r="E4" s="72"/>
      <c r="F4" s="72"/>
      <c r="G4" s="72"/>
      <c r="H4" s="72"/>
      <c r="I4" s="72"/>
      <c r="J4" s="72"/>
      <c r="K4" s="72"/>
      <c r="L4" s="72"/>
      <c r="M4" s="72"/>
      <c r="N4" s="72"/>
      <c r="O4" s="72"/>
      <c r="P4" s="72"/>
      <c r="Q4" s="72"/>
      <c r="R4" s="72"/>
      <c r="S4" s="72"/>
      <c r="T4" s="72"/>
      <c r="U4" s="72"/>
      <c r="V4" s="72"/>
      <c r="W4" s="72"/>
      <c r="X4" s="72"/>
      <c r="Y4" s="72"/>
      <c r="Z4" s="72"/>
      <c r="AA4" s="72"/>
      <c r="AB4" s="73"/>
    </row>
    <row r="13" spans="2:28" x14ac:dyDescent="0.3">
      <c r="I13" s="53"/>
    </row>
    <row r="23" spans="2:5" x14ac:dyDescent="0.3">
      <c r="B23" s="53"/>
      <c r="E23" s="53"/>
    </row>
    <row r="33" spans="2:2" x14ac:dyDescent="0.3">
      <c r="B33" s="53"/>
    </row>
  </sheetData>
  <mergeCells count="1">
    <mergeCell ref="B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9BF37-C11B-46E3-93E9-AE399C970BAB}">
  <dimension ref="A1:J795"/>
  <sheetViews>
    <sheetView zoomScaleNormal="110" workbookViewId="0">
      <selection activeCell="E21" sqref="E21"/>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2"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1670</v>
      </c>
      <c r="B1" s="4" t="s">
        <v>1669</v>
      </c>
      <c r="C1" s="4" t="s">
        <v>1668</v>
      </c>
      <c r="D1" s="4" t="s">
        <v>1667</v>
      </c>
      <c r="E1" s="5" t="s">
        <v>1666</v>
      </c>
      <c r="F1" s="4" t="s">
        <v>1665</v>
      </c>
      <c r="G1" s="4" t="s">
        <v>1664</v>
      </c>
      <c r="H1" s="4" t="s">
        <v>1663</v>
      </c>
      <c r="I1" s="4" t="s">
        <v>1662</v>
      </c>
      <c r="J1" s="3" t="s">
        <v>1661</v>
      </c>
    </row>
    <row r="2" spans="1:10" x14ac:dyDescent="0.3">
      <c r="A2">
        <v>1</v>
      </c>
      <c r="B2" t="s">
        <v>1660</v>
      </c>
      <c r="C2" t="s">
        <v>1660</v>
      </c>
      <c r="D2" t="s">
        <v>151</v>
      </c>
      <c r="E2" s="2">
        <v>44739</v>
      </c>
      <c r="F2" t="s">
        <v>31</v>
      </c>
      <c r="G2" t="s">
        <v>24</v>
      </c>
      <c r="H2" t="s">
        <v>1659</v>
      </c>
      <c r="I2" t="s">
        <v>29</v>
      </c>
      <c r="J2">
        <v>9</v>
      </c>
    </row>
    <row r="3" spans="1:10" x14ac:dyDescent="0.3">
      <c r="A3">
        <v>2</v>
      </c>
      <c r="B3" t="s">
        <v>1658</v>
      </c>
      <c r="C3" t="s">
        <v>1658</v>
      </c>
      <c r="D3" t="s">
        <v>148</v>
      </c>
      <c r="E3" s="2">
        <v>44740</v>
      </c>
      <c r="F3" t="s">
        <v>25</v>
      </c>
      <c r="G3" t="s">
        <v>24</v>
      </c>
      <c r="H3" t="s">
        <v>1657</v>
      </c>
      <c r="I3" t="s">
        <v>22</v>
      </c>
      <c r="J3">
        <v>7</v>
      </c>
    </row>
    <row r="4" spans="1:10" x14ac:dyDescent="0.3">
      <c r="A4">
        <v>3</v>
      </c>
      <c r="B4" t="s">
        <v>1656</v>
      </c>
      <c r="C4" t="s">
        <v>1656</v>
      </c>
      <c r="D4" t="s">
        <v>145</v>
      </c>
      <c r="E4" s="2">
        <v>44734</v>
      </c>
      <c r="F4" t="s">
        <v>37</v>
      </c>
      <c r="G4" t="s">
        <v>49</v>
      </c>
      <c r="H4" t="s">
        <v>1655</v>
      </c>
      <c r="I4" t="s">
        <v>35</v>
      </c>
      <c r="J4">
        <v>8</v>
      </c>
    </row>
    <row r="5" spans="1:10" x14ac:dyDescent="0.3">
      <c r="A5">
        <v>4</v>
      </c>
      <c r="B5" t="s">
        <v>1654</v>
      </c>
      <c r="C5" t="s">
        <v>1654</v>
      </c>
      <c r="D5" t="s">
        <v>142</v>
      </c>
      <c r="E5" s="2">
        <v>44737</v>
      </c>
      <c r="F5" t="s">
        <v>31</v>
      </c>
      <c r="G5" t="s">
        <v>24</v>
      </c>
      <c r="H5" t="s">
        <v>1653</v>
      </c>
      <c r="I5" t="s">
        <v>29</v>
      </c>
      <c r="J5">
        <v>6</v>
      </c>
    </row>
    <row r="6" spans="1:10" x14ac:dyDescent="0.3">
      <c r="A6">
        <v>5</v>
      </c>
      <c r="B6" t="s">
        <v>1652</v>
      </c>
      <c r="C6" t="s">
        <v>1652</v>
      </c>
      <c r="D6" t="s">
        <v>59</v>
      </c>
      <c r="E6" s="2">
        <v>44735</v>
      </c>
      <c r="F6" t="s">
        <v>25</v>
      </c>
      <c r="G6" t="s">
        <v>24</v>
      </c>
      <c r="H6" t="s">
        <v>1651</v>
      </c>
      <c r="I6" t="s">
        <v>22</v>
      </c>
      <c r="J6">
        <v>2</v>
      </c>
    </row>
    <row r="7" spans="1:10" x14ac:dyDescent="0.3">
      <c r="A7">
        <v>6</v>
      </c>
      <c r="B7" t="s">
        <v>1650</v>
      </c>
      <c r="C7" t="s">
        <v>1650</v>
      </c>
      <c r="D7" t="s">
        <v>116</v>
      </c>
      <c r="E7" s="2">
        <v>44727</v>
      </c>
      <c r="F7" t="s">
        <v>25</v>
      </c>
      <c r="G7" t="s">
        <v>24</v>
      </c>
      <c r="H7" t="s">
        <v>1649</v>
      </c>
      <c r="I7" t="s">
        <v>35</v>
      </c>
      <c r="J7">
        <v>4</v>
      </c>
    </row>
    <row r="8" spans="1:10" x14ac:dyDescent="0.3">
      <c r="A8">
        <v>7</v>
      </c>
      <c r="B8" t="s">
        <v>1648</v>
      </c>
      <c r="C8" t="s">
        <v>1648</v>
      </c>
      <c r="D8" t="s">
        <v>133</v>
      </c>
      <c r="E8" s="2">
        <v>44740</v>
      </c>
      <c r="F8" t="s">
        <v>31</v>
      </c>
      <c r="G8" t="s">
        <v>24</v>
      </c>
      <c r="H8" t="s">
        <v>1647</v>
      </c>
      <c r="I8" t="s">
        <v>29</v>
      </c>
      <c r="J8">
        <v>1</v>
      </c>
    </row>
    <row r="9" spans="1:10" x14ac:dyDescent="0.3">
      <c r="A9">
        <v>8</v>
      </c>
      <c r="B9" t="s">
        <v>1644</v>
      </c>
      <c r="C9" t="s">
        <v>1646</v>
      </c>
      <c r="D9" t="s">
        <v>133</v>
      </c>
      <c r="E9" s="2">
        <v>44725</v>
      </c>
      <c r="F9" t="s">
        <v>25</v>
      </c>
      <c r="G9" t="s">
        <v>24</v>
      </c>
      <c r="H9" t="s">
        <v>1645</v>
      </c>
      <c r="I9" t="s">
        <v>22</v>
      </c>
      <c r="J9">
        <v>9</v>
      </c>
    </row>
    <row r="10" spans="1:10" x14ac:dyDescent="0.3">
      <c r="A10">
        <v>9</v>
      </c>
      <c r="B10" t="s">
        <v>1642</v>
      </c>
      <c r="C10" t="s">
        <v>1644</v>
      </c>
      <c r="D10" t="s">
        <v>130</v>
      </c>
      <c r="E10" s="2">
        <v>44736</v>
      </c>
      <c r="F10" t="s">
        <v>25</v>
      </c>
      <c r="G10" t="s">
        <v>49</v>
      </c>
      <c r="H10" t="s">
        <v>1643</v>
      </c>
      <c r="I10" t="s">
        <v>35</v>
      </c>
      <c r="J10">
        <v>6</v>
      </c>
    </row>
    <row r="11" spans="1:10" x14ac:dyDescent="0.3">
      <c r="A11">
        <v>10</v>
      </c>
      <c r="B11" t="s">
        <v>1640</v>
      </c>
      <c r="C11" t="s">
        <v>1642</v>
      </c>
      <c r="D11" t="s">
        <v>116</v>
      </c>
      <c r="E11" s="2">
        <v>44725</v>
      </c>
      <c r="F11" t="s">
        <v>31</v>
      </c>
      <c r="G11" t="s">
        <v>24</v>
      </c>
      <c r="H11" t="s">
        <v>1641</v>
      </c>
      <c r="I11" t="s">
        <v>29</v>
      </c>
      <c r="J11">
        <v>9</v>
      </c>
    </row>
    <row r="12" spans="1:10" x14ac:dyDescent="0.3">
      <c r="A12">
        <v>11</v>
      </c>
      <c r="B12" t="s">
        <v>1638</v>
      </c>
      <c r="C12" t="s">
        <v>1640</v>
      </c>
      <c r="D12" t="s">
        <v>42</v>
      </c>
      <c r="E12" s="2">
        <v>44734</v>
      </c>
      <c r="F12" t="s">
        <v>25</v>
      </c>
      <c r="G12" t="s">
        <v>24</v>
      </c>
      <c r="H12" t="s">
        <v>1639</v>
      </c>
      <c r="I12" t="s">
        <v>22</v>
      </c>
      <c r="J12">
        <v>9</v>
      </c>
    </row>
    <row r="13" spans="1:10" x14ac:dyDescent="0.3">
      <c r="A13">
        <v>12</v>
      </c>
      <c r="B13" t="s">
        <v>1636</v>
      </c>
      <c r="C13" t="s">
        <v>1638</v>
      </c>
      <c r="D13" t="s">
        <v>111</v>
      </c>
      <c r="E13" s="2">
        <v>44731</v>
      </c>
      <c r="F13" t="s">
        <v>37</v>
      </c>
      <c r="G13" t="s">
        <v>24</v>
      </c>
      <c r="H13" t="s">
        <v>1637</v>
      </c>
      <c r="I13" t="s">
        <v>35</v>
      </c>
      <c r="J13">
        <v>3</v>
      </c>
    </row>
    <row r="14" spans="1:10" x14ac:dyDescent="0.3">
      <c r="A14">
        <v>13</v>
      </c>
      <c r="B14" t="s">
        <v>1634</v>
      </c>
      <c r="C14" t="s">
        <v>1636</v>
      </c>
      <c r="D14" t="s">
        <v>121</v>
      </c>
      <c r="E14" s="2">
        <v>44730</v>
      </c>
      <c r="F14" t="s">
        <v>31</v>
      </c>
      <c r="G14" t="s">
        <v>24</v>
      </c>
      <c r="H14" t="s">
        <v>1635</v>
      </c>
      <c r="I14" t="s">
        <v>29</v>
      </c>
      <c r="J14">
        <v>2</v>
      </c>
    </row>
    <row r="15" spans="1:10" x14ac:dyDescent="0.3">
      <c r="A15">
        <v>14</v>
      </c>
      <c r="B15" t="s">
        <v>1632</v>
      </c>
      <c r="C15" t="s">
        <v>1634</v>
      </c>
      <c r="D15" t="s">
        <v>68</v>
      </c>
      <c r="E15" s="2">
        <v>44735</v>
      </c>
      <c r="F15" t="s">
        <v>25</v>
      </c>
      <c r="G15" t="s">
        <v>24</v>
      </c>
      <c r="H15" t="s">
        <v>1633</v>
      </c>
      <c r="I15" t="s">
        <v>22</v>
      </c>
      <c r="J15">
        <v>3</v>
      </c>
    </row>
    <row r="16" spans="1:10" x14ac:dyDescent="0.3">
      <c r="A16">
        <v>15</v>
      </c>
      <c r="B16" t="s">
        <v>1630</v>
      </c>
      <c r="C16" t="s">
        <v>1632</v>
      </c>
      <c r="D16" t="s">
        <v>116</v>
      </c>
      <c r="E16" s="2">
        <v>44738</v>
      </c>
      <c r="F16" t="s">
        <v>37</v>
      </c>
      <c r="G16" t="s">
        <v>49</v>
      </c>
      <c r="H16" t="s">
        <v>1631</v>
      </c>
      <c r="I16" t="s">
        <v>35</v>
      </c>
      <c r="J16">
        <v>10</v>
      </c>
    </row>
    <row r="17" spans="1:10" x14ac:dyDescent="0.3">
      <c r="A17">
        <v>16</v>
      </c>
      <c r="B17" t="s">
        <v>1628</v>
      </c>
      <c r="C17" t="s">
        <v>1630</v>
      </c>
      <c r="D17" t="s">
        <v>56</v>
      </c>
      <c r="E17" s="2">
        <v>44738</v>
      </c>
      <c r="F17" t="s">
        <v>31</v>
      </c>
      <c r="G17" t="s">
        <v>24</v>
      </c>
      <c r="H17" t="s">
        <v>1629</v>
      </c>
      <c r="I17" t="s">
        <v>29</v>
      </c>
      <c r="J17">
        <v>3</v>
      </c>
    </row>
    <row r="18" spans="1:10" x14ac:dyDescent="0.3">
      <c r="A18">
        <v>17</v>
      </c>
      <c r="B18" t="s">
        <v>1626</v>
      </c>
      <c r="C18" t="s">
        <v>1628</v>
      </c>
      <c r="D18" t="s">
        <v>111</v>
      </c>
      <c r="E18" s="2">
        <v>44725</v>
      </c>
      <c r="F18" t="s">
        <v>25</v>
      </c>
      <c r="G18" t="s">
        <v>24</v>
      </c>
      <c r="H18" t="s">
        <v>1627</v>
      </c>
      <c r="I18" t="s">
        <v>22</v>
      </c>
      <c r="J18">
        <v>1</v>
      </c>
    </row>
    <row r="19" spans="1:10" x14ac:dyDescent="0.3">
      <c r="A19">
        <v>18</v>
      </c>
      <c r="B19" t="s">
        <v>1624</v>
      </c>
      <c r="C19" t="s">
        <v>1626</v>
      </c>
      <c r="D19" t="s">
        <v>59</v>
      </c>
      <c r="E19" s="2">
        <v>44730</v>
      </c>
      <c r="F19" t="s">
        <v>37</v>
      </c>
      <c r="G19" t="s">
        <v>24</v>
      </c>
      <c r="H19" t="s">
        <v>1625</v>
      </c>
      <c r="I19" t="s">
        <v>35</v>
      </c>
      <c r="J19">
        <v>5</v>
      </c>
    </row>
    <row r="20" spans="1:10" x14ac:dyDescent="0.3">
      <c r="A20">
        <v>19</v>
      </c>
      <c r="B20" t="s">
        <v>1622</v>
      </c>
      <c r="C20" t="s">
        <v>1624</v>
      </c>
      <c r="D20" t="s">
        <v>106</v>
      </c>
      <c r="E20" s="2">
        <v>44738</v>
      </c>
      <c r="F20" t="s">
        <v>31</v>
      </c>
      <c r="G20" t="s">
        <v>24</v>
      </c>
      <c r="H20" t="s">
        <v>1623</v>
      </c>
      <c r="I20" t="s">
        <v>29</v>
      </c>
      <c r="J20">
        <v>1</v>
      </c>
    </row>
    <row r="21" spans="1:10" x14ac:dyDescent="0.3">
      <c r="A21">
        <v>20</v>
      </c>
      <c r="B21" t="s">
        <v>1620</v>
      </c>
      <c r="C21" t="s">
        <v>1622</v>
      </c>
      <c r="D21" t="s">
        <v>103</v>
      </c>
      <c r="E21" s="2">
        <v>44730</v>
      </c>
      <c r="F21" t="s">
        <v>25</v>
      </c>
      <c r="G21" t="s">
        <v>24</v>
      </c>
      <c r="H21" t="s">
        <v>1621</v>
      </c>
      <c r="I21" t="s">
        <v>22</v>
      </c>
      <c r="J21">
        <v>5</v>
      </c>
    </row>
    <row r="22" spans="1:10" x14ac:dyDescent="0.3">
      <c r="A22">
        <v>21</v>
      </c>
      <c r="B22" t="s">
        <v>1618</v>
      </c>
      <c r="C22" t="s">
        <v>1620</v>
      </c>
      <c r="D22" t="s">
        <v>100</v>
      </c>
      <c r="E22" s="2">
        <v>44738</v>
      </c>
      <c r="F22" t="s">
        <v>25</v>
      </c>
      <c r="G22" t="s">
        <v>49</v>
      </c>
      <c r="H22" t="s">
        <v>1619</v>
      </c>
      <c r="I22" t="s">
        <v>35</v>
      </c>
      <c r="J22">
        <v>5</v>
      </c>
    </row>
    <row r="23" spans="1:10" x14ac:dyDescent="0.3">
      <c r="A23">
        <v>22</v>
      </c>
      <c r="B23" t="s">
        <v>1616</v>
      </c>
      <c r="C23" t="s">
        <v>1618</v>
      </c>
      <c r="D23" t="s">
        <v>97</v>
      </c>
      <c r="E23" s="2">
        <v>44734</v>
      </c>
      <c r="F23" t="s">
        <v>31</v>
      </c>
      <c r="G23" t="s">
        <v>24</v>
      </c>
      <c r="H23" t="s">
        <v>1617</v>
      </c>
      <c r="I23" t="s">
        <v>29</v>
      </c>
      <c r="J23">
        <v>3</v>
      </c>
    </row>
    <row r="24" spans="1:10" x14ac:dyDescent="0.3">
      <c r="A24">
        <v>23</v>
      </c>
      <c r="B24" t="s">
        <v>1614</v>
      </c>
      <c r="C24" t="s">
        <v>1616</v>
      </c>
      <c r="D24" t="s">
        <v>65</v>
      </c>
      <c r="E24" s="2">
        <v>44729</v>
      </c>
      <c r="F24" t="s">
        <v>25</v>
      </c>
      <c r="G24" t="s">
        <v>24</v>
      </c>
      <c r="H24" t="s">
        <v>1615</v>
      </c>
      <c r="I24" t="s">
        <v>22</v>
      </c>
      <c r="J24">
        <v>3</v>
      </c>
    </row>
    <row r="25" spans="1:10" x14ac:dyDescent="0.3">
      <c r="A25">
        <v>24</v>
      </c>
      <c r="B25" t="s">
        <v>1612</v>
      </c>
      <c r="C25" t="s">
        <v>1614</v>
      </c>
      <c r="D25" t="s">
        <v>92</v>
      </c>
      <c r="E25" s="2">
        <v>44730</v>
      </c>
      <c r="F25" t="s">
        <v>37</v>
      </c>
      <c r="G25" t="s">
        <v>24</v>
      </c>
      <c r="H25" t="s">
        <v>1613</v>
      </c>
      <c r="I25" t="s">
        <v>35</v>
      </c>
      <c r="J25">
        <v>7</v>
      </c>
    </row>
    <row r="26" spans="1:10" x14ac:dyDescent="0.3">
      <c r="A26">
        <v>25</v>
      </c>
      <c r="B26" t="s">
        <v>1610</v>
      </c>
      <c r="C26" t="s">
        <v>1612</v>
      </c>
      <c r="D26" t="s">
        <v>89</v>
      </c>
      <c r="E26" s="2">
        <v>44728</v>
      </c>
      <c r="F26" t="s">
        <v>31</v>
      </c>
      <c r="G26" t="s">
        <v>24</v>
      </c>
      <c r="H26" t="s">
        <v>1611</v>
      </c>
      <c r="I26" t="s">
        <v>29</v>
      </c>
      <c r="J26">
        <v>4</v>
      </c>
    </row>
    <row r="27" spans="1:10" x14ac:dyDescent="0.3">
      <c r="A27">
        <v>26</v>
      </c>
      <c r="B27" t="s">
        <v>1608</v>
      </c>
      <c r="C27" t="s">
        <v>1610</v>
      </c>
      <c r="D27" t="s">
        <v>86</v>
      </c>
      <c r="E27" s="2">
        <v>44735</v>
      </c>
      <c r="F27" t="s">
        <v>25</v>
      </c>
      <c r="G27" t="s">
        <v>24</v>
      </c>
      <c r="H27" t="s">
        <v>1609</v>
      </c>
      <c r="I27" t="s">
        <v>22</v>
      </c>
      <c r="J27">
        <v>3</v>
      </c>
    </row>
    <row r="28" spans="1:10" x14ac:dyDescent="0.3">
      <c r="A28">
        <v>27</v>
      </c>
      <c r="B28" t="s">
        <v>1592</v>
      </c>
      <c r="C28" t="s">
        <v>1608</v>
      </c>
      <c r="D28" t="s">
        <v>83</v>
      </c>
      <c r="E28" s="2">
        <v>44738</v>
      </c>
      <c r="F28" t="s">
        <v>37</v>
      </c>
      <c r="G28" t="s">
        <v>49</v>
      </c>
      <c r="H28" t="s">
        <v>1607</v>
      </c>
      <c r="I28" t="s">
        <v>35</v>
      </c>
      <c r="J28">
        <v>8</v>
      </c>
    </row>
    <row r="29" spans="1:10" x14ac:dyDescent="0.3">
      <c r="A29">
        <v>28</v>
      </c>
      <c r="B29" t="s">
        <v>1604</v>
      </c>
      <c r="C29" t="s">
        <v>1606</v>
      </c>
      <c r="D29" t="s">
        <v>62</v>
      </c>
      <c r="E29" s="2">
        <v>44738</v>
      </c>
      <c r="F29" t="s">
        <v>31</v>
      </c>
      <c r="G29" t="s">
        <v>24</v>
      </c>
      <c r="H29" t="s">
        <v>1605</v>
      </c>
      <c r="I29" t="s">
        <v>29</v>
      </c>
      <c r="J29">
        <v>2</v>
      </c>
    </row>
    <row r="30" spans="1:10" x14ac:dyDescent="0.3">
      <c r="A30">
        <v>29</v>
      </c>
      <c r="B30" t="s">
        <v>1602</v>
      </c>
      <c r="C30" t="s">
        <v>1604</v>
      </c>
      <c r="D30" t="s">
        <v>78</v>
      </c>
      <c r="E30" s="2">
        <v>44734</v>
      </c>
      <c r="F30" t="s">
        <v>25</v>
      </c>
      <c r="G30" t="s">
        <v>24</v>
      </c>
      <c r="H30" t="s">
        <v>1603</v>
      </c>
      <c r="I30" t="s">
        <v>22</v>
      </c>
      <c r="J30">
        <v>9</v>
      </c>
    </row>
    <row r="31" spans="1:10" x14ac:dyDescent="0.3">
      <c r="A31">
        <v>30</v>
      </c>
      <c r="B31" t="s">
        <v>1600</v>
      </c>
      <c r="C31" t="s">
        <v>1602</v>
      </c>
      <c r="D31" t="s">
        <v>53</v>
      </c>
      <c r="E31" s="2">
        <v>44727</v>
      </c>
      <c r="F31" t="s">
        <v>37</v>
      </c>
      <c r="G31" t="s">
        <v>24</v>
      </c>
      <c r="H31" t="s">
        <v>1601</v>
      </c>
      <c r="I31" t="s">
        <v>35</v>
      </c>
      <c r="J31">
        <v>6</v>
      </c>
    </row>
    <row r="32" spans="1:10" x14ac:dyDescent="0.3">
      <c r="A32">
        <v>31</v>
      </c>
      <c r="B32" t="s">
        <v>1598</v>
      </c>
      <c r="C32" t="s">
        <v>1600</v>
      </c>
      <c r="D32" t="s">
        <v>50</v>
      </c>
      <c r="E32" s="2">
        <v>44729</v>
      </c>
      <c r="F32" t="s">
        <v>31</v>
      </c>
      <c r="G32" t="s">
        <v>24</v>
      </c>
      <c r="H32" t="s">
        <v>1599</v>
      </c>
      <c r="I32" t="s">
        <v>29</v>
      </c>
      <c r="J32">
        <v>7</v>
      </c>
    </row>
    <row r="33" spans="1:10" x14ac:dyDescent="0.3">
      <c r="A33">
        <v>32</v>
      </c>
      <c r="B33" t="s">
        <v>1596</v>
      </c>
      <c r="C33" t="s">
        <v>1598</v>
      </c>
      <c r="D33" t="s">
        <v>71</v>
      </c>
      <c r="E33" s="2">
        <v>44726</v>
      </c>
      <c r="F33" t="s">
        <v>25</v>
      </c>
      <c r="G33" t="s">
        <v>24</v>
      </c>
      <c r="H33" t="s">
        <v>1597</v>
      </c>
      <c r="I33" t="s">
        <v>22</v>
      </c>
      <c r="J33">
        <v>9</v>
      </c>
    </row>
    <row r="34" spans="1:10" x14ac:dyDescent="0.3">
      <c r="A34">
        <v>33</v>
      </c>
      <c r="B34" t="s">
        <v>1590</v>
      </c>
      <c r="C34" t="s">
        <v>1596</v>
      </c>
      <c r="D34" t="s">
        <v>68</v>
      </c>
      <c r="E34" s="2">
        <v>44733</v>
      </c>
      <c r="F34" t="s">
        <v>25</v>
      </c>
      <c r="G34" t="s">
        <v>49</v>
      </c>
      <c r="H34" t="s">
        <v>1595</v>
      </c>
      <c r="I34" t="s">
        <v>35</v>
      </c>
      <c r="J34">
        <v>2</v>
      </c>
    </row>
    <row r="35" spans="1:10" x14ac:dyDescent="0.3">
      <c r="A35">
        <v>34</v>
      </c>
      <c r="B35" t="s">
        <v>1588</v>
      </c>
      <c r="C35" t="s">
        <v>1594</v>
      </c>
      <c r="D35" t="s">
        <v>65</v>
      </c>
      <c r="E35" s="2">
        <v>44730</v>
      </c>
      <c r="F35" t="s">
        <v>31</v>
      </c>
      <c r="G35" t="s">
        <v>24</v>
      </c>
      <c r="H35" t="s">
        <v>1593</v>
      </c>
      <c r="I35" t="s">
        <v>29</v>
      </c>
      <c r="J35">
        <v>9</v>
      </c>
    </row>
    <row r="36" spans="1:10" x14ac:dyDescent="0.3">
      <c r="A36">
        <v>35</v>
      </c>
      <c r="B36" t="s">
        <v>1586</v>
      </c>
      <c r="C36" t="s">
        <v>1592</v>
      </c>
      <c r="D36" t="s">
        <v>62</v>
      </c>
      <c r="E36" s="2">
        <v>44736</v>
      </c>
      <c r="F36" t="s">
        <v>25</v>
      </c>
      <c r="G36" t="s">
        <v>24</v>
      </c>
      <c r="H36" t="s">
        <v>1591</v>
      </c>
      <c r="I36" t="s">
        <v>22</v>
      </c>
      <c r="J36">
        <v>10</v>
      </c>
    </row>
    <row r="37" spans="1:10" x14ac:dyDescent="0.3">
      <c r="A37">
        <v>36</v>
      </c>
      <c r="B37" t="s">
        <v>1582</v>
      </c>
      <c r="C37" t="s">
        <v>1590</v>
      </c>
      <c r="D37" t="s">
        <v>59</v>
      </c>
      <c r="E37" s="2">
        <v>44732</v>
      </c>
      <c r="F37" t="s">
        <v>37</v>
      </c>
      <c r="G37" t="s">
        <v>24</v>
      </c>
      <c r="H37" t="s">
        <v>1589</v>
      </c>
      <c r="I37" t="s">
        <v>35</v>
      </c>
      <c r="J37">
        <v>1</v>
      </c>
    </row>
    <row r="38" spans="1:10" x14ac:dyDescent="0.3">
      <c r="A38">
        <v>37</v>
      </c>
      <c r="B38" t="s">
        <v>1580</v>
      </c>
      <c r="C38" t="s">
        <v>1588</v>
      </c>
      <c r="D38" t="s">
        <v>56</v>
      </c>
      <c r="E38" s="2">
        <v>44732</v>
      </c>
      <c r="F38" t="s">
        <v>31</v>
      </c>
      <c r="G38" t="s">
        <v>24</v>
      </c>
      <c r="H38" t="s">
        <v>1587</v>
      </c>
      <c r="I38" t="s">
        <v>29</v>
      </c>
      <c r="J38">
        <v>1</v>
      </c>
    </row>
    <row r="39" spans="1:10" x14ac:dyDescent="0.3">
      <c r="A39">
        <v>38</v>
      </c>
      <c r="B39" t="s">
        <v>1578</v>
      </c>
      <c r="C39" t="s">
        <v>1586</v>
      </c>
      <c r="D39" t="s">
        <v>53</v>
      </c>
      <c r="E39" s="2">
        <v>44731</v>
      </c>
      <c r="F39" t="s">
        <v>25</v>
      </c>
      <c r="G39" t="s">
        <v>24</v>
      </c>
      <c r="H39" t="s">
        <v>1585</v>
      </c>
      <c r="I39" t="s">
        <v>22</v>
      </c>
      <c r="J39">
        <v>10</v>
      </c>
    </row>
    <row r="40" spans="1:10" x14ac:dyDescent="0.3">
      <c r="A40">
        <v>39</v>
      </c>
      <c r="B40" t="s">
        <v>1576</v>
      </c>
      <c r="C40" t="s">
        <v>1584</v>
      </c>
      <c r="D40" t="s">
        <v>50</v>
      </c>
      <c r="E40" s="2">
        <v>44735</v>
      </c>
      <c r="F40" t="s">
        <v>25</v>
      </c>
      <c r="G40" t="s">
        <v>49</v>
      </c>
      <c r="H40" t="s">
        <v>1583</v>
      </c>
      <c r="I40" t="s">
        <v>35</v>
      </c>
      <c r="J40">
        <v>4</v>
      </c>
    </row>
    <row r="41" spans="1:10" x14ac:dyDescent="0.3">
      <c r="A41">
        <v>40</v>
      </c>
      <c r="B41" t="s">
        <v>1574</v>
      </c>
      <c r="C41" t="s">
        <v>1582</v>
      </c>
      <c r="D41" t="s">
        <v>46</v>
      </c>
      <c r="E41" s="2">
        <v>44728</v>
      </c>
      <c r="F41" t="s">
        <v>31</v>
      </c>
      <c r="G41" t="s">
        <v>24</v>
      </c>
      <c r="H41" t="s">
        <v>1581</v>
      </c>
      <c r="I41" t="s">
        <v>29</v>
      </c>
      <c r="J41">
        <v>7</v>
      </c>
    </row>
    <row r="42" spans="1:10" x14ac:dyDescent="0.3">
      <c r="A42">
        <v>41</v>
      </c>
      <c r="B42" t="s">
        <v>1572</v>
      </c>
      <c r="C42" t="s">
        <v>1580</v>
      </c>
      <c r="D42" t="s">
        <v>42</v>
      </c>
      <c r="E42" s="2">
        <v>44727</v>
      </c>
      <c r="F42" t="s">
        <v>25</v>
      </c>
      <c r="G42" t="s">
        <v>24</v>
      </c>
      <c r="H42" t="s">
        <v>1579</v>
      </c>
      <c r="I42" t="s">
        <v>22</v>
      </c>
      <c r="J42">
        <v>3</v>
      </c>
    </row>
    <row r="43" spans="1:10" x14ac:dyDescent="0.3">
      <c r="A43">
        <v>42</v>
      </c>
      <c r="B43" t="s">
        <v>1570</v>
      </c>
      <c r="C43" t="s">
        <v>1578</v>
      </c>
      <c r="D43" t="s">
        <v>38</v>
      </c>
      <c r="E43" s="2">
        <v>44731</v>
      </c>
      <c r="F43" t="s">
        <v>37</v>
      </c>
      <c r="G43" t="s">
        <v>24</v>
      </c>
      <c r="H43" t="s">
        <v>1577</v>
      </c>
      <c r="I43" t="s">
        <v>35</v>
      </c>
      <c r="J43">
        <v>6</v>
      </c>
    </row>
    <row r="44" spans="1:10" x14ac:dyDescent="0.3">
      <c r="A44">
        <v>43</v>
      </c>
      <c r="B44" t="s">
        <v>1568</v>
      </c>
      <c r="C44" t="s">
        <v>1576</v>
      </c>
      <c r="D44" t="s">
        <v>32</v>
      </c>
      <c r="E44" s="2">
        <v>44732</v>
      </c>
      <c r="F44" t="s">
        <v>31</v>
      </c>
      <c r="G44" t="s">
        <v>24</v>
      </c>
      <c r="H44" t="s">
        <v>1575</v>
      </c>
      <c r="I44" t="s">
        <v>29</v>
      </c>
      <c r="J44">
        <v>6</v>
      </c>
    </row>
    <row r="45" spans="1:10" x14ac:dyDescent="0.3">
      <c r="A45">
        <v>44</v>
      </c>
      <c r="B45" t="s">
        <v>1566</v>
      </c>
      <c r="C45" t="s">
        <v>1574</v>
      </c>
      <c r="D45" t="s">
        <v>26</v>
      </c>
      <c r="E45" s="2">
        <v>44738</v>
      </c>
      <c r="F45" t="s">
        <v>25</v>
      </c>
      <c r="G45" t="s">
        <v>24</v>
      </c>
      <c r="H45" t="s">
        <v>1573</v>
      </c>
      <c r="I45" t="s">
        <v>22</v>
      </c>
      <c r="J45">
        <v>5</v>
      </c>
    </row>
    <row r="46" spans="1:10" x14ac:dyDescent="0.3">
      <c r="A46">
        <v>45</v>
      </c>
      <c r="B46" t="s">
        <v>1564</v>
      </c>
      <c r="C46" t="s">
        <v>1572</v>
      </c>
      <c r="D46" t="s">
        <v>192</v>
      </c>
      <c r="E46" s="2">
        <v>44730</v>
      </c>
      <c r="F46" t="s">
        <v>37</v>
      </c>
      <c r="G46" t="s">
        <v>49</v>
      </c>
      <c r="H46" t="s">
        <v>1571</v>
      </c>
      <c r="I46" t="s">
        <v>35</v>
      </c>
      <c r="J46">
        <v>1</v>
      </c>
    </row>
    <row r="47" spans="1:10" x14ac:dyDescent="0.3">
      <c r="A47">
        <v>46</v>
      </c>
      <c r="B47" t="s">
        <v>1562</v>
      </c>
      <c r="C47" t="s">
        <v>1570</v>
      </c>
      <c r="D47" t="s">
        <v>189</v>
      </c>
      <c r="E47" s="2">
        <v>44736</v>
      </c>
      <c r="F47" t="s">
        <v>31</v>
      </c>
      <c r="G47" t="s">
        <v>24</v>
      </c>
      <c r="H47" t="s">
        <v>1569</v>
      </c>
      <c r="I47" t="s">
        <v>29</v>
      </c>
      <c r="J47">
        <v>9</v>
      </c>
    </row>
    <row r="48" spans="1:10" x14ac:dyDescent="0.3">
      <c r="A48">
        <v>47</v>
      </c>
      <c r="B48" t="s">
        <v>1560</v>
      </c>
      <c r="C48" t="s">
        <v>1568</v>
      </c>
      <c r="D48" t="s">
        <v>186</v>
      </c>
      <c r="E48" s="2">
        <v>44733</v>
      </c>
      <c r="F48" t="s">
        <v>25</v>
      </c>
      <c r="G48" t="s">
        <v>24</v>
      </c>
      <c r="H48" t="s">
        <v>1567</v>
      </c>
      <c r="I48" t="s">
        <v>22</v>
      </c>
      <c r="J48">
        <v>3</v>
      </c>
    </row>
    <row r="49" spans="1:10" x14ac:dyDescent="0.3">
      <c r="A49">
        <v>48</v>
      </c>
      <c r="B49" t="s">
        <v>1558</v>
      </c>
      <c r="C49" t="s">
        <v>1566</v>
      </c>
      <c r="D49" t="s">
        <v>321</v>
      </c>
      <c r="E49" s="2">
        <v>44746</v>
      </c>
      <c r="F49" t="s">
        <v>25</v>
      </c>
      <c r="G49" t="s">
        <v>24</v>
      </c>
      <c r="H49" t="s">
        <v>1565</v>
      </c>
      <c r="I49" t="s">
        <v>35</v>
      </c>
      <c r="J49">
        <v>4</v>
      </c>
    </row>
    <row r="50" spans="1:10" x14ac:dyDescent="0.3">
      <c r="A50">
        <v>49</v>
      </c>
      <c r="B50" t="s">
        <v>1556</v>
      </c>
      <c r="C50" t="s">
        <v>1564</v>
      </c>
      <c r="D50" t="s">
        <v>318</v>
      </c>
      <c r="E50" s="2">
        <v>44755</v>
      </c>
      <c r="F50" t="s">
        <v>31</v>
      </c>
      <c r="G50" t="s">
        <v>24</v>
      </c>
      <c r="H50" t="s">
        <v>1563</v>
      </c>
      <c r="I50" t="s">
        <v>29</v>
      </c>
      <c r="J50">
        <v>8</v>
      </c>
    </row>
    <row r="51" spans="1:10" x14ac:dyDescent="0.3">
      <c r="A51">
        <v>50</v>
      </c>
      <c r="B51" t="s">
        <v>1554</v>
      </c>
      <c r="C51" t="s">
        <v>1562</v>
      </c>
      <c r="D51" t="s">
        <v>284</v>
      </c>
      <c r="E51" s="2">
        <v>44755</v>
      </c>
      <c r="F51" t="s">
        <v>25</v>
      </c>
      <c r="G51" t="s">
        <v>24</v>
      </c>
      <c r="H51" t="s">
        <v>1561</v>
      </c>
      <c r="I51" t="s">
        <v>29</v>
      </c>
      <c r="J51">
        <v>6</v>
      </c>
    </row>
    <row r="52" spans="1:10" x14ac:dyDescent="0.3">
      <c r="A52">
        <v>51</v>
      </c>
      <c r="B52" t="s">
        <v>1552</v>
      </c>
      <c r="C52" t="s">
        <v>1560</v>
      </c>
      <c r="D52" t="s">
        <v>151</v>
      </c>
      <c r="E52" s="2">
        <v>44727</v>
      </c>
      <c r="F52" t="s">
        <v>31</v>
      </c>
      <c r="G52" t="s">
        <v>24</v>
      </c>
      <c r="H52" t="s">
        <v>1559</v>
      </c>
      <c r="I52" t="s">
        <v>29</v>
      </c>
      <c r="J52">
        <v>9</v>
      </c>
    </row>
    <row r="53" spans="1:10" x14ac:dyDescent="0.3">
      <c r="A53">
        <v>52</v>
      </c>
      <c r="B53" t="s">
        <v>1550</v>
      </c>
      <c r="C53" t="s">
        <v>1558</v>
      </c>
      <c r="D53" t="s">
        <v>148</v>
      </c>
      <c r="E53" s="2">
        <v>44746</v>
      </c>
      <c r="F53" t="s">
        <v>25</v>
      </c>
      <c r="G53" t="s">
        <v>24</v>
      </c>
      <c r="H53" t="s">
        <v>1557</v>
      </c>
      <c r="I53" t="s">
        <v>22</v>
      </c>
      <c r="J53">
        <v>7</v>
      </c>
    </row>
    <row r="54" spans="1:10" x14ac:dyDescent="0.3">
      <c r="A54">
        <v>53</v>
      </c>
      <c r="B54" t="s">
        <v>1548</v>
      </c>
      <c r="C54" t="s">
        <v>1556</v>
      </c>
      <c r="D54" t="s">
        <v>145</v>
      </c>
      <c r="E54" s="2">
        <v>44740</v>
      </c>
      <c r="F54" t="s">
        <v>37</v>
      </c>
      <c r="G54" t="s">
        <v>49</v>
      </c>
      <c r="H54" t="s">
        <v>1555</v>
      </c>
      <c r="I54" t="s">
        <v>35</v>
      </c>
      <c r="J54">
        <v>8</v>
      </c>
    </row>
    <row r="55" spans="1:10" x14ac:dyDescent="0.3">
      <c r="A55">
        <v>54</v>
      </c>
      <c r="B55" t="s">
        <v>1546</v>
      </c>
      <c r="C55" t="s">
        <v>1554</v>
      </c>
      <c r="D55" t="s">
        <v>142</v>
      </c>
      <c r="E55" s="2">
        <v>44743</v>
      </c>
      <c r="F55" t="s">
        <v>31</v>
      </c>
      <c r="G55" t="s">
        <v>24</v>
      </c>
      <c r="H55" t="s">
        <v>1553</v>
      </c>
      <c r="I55" t="s">
        <v>29</v>
      </c>
      <c r="J55">
        <v>6</v>
      </c>
    </row>
    <row r="56" spans="1:10" x14ac:dyDescent="0.3">
      <c r="A56">
        <v>55</v>
      </c>
      <c r="B56" t="s">
        <v>1544</v>
      </c>
      <c r="C56" t="s">
        <v>1552</v>
      </c>
      <c r="D56" t="s">
        <v>59</v>
      </c>
      <c r="E56" s="2">
        <v>44737</v>
      </c>
      <c r="F56" t="s">
        <v>25</v>
      </c>
      <c r="G56" t="s">
        <v>24</v>
      </c>
      <c r="H56" t="s">
        <v>1551</v>
      </c>
      <c r="I56" t="s">
        <v>22</v>
      </c>
      <c r="J56">
        <v>2</v>
      </c>
    </row>
    <row r="57" spans="1:10" x14ac:dyDescent="0.3">
      <c r="A57">
        <v>56</v>
      </c>
      <c r="B57" t="s">
        <v>1542</v>
      </c>
      <c r="C57" t="s">
        <v>1550</v>
      </c>
      <c r="D57" t="s">
        <v>116</v>
      </c>
      <c r="E57" s="2">
        <v>44757</v>
      </c>
      <c r="F57" t="s">
        <v>25</v>
      </c>
      <c r="G57" t="s">
        <v>24</v>
      </c>
      <c r="H57" t="s">
        <v>1549</v>
      </c>
      <c r="I57" t="s">
        <v>35</v>
      </c>
      <c r="J57">
        <v>4</v>
      </c>
    </row>
    <row r="58" spans="1:10" x14ac:dyDescent="0.3">
      <c r="A58">
        <v>57</v>
      </c>
      <c r="B58" t="s">
        <v>1540</v>
      </c>
      <c r="C58" t="s">
        <v>1548</v>
      </c>
      <c r="D58" t="s">
        <v>133</v>
      </c>
      <c r="E58" s="2">
        <v>44745</v>
      </c>
      <c r="F58" t="s">
        <v>31</v>
      </c>
      <c r="G58" t="s">
        <v>24</v>
      </c>
      <c r="H58" t="s">
        <v>1547</v>
      </c>
      <c r="I58" t="s">
        <v>29</v>
      </c>
      <c r="J58">
        <v>1</v>
      </c>
    </row>
    <row r="59" spans="1:10" x14ac:dyDescent="0.3">
      <c r="A59">
        <v>58</v>
      </c>
      <c r="B59" t="s">
        <v>1538</v>
      </c>
      <c r="C59" t="s">
        <v>1546</v>
      </c>
      <c r="D59" t="s">
        <v>133</v>
      </c>
      <c r="E59" s="2">
        <v>44760</v>
      </c>
      <c r="F59" t="s">
        <v>25</v>
      </c>
      <c r="G59" t="s">
        <v>24</v>
      </c>
      <c r="H59" t="s">
        <v>1545</v>
      </c>
      <c r="I59" t="s">
        <v>22</v>
      </c>
      <c r="J59">
        <v>9</v>
      </c>
    </row>
    <row r="60" spans="1:10" x14ac:dyDescent="0.3">
      <c r="A60">
        <v>59</v>
      </c>
      <c r="B60" t="s">
        <v>1536</v>
      </c>
      <c r="C60" t="s">
        <v>1544</v>
      </c>
      <c r="D60" t="s">
        <v>130</v>
      </c>
      <c r="E60" s="2">
        <v>44750</v>
      </c>
      <c r="F60" t="s">
        <v>31</v>
      </c>
      <c r="G60" t="s">
        <v>49</v>
      </c>
      <c r="H60" t="s">
        <v>1543</v>
      </c>
      <c r="I60" t="s">
        <v>35</v>
      </c>
      <c r="J60">
        <v>6</v>
      </c>
    </row>
    <row r="61" spans="1:10" x14ac:dyDescent="0.3">
      <c r="A61">
        <v>60</v>
      </c>
      <c r="B61" t="s">
        <v>1534</v>
      </c>
      <c r="C61" t="s">
        <v>1542</v>
      </c>
      <c r="D61" t="s">
        <v>295</v>
      </c>
      <c r="E61" s="2">
        <v>44742</v>
      </c>
      <c r="F61" t="s">
        <v>25</v>
      </c>
      <c r="G61" t="s">
        <v>24</v>
      </c>
      <c r="H61" t="s">
        <v>1541</v>
      </c>
      <c r="I61" t="s">
        <v>29</v>
      </c>
      <c r="J61">
        <v>9</v>
      </c>
    </row>
    <row r="62" spans="1:10" x14ac:dyDescent="0.3">
      <c r="A62">
        <v>61</v>
      </c>
      <c r="B62" t="s">
        <v>1532</v>
      </c>
      <c r="C62" t="s">
        <v>1540</v>
      </c>
      <c r="D62" t="s">
        <v>42</v>
      </c>
      <c r="E62" s="2">
        <v>44754</v>
      </c>
      <c r="F62" t="s">
        <v>25</v>
      </c>
      <c r="G62" t="s">
        <v>24</v>
      </c>
      <c r="H62" t="s">
        <v>1539</v>
      </c>
      <c r="I62" t="s">
        <v>22</v>
      </c>
      <c r="J62">
        <v>9</v>
      </c>
    </row>
    <row r="63" spans="1:10" x14ac:dyDescent="0.3">
      <c r="A63">
        <v>62</v>
      </c>
      <c r="B63" t="s">
        <v>1530</v>
      </c>
      <c r="C63" t="s">
        <v>1538</v>
      </c>
      <c r="D63" t="s">
        <v>111</v>
      </c>
      <c r="E63" s="2">
        <v>44746</v>
      </c>
      <c r="F63" t="s">
        <v>31</v>
      </c>
      <c r="G63" t="s">
        <v>24</v>
      </c>
      <c r="H63" t="s">
        <v>1537</v>
      </c>
      <c r="I63" t="s">
        <v>35</v>
      </c>
      <c r="J63">
        <v>3</v>
      </c>
    </row>
    <row r="64" spans="1:10" x14ac:dyDescent="0.3">
      <c r="A64">
        <v>63</v>
      </c>
      <c r="B64" t="s">
        <v>1528</v>
      </c>
      <c r="C64" t="s">
        <v>1536</v>
      </c>
      <c r="D64" t="s">
        <v>121</v>
      </c>
      <c r="E64" s="2">
        <v>44752</v>
      </c>
      <c r="F64" t="s">
        <v>25</v>
      </c>
      <c r="G64" t="s">
        <v>24</v>
      </c>
      <c r="H64" t="s">
        <v>1535</v>
      </c>
      <c r="I64" t="s">
        <v>29</v>
      </c>
      <c r="J64">
        <v>2</v>
      </c>
    </row>
    <row r="65" spans="1:10" x14ac:dyDescent="0.3">
      <c r="A65">
        <v>64</v>
      </c>
      <c r="B65" t="s">
        <v>1526</v>
      </c>
      <c r="C65" t="s">
        <v>1534</v>
      </c>
      <c r="D65" t="s">
        <v>68</v>
      </c>
      <c r="E65" s="2">
        <v>44725</v>
      </c>
      <c r="F65" t="s">
        <v>25</v>
      </c>
      <c r="G65" t="s">
        <v>24</v>
      </c>
      <c r="H65" t="s">
        <v>1533</v>
      </c>
      <c r="I65" t="s">
        <v>22</v>
      </c>
      <c r="J65">
        <v>3</v>
      </c>
    </row>
    <row r="66" spans="1:10" x14ac:dyDescent="0.3">
      <c r="A66">
        <v>65</v>
      </c>
      <c r="B66" t="s">
        <v>1524</v>
      </c>
      <c r="C66" t="s">
        <v>1532</v>
      </c>
      <c r="D66" t="s">
        <v>284</v>
      </c>
      <c r="E66" s="2">
        <v>44734</v>
      </c>
      <c r="F66" t="s">
        <v>31</v>
      </c>
      <c r="G66" t="s">
        <v>49</v>
      </c>
      <c r="H66" t="s">
        <v>1531</v>
      </c>
      <c r="I66" t="s">
        <v>35</v>
      </c>
      <c r="J66">
        <v>10</v>
      </c>
    </row>
    <row r="67" spans="1:10" x14ac:dyDescent="0.3">
      <c r="A67">
        <v>66</v>
      </c>
      <c r="B67" t="s">
        <v>1522</v>
      </c>
      <c r="C67" t="s">
        <v>1530</v>
      </c>
      <c r="D67" t="s">
        <v>151</v>
      </c>
      <c r="E67" s="2">
        <v>44761</v>
      </c>
      <c r="F67" t="s">
        <v>25</v>
      </c>
      <c r="G67" t="s">
        <v>24</v>
      </c>
      <c r="H67" t="s">
        <v>1529</v>
      </c>
      <c r="I67" t="s">
        <v>29</v>
      </c>
      <c r="J67">
        <v>3</v>
      </c>
    </row>
    <row r="68" spans="1:10" x14ac:dyDescent="0.3">
      <c r="A68">
        <v>67</v>
      </c>
      <c r="B68" t="s">
        <v>1520</v>
      </c>
      <c r="C68" t="s">
        <v>1528</v>
      </c>
      <c r="D68" t="s">
        <v>148</v>
      </c>
      <c r="E68" s="2">
        <v>44735</v>
      </c>
      <c r="F68" t="s">
        <v>31</v>
      </c>
      <c r="G68" t="s">
        <v>24</v>
      </c>
      <c r="H68" t="s">
        <v>1527</v>
      </c>
      <c r="I68" t="s">
        <v>22</v>
      </c>
      <c r="J68">
        <v>1</v>
      </c>
    </row>
    <row r="69" spans="1:10" x14ac:dyDescent="0.3">
      <c r="A69">
        <v>68</v>
      </c>
      <c r="B69" t="s">
        <v>1518</v>
      </c>
      <c r="C69" t="s">
        <v>1526</v>
      </c>
      <c r="D69" t="s">
        <v>145</v>
      </c>
      <c r="E69" s="2">
        <v>44753</v>
      </c>
      <c r="F69" t="s">
        <v>25</v>
      </c>
      <c r="G69" t="s">
        <v>24</v>
      </c>
      <c r="H69" t="s">
        <v>1525</v>
      </c>
      <c r="I69" t="s">
        <v>35</v>
      </c>
      <c r="J69">
        <v>5</v>
      </c>
    </row>
    <row r="70" spans="1:10" x14ac:dyDescent="0.3">
      <c r="A70">
        <v>69</v>
      </c>
      <c r="B70" t="s">
        <v>1516</v>
      </c>
      <c r="C70" t="s">
        <v>1524</v>
      </c>
      <c r="D70" t="s">
        <v>142</v>
      </c>
      <c r="E70" s="2">
        <v>44732</v>
      </c>
      <c r="F70" t="s">
        <v>31</v>
      </c>
      <c r="G70" t="s">
        <v>24</v>
      </c>
      <c r="H70" t="s">
        <v>1523</v>
      </c>
      <c r="I70" t="s">
        <v>29</v>
      </c>
      <c r="J70">
        <v>1</v>
      </c>
    </row>
    <row r="71" spans="1:10" x14ac:dyDescent="0.3">
      <c r="A71">
        <v>70</v>
      </c>
      <c r="B71" t="s">
        <v>1514</v>
      </c>
      <c r="C71" t="s">
        <v>1522</v>
      </c>
      <c r="D71" t="s">
        <v>59</v>
      </c>
      <c r="E71" s="2">
        <v>44748</v>
      </c>
      <c r="F71" t="s">
        <v>25</v>
      </c>
      <c r="G71" t="s">
        <v>24</v>
      </c>
      <c r="H71" t="s">
        <v>1521</v>
      </c>
      <c r="I71" t="s">
        <v>22</v>
      </c>
      <c r="J71">
        <v>5</v>
      </c>
    </row>
    <row r="72" spans="1:10" x14ac:dyDescent="0.3">
      <c r="A72">
        <v>71</v>
      </c>
      <c r="B72" t="s">
        <v>1512</v>
      </c>
      <c r="C72" t="s">
        <v>1520</v>
      </c>
      <c r="D72" t="s">
        <v>116</v>
      </c>
      <c r="E72" s="2">
        <v>44731</v>
      </c>
      <c r="F72" t="s">
        <v>37</v>
      </c>
      <c r="G72" t="s">
        <v>49</v>
      </c>
      <c r="H72" t="s">
        <v>1519</v>
      </c>
      <c r="I72" t="s">
        <v>35</v>
      </c>
      <c r="J72">
        <v>5</v>
      </c>
    </row>
    <row r="73" spans="1:10" x14ac:dyDescent="0.3">
      <c r="A73">
        <v>72</v>
      </c>
      <c r="B73" t="s">
        <v>1510</v>
      </c>
      <c r="C73" t="s">
        <v>1518</v>
      </c>
      <c r="D73" t="s">
        <v>133</v>
      </c>
      <c r="E73" s="2">
        <v>44725</v>
      </c>
      <c r="F73" t="s">
        <v>31</v>
      </c>
      <c r="G73" t="s">
        <v>24</v>
      </c>
      <c r="H73" t="s">
        <v>1517</v>
      </c>
      <c r="I73" t="s">
        <v>29</v>
      </c>
      <c r="J73">
        <v>3</v>
      </c>
    </row>
    <row r="74" spans="1:10" x14ac:dyDescent="0.3">
      <c r="A74">
        <v>73</v>
      </c>
      <c r="B74" t="s">
        <v>1508</v>
      </c>
      <c r="C74" t="s">
        <v>1516</v>
      </c>
      <c r="D74" t="s">
        <v>133</v>
      </c>
      <c r="E74" s="2">
        <v>44753</v>
      </c>
      <c r="F74" t="s">
        <v>25</v>
      </c>
      <c r="G74" t="s">
        <v>24</v>
      </c>
      <c r="H74" t="s">
        <v>1515</v>
      </c>
      <c r="I74" t="s">
        <v>22</v>
      </c>
      <c r="J74">
        <v>3</v>
      </c>
    </row>
    <row r="75" spans="1:10" x14ac:dyDescent="0.3">
      <c r="A75">
        <v>74</v>
      </c>
      <c r="B75" t="s">
        <v>1506</v>
      </c>
      <c r="C75" t="s">
        <v>1514</v>
      </c>
      <c r="D75" t="s">
        <v>130</v>
      </c>
      <c r="E75" s="2">
        <v>44738</v>
      </c>
      <c r="F75" t="s">
        <v>25</v>
      </c>
      <c r="G75" t="s">
        <v>24</v>
      </c>
      <c r="H75" t="s">
        <v>1513</v>
      </c>
      <c r="I75" t="s">
        <v>35</v>
      </c>
      <c r="J75">
        <v>7</v>
      </c>
    </row>
    <row r="76" spans="1:10" x14ac:dyDescent="0.3">
      <c r="A76">
        <v>75</v>
      </c>
      <c r="B76" t="s">
        <v>1504</v>
      </c>
      <c r="C76" t="s">
        <v>1512</v>
      </c>
      <c r="D76" t="s">
        <v>116</v>
      </c>
      <c r="E76" s="2">
        <v>44762</v>
      </c>
      <c r="F76" t="s">
        <v>31</v>
      </c>
      <c r="G76" t="s">
        <v>24</v>
      </c>
      <c r="H76" t="s">
        <v>1511</v>
      </c>
      <c r="I76" t="s">
        <v>29</v>
      </c>
      <c r="J76">
        <v>4</v>
      </c>
    </row>
    <row r="77" spans="1:10" x14ac:dyDescent="0.3">
      <c r="A77">
        <v>76</v>
      </c>
      <c r="B77" t="s">
        <v>1502</v>
      </c>
      <c r="C77" t="s">
        <v>1510</v>
      </c>
      <c r="D77" t="s">
        <v>42</v>
      </c>
      <c r="E77" s="2">
        <v>44756</v>
      </c>
      <c r="F77" t="s">
        <v>25</v>
      </c>
      <c r="G77" t="s">
        <v>24</v>
      </c>
      <c r="H77" t="s">
        <v>1509</v>
      </c>
      <c r="I77" t="s">
        <v>22</v>
      </c>
      <c r="J77">
        <v>3</v>
      </c>
    </row>
    <row r="78" spans="1:10" x14ac:dyDescent="0.3">
      <c r="A78">
        <v>77</v>
      </c>
      <c r="B78" t="s">
        <v>1500</v>
      </c>
      <c r="C78" t="s">
        <v>1508</v>
      </c>
      <c r="D78" t="s">
        <v>111</v>
      </c>
      <c r="E78" s="2">
        <v>44744</v>
      </c>
      <c r="F78" t="s">
        <v>31</v>
      </c>
      <c r="G78" t="s">
        <v>49</v>
      </c>
      <c r="H78" t="s">
        <v>1507</v>
      </c>
      <c r="I78" t="s">
        <v>35</v>
      </c>
      <c r="J78">
        <v>8</v>
      </c>
    </row>
    <row r="79" spans="1:10" x14ac:dyDescent="0.3">
      <c r="A79">
        <v>78</v>
      </c>
      <c r="B79" t="s">
        <v>1498</v>
      </c>
      <c r="C79" t="s">
        <v>1506</v>
      </c>
      <c r="D79" t="s">
        <v>121</v>
      </c>
      <c r="E79" s="2">
        <v>44753</v>
      </c>
      <c r="F79" t="s">
        <v>25</v>
      </c>
      <c r="G79" t="s">
        <v>24</v>
      </c>
      <c r="H79" t="s">
        <v>1505</v>
      </c>
      <c r="I79" t="s">
        <v>29</v>
      </c>
      <c r="J79">
        <v>2</v>
      </c>
    </row>
    <row r="80" spans="1:10" x14ac:dyDescent="0.3">
      <c r="A80">
        <v>79</v>
      </c>
      <c r="B80" t="s">
        <v>1496</v>
      </c>
      <c r="C80" t="s">
        <v>1504</v>
      </c>
      <c r="D80" t="s">
        <v>68</v>
      </c>
      <c r="E80" s="2">
        <v>44762</v>
      </c>
      <c r="F80" t="s">
        <v>25</v>
      </c>
      <c r="G80" t="s">
        <v>24</v>
      </c>
      <c r="H80" t="s">
        <v>1503</v>
      </c>
      <c r="I80" t="s">
        <v>22</v>
      </c>
      <c r="J80">
        <v>9</v>
      </c>
    </row>
    <row r="81" spans="1:10" x14ac:dyDescent="0.3">
      <c r="A81">
        <v>80</v>
      </c>
      <c r="B81" t="s">
        <v>1494</v>
      </c>
      <c r="C81" t="s">
        <v>1502</v>
      </c>
      <c r="D81" t="s">
        <v>116</v>
      </c>
      <c r="E81" s="2">
        <v>44740</v>
      </c>
      <c r="F81" t="s">
        <v>31</v>
      </c>
      <c r="G81" t="s">
        <v>24</v>
      </c>
      <c r="H81" t="s">
        <v>1501</v>
      </c>
      <c r="I81" t="s">
        <v>35</v>
      </c>
      <c r="J81">
        <v>6</v>
      </c>
    </row>
    <row r="82" spans="1:10" x14ac:dyDescent="0.3">
      <c r="A82">
        <v>81</v>
      </c>
      <c r="B82" t="s">
        <v>1492</v>
      </c>
      <c r="C82" t="s">
        <v>1500</v>
      </c>
      <c r="D82" t="s">
        <v>56</v>
      </c>
      <c r="E82" s="2">
        <v>44729</v>
      </c>
      <c r="F82" t="s">
        <v>25</v>
      </c>
      <c r="G82" t="s">
        <v>24</v>
      </c>
      <c r="H82" t="s">
        <v>1499</v>
      </c>
      <c r="I82" t="s">
        <v>29</v>
      </c>
      <c r="J82">
        <v>7</v>
      </c>
    </row>
    <row r="83" spans="1:10" x14ac:dyDescent="0.3">
      <c r="A83">
        <v>82</v>
      </c>
      <c r="B83" t="s">
        <v>1490</v>
      </c>
      <c r="C83" t="s">
        <v>1498</v>
      </c>
      <c r="D83" t="s">
        <v>111</v>
      </c>
      <c r="E83" s="2">
        <v>44727</v>
      </c>
      <c r="F83" t="s">
        <v>25</v>
      </c>
      <c r="G83" t="s">
        <v>24</v>
      </c>
      <c r="H83" t="s">
        <v>1497</v>
      </c>
      <c r="I83" t="s">
        <v>22</v>
      </c>
      <c r="J83">
        <v>9</v>
      </c>
    </row>
    <row r="84" spans="1:10" x14ac:dyDescent="0.3">
      <c r="A84">
        <v>83</v>
      </c>
      <c r="B84" t="s">
        <v>1488</v>
      </c>
      <c r="C84" t="s">
        <v>1496</v>
      </c>
      <c r="D84" t="s">
        <v>59</v>
      </c>
      <c r="E84" s="2">
        <v>44734</v>
      </c>
      <c r="F84" t="s">
        <v>31</v>
      </c>
      <c r="G84" t="s">
        <v>49</v>
      </c>
      <c r="H84" t="s">
        <v>1495</v>
      </c>
      <c r="I84" t="s">
        <v>35</v>
      </c>
      <c r="J84">
        <v>2</v>
      </c>
    </row>
    <row r="85" spans="1:10" x14ac:dyDescent="0.3">
      <c r="A85">
        <v>84</v>
      </c>
      <c r="B85" t="s">
        <v>1486</v>
      </c>
      <c r="C85" t="s">
        <v>1494</v>
      </c>
      <c r="D85" t="s">
        <v>42</v>
      </c>
      <c r="E85" s="2">
        <v>44744</v>
      </c>
      <c r="F85" t="s">
        <v>25</v>
      </c>
      <c r="G85" t="s">
        <v>24</v>
      </c>
      <c r="H85" t="s">
        <v>1493</v>
      </c>
      <c r="I85" t="s">
        <v>29</v>
      </c>
      <c r="J85">
        <v>9</v>
      </c>
    </row>
    <row r="86" spans="1:10" x14ac:dyDescent="0.3">
      <c r="A86">
        <v>85</v>
      </c>
      <c r="B86" t="s">
        <v>1484</v>
      </c>
      <c r="C86" t="s">
        <v>1492</v>
      </c>
      <c r="D86" t="s">
        <v>103</v>
      </c>
      <c r="E86" s="2">
        <v>44737</v>
      </c>
      <c r="F86" t="s">
        <v>31</v>
      </c>
      <c r="G86" t="s">
        <v>24</v>
      </c>
      <c r="H86" t="s">
        <v>1491</v>
      </c>
      <c r="I86" t="s">
        <v>22</v>
      </c>
      <c r="J86">
        <v>10</v>
      </c>
    </row>
    <row r="87" spans="1:10" x14ac:dyDescent="0.3">
      <c r="A87">
        <v>86</v>
      </c>
      <c r="B87" t="s">
        <v>1482</v>
      </c>
      <c r="C87" t="s">
        <v>1490</v>
      </c>
      <c r="D87" t="s">
        <v>100</v>
      </c>
      <c r="E87" s="2">
        <v>44752</v>
      </c>
      <c r="F87" t="s">
        <v>25</v>
      </c>
      <c r="G87" t="s">
        <v>24</v>
      </c>
      <c r="H87" t="s">
        <v>1489</v>
      </c>
      <c r="I87" t="s">
        <v>35</v>
      </c>
      <c r="J87">
        <v>1</v>
      </c>
    </row>
    <row r="88" spans="1:10" x14ac:dyDescent="0.3">
      <c r="A88">
        <v>87</v>
      </c>
      <c r="B88" t="s">
        <v>1480</v>
      </c>
      <c r="C88" t="s">
        <v>1488</v>
      </c>
      <c r="D88" t="s">
        <v>97</v>
      </c>
      <c r="E88" s="2">
        <v>44736</v>
      </c>
      <c r="F88" t="s">
        <v>31</v>
      </c>
      <c r="G88" t="s">
        <v>24</v>
      </c>
      <c r="H88" t="s">
        <v>1487</v>
      </c>
      <c r="I88" t="s">
        <v>29</v>
      </c>
      <c r="J88">
        <v>1</v>
      </c>
    </row>
    <row r="89" spans="1:10" x14ac:dyDescent="0.3">
      <c r="A89">
        <v>88</v>
      </c>
      <c r="B89" t="s">
        <v>1478</v>
      </c>
      <c r="C89" t="s">
        <v>1486</v>
      </c>
      <c r="D89" t="s">
        <v>65</v>
      </c>
      <c r="E89" s="2">
        <v>44752</v>
      </c>
      <c r="F89" t="s">
        <v>25</v>
      </c>
      <c r="G89" t="s">
        <v>24</v>
      </c>
      <c r="H89" t="s">
        <v>1485</v>
      </c>
      <c r="I89" t="s">
        <v>22</v>
      </c>
      <c r="J89">
        <v>10</v>
      </c>
    </row>
    <row r="90" spans="1:10" x14ac:dyDescent="0.3">
      <c r="A90">
        <v>89</v>
      </c>
      <c r="B90" t="s">
        <v>1476</v>
      </c>
      <c r="C90" t="s">
        <v>1484</v>
      </c>
      <c r="D90" t="s">
        <v>92</v>
      </c>
      <c r="E90" s="2">
        <v>44759</v>
      </c>
      <c r="F90" t="s">
        <v>37</v>
      </c>
      <c r="G90" t="s">
        <v>49</v>
      </c>
      <c r="H90" t="s">
        <v>1483</v>
      </c>
      <c r="I90" t="s">
        <v>35</v>
      </c>
      <c r="J90">
        <v>4</v>
      </c>
    </row>
    <row r="91" spans="1:10" x14ac:dyDescent="0.3">
      <c r="A91">
        <v>90</v>
      </c>
      <c r="B91" t="s">
        <v>1474</v>
      </c>
      <c r="C91" t="s">
        <v>1482</v>
      </c>
      <c r="D91" t="s">
        <v>89</v>
      </c>
      <c r="E91" s="2">
        <v>44763</v>
      </c>
      <c r="F91" t="s">
        <v>31</v>
      </c>
      <c r="G91" t="s">
        <v>24</v>
      </c>
      <c r="H91" t="s">
        <v>1481</v>
      </c>
      <c r="I91" t="s">
        <v>29</v>
      </c>
      <c r="J91">
        <v>7</v>
      </c>
    </row>
    <row r="92" spans="1:10" x14ac:dyDescent="0.3">
      <c r="A92">
        <v>91</v>
      </c>
      <c r="B92" t="s">
        <v>1472</v>
      </c>
      <c r="C92" t="s">
        <v>1480</v>
      </c>
      <c r="D92" t="s">
        <v>86</v>
      </c>
      <c r="E92" s="2">
        <v>44763</v>
      </c>
      <c r="F92" t="s">
        <v>25</v>
      </c>
      <c r="G92" t="s">
        <v>24</v>
      </c>
      <c r="H92" t="s">
        <v>1479</v>
      </c>
      <c r="I92" t="s">
        <v>22</v>
      </c>
      <c r="J92">
        <v>3</v>
      </c>
    </row>
    <row r="93" spans="1:10" x14ac:dyDescent="0.3">
      <c r="A93">
        <v>92</v>
      </c>
      <c r="B93" t="s">
        <v>1470</v>
      </c>
      <c r="C93" t="s">
        <v>1478</v>
      </c>
      <c r="D93" t="s">
        <v>83</v>
      </c>
      <c r="E93" s="2">
        <v>44750</v>
      </c>
      <c r="F93" t="s">
        <v>25</v>
      </c>
      <c r="G93" t="s">
        <v>24</v>
      </c>
      <c r="H93" t="s">
        <v>1477</v>
      </c>
      <c r="I93" t="s">
        <v>35</v>
      </c>
      <c r="J93">
        <v>6</v>
      </c>
    </row>
    <row r="94" spans="1:10" x14ac:dyDescent="0.3">
      <c r="A94">
        <v>93</v>
      </c>
      <c r="B94" t="s">
        <v>1468</v>
      </c>
      <c r="C94" t="s">
        <v>1476</v>
      </c>
      <c r="D94" t="s">
        <v>62</v>
      </c>
      <c r="E94" s="2">
        <v>44751</v>
      </c>
      <c r="F94" t="s">
        <v>31</v>
      </c>
      <c r="G94" t="s">
        <v>24</v>
      </c>
      <c r="H94" t="s">
        <v>1475</v>
      </c>
      <c r="I94" t="s">
        <v>29</v>
      </c>
      <c r="J94">
        <v>6</v>
      </c>
    </row>
    <row r="95" spans="1:10" x14ac:dyDescent="0.3">
      <c r="A95">
        <v>94</v>
      </c>
      <c r="B95" t="s">
        <v>1466</v>
      </c>
      <c r="C95" t="s">
        <v>1474</v>
      </c>
      <c r="D95" t="s">
        <v>78</v>
      </c>
      <c r="E95" s="2">
        <v>44736</v>
      </c>
      <c r="F95" t="s">
        <v>25</v>
      </c>
      <c r="G95" t="s">
        <v>24</v>
      </c>
      <c r="H95" t="s">
        <v>1473</v>
      </c>
      <c r="I95" t="s">
        <v>22</v>
      </c>
      <c r="J95">
        <v>5</v>
      </c>
    </row>
    <row r="96" spans="1:10" x14ac:dyDescent="0.3">
      <c r="A96">
        <v>95</v>
      </c>
      <c r="B96" t="s">
        <v>1464</v>
      </c>
      <c r="C96" t="s">
        <v>1472</v>
      </c>
      <c r="D96" t="s">
        <v>53</v>
      </c>
      <c r="E96" s="2">
        <v>44737</v>
      </c>
      <c r="F96" t="s">
        <v>31</v>
      </c>
      <c r="G96" t="s">
        <v>49</v>
      </c>
      <c r="H96" t="s">
        <v>1471</v>
      </c>
      <c r="I96" t="s">
        <v>35</v>
      </c>
      <c r="J96">
        <v>1</v>
      </c>
    </row>
    <row r="97" spans="1:10" x14ac:dyDescent="0.3">
      <c r="A97">
        <v>96</v>
      </c>
      <c r="B97" t="s">
        <v>1462</v>
      </c>
      <c r="C97" t="s">
        <v>1470</v>
      </c>
      <c r="D97" t="s">
        <v>50</v>
      </c>
      <c r="E97" s="2">
        <v>44744</v>
      </c>
      <c r="F97" t="s">
        <v>25</v>
      </c>
      <c r="G97" t="s">
        <v>24</v>
      </c>
      <c r="H97" t="s">
        <v>1469</v>
      </c>
      <c r="I97" t="s">
        <v>29</v>
      </c>
      <c r="J97">
        <v>9</v>
      </c>
    </row>
    <row r="98" spans="1:10" x14ac:dyDescent="0.3">
      <c r="A98">
        <v>97</v>
      </c>
      <c r="B98" t="s">
        <v>1460</v>
      </c>
      <c r="C98" t="s">
        <v>1468</v>
      </c>
      <c r="D98" t="s">
        <v>71</v>
      </c>
      <c r="E98" s="2">
        <v>44735</v>
      </c>
      <c r="F98" t="s">
        <v>25</v>
      </c>
      <c r="G98" t="s">
        <v>24</v>
      </c>
      <c r="H98" t="s">
        <v>1467</v>
      </c>
      <c r="I98" t="s">
        <v>22</v>
      </c>
      <c r="J98">
        <v>3</v>
      </c>
    </row>
    <row r="99" spans="1:10" x14ac:dyDescent="0.3">
      <c r="A99">
        <v>98</v>
      </c>
      <c r="B99" t="s">
        <v>1458</v>
      </c>
      <c r="C99" t="s">
        <v>1466</v>
      </c>
      <c r="D99" t="s">
        <v>68</v>
      </c>
      <c r="E99" s="2">
        <v>44751</v>
      </c>
      <c r="F99" t="s">
        <v>31</v>
      </c>
      <c r="G99" t="s">
        <v>24</v>
      </c>
      <c r="H99" t="s">
        <v>1465</v>
      </c>
      <c r="I99" t="s">
        <v>35</v>
      </c>
      <c r="J99">
        <v>4</v>
      </c>
    </row>
    <row r="100" spans="1:10" x14ac:dyDescent="0.3">
      <c r="A100">
        <v>99</v>
      </c>
      <c r="B100" t="s">
        <v>1456</v>
      </c>
      <c r="C100" t="s">
        <v>1464</v>
      </c>
      <c r="D100" t="s">
        <v>65</v>
      </c>
      <c r="E100" s="2">
        <v>44726</v>
      </c>
      <c r="F100" t="s">
        <v>25</v>
      </c>
      <c r="G100" t="s">
        <v>24</v>
      </c>
      <c r="H100" t="s">
        <v>1463</v>
      </c>
      <c r="I100" t="s">
        <v>29</v>
      </c>
      <c r="J100">
        <v>8</v>
      </c>
    </row>
    <row r="101" spans="1:10" x14ac:dyDescent="0.3">
      <c r="A101">
        <v>100</v>
      </c>
      <c r="B101" t="s">
        <v>1454</v>
      </c>
      <c r="C101" t="s">
        <v>1462</v>
      </c>
      <c r="D101" t="s">
        <v>62</v>
      </c>
      <c r="E101" s="2">
        <v>44749</v>
      </c>
      <c r="F101" t="s">
        <v>25</v>
      </c>
      <c r="G101" t="s">
        <v>24</v>
      </c>
      <c r="H101" t="s">
        <v>1461</v>
      </c>
      <c r="I101" t="s">
        <v>29</v>
      </c>
      <c r="J101">
        <v>6</v>
      </c>
    </row>
    <row r="102" spans="1:10" x14ac:dyDescent="0.3">
      <c r="A102">
        <v>101</v>
      </c>
      <c r="B102" t="s">
        <v>1452</v>
      </c>
      <c r="C102" t="s">
        <v>1460</v>
      </c>
      <c r="D102" t="s">
        <v>59</v>
      </c>
      <c r="E102" s="2">
        <v>44734</v>
      </c>
      <c r="F102" t="s">
        <v>31</v>
      </c>
      <c r="G102" t="s">
        <v>24</v>
      </c>
      <c r="H102" t="s">
        <v>1459</v>
      </c>
      <c r="I102" t="s">
        <v>29</v>
      </c>
      <c r="J102">
        <v>10</v>
      </c>
    </row>
    <row r="103" spans="1:10" x14ac:dyDescent="0.3">
      <c r="A103">
        <v>102</v>
      </c>
      <c r="B103" t="s">
        <v>1450</v>
      </c>
      <c r="C103" t="s">
        <v>1458</v>
      </c>
      <c r="D103" t="s">
        <v>56</v>
      </c>
      <c r="E103" s="2">
        <v>44726</v>
      </c>
      <c r="F103" t="s">
        <v>25</v>
      </c>
      <c r="G103" t="s">
        <v>24</v>
      </c>
      <c r="H103" t="s">
        <v>1457</v>
      </c>
      <c r="I103" t="s">
        <v>22</v>
      </c>
      <c r="J103">
        <v>9</v>
      </c>
    </row>
    <row r="104" spans="1:10" x14ac:dyDescent="0.3">
      <c r="A104">
        <v>103</v>
      </c>
      <c r="B104" t="s">
        <v>1448</v>
      </c>
      <c r="C104" t="s">
        <v>1456</v>
      </c>
      <c r="D104" t="s">
        <v>53</v>
      </c>
      <c r="E104" s="2">
        <v>44743</v>
      </c>
      <c r="F104" t="s">
        <v>31</v>
      </c>
      <c r="G104" t="s">
        <v>24</v>
      </c>
      <c r="H104" t="s">
        <v>1455</v>
      </c>
      <c r="I104" t="s">
        <v>35</v>
      </c>
      <c r="J104">
        <v>7</v>
      </c>
    </row>
    <row r="105" spans="1:10" x14ac:dyDescent="0.3">
      <c r="A105">
        <v>104</v>
      </c>
      <c r="B105" t="s">
        <v>1446</v>
      </c>
      <c r="C105" t="s">
        <v>1454</v>
      </c>
      <c r="D105" t="s">
        <v>50</v>
      </c>
      <c r="E105" s="2">
        <v>44742</v>
      </c>
      <c r="F105" t="s">
        <v>25</v>
      </c>
      <c r="G105" t="s">
        <v>24</v>
      </c>
      <c r="H105" t="s">
        <v>1453</v>
      </c>
      <c r="I105" t="s">
        <v>29</v>
      </c>
      <c r="J105">
        <v>7</v>
      </c>
    </row>
    <row r="106" spans="1:10" x14ac:dyDescent="0.3">
      <c r="A106">
        <v>105</v>
      </c>
      <c r="B106" t="s">
        <v>1444</v>
      </c>
      <c r="C106" t="s">
        <v>1452</v>
      </c>
      <c r="D106" t="s">
        <v>46</v>
      </c>
      <c r="E106" s="2">
        <v>44747</v>
      </c>
      <c r="F106" t="s">
        <v>31</v>
      </c>
      <c r="G106" t="s">
        <v>24</v>
      </c>
      <c r="H106" t="s">
        <v>1451</v>
      </c>
      <c r="I106" t="s">
        <v>22</v>
      </c>
      <c r="J106">
        <v>7</v>
      </c>
    </row>
    <row r="107" spans="1:10" x14ac:dyDescent="0.3">
      <c r="A107">
        <v>106</v>
      </c>
      <c r="B107" t="s">
        <v>1442</v>
      </c>
      <c r="C107" t="s">
        <v>1450</v>
      </c>
      <c r="D107" t="s">
        <v>201</v>
      </c>
      <c r="E107" s="2">
        <v>44764</v>
      </c>
      <c r="F107" t="s">
        <v>25</v>
      </c>
      <c r="G107" t="s">
        <v>24</v>
      </c>
      <c r="H107" t="s">
        <v>1449</v>
      </c>
      <c r="I107" t="s">
        <v>35</v>
      </c>
      <c r="J107">
        <v>7</v>
      </c>
    </row>
    <row r="108" spans="1:10" x14ac:dyDescent="0.3">
      <c r="A108">
        <v>107</v>
      </c>
      <c r="B108" t="s">
        <v>1440</v>
      </c>
      <c r="C108" t="s">
        <v>1448</v>
      </c>
      <c r="D108" t="s">
        <v>38</v>
      </c>
      <c r="E108" s="2">
        <v>44735</v>
      </c>
      <c r="F108" t="s">
        <v>37</v>
      </c>
      <c r="G108" t="s">
        <v>24</v>
      </c>
      <c r="H108" t="s">
        <v>1447</v>
      </c>
      <c r="I108" t="s">
        <v>29</v>
      </c>
      <c r="J108">
        <v>8</v>
      </c>
    </row>
    <row r="109" spans="1:10" x14ac:dyDescent="0.3">
      <c r="A109">
        <v>108</v>
      </c>
      <c r="B109" t="s">
        <v>1438</v>
      </c>
      <c r="C109" t="s">
        <v>1446</v>
      </c>
      <c r="D109" t="s">
        <v>32</v>
      </c>
      <c r="E109" s="2">
        <v>44737</v>
      </c>
      <c r="F109" t="s">
        <v>31</v>
      </c>
      <c r="G109" t="s">
        <v>24</v>
      </c>
      <c r="H109" t="s">
        <v>1445</v>
      </c>
      <c r="I109" t="s">
        <v>22</v>
      </c>
      <c r="J109">
        <v>10</v>
      </c>
    </row>
    <row r="110" spans="1:10" x14ac:dyDescent="0.3">
      <c r="A110">
        <v>109</v>
      </c>
      <c r="B110" t="s">
        <v>1436</v>
      </c>
      <c r="C110" t="s">
        <v>1444</v>
      </c>
      <c r="D110" t="s">
        <v>26</v>
      </c>
      <c r="E110" s="2">
        <v>44749</v>
      </c>
      <c r="F110" t="s">
        <v>25</v>
      </c>
      <c r="G110" t="s">
        <v>24</v>
      </c>
      <c r="H110" t="s">
        <v>1443</v>
      </c>
      <c r="I110" t="s">
        <v>35</v>
      </c>
      <c r="J110">
        <v>10</v>
      </c>
    </row>
    <row r="111" spans="1:10" x14ac:dyDescent="0.3">
      <c r="A111">
        <v>110</v>
      </c>
      <c r="B111" t="s">
        <v>1434</v>
      </c>
      <c r="C111" t="s">
        <v>1442</v>
      </c>
      <c r="D111" t="s">
        <v>192</v>
      </c>
      <c r="E111" s="2">
        <v>44729</v>
      </c>
      <c r="F111" t="s">
        <v>25</v>
      </c>
      <c r="G111" t="s">
        <v>24</v>
      </c>
      <c r="H111" t="s">
        <v>1441</v>
      </c>
      <c r="I111" t="s">
        <v>29</v>
      </c>
      <c r="J111">
        <v>10</v>
      </c>
    </row>
    <row r="112" spans="1:10" x14ac:dyDescent="0.3">
      <c r="A112">
        <v>111</v>
      </c>
      <c r="B112" t="s">
        <v>1432</v>
      </c>
      <c r="C112" t="s">
        <v>1440</v>
      </c>
      <c r="D112" t="s">
        <v>189</v>
      </c>
      <c r="E112" s="2">
        <v>44738</v>
      </c>
      <c r="F112" t="s">
        <v>31</v>
      </c>
      <c r="G112" t="s">
        <v>24</v>
      </c>
      <c r="H112" t="s">
        <v>1439</v>
      </c>
      <c r="I112" t="s">
        <v>22</v>
      </c>
      <c r="J112">
        <v>10</v>
      </c>
    </row>
    <row r="113" spans="1:10" x14ac:dyDescent="0.3">
      <c r="A113">
        <v>112</v>
      </c>
      <c r="B113" t="s">
        <v>1430</v>
      </c>
      <c r="C113" t="s">
        <v>1438</v>
      </c>
      <c r="D113" t="s">
        <v>186</v>
      </c>
      <c r="E113" s="2">
        <v>44740</v>
      </c>
      <c r="F113" t="s">
        <v>25</v>
      </c>
      <c r="G113" t="s">
        <v>24</v>
      </c>
      <c r="H113" t="s">
        <v>1437</v>
      </c>
      <c r="I113" t="s">
        <v>35</v>
      </c>
      <c r="J113">
        <v>8</v>
      </c>
    </row>
    <row r="114" spans="1:10" x14ac:dyDescent="0.3">
      <c r="A114">
        <v>113</v>
      </c>
      <c r="B114" t="s">
        <v>1428</v>
      </c>
      <c r="C114" t="s">
        <v>1436</v>
      </c>
      <c r="D114" t="s">
        <v>97</v>
      </c>
      <c r="E114" s="2">
        <v>44755</v>
      </c>
      <c r="F114" t="s">
        <v>31</v>
      </c>
      <c r="G114" t="s">
        <v>24</v>
      </c>
      <c r="H114" t="s">
        <v>1435</v>
      </c>
      <c r="I114" t="s">
        <v>29</v>
      </c>
      <c r="J114">
        <v>7</v>
      </c>
    </row>
    <row r="115" spans="1:10" x14ac:dyDescent="0.3">
      <c r="A115">
        <v>114</v>
      </c>
      <c r="B115" t="s">
        <v>1426</v>
      </c>
      <c r="C115" t="s">
        <v>1434</v>
      </c>
      <c r="D115" t="s">
        <v>65</v>
      </c>
      <c r="E115" s="2">
        <v>44755</v>
      </c>
      <c r="F115" t="s">
        <v>25</v>
      </c>
      <c r="G115" t="s">
        <v>24</v>
      </c>
      <c r="H115" t="s">
        <v>1433</v>
      </c>
      <c r="I115" t="s">
        <v>22</v>
      </c>
      <c r="J115">
        <v>7</v>
      </c>
    </row>
    <row r="116" spans="1:10" x14ac:dyDescent="0.3">
      <c r="A116">
        <v>115</v>
      </c>
      <c r="B116" t="s">
        <v>1424</v>
      </c>
      <c r="C116" t="s">
        <v>1432</v>
      </c>
      <c r="D116" t="s">
        <v>92</v>
      </c>
      <c r="E116" s="2">
        <v>44764</v>
      </c>
      <c r="F116" t="s">
        <v>25</v>
      </c>
      <c r="G116" t="s">
        <v>24</v>
      </c>
      <c r="H116" t="s">
        <v>1431</v>
      </c>
      <c r="I116" t="s">
        <v>35</v>
      </c>
      <c r="J116">
        <v>9</v>
      </c>
    </row>
    <row r="117" spans="1:10" x14ac:dyDescent="0.3">
      <c r="A117">
        <v>116</v>
      </c>
      <c r="B117" t="s">
        <v>1422</v>
      </c>
      <c r="C117" t="s">
        <v>1430</v>
      </c>
      <c r="D117" t="s">
        <v>42</v>
      </c>
      <c r="E117" s="2">
        <v>44735</v>
      </c>
      <c r="F117" t="s">
        <v>31</v>
      </c>
      <c r="G117" t="s">
        <v>24</v>
      </c>
      <c r="H117" t="s">
        <v>1429</v>
      </c>
      <c r="I117" t="s">
        <v>29</v>
      </c>
      <c r="J117">
        <v>8</v>
      </c>
    </row>
    <row r="118" spans="1:10" x14ac:dyDescent="0.3">
      <c r="A118">
        <v>117</v>
      </c>
      <c r="B118" t="s">
        <v>1420</v>
      </c>
      <c r="C118" t="s">
        <v>1428</v>
      </c>
      <c r="D118" t="s">
        <v>86</v>
      </c>
      <c r="E118" s="2">
        <v>44734</v>
      </c>
      <c r="F118" t="s">
        <v>25</v>
      </c>
      <c r="G118" t="s">
        <v>49</v>
      </c>
      <c r="H118" t="s">
        <v>1427</v>
      </c>
      <c r="I118" t="s">
        <v>22</v>
      </c>
      <c r="J118">
        <v>8</v>
      </c>
    </row>
    <row r="119" spans="1:10" x14ac:dyDescent="0.3">
      <c r="A119">
        <v>118</v>
      </c>
      <c r="B119" t="s">
        <v>1418</v>
      </c>
      <c r="C119" t="s">
        <v>1426</v>
      </c>
      <c r="D119" t="s">
        <v>83</v>
      </c>
      <c r="E119" s="2">
        <v>44728</v>
      </c>
      <c r="F119" t="s">
        <v>25</v>
      </c>
      <c r="G119" t="s">
        <v>24</v>
      </c>
      <c r="H119" t="s">
        <v>1425</v>
      </c>
      <c r="I119" t="s">
        <v>35</v>
      </c>
      <c r="J119">
        <v>7</v>
      </c>
    </row>
    <row r="120" spans="1:10" x14ac:dyDescent="0.3">
      <c r="A120">
        <v>119</v>
      </c>
      <c r="B120" t="s">
        <v>1416</v>
      </c>
      <c r="C120" t="s">
        <v>1424</v>
      </c>
      <c r="D120" t="s">
        <v>62</v>
      </c>
      <c r="E120" s="2">
        <v>44739</v>
      </c>
      <c r="F120" t="s">
        <v>31</v>
      </c>
      <c r="G120" t="s">
        <v>24</v>
      </c>
      <c r="H120" t="s">
        <v>1423</v>
      </c>
      <c r="I120" t="s">
        <v>29</v>
      </c>
      <c r="J120">
        <v>8</v>
      </c>
    </row>
    <row r="121" spans="1:10" x14ac:dyDescent="0.3">
      <c r="A121">
        <v>120</v>
      </c>
      <c r="B121" t="s">
        <v>1414</v>
      </c>
      <c r="C121" t="s">
        <v>1422</v>
      </c>
      <c r="D121" t="s">
        <v>78</v>
      </c>
      <c r="E121" s="2">
        <v>44765</v>
      </c>
      <c r="F121" t="s">
        <v>25</v>
      </c>
      <c r="G121" t="s">
        <v>24</v>
      </c>
      <c r="H121" t="s">
        <v>1421</v>
      </c>
      <c r="I121" t="s">
        <v>22</v>
      </c>
      <c r="J121">
        <v>8</v>
      </c>
    </row>
    <row r="122" spans="1:10" x14ac:dyDescent="0.3">
      <c r="A122">
        <v>121</v>
      </c>
      <c r="B122" t="s">
        <v>1412</v>
      </c>
      <c r="C122" t="s">
        <v>1420</v>
      </c>
      <c r="D122" t="s">
        <v>53</v>
      </c>
      <c r="E122" s="2">
        <v>44740</v>
      </c>
      <c r="F122" t="s">
        <v>31</v>
      </c>
      <c r="G122" t="s">
        <v>24</v>
      </c>
      <c r="H122" t="s">
        <v>1419</v>
      </c>
      <c r="I122" t="s">
        <v>35</v>
      </c>
      <c r="J122">
        <v>9</v>
      </c>
    </row>
    <row r="123" spans="1:10" x14ac:dyDescent="0.3">
      <c r="A123">
        <v>122</v>
      </c>
      <c r="B123" t="s">
        <v>1410</v>
      </c>
      <c r="C123" t="s">
        <v>1418</v>
      </c>
      <c r="D123" t="s">
        <v>50</v>
      </c>
      <c r="E123" s="2">
        <v>44734</v>
      </c>
      <c r="F123" t="s">
        <v>25</v>
      </c>
      <c r="G123" t="s">
        <v>24</v>
      </c>
      <c r="H123" t="s">
        <v>1417</v>
      </c>
      <c r="I123" t="s">
        <v>29</v>
      </c>
      <c r="J123">
        <v>9</v>
      </c>
    </row>
    <row r="124" spans="1:10" x14ac:dyDescent="0.3">
      <c r="A124">
        <v>123</v>
      </c>
      <c r="B124" t="s">
        <v>1408</v>
      </c>
      <c r="C124" t="s">
        <v>1416</v>
      </c>
      <c r="D124" t="s">
        <v>151</v>
      </c>
      <c r="E124" s="2">
        <v>44727</v>
      </c>
      <c r="F124" t="s">
        <v>31</v>
      </c>
      <c r="G124" t="s">
        <v>49</v>
      </c>
      <c r="H124" t="s">
        <v>1415</v>
      </c>
      <c r="I124" t="s">
        <v>22</v>
      </c>
      <c r="J124">
        <v>8</v>
      </c>
    </row>
    <row r="125" spans="1:10" x14ac:dyDescent="0.3">
      <c r="A125">
        <v>124</v>
      </c>
      <c r="B125" t="s">
        <v>1406</v>
      </c>
      <c r="C125" t="s">
        <v>1414</v>
      </c>
      <c r="D125" t="s">
        <v>148</v>
      </c>
      <c r="E125" s="2">
        <v>44737</v>
      </c>
      <c r="F125" t="s">
        <v>25</v>
      </c>
      <c r="G125" t="s">
        <v>24</v>
      </c>
      <c r="H125" t="s">
        <v>1413</v>
      </c>
      <c r="I125" t="s">
        <v>35</v>
      </c>
      <c r="J125">
        <v>8</v>
      </c>
    </row>
    <row r="126" spans="1:10" x14ac:dyDescent="0.3">
      <c r="A126">
        <v>125</v>
      </c>
      <c r="B126" t="s">
        <v>1404</v>
      </c>
      <c r="C126" t="s">
        <v>1412</v>
      </c>
      <c r="D126" t="s">
        <v>145</v>
      </c>
      <c r="E126" s="2">
        <v>44747</v>
      </c>
      <c r="F126" t="s">
        <v>37</v>
      </c>
      <c r="G126" t="s">
        <v>24</v>
      </c>
      <c r="H126" t="s">
        <v>1411</v>
      </c>
      <c r="I126" t="s">
        <v>29</v>
      </c>
      <c r="J126">
        <v>7</v>
      </c>
    </row>
    <row r="127" spans="1:10" x14ac:dyDescent="0.3">
      <c r="A127">
        <v>126</v>
      </c>
      <c r="B127" t="s">
        <v>1402</v>
      </c>
      <c r="C127" t="s">
        <v>1410</v>
      </c>
      <c r="D127" t="s">
        <v>142</v>
      </c>
      <c r="E127" s="2">
        <v>44754</v>
      </c>
      <c r="F127" t="s">
        <v>31</v>
      </c>
      <c r="G127" t="s">
        <v>24</v>
      </c>
      <c r="H127" t="s">
        <v>1409</v>
      </c>
      <c r="I127" t="s">
        <v>22</v>
      </c>
      <c r="J127">
        <v>8</v>
      </c>
    </row>
    <row r="128" spans="1:10" x14ac:dyDescent="0.3">
      <c r="A128">
        <v>127</v>
      </c>
      <c r="B128" t="s">
        <v>1400</v>
      </c>
      <c r="C128" t="s">
        <v>1408</v>
      </c>
      <c r="D128" t="s">
        <v>59</v>
      </c>
      <c r="E128" s="2">
        <v>44760</v>
      </c>
      <c r="F128" t="s">
        <v>25</v>
      </c>
      <c r="G128" t="s">
        <v>24</v>
      </c>
      <c r="H128" t="s">
        <v>1407</v>
      </c>
      <c r="I128" t="s">
        <v>35</v>
      </c>
      <c r="J128">
        <v>9</v>
      </c>
    </row>
    <row r="129" spans="1:10" x14ac:dyDescent="0.3">
      <c r="A129">
        <v>128</v>
      </c>
      <c r="B129" t="s">
        <v>1398</v>
      </c>
      <c r="C129" t="s">
        <v>1406</v>
      </c>
      <c r="D129" t="s">
        <v>116</v>
      </c>
      <c r="E129" s="2">
        <v>44759</v>
      </c>
      <c r="F129" t="s">
        <v>25</v>
      </c>
      <c r="G129" t="s">
        <v>24</v>
      </c>
      <c r="H129" t="s">
        <v>1405</v>
      </c>
      <c r="I129" t="s">
        <v>29</v>
      </c>
      <c r="J129">
        <v>7</v>
      </c>
    </row>
    <row r="130" spans="1:10" x14ac:dyDescent="0.3">
      <c r="A130">
        <v>129</v>
      </c>
      <c r="B130" t="s">
        <v>1396</v>
      </c>
      <c r="C130" t="s">
        <v>1404</v>
      </c>
      <c r="D130" t="s">
        <v>133</v>
      </c>
      <c r="E130" s="2">
        <v>44735</v>
      </c>
      <c r="F130" t="s">
        <v>31</v>
      </c>
      <c r="G130" t="s">
        <v>24</v>
      </c>
      <c r="H130" t="s">
        <v>1403</v>
      </c>
      <c r="I130" t="s">
        <v>22</v>
      </c>
      <c r="J130">
        <v>8</v>
      </c>
    </row>
    <row r="131" spans="1:10" x14ac:dyDescent="0.3">
      <c r="A131">
        <v>130</v>
      </c>
      <c r="B131" t="s">
        <v>1394</v>
      </c>
      <c r="C131" t="s">
        <v>1402</v>
      </c>
      <c r="D131" t="s">
        <v>133</v>
      </c>
      <c r="E131" s="2">
        <v>44734</v>
      </c>
      <c r="F131" t="s">
        <v>25</v>
      </c>
      <c r="G131" t="s">
        <v>24</v>
      </c>
      <c r="H131" t="s">
        <v>1401</v>
      </c>
      <c r="I131" t="s">
        <v>35</v>
      </c>
      <c r="J131">
        <v>9</v>
      </c>
    </row>
    <row r="132" spans="1:10" x14ac:dyDescent="0.3">
      <c r="A132">
        <v>131</v>
      </c>
      <c r="B132" t="s">
        <v>1392</v>
      </c>
      <c r="C132" t="s">
        <v>1400</v>
      </c>
      <c r="D132" t="s">
        <v>130</v>
      </c>
      <c r="E132" s="2">
        <v>44753</v>
      </c>
      <c r="F132" t="s">
        <v>31</v>
      </c>
      <c r="G132" t="s">
        <v>24</v>
      </c>
      <c r="H132" t="s">
        <v>1399</v>
      </c>
      <c r="I132" t="s">
        <v>29</v>
      </c>
      <c r="J132">
        <v>8</v>
      </c>
    </row>
    <row r="133" spans="1:10" x14ac:dyDescent="0.3">
      <c r="A133">
        <v>132</v>
      </c>
      <c r="B133" t="s">
        <v>1390</v>
      </c>
      <c r="C133" t="s">
        <v>1398</v>
      </c>
      <c r="D133" t="s">
        <v>116</v>
      </c>
      <c r="E133" s="2">
        <v>44739</v>
      </c>
      <c r="F133" t="s">
        <v>25</v>
      </c>
      <c r="G133" t="s">
        <v>24</v>
      </c>
      <c r="H133" t="s">
        <v>1397</v>
      </c>
      <c r="I133" t="s">
        <v>22</v>
      </c>
      <c r="J133">
        <v>7</v>
      </c>
    </row>
    <row r="134" spans="1:10" x14ac:dyDescent="0.3">
      <c r="A134">
        <v>133</v>
      </c>
      <c r="B134" t="s">
        <v>1388</v>
      </c>
      <c r="C134" t="s">
        <v>1396</v>
      </c>
      <c r="D134" t="s">
        <v>42</v>
      </c>
      <c r="E134" s="2">
        <v>44740</v>
      </c>
      <c r="F134" t="s">
        <v>25</v>
      </c>
      <c r="G134" t="s">
        <v>24</v>
      </c>
      <c r="H134" t="s">
        <v>1395</v>
      </c>
      <c r="I134" t="s">
        <v>35</v>
      </c>
      <c r="J134">
        <v>10</v>
      </c>
    </row>
    <row r="135" spans="1:10" x14ac:dyDescent="0.3">
      <c r="A135">
        <v>134</v>
      </c>
      <c r="B135" t="s">
        <v>1386</v>
      </c>
      <c r="C135" t="s">
        <v>1394</v>
      </c>
      <c r="D135" t="s">
        <v>111</v>
      </c>
      <c r="E135" s="2">
        <v>44748</v>
      </c>
      <c r="F135" t="s">
        <v>31</v>
      </c>
      <c r="G135" t="s">
        <v>24</v>
      </c>
      <c r="H135" t="s">
        <v>1393</v>
      </c>
      <c r="I135" t="s">
        <v>29</v>
      </c>
      <c r="J135">
        <v>7</v>
      </c>
    </row>
    <row r="136" spans="1:10" x14ac:dyDescent="0.3">
      <c r="A136">
        <v>135</v>
      </c>
      <c r="B136" t="s">
        <v>1384</v>
      </c>
      <c r="C136" t="s">
        <v>1392</v>
      </c>
      <c r="D136" t="s">
        <v>121</v>
      </c>
      <c r="E136" s="2">
        <v>44731</v>
      </c>
      <c r="F136" t="s">
        <v>25</v>
      </c>
      <c r="G136" t="s">
        <v>24</v>
      </c>
      <c r="H136" t="s">
        <v>1391</v>
      </c>
      <c r="I136" t="s">
        <v>22</v>
      </c>
      <c r="J136">
        <v>8</v>
      </c>
    </row>
    <row r="137" spans="1:10" x14ac:dyDescent="0.3">
      <c r="A137">
        <v>136</v>
      </c>
      <c r="B137" t="s">
        <v>1382</v>
      </c>
      <c r="C137" t="s">
        <v>1390</v>
      </c>
      <c r="D137" t="s">
        <v>68</v>
      </c>
      <c r="E137" s="2">
        <v>44763</v>
      </c>
      <c r="F137" t="s">
        <v>25</v>
      </c>
      <c r="G137" t="s">
        <v>24</v>
      </c>
      <c r="H137" t="s">
        <v>1389</v>
      </c>
      <c r="I137" t="s">
        <v>35</v>
      </c>
      <c r="J137">
        <v>7</v>
      </c>
    </row>
    <row r="138" spans="1:10" x14ac:dyDescent="0.3">
      <c r="A138">
        <v>137</v>
      </c>
      <c r="B138" t="s">
        <v>1380</v>
      </c>
      <c r="C138" t="s">
        <v>1388</v>
      </c>
      <c r="D138" t="s">
        <v>116</v>
      </c>
      <c r="E138" s="2">
        <v>44733</v>
      </c>
      <c r="F138" t="s">
        <v>31</v>
      </c>
      <c r="G138" t="s">
        <v>24</v>
      </c>
      <c r="H138" t="s">
        <v>1387</v>
      </c>
      <c r="I138" t="s">
        <v>29</v>
      </c>
      <c r="J138">
        <v>9</v>
      </c>
    </row>
    <row r="139" spans="1:10" x14ac:dyDescent="0.3">
      <c r="A139">
        <v>138</v>
      </c>
      <c r="B139" t="s">
        <v>1378</v>
      </c>
      <c r="C139" t="s">
        <v>1386</v>
      </c>
      <c r="D139" t="s">
        <v>56</v>
      </c>
      <c r="E139" s="2">
        <v>44746</v>
      </c>
      <c r="F139" t="s">
        <v>25</v>
      </c>
      <c r="G139" t="s">
        <v>24</v>
      </c>
      <c r="H139" t="s">
        <v>1385</v>
      </c>
      <c r="I139" t="s">
        <v>22</v>
      </c>
      <c r="J139">
        <v>8</v>
      </c>
    </row>
    <row r="140" spans="1:10" x14ac:dyDescent="0.3">
      <c r="A140">
        <v>139</v>
      </c>
      <c r="B140" t="s">
        <v>1376</v>
      </c>
      <c r="C140" t="s">
        <v>1384</v>
      </c>
      <c r="D140" t="s">
        <v>111</v>
      </c>
      <c r="E140" s="2">
        <v>44755</v>
      </c>
      <c r="F140" t="s">
        <v>31</v>
      </c>
      <c r="G140" t="s">
        <v>24</v>
      </c>
      <c r="H140" t="s">
        <v>1383</v>
      </c>
      <c r="I140" t="s">
        <v>35</v>
      </c>
      <c r="J140">
        <v>9</v>
      </c>
    </row>
    <row r="141" spans="1:10" x14ac:dyDescent="0.3">
      <c r="A141">
        <v>140</v>
      </c>
      <c r="B141" t="s">
        <v>1374</v>
      </c>
      <c r="C141" t="s">
        <v>1382</v>
      </c>
      <c r="D141" t="s">
        <v>59</v>
      </c>
      <c r="E141" s="2">
        <v>44755</v>
      </c>
      <c r="F141" t="s">
        <v>25</v>
      </c>
      <c r="G141" t="s">
        <v>24</v>
      </c>
      <c r="H141" t="s">
        <v>1381</v>
      </c>
      <c r="I141" t="s">
        <v>29</v>
      </c>
      <c r="J141">
        <v>9</v>
      </c>
    </row>
    <row r="142" spans="1:10" x14ac:dyDescent="0.3">
      <c r="A142">
        <v>141</v>
      </c>
      <c r="B142" t="s">
        <v>1372</v>
      </c>
      <c r="C142" t="s">
        <v>1380</v>
      </c>
      <c r="D142" t="s">
        <v>106</v>
      </c>
      <c r="E142" s="2">
        <v>44727</v>
      </c>
      <c r="F142" t="s">
        <v>31</v>
      </c>
      <c r="G142" t="s">
        <v>24</v>
      </c>
      <c r="H142" t="s">
        <v>1379</v>
      </c>
      <c r="I142" t="s">
        <v>22</v>
      </c>
      <c r="J142">
        <v>9</v>
      </c>
    </row>
    <row r="143" spans="1:10" x14ac:dyDescent="0.3">
      <c r="A143">
        <v>142</v>
      </c>
      <c r="B143" t="s">
        <v>1370</v>
      </c>
      <c r="C143" t="s">
        <v>1378</v>
      </c>
      <c r="D143" t="s">
        <v>103</v>
      </c>
      <c r="E143" s="2">
        <v>44746</v>
      </c>
      <c r="F143" t="s">
        <v>25</v>
      </c>
      <c r="G143" t="s">
        <v>24</v>
      </c>
      <c r="H143" t="s">
        <v>1377</v>
      </c>
      <c r="I143" t="s">
        <v>35</v>
      </c>
      <c r="J143">
        <v>9</v>
      </c>
    </row>
    <row r="144" spans="1:10" x14ac:dyDescent="0.3">
      <c r="A144">
        <v>143</v>
      </c>
      <c r="B144" t="s">
        <v>1368</v>
      </c>
      <c r="C144" t="s">
        <v>1376</v>
      </c>
      <c r="D144" t="s">
        <v>100</v>
      </c>
      <c r="E144" s="2">
        <v>44740</v>
      </c>
      <c r="F144" t="s">
        <v>37</v>
      </c>
      <c r="G144" t="s">
        <v>24</v>
      </c>
      <c r="H144" t="s">
        <v>1375</v>
      </c>
      <c r="I144" t="s">
        <v>29</v>
      </c>
      <c r="J144">
        <v>9</v>
      </c>
    </row>
    <row r="145" spans="1:10" x14ac:dyDescent="0.3">
      <c r="A145">
        <v>144</v>
      </c>
      <c r="B145" t="s">
        <v>1366</v>
      </c>
      <c r="C145" t="s">
        <v>1374</v>
      </c>
      <c r="D145" t="s">
        <v>42</v>
      </c>
      <c r="E145" s="2">
        <v>44743</v>
      </c>
      <c r="F145" t="s">
        <v>31</v>
      </c>
      <c r="G145" t="s">
        <v>24</v>
      </c>
      <c r="H145" t="s">
        <v>1373</v>
      </c>
      <c r="I145" t="s">
        <v>22</v>
      </c>
      <c r="J145">
        <v>8</v>
      </c>
    </row>
    <row r="146" spans="1:10" x14ac:dyDescent="0.3">
      <c r="A146">
        <v>145</v>
      </c>
      <c r="B146" t="s">
        <v>1364</v>
      </c>
      <c r="C146" t="s">
        <v>1372</v>
      </c>
      <c r="D146" t="s">
        <v>65</v>
      </c>
      <c r="E146" s="2">
        <v>44737</v>
      </c>
      <c r="F146" t="s">
        <v>25</v>
      </c>
      <c r="G146" t="s">
        <v>49</v>
      </c>
      <c r="H146" t="s">
        <v>1371</v>
      </c>
      <c r="I146" t="s">
        <v>35</v>
      </c>
      <c r="J146">
        <v>8</v>
      </c>
    </row>
    <row r="147" spans="1:10" x14ac:dyDescent="0.3">
      <c r="A147">
        <v>146</v>
      </c>
      <c r="B147" t="s">
        <v>1362</v>
      </c>
      <c r="C147" t="s">
        <v>1370</v>
      </c>
      <c r="D147" t="s">
        <v>92</v>
      </c>
      <c r="E147" s="2">
        <v>44757</v>
      </c>
      <c r="F147" t="s">
        <v>25</v>
      </c>
      <c r="G147" t="s">
        <v>24</v>
      </c>
      <c r="H147" t="s">
        <v>1369</v>
      </c>
      <c r="I147" t="s">
        <v>29</v>
      </c>
      <c r="J147">
        <v>7</v>
      </c>
    </row>
    <row r="148" spans="1:10" x14ac:dyDescent="0.3">
      <c r="A148">
        <v>147</v>
      </c>
      <c r="B148" t="s">
        <v>1360</v>
      </c>
      <c r="C148" t="s">
        <v>1368</v>
      </c>
      <c r="D148" t="s">
        <v>89</v>
      </c>
      <c r="E148" s="2">
        <v>44745</v>
      </c>
      <c r="F148" t="s">
        <v>31</v>
      </c>
      <c r="G148" t="s">
        <v>24</v>
      </c>
      <c r="H148" t="s">
        <v>1367</v>
      </c>
      <c r="I148" t="s">
        <v>22</v>
      </c>
      <c r="J148">
        <v>7</v>
      </c>
    </row>
    <row r="149" spans="1:10" x14ac:dyDescent="0.3">
      <c r="A149">
        <v>148</v>
      </c>
      <c r="B149" t="s">
        <v>1358</v>
      </c>
      <c r="C149" t="s">
        <v>1366</v>
      </c>
      <c r="D149" t="s">
        <v>86</v>
      </c>
      <c r="E149" s="2">
        <v>44760</v>
      </c>
      <c r="F149" t="s">
        <v>25</v>
      </c>
      <c r="G149" t="s">
        <v>24</v>
      </c>
      <c r="H149" t="s">
        <v>1365</v>
      </c>
      <c r="I149" t="s">
        <v>35</v>
      </c>
      <c r="J149">
        <v>9</v>
      </c>
    </row>
    <row r="150" spans="1:10" x14ac:dyDescent="0.3">
      <c r="A150">
        <v>149</v>
      </c>
      <c r="B150" t="s">
        <v>1356</v>
      </c>
      <c r="C150" t="s">
        <v>1364</v>
      </c>
      <c r="D150" t="s">
        <v>83</v>
      </c>
      <c r="E150" s="2">
        <v>44750</v>
      </c>
      <c r="F150" t="s">
        <v>31</v>
      </c>
      <c r="G150" t="s">
        <v>24</v>
      </c>
      <c r="H150" t="s">
        <v>1363</v>
      </c>
      <c r="I150" t="s">
        <v>29</v>
      </c>
      <c r="J150">
        <v>8</v>
      </c>
    </row>
    <row r="151" spans="1:10" x14ac:dyDescent="0.3">
      <c r="A151">
        <v>150</v>
      </c>
      <c r="B151" t="s">
        <v>1354</v>
      </c>
      <c r="C151" t="s">
        <v>1362</v>
      </c>
      <c r="D151" t="s">
        <v>62</v>
      </c>
      <c r="E151" s="2">
        <v>44742</v>
      </c>
      <c r="F151" t="s">
        <v>25</v>
      </c>
      <c r="G151" t="s">
        <v>24</v>
      </c>
      <c r="H151" t="s">
        <v>1361</v>
      </c>
      <c r="I151" t="s">
        <v>29</v>
      </c>
      <c r="J151">
        <v>8</v>
      </c>
    </row>
    <row r="152" spans="1:10" x14ac:dyDescent="0.3">
      <c r="A152">
        <v>151</v>
      </c>
      <c r="B152" t="s">
        <v>1352</v>
      </c>
      <c r="C152" t="s">
        <v>1360</v>
      </c>
      <c r="D152" t="s">
        <v>78</v>
      </c>
      <c r="E152" s="2">
        <v>44754</v>
      </c>
      <c r="F152" t="s">
        <v>25</v>
      </c>
      <c r="G152" t="s">
        <v>49</v>
      </c>
      <c r="H152" t="s">
        <v>1359</v>
      </c>
      <c r="I152" t="s">
        <v>29</v>
      </c>
      <c r="J152">
        <v>10</v>
      </c>
    </row>
    <row r="153" spans="1:10" x14ac:dyDescent="0.3">
      <c r="A153">
        <v>152</v>
      </c>
      <c r="B153" t="s">
        <v>1350</v>
      </c>
      <c r="C153" t="s">
        <v>1358</v>
      </c>
      <c r="D153" t="s">
        <v>53</v>
      </c>
      <c r="E153" s="2">
        <v>44746</v>
      </c>
      <c r="F153" t="s">
        <v>31</v>
      </c>
      <c r="G153" t="s">
        <v>24</v>
      </c>
      <c r="H153" t="s">
        <v>1357</v>
      </c>
      <c r="I153" t="s">
        <v>22</v>
      </c>
      <c r="J153">
        <v>8</v>
      </c>
    </row>
    <row r="154" spans="1:10" x14ac:dyDescent="0.3">
      <c r="A154">
        <v>153</v>
      </c>
      <c r="B154" t="s">
        <v>1348</v>
      </c>
      <c r="C154" t="s">
        <v>1356</v>
      </c>
      <c r="D154" t="s">
        <v>50</v>
      </c>
      <c r="E154" s="2">
        <v>44752</v>
      </c>
      <c r="F154" t="s">
        <v>25</v>
      </c>
      <c r="G154" t="s">
        <v>24</v>
      </c>
      <c r="H154" t="s">
        <v>1355</v>
      </c>
      <c r="I154" t="s">
        <v>35</v>
      </c>
      <c r="J154">
        <v>8</v>
      </c>
    </row>
    <row r="155" spans="1:10" x14ac:dyDescent="0.3">
      <c r="A155">
        <v>154</v>
      </c>
      <c r="B155" t="s">
        <v>1346</v>
      </c>
      <c r="C155" t="s">
        <v>1354</v>
      </c>
      <c r="D155" t="s">
        <v>71</v>
      </c>
      <c r="E155" s="2">
        <v>44725</v>
      </c>
      <c r="F155" t="s">
        <v>25</v>
      </c>
      <c r="G155" t="s">
        <v>24</v>
      </c>
      <c r="H155" t="s">
        <v>1353</v>
      </c>
      <c r="I155" t="s">
        <v>29</v>
      </c>
      <c r="J155">
        <v>8</v>
      </c>
    </row>
    <row r="156" spans="1:10" x14ac:dyDescent="0.3">
      <c r="A156">
        <v>155</v>
      </c>
      <c r="B156" t="s">
        <v>1344</v>
      </c>
      <c r="C156" t="s">
        <v>1352</v>
      </c>
      <c r="D156" t="s">
        <v>68</v>
      </c>
      <c r="E156" s="2">
        <v>44734</v>
      </c>
      <c r="F156" t="s">
        <v>31</v>
      </c>
      <c r="G156" t="s">
        <v>24</v>
      </c>
      <c r="H156" t="s">
        <v>1351</v>
      </c>
      <c r="I156" t="s">
        <v>22</v>
      </c>
      <c r="J156">
        <v>8</v>
      </c>
    </row>
    <row r="157" spans="1:10" x14ac:dyDescent="0.3">
      <c r="A157">
        <v>156</v>
      </c>
      <c r="B157" t="s">
        <v>1342</v>
      </c>
      <c r="C157" t="s">
        <v>1350</v>
      </c>
      <c r="D157" t="s">
        <v>65</v>
      </c>
      <c r="E157" s="2">
        <v>44761</v>
      </c>
      <c r="F157" t="s">
        <v>25</v>
      </c>
      <c r="G157" t="s">
        <v>24</v>
      </c>
      <c r="H157" t="s">
        <v>1349</v>
      </c>
      <c r="I157" t="s">
        <v>35</v>
      </c>
      <c r="J157">
        <v>7</v>
      </c>
    </row>
    <row r="158" spans="1:10" x14ac:dyDescent="0.3">
      <c r="A158">
        <v>157</v>
      </c>
      <c r="B158" t="s">
        <v>1340</v>
      </c>
      <c r="C158" t="s">
        <v>1348</v>
      </c>
      <c r="D158" t="s">
        <v>62</v>
      </c>
      <c r="E158" s="2">
        <v>44735</v>
      </c>
      <c r="F158" t="s">
        <v>31</v>
      </c>
      <c r="G158" t="s">
        <v>24</v>
      </c>
      <c r="H158" t="s">
        <v>1347</v>
      </c>
      <c r="I158" t="s">
        <v>29</v>
      </c>
      <c r="J158">
        <v>7</v>
      </c>
    </row>
    <row r="159" spans="1:10" x14ac:dyDescent="0.3">
      <c r="A159">
        <v>158</v>
      </c>
      <c r="B159" t="s">
        <v>1338</v>
      </c>
      <c r="C159" t="s">
        <v>1346</v>
      </c>
      <c r="D159" t="s">
        <v>59</v>
      </c>
      <c r="E159" s="2">
        <v>44753</v>
      </c>
      <c r="F159" t="s">
        <v>25</v>
      </c>
      <c r="G159" t="s">
        <v>24</v>
      </c>
      <c r="H159" t="s">
        <v>1345</v>
      </c>
      <c r="I159" t="s">
        <v>22</v>
      </c>
      <c r="J159">
        <v>9</v>
      </c>
    </row>
    <row r="160" spans="1:10" x14ac:dyDescent="0.3">
      <c r="A160">
        <v>159</v>
      </c>
      <c r="B160" t="s">
        <v>1336</v>
      </c>
      <c r="C160" t="s">
        <v>1344</v>
      </c>
      <c r="D160" t="s">
        <v>56</v>
      </c>
      <c r="E160" s="2">
        <v>44732</v>
      </c>
      <c r="F160" t="s">
        <v>31</v>
      </c>
      <c r="G160" t="s">
        <v>24</v>
      </c>
      <c r="H160" t="s">
        <v>1343</v>
      </c>
      <c r="I160" t="s">
        <v>35</v>
      </c>
      <c r="J160">
        <v>7</v>
      </c>
    </row>
    <row r="161" spans="1:10" x14ac:dyDescent="0.3">
      <c r="A161">
        <v>160</v>
      </c>
      <c r="B161" t="s">
        <v>1334</v>
      </c>
      <c r="C161" t="s">
        <v>1342</v>
      </c>
      <c r="D161" t="s">
        <v>53</v>
      </c>
      <c r="E161" s="2">
        <v>44748</v>
      </c>
      <c r="F161" t="s">
        <v>25</v>
      </c>
      <c r="G161" t="s">
        <v>24</v>
      </c>
      <c r="H161" t="s">
        <v>1341</v>
      </c>
      <c r="I161" t="s">
        <v>29</v>
      </c>
      <c r="J161">
        <v>9</v>
      </c>
    </row>
    <row r="162" spans="1:10" x14ac:dyDescent="0.3">
      <c r="A162">
        <v>161</v>
      </c>
      <c r="B162" t="s">
        <v>1332</v>
      </c>
      <c r="C162" t="s">
        <v>1340</v>
      </c>
      <c r="D162" t="s">
        <v>50</v>
      </c>
      <c r="E162" s="2">
        <v>44731</v>
      </c>
      <c r="F162" t="s">
        <v>37</v>
      </c>
      <c r="G162" t="s">
        <v>24</v>
      </c>
      <c r="H162" t="s">
        <v>1339</v>
      </c>
      <c r="I162" t="s">
        <v>22</v>
      </c>
      <c r="J162">
        <v>10</v>
      </c>
    </row>
    <row r="163" spans="1:10" x14ac:dyDescent="0.3">
      <c r="A163">
        <v>162</v>
      </c>
      <c r="B163" t="s">
        <v>1330</v>
      </c>
      <c r="C163" t="s">
        <v>1338</v>
      </c>
      <c r="D163" t="s">
        <v>46</v>
      </c>
      <c r="E163" s="2">
        <v>44725</v>
      </c>
      <c r="F163" t="s">
        <v>31</v>
      </c>
      <c r="G163" t="s">
        <v>24</v>
      </c>
      <c r="H163" t="s">
        <v>1337</v>
      </c>
      <c r="I163" t="s">
        <v>35</v>
      </c>
      <c r="J163">
        <v>7</v>
      </c>
    </row>
    <row r="164" spans="1:10" x14ac:dyDescent="0.3">
      <c r="A164">
        <v>163</v>
      </c>
      <c r="B164" t="s">
        <v>1328</v>
      </c>
      <c r="C164" t="s">
        <v>1336</v>
      </c>
      <c r="D164" t="s">
        <v>201</v>
      </c>
      <c r="E164" s="2">
        <v>44753</v>
      </c>
      <c r="F164" t="s">
        <v>25</v>
      </c>
      <c r="G164" t="s">
        <v>24</v>
      </c>
      <c r="H164" t="s">
        <v>1335</v>
      </c>
      <c r="I164" t="s">
        <v>29</v>
      </c>
      <c r="J164">
        <v>10</v>
      </c>
    </row>
    <row r="165" spans="1:10" x14ac:dyDescent="0.3">
      <c r="A165">
        <v>164</v>
      </c>
      <c r="B165" t="s">
        <v>1326</v>
      </c>
      <c r="C165" t="s">
        <v>1334</v>
      </c>
      <c r="D165" t="s">
        <v>38</v>
      </c>
      <c r="E165" s="2">
        <v>44738</v>
      </c>
      <c r="F165" t="s">
        <v>25</v>
      </c>
      <c r="G165" t="s">
        <v>24</v>
      </c>
      <c r="H165" t="s">
        <v>1333</v>
      </c>
      <c r="I165" t="s">
        <v>22</v>
      </c>
      <c r="J165">
        <v>9</v>
      </c>
    </row>
    <row r="166" spans="1:10" x14ac:dyDescent="0.3">
      <c r="A166">
        <v>165</v>
      </c>
      <c r="B166" t="s">
        <v>1324</v>
      </c>
      <c r="C166" t="s">
        <v>1332</v>
      </c>
      <c r="D166" t="s">
        <v>32</v>
      </c>
      <c r="E166" s="2">
        <v>44762</v>
      </c>
      <c r="F166" t="s">
        <v>31</v>
      </c>
      <c r="G166" t="s">
        <v>24</v>
      </c>
      <c r="H166" t="s">
        <v>1331</v>
      </c>
      <c r="I166" t="s">
        <v>35</v>
      </c>
      <c r="J166">
        <v>8</v>
      </c>
    </row>
    <row r="167" spans="1:10" x14ac:dyDescent="0.3">
      <c r="A167">
        <v>166</v>
      </c>
      <c r="B167" t="s">
        <v>1322</v>
      </c>
      <c r="C167" t="s">
        <v>1330</v>
      </c>
      <c r="D167" t="s">
        <v>26</v>
      </c>
      <c r="E167" s="2">
        <v>44756</v>
      </c>
      <c r="F167" t="s">
        <v>25</v>
      </c>
      <c r="G167" t="s">
        <v>24</v>
      </c>
      <c r="H167" t="s">
        <v>1329</v>
      </c>
      <c r="I167" t="s">
        <v>29</v>
      </c>
      <c r="J167">
        <v>7</v>
      </c>
    </row>
    <row r="168" spans="1:10" x14ac:dyDescent="0.3">
      <c r="A168">
        <v>167</v>
      </c>
      <c r="B168" t="s">
        <v>1320</v>
      </c>
      <c r="C168" t="s">
        <v>1328</v>
      </c>
      <c r="D168" t="s">
        <v>42</v>
      </c>
      <c r="E168" s="2">
        <v>44744</v>
      </c>
      <c r="F168" t="s">
        <v>31</v>
      </c>
      <c r="G168" t="s">
        <v>24</v>
      </c>
      <c r="H168" t="s">
        <v>1327</v>
      </c>
      <c r="I168" t="s">
        <v>22</v>
      </c>
      <c r="J168">
        <v>7</v>
      </c>
    </row>
    <row r="169" spans="1:10" x14ac:dyDescent="0.3">
      <c r="A169">
        <v>168</v>
      </c>
      <c r="B169" t="s">
        <v>1318</v>
      </c>
      <c r="C169" t="s">
        <v>1326</v>
      </c>
      <c r="D169" t="s">
        <v>189</v>
      </c>
      <c r="E169" s="2">
        <v>44753</v>
      </c>
      <c r="F169" t="s">
        <v>25</v>
      </c>
      <c r="G169" t="s">
        <v>24</v>
      </c>
      <c r="H169" t="s">
        <v>1325</v>
      </c>
      <c r="I169" t="s">
        <v>35</v>
      </c>
      <c r="J169">
        <v>7</v>
      </c>
    </row>
    <row r="170" spans="1:10" x14ac:dyDescent="0.3">
      <c r="A170">
        <v>169</v>
      </c>
      <c r="B170" t="s">
        <v>1316</v>
      </c>
      <c r="C170" t="s">
        <v>1324</v>
      </c>
      <c r="D170" t="s">
        <v>186</v>
      </c>
      <c r="E170" s="2">
        <v>44762</v>
      </c>
      <c r="F170" t="s">
        <v>25</v>
      </c>
      <c r="G170" t="s">
        <v>24</v>
      </c>
      <c r="H170" t="s">
        <v>1323</v>
      </c>
      <c r="I170" t="s">
        <v>29</v>
      </c>
      <c r="J170">
        <v>10</v>
      </c>
    </row>
    <row r="171" spans="1:10" x14ac:dyDescent="0.3">
      <c r="A171">
        <v>170</v>
      </c>
      <c r="B171" t="s">
        <v>1314</v>
      </c>
      <c r="C171" t="s">
        <v>1322</v>
      </c>
      <c r="D171" t="s">
        <v>321</v>
      </c>
      <c r="E171" s="2">
        <v>44740</v>
      </c>
      <c r="F171" t="s">
        <v>31</v>
      </c>
      <c r="G171" t="s">
        <v>24</v>
      </c>
      <c r="H171" t="s">
        <v>1321</v>
      </c>
      <c r="I171" t="s">
        <v>22</v>
      </c>
      <c r="J171">
        <v>7</v>
      </c>
    </row>
    <row r="172" spans="1:10" x14ac:dyDescent="0.3">
      <c r="A172">
        <v>171</v>
      </c>
      <c r="B172" t="s">
        <v>1312</v>
      </c>
      <c r="C172" t="s">
        <v>1320</v>
      </c>
      <c r="D172" t="s">
        <v>318</v>
      </c>
      <c r="E172" s="2">
        <v>44729</v>
      </c>
      <c r="F172" t="s">
        <v>25</v>
      </c>
      <c r="G172" t="s">
        <v>24</v>
      </c>
      <c r="H172" t="s">
        <v>1319</v>
      </c>
      <c r="I172" t="s">
        <v>35</v>
      </c>
      <c r="J172">
        <v>10</v>
      </c>
    </row>
    <row r="173" spans="1:10" x14ac:dyDescent="0.3">
      <c r="A173">
        <v>172</v>
      </c>
      <c r="B173" t="s">
        <v>1310</v>
      </c>
      <c r="C173" t="s">
        <v>1318</v>
      </c>
      <c r="D173" t="s">
        <v>284</v>
      </c>
      <c r="E173" s="2">
        <v>44727</v>
      </c>
      <c r="F173" t="s">
        <v>25</v>
      </c>
      <c r="G173" t="s">
        <v>24</v>
      </c>
      <c r="H173" t="s">
        <v>1317</v>
      </c>
      <c r="I173" t="s">
        <v>29</v>
      </c>
      <c r="J173">
        <v>9</v>
      </c>
    </row>
    <row r="174" spans="1:10" x14ac:dyDescent="0.3">
      <c r="A174">
        <v>173</v>
      </c>
      <c r="B174" t="s">
        <v>1308</v>
      </c>
      <c r="C174" t="s">
        <v>1316</v>
      </c>
      <c r="D174" t="s">
        <v>151</v>
      </c>
      <c r="E174" s="2">
        <v>44734</v>
      </c>
      <c r="F174" t="s">
        <v>31</v>
      </c>
      <c r="G174" t="s">
        <v>49</v>
      </c>
      <c r="H174" t="s">
        <v>1315</v>
      </c>
      <c r="I174" t="s">
        <v>22</v>
      </c>
      <c r="J174">
        <v>10</v>
      </c>
    </row>
    <row r="175" spans="1:10" x14ac:dyDescent="0.3">
      <c r="A175">
        <v>174</v>
      </c>
      <c r="B175" t="s">
        <v>1306</v>
      </c>
      <c r="C175" t="s">
        <v>1314</v>
      </c>
      <c r="D175" t="s">
        <v>148</v>
      </c>
      <c r="E175" s="2">
        <v>44744</v>
      </c>
      <c r="F175" t="s">
        <v>25</v>
      </c>
      <c r="G175" t="s">
        <v>24</v>
      </c>
      <c r="H175" t="s">
        <v>1313</v>
      </c>
      <c r="I175" t="s">
        <v>35</v>
      </c>
      <c r="J175">
        <v>8</v>
      </c>
    </row>
    <row r="176" spans="1:10" x14ac:dyDescent="0.3">
      <c r="A176">
        <v>175</v>
      </c>
      <c r="B176" t="s">
        <v>1304</v>
      </c>
      <c r="C176" t="s">
        <v>1312</v>
      </c>
      <c r="D176" t="s">
        <v>145</v>
      </c>
      <c r="E176" s="2">
        <v>44737</v>
      </c>
      <c r="F176" t="s">
        <v>31</v>
      </c>
      <c r="G176" t="s">
        <v>24</v>
      </c>
      <c r="H176" t="s">
        <v>1311</v>
      </c>
      <c r="I176" t="s">
        <v>29</v>
      </c>
      <c r="J176">
        <v>9</v>
      </c>
    </row>
    <row r="177" spans="1:10" x14ac:dyDescent="0.3">
      <c r="A177">
        <v>176</v>
      </c>
      <c r="B177" t="s">
        <v>1302</v>
      </c>
      <c r="C177" t="s">
        <v>1310</v>
      </c>
      <c r="D177" t="s">
        <v>142</v>
      </c>
      <c r="E177" s="2">
        <v>44752</v>
      </c>
      <c r="F177" t="s">
        <v>25</v>
      </c>
      <c r="G177" t="s">
        <v>24</v>
      </c>
      <c r="H177" t="s">
        <v>1309</v>
      </c>
      <c r="I177" t="s">
        <v>22</v>
      </c>
      <c r="J177">
        <v>9</v>
      </c>
    </row>
    <row r="178" spans="1:10" x14ac:dyDescent="0.3">
      <c r="A178">
        <v>177</v>
      </c>
      <c r="B178" t="s">
        <v>1300</v>
      </c>
      <c r="C178" t="s">
        <v>1308</v>
      </c>
      <c r="D178" t="s">
        <v>59</v>
      </c>
      <c r="E178" s="2">
        <v>44736</v>
      </c>
      <c r="F178" t="s">
        <v>31</v>
      </c>
      <c r="G178" t="s">
        <v>24</v>
      </c>
      <c r="H178" t="s">
        <v>1307</v>
      </c>
      <c r="I178" t="s">
        <v>35</v>
      </c>
      <c r="J178">
        <v>8</v>
      </c>
    </row>
    <row r="179" spans="1:10" x14ac:dyDescent="0.3">
      <c r="A179">
        <v>178</v>
      </c>
      <c r="B179" t="s">
        <v>1298</v>
      </c>
      <c r="C179" t="s">
        <v>1306</v>
      </c>
      <c r="D179" t="s">
        <v>116</v>
      </c>
      <c r="E179" s="2">
        <v>44752</v>
      </c>
      <c r="F179" t="s">
        <v>25</v>
      </c>
      <c r="G179" t="s">
        <v>24</v>
      </c>
      <c r="H179" t="s">
        <v>1305</v>
      </c>
      <c r="I179" t="s">
        <v>29</v>
      </c>
      <c r="J179">
        <v>7</v>
      </c>
    </row>
    <row r="180" spans="1:10" x14ac:dyDescent="0.3">
      <c r="A180">
        <v>179</v>
      </c>
      <c r="B180" t="s">
        <v>1296</v>
      </c>
      <c r="C180" t="s">
        <v>1304</v>
      </c>
      <c r="D180" t="s">
        <v>133</v>
      </c>
      <c r="E180" s="2">
        <v>44759</v>
      </c>
      <c r="F180" t="s">
        <v>37</v>
      </c>
      <c r="G180" t="s">
        <v>49</v>
      </c>
      <c r="H180" t="s">
        <v>1303</v>
      </c>
      <c r="I180" t="s">
        <v>22</v>
      </c>
      <c r="J180">
        <v>10</v>
      </c>
    </row>
    <row r="181" spans="1:10" x14ac:dyDescent="0.3">
      <c r="A181">
        <v>180</v>
      </c>
      <c r="B181" t="s">
        <v>1294</v>
      </c>
      <c r="C181" t="s">
        <v>1302</v>
      </c>
      <c r="D181" t="s">
        <v>133</v>
      </c>
      <c r="E181" s="2">
        <v>44763</v>
      </c>
      <c r="F181" t="s">
        <v>31</v>
      </c>
      <c r="G181" t="s">
        <v>24</v>
      </c>
      <c r="H181" t="s">
        <v>1301</v>
      </c>
      <c r="I181" t="s">
        <v>35</v>
      </c>
      <c r="J181">
        <v>8</v>
      </c>
    </row>
    <row r="182" spans="1:10" x14ac:dyDescent="0.3">
      <c r="A182">
        <v>181</v>
      </c>
      <c r="B182" t="s">
        <v>1292</v>
      </c>
      <c r="C182" t="s">
        <v>1300</v>
      </c>
      <c r="D182" t="s">
        <v>130</v>
      </c>
      <c r="E182" s="2">
        <v>44763</v>
      </c>
      <c r="F182" t="s">
        <v>25</v>
      </c>
      <c r="G182" t="s">
        <v>24</v>
      </c>
      <c r="H182" t="s">
        <v>1299</v>
      </c>
      <c r="I182" t="s">
        <v>29</v>
      </c>
      <c r="J182">
        <v>10</v>
      </c>
    </row>
    <row r="183" spans="1:10" x14ac:dyDescent="0.3">
      <c r="A183">
        <v>182</v>
      </c>
      <c r="B183" t="s">
        <v>1290</v>
      </c>
      <c r="C183" t="s">
        <v>1298</v>
      </c>
      <c r="D183" t="s">
        <v>295</v>
      </c>
      <c r="E183" s="2">
        <v>44750</v>
      </c>
      <c r="F183" t="s">
        <v>25</v>
      </c>
      <c r="G183" t="s">
        <v>24</v>
      </c>
      <c r="H183" t="s">
        <v>1297</v>
      </c>
      <c r="I183" t="s">
        <v>22</v>
      </c>
      <c r="J183">
        <v>7</v>
      </c>
    </row>
    <row r="184" spans="1:10" x14ac:dyDescent="0.3">
      <c r="A184">
        <v>183</v>
      </c>
      <c r="B184" t="s">
        <v>1288</v>
      </c>
      <c r="C184" t="s">
        <v>1296</v>
      </c>
      <c r="D184" t="s">
        <v>42</v>
      </c>
      <c r="E184" s="2">
        <v>44751</v>
      </c>
      <c r="F184" t="s">
        <v>31</v>
      </c>
      <c r="G184" t="s">
        <v>24</v>
      </c>
      <c r="H184" t="s">
        <v>1295</v>
      </c>
      <c r="I184" t="s">
        <v>35</v>
      </c>
      <c r="J184">
        <v>7</v>
      </c>
    </row>
    <row r="185" spans="1:10" x14ac:dyDescent="0.3">
      <c r="A185">
        <v>184</v>
      </c>
      <c r="B185" t="s">
        <v>1286</v>
      </c>
      <c r="C185" t="s">
        <v>1294</v>
      </c>
      <c r="D185" t="s">
        <v>111</v>
      </c>
      <c r="E185" s="2">
        <v>44736</v>
      </c>
      <c r="F185" t="s">
        <v>25</v>
      </c>
      <c r="G185" t="s">
        <v>24</v>
      </c>
      <c r="H185" t="s">
        <v>1293</v>
      </c>
      <c r="I185" t="s">
        <v>29</v>
      </c>
      <c r="J185">
        <v>10</v>
      </c>
    </row>
    <row r="186" spans="1:10" x14ac:dyDescent="0.3">
      <c r="A186">
        <v>185</v>
      </c>
      <c r="B186" t="s">
        <v>1284</v>
      </c>
      <c r="C186" t="s">
        <v>1292</v>
      </c>
      <c r="D186" t="s">
        <v>121</v>
      </c>
      <c r="E186" s="2">
        <v>44737</v>
      </c>
      <c r="F186" t="s">
        <v>31</v>
      </c>
      <c r="G186" t="s">
        <v>24</v>
      </c>
      <c r="H186" t="s">
        <v>1291</v>
      </c>
      <c r="I186" t="s">
        <v>22</v>
      </c>
      <c r="J186">
        <v>9</v>
      </c>
    </row>
    <row r="187" spans="1:10" x14ac:dyDescent="0.3">
      <c r="A187">
        <v>186</v>
      </c>
      <c r="B187" t="s">
        <v>1282</v>
      </c>
      <c r="C187" t="s">
        <v>1290</v>
      </c>
      <c r="D187" t="s">
        <v>68</v>
      </c>
      <c r="E187" s="2">
        <v>44744</v>
      </c>
      <c r="F187" t="s">
        <v>25</v>
      </c>
      <c r="G187" t="s">
        <v>24</v>
      </c>
      <c r="H187" t="s">
        <v>1289</v>
      </c>
      <c r="I187" t="s">
        <v>35</v>
      </c>
      <c r="J187">
        <v>9</v>
      </c>
    </row>
    <row r="188" spans="1:10" x14ac:dyDescent="0.3">
      <c r="A188">
        <v>187</v>
      </c>
      <c r="B188" t="s">
        <v>1280</v>
      </c>
      <c r="C188" t="s">
        <v>1288</v>
      </c>
      <c r="D188" t="s">
        <v>284</v>
      </c>
      <c r="E188" s="2">
        <v>44735</v>
      </c>
      <c r="F188" t="s">
        <v>25</v>
      </c>
      <c r="G188" t="s">
        <v>24</v>
      </c>
      <c r="H188" t="s">
        <v>1287</v>
      </c>
      <c r="I188" t="s">
        <v>29</v>
      </c>
      <c r="J188">
        <v>7</v>
      </c>
    </row>
    <row r="189" spans="1:10" x14ac:dyDescent="0.3">
      <c r="A189">
        <v>188</v>
      </c>
      <c r="B189" t="s">
        <v>1278</v>
      </c>
      <c r="C189" t="s">
        <v>1286</v>
      </c>
      <c r="D189" t="s">
        <v>151</v>
      </c>
      <c r="E189" s="2">
        <v>44751</v>
      </c>
      <c r="F189" t="s">
        <v>31</v>
      </c>
      <c r="G189" t="s">
        <v>24</v>
      </c>
      <c r="H189" t="s">
        <v>1285</v>
      </c>
      <c r="I189" t="s">
        <v>22</v>
      </c>
      <c r="J189">
        <v>10</v>
      </c>
    </row>
    <row r="190" spans="1:10" x14ac:dyDescent="0.3">
      <c r="A190">
        <v>189</v>
      </c>
      <c r="B190" t="s">
        <v>1276</v>
      </c>
      <c r="C190" t="s">
        <v>1284</v>
      </c>
      <c r="D190" t="s">
        <v>148</v>
      </c>
      <c r="E190" s="2">
        <v>44726</v>
      </c>
      <c r="F190" t="s">
        <v>25</v>
      </c>
      <c r="G190" t="s">
        <v>24</v>
      </c>
      <c r="H190" t="s">
        <v>1283</v>
      </c>
      <c r="I190" t="s">
        <v>35</v>
      </c>
      <c r="J190">
        <v>7</v>
      </c>
    </row>
    <row r="191" spans="1:10" x14ac:dyDescent="0.3">
      <c r="A191">
        <v>190</v>
      </c>
      <c r="B191" t="s">
        <v>1274</v>
      </c>
      <c r="C191" t="s">
        <v>1282</v>
      </c>
      <c r="D191" t="s">
        <v>145</v>
      </c>
      <c r="E191" s="2">
        <v>44749</v>
      </c>
      <c r="F191" t="s">
        <v>25</v>
      </c>
      <c r="G191" t="s">
        <v>24</v>
      </c>
      <c r="H191" t="s">
        <v>1281</v>
      </c>
      <c r="I191" t="s">
        <v>29</v>
      </c>
      <c r="J191">
        <v>7</v>
      </c>
    </row>
    <row r="192" spans="1:10" x14ac:dyDescent="0.3">
      <c r="A192">
        <v>191</v>
      </c>
      <c r="B192" t="s">
        <v>1272</v>
      </c>
      <c r="C192" t="s">
        <v>1280</v>
      </c>
      <c r="D192" t="s">
        <v>142</v>
      </c>
      <c r="E192" s="2">
        <v>44734</v>
      </c>
      <c r="F192" t="s">
        <v>31</v>
      </c>
      <c r="G192" t="s">
        <v>24</v>
      </c>
      <c r="H192" t="s">
        <v>1279</v>
      </c>
      <c r="I192" t="s">
        <v>22</v>
      </c>
      <c r="J192">
        <v>8</v>
      </c>
    </row>
    <row r="193" spans="1:10" x14ac:dyDescent="0.3">
      <c r="A193">
        <v>192</v>
      </c>
      <c r="B193" t="s">
        <v>1270</v>
      </c>
      <c r="C193" t="s">
        <v>1278</v>
      </c>
      <c r="D193" t="s">
        <v>59</v>
      </c>
      <c r="E193" s="2">
        <v>44726</v>
      </c>
      <c r="F193" t="s">
        <v>25</v>
      </c>
      <c r="G193" t="s">
        <v>24</v>
      </c>
      <c r="H193" t="s">
        <v>1277</v>
      </c>
      <c r="I193" t="s">
        <v>35</v>
      </c>
      <c r="J193">
        <v>7</v>
      </c>
    </row>
    <row r="194" spans="1:10" x14ac:dyDescent="0.3">
      <c r="A194">
        <v>193</v>
      </c>
      <c r="B194" t="s">
        <v>1268</v>
      </c>
      <c r="C194" t="s">
        <v>1276</v>
      </c>
      <c r="D194" t="s">
        <v>116</v>
      </c>
      <c r="E194" s="2">
        <v>44743</v>
      </c>
      <c r="F194" t="s">
        <v>31</v>
      </c>
      <c r="G194" t="s">
        <v>24</v>
      </c>
      <c r="H194" t="s">
        <v>1275</v>
      </c>
      <c r="I194" t="s">
        <v>29</v>
      </c>
      <c r="J194">
        <v>10</v>
      </c>
    </row>
    <row r="195" spans="1:10" x14ac:dyDescent="0.3">
      <c r="A195">
        <v>194</v>
      </c>
      <c r="B195" t="s">
        <v>1266</v>
      </c>
      <c r="C195" t="s">
        <v>1274</v>
      </c>
      <c r="D195" t="s">
        <v>133</v>
      </c>
      <c r="E195" s="2">
        <v>44742</v>
      </c>
      <c r="F195" t="s">
        <v>25</v>
      </c>
      <c r="G195" t="s">
        <v>24</v>
      </c>
      <c r="H195" t="s">
        <v>1273</v>
      </c>
      <c r="I195" t="s">
        <v>22</v>
      </c>
      <c r="J195">
        <v>7</v>
      </c>
    </row>
    <row r="196" spans="1:10" x14ac:dyDescent="0.3">
      <c r="A196">
        <v>195</v>
      </c>
      <c r="B196" t="s">
        <v>1264</v>
      </c>
      <c r="C196" t="s">
        <v>1272</v>
      </c>
      <c r="D196" t="s">
        <v>133</v>
      </c>
      <c r="E196" s="2">
        <v>44747</v>
      </c>
      <c r="F196" t="s">
        <v>31</v>
      </c>
      <c r="G196" t="s">
        <v>24</v>
      </c>
      <c r="H196" t="s">
        <v>1271</v>
      </c>
      <c r="I196" t="s">
        <v>35</v>
      </c>
      <c r="J196">
        <v>10</v>
      </c>
    </row>
    <row r="197" spans="1:10" x14ac:dyDescent="0.3">
      <c r="A197">
        <v>196</v>
      </c>
      <c r="B197" t="s">
        <v>1262</v>
      </c>
      <c r="C197" t="s">
        <v>1270</v>
      </c>
      <c r="D197" t="s">
        <v>130</v>
      </c>
      <c r="E197" s="2">
        <v>44764</v>
      </c>
      <c r="F197" t="s">
        <v>25</v>
      </c>
      <c r="G197" t="s">
        <v>24</v>
      </c>
      <c r="H197" t="s">
        <v>1269</v>
      </c>
      <c r="I197" t="s">
        <v>29</v>
      </c>
      <c r="J197">
        <v>7</v>
      </c>
    </row>
    <row r="198" spans="1:10" x14ac:dyDescent="0.3">
      <c r="A198">
        <v>197</v>
      </c>
      <c r="B198" t="s">
        <v>1260</v>
      </c>
      <c r="C198" t="s">
        <v>1268</v>
      </c>
      <c r="D198" t="s">
        <v>116</v>
      </c>
      <c r="E198" s="2">
        <v>44735</v>
      </c>
      <c r="F198" t="s">
        <v>37</v>
      </c>
      <c r="G198" t="s">
        <v>24</v>
      </c>
      <c r="H198" t="s">
        <v>1267</v>
      </c>
      <c r="I198" t="s">
        <v>22</v>
      </c>
      <c r="J198">
        <v>9</v>
      </c>
    </row>
    <row r="199" spans="1:10" x14ac:dyDescent="0.3">
      <c r="A199">
        <v>198</v>
      </c>
      <c r="B199" t="s">
        <v>1258</v>
      </c>
      <c r="C199" t="s">
        <v>1266</v>
      </c>
      <c r="D199" t="s">
        <v>42</v>
      </c>
      <c r="E199" s="2">
        <v>44737</v>
      </c>
      <c r="F199" t="s">
        <v>31</v>
      </c>
      <c r="G199" t="s">
        <v>24</v>
      </c>
      <c r="H199" t="s">
        <v>1265</v>
      </c>
      <c r="I199" t="s">
        <v>35</v>
      </c>
      <c r="J199">
        <v>7</v>
      </c>
    </row>
    <row r="200" spans="1:10" x14ac:dyDescent="0.3">
      <c r="A200">
        <v>199</v>
      </c>
      <c r="B200" t="s">
        <v>1256</v>
      </c>
      <c r="C200" t="s">
        <v>1264</v>
      </c>
      <c r="D200" t="s">
        <v>111</v>
      </c>
      <c r="E200" s="2">
        <v>44749</v>
      </c>
      <c r="F200" t="s">
        <v>25</v>
      </c>
      <c r="G200" t="s">
        <v>24</v>
      </c>
      <c r="H200" t="s">
        <v>1263</v>
      </c>
      <c r="I200" t="s">
        <v>29</v>
      </c>
      <c r="J200">
        <v>8</v>
      </c>
    </row>
    <row r="201" spans="1:10" x14ac:dyDescent="0.3">
      <c r="A201">
        <v>200</v>
      </c>
      <c r="B201" t="s">
        <v>1254</v>
      </c>
      <c r="C201" t="s">
        <v>1262</v>
      </c>
      <c r="D201" t="s">
        <v>121</v>
      </c>
      <c r="E201" s="2">
        <v>44729</v>
      </c>
      <c r="F201" t="s">
        <v>25</v>
      </c>
      <c r="G201" t="s">
        <v>24</v>
      </c>
      <c r="H201" t="s">
        <v>1261</v>
      </c>
      <c r="I201" t="s">
        <v>29</v>
      </c>
      <c r="J201">
        <v>10</v>
      </c>
    </row>
    <row r="202" spans="1:10" x14ac:dyDescent="0.3">
      <c r="A202">
        <v>201</v>
      </c>
      <c r="B202" t="s">
        <v>1252</v>
      </c>
      <c r="C202" t="s">
        <v>1260</v>
      </c>
      <c r="D202" t="s">
        <v>68</v>
      </c>
      <c r="E202" s="2">
        <v>44738</v>
      </c>
      <c r="F202" t="s">
        <v>31</v>
      </c>
      <c r="G202" t="s">
        <v>49</v>
      </c>
      <c r="H202" t="s">
        <v>1259</v>
      </c>
      <c r="I202" t="s">
        <v>29</v>
      </c>
      <c r="J202">
        <v>9</v>
      </c>
    </row>
    <row r="203" spans="1:10" x14ac:dyDescent="0.3">
      <c r="A203">
        <v>202</v>
      </c>
      <c r="B203" t="s">
        <v>1250</v>
      </c>
      <c r="C203" t="s">
        <v>1258</v>
      </c>
      <c r="D203" t="s">
        <v>116</v>
      </c>
      <c r="E203" s="2">
        <v>44740</v>
      </c>
      <c r="F203" t="s">
        <v>25</v>
      </c>
      <c r="G203" t="s">
        <v>24</v>
      </c>
      <c r="H203" t="s">
        <v>1257</v>
      </c>
      <c r="I203" t="s">
        <v>22</v>
      </c>
      <c r="J203">
        <v>7</v>
      </c>
    </row>
    <row r="204" spans="1:10" x14ac:dyDescent="0.3">
      <c r="A204">
        <v>203</v>
      </c>
      <c r="B204" t="s">
        <v>1248</v>
      </c>
      <c r="C204" t="s">
        <v>1256</v>
      </c>
      <c r="D204" t="s">
        <v>56</v>
      </c>
      <c r="E204" s="2">
        <v>44755</v>
      </c>
      <c r="F204" t="s">
        <v>31</v>
      </c>
      <c r="G204" t="s">
        <v>24</v>
      </c>
      <c r="H204" t="s">
        <v>1255</v>
      </c>
      <c r="I204" t="s">
        <v>35</v>
      </c>
      <c r="J204">
        <v>8</v>
      </c>
    </row>
    <row r="205" spans="1:10" x14ac:dyDescent="0.3">
      <c r="A205">
        <v>204</v>
      </c>
      <c r="B205" t="s">
        <v>1246</v>
      </c>
      <c r="C205" t="s">
        <v>1254</v>
      </c>
      <c r="D205" t="s">
        <v>111</v>
      </c>
      <c r="E205" s="2">
        <v>44755</v>
      </c>
      <c r="F205" t="s">
        <v>25</v>
      </c>
      <c r="G205" t="s">
        <v>24</v>
      </c>
      <c r="H205" t="s">
        <v>1253</v>
      </c>
      <c r="I205" t="s">
        <v>29</v>
      </c>
      <c r="J205">
        <v>7</v>
      </c>
    </row>
    <row r="206" spans="1:10" x14ac:dyDescent="0.3">
      <c r="A206">
        <v>205</v>
      </c>
      <c r="B206" t="s">
        <v>1244</v>
      </c>
      <c r="C206" t="s">
        <v>1252</v>
      </c>
      <c r="D206" t="s">
        <v>59</v>
      </c>
      <c r="E206" s="2">
        <v>44764</v>
      </c>
      <c r="F206" t="s">
        <v>25</v>
      </c>
      <c r="G206" t="s">
        <v>24</v>
      </c>
      <c r="H206" t="s">
        <v>1251</v>
      </c>
      <c r="I206" t="s">
        <v>22</v>
      </c>
      <c r="J206">
        <v>9</v>
      </c>
    </row>
    <row r="207" spans="1:10" x14ac:dyDescent="0.3">
      <c r="A207">
        <v>206</v>
      </c>
      <c r="B207" t="s">
        <v>1242</v>
      </c>
      <c r="C207" t="s">
        <v>1250</v>
      </c>
      <c r="D207" t="s">
        <v>106</v>
      </c>
      <c r="E207" s="2">
        <v>44735</v>
      </c>
      <c r="F207" t="s">
        <v>31</v>
      </c>
      <c r="G207" t="s">
        <v>24</v>
      </c>
      <c r="H207" t="s">
        <v>1249</v>
      </c>
      <c r="I207" t="s">
        <v>35</v>
      </c>
      <c r="J207">
        <v>10</v>
      </c>
    </row>
    <row r="208" spans="1:10" x14ac:dyDescent="0.3">
      <c r="A208">
        <v>207</v>
      </c>
      <c r="B208" t="s">
        <v>1240</v>
      </c>
      <c r="C208" t="s">
        <v>1248</v>
      </c>
      <c r="D208" t="s">
        <v>103</v>
      </c>
      <c r="E208" s="2">
        <v>44734</v>
      </c>
      <c r="F208" t="s">
        <v>25</v>
      </c>
      <c r="G208" t="s">
        <v>49</v>
      </c>
      <c r="H208" t="s">
        <v>1247</v>
      </c>
      <c r="I208" t="s">
        <v>29</v>
      </c>
      <c r="J208">
        <v>7</v>
      </c>
    </row>
    <row r="209" spans="1:10" x14ac:dyDescent="0.3">
      <c r="A209">
        <v>208</v>
      </c>
      <c r="B209" t="s">
        <v>1238</v>
      </c>
      <c r="C209" t="s">
        <v>1246</v>
      </c>
      <c r="D209" t="s">
        <v>100</v>
      </c>
      <c r="E209" s="2">
        <v>44728</v>
      </c>
      <c r="F209" t="s">
        <v>25</v>
      </c>
      <c r="G209" t="s">
        <v>24</v>
      </c>
      <c r="H209" t="s">
        <v>1245</v>
      </c>
      <c r="I209" t="s">
        <v>22</v>
      </c>
      <c r="J209">
        <v>7</v>
      </c>
    </row>
    <row r="210" spans="1:10" x14ac:dyDescent="0.3">
      <c r="A210">
        <v>209</v>
      </c>
      <c r="B210" t="s">
        <v>1236</v>
      </c>
      <c r="C210" t="s">
        <v>1244</v>
      </c>
      <c r="D210" t="s">
        <v>97</v>
      </c>
      <c r="E210" s="2">
        <v>44739</v>
      </c>
      <c r="F210" t="s">
        <v>31</v>
      </c>
      <c r="G210" t="s">
        <v>24</v>
      </c>
      <c r="H210" t="s">
        <v>1243</v>
      </c>
      <c r="I210" t="s">
        <v>35</v>
      </c>
      <c r="J210">
        <v>7</v>
      </c>
    </row>
    <row r="211" spans="1:10" x14ac:dyDescent="0.3">
      <c r="A211">
        <v>210</v>
      </c>
      <c r="B211" t="s">
        <v>1234</v>
      </c>
      <c r="C211" t="s">
        <v>1242</v>
      </c>
      <c r="D211" t="s">
        <v>65</v>
      </c>
      <c r="E211" s="2">
        <v>44765</v>
      </c>
      <c r="F211" t="s">
        <v>25</v>
      </c>
      <c r="G211" t="s">
        <v>24</v>
      </c>
      <c r="H211" t="s">
        <v>1241</v>
      </c>
      <c r="I211" t="s">
        <v>29</v>
      </c>
      <c r="J211">
        <v>9</v>
      </c>
    </row>
    <row r="212" spans="1:10" x14ac:dyDescent="0.3">
      <c r="A212">
        <v>211</v>
      </c>
      <c r="B212" t="s">
        <v>1232</v>
      </c>
      <c r="C212" t="s">
        <v>1240</v>
      </c>
      <c r="D212" t="s">
        <v>92</v>
      </c>
      <c r="E212" s="2">
        <v>44740</v>
      </c>
      <c r="F212" t="s">
        <v>31</v>
      </c>
      <c r="G212" t="s">
        <v>24</v>
      </c>
      <c r="H212" t="s">
        <v>1239</v>
      </c>
      <c r="I212" t="s">
        <v>22</v>
      </c>
      <c r="J212">
        <v>10</v>
      </c>
    </row>
    <row r="213" spans="1:10" x14ac:dyDescent="0.3">
      <c r="A213">
        <v>212</v>
      </c>
      <c r="B213" t="s">
        <v>1230</v>
      </c>
      <c r="C213" t="s">
        <v>1238</v>
      </c>
      <c r="D213" t="s">
        <v>89</v>
      </c>
      <c r="E213" s="2">
        <v>44734</v>
      </c>
      <c r="F213" t="s">
        <v>25</v>
      </c>
      <c r="G213" t="s">
        <v>24</v>
      </c>
      <c r="H213" t="s">
        <v>1237</v>
      </c>
      <c r="I213" t="s">
        <v>35</v>
      </c>
      <c r="J213">
        <v>7</v>
      </c>
    </row>
    <row r="214" spans="1:10" x14ac:dyDescent="0.3">
      <c r="A214">
        <v>213</v>
      </c>
      <c r="B214" t="s">
        <v>1228</v>
      </c>
      <c r="C214" t="s">
        <v>1236</v>
      </c>
      <c r="D214" t="s">
        <v>86</v>
      </c>
      <c r="E214" s="2">
        <v>44727</v>
      </c>
      <c r="F214" t="s">
        <v>31</v>
      </c>
      <c r="G214" t="s">
        <v>24</v>
      </c>
      <c r="H214" t="s">
        <v>1235</v>
      </c>
      <c r="I214" t="s">
        <v>29</v>
      </c>
      <c r="J214">
        <v>7</v>
      </c>
    </row>
    <row r="215" spans="1:10" x14ac:dyDescent="0.3">
      <c r="A215">
        <v>214</v>
      </c>
      <c r="B215" t="s">
        <v>1226</v>
      </c>
      <c r="C215" t="s">
        <v>1234</v>
      </c>
      <c r="D215" t="s">
        <v>83</v>
      </c>
      <c r="E215" s="2">
        <v>44737</v>
      </c>
      <c r="F215" t="s">
        <v>25</v>
      </c>
      <c r="G215" t="s">
        <v>24</v>
      </c>
      <c r="H215" t="s">
        <v>1233</v>
      </c>
      <c r="I215" t="s">
        <v>22</v>
      </c>
      <c r="J215">
        <v>8</v>
      </c>
    </row>
    <row r="216" spans="1:10" x14ac:dyDescent="0.3">
      <c r="A216">
        <v>215</v>
      </c>
      <c r="B216" t="s">
        <v>1224</v>
      </c>
      <c r="C216" t="s">
        <v>1232</v>
      </c>
      <c r="D216" t="s">
        <v>62</v>
      </c>
      <c r="E216" s="2">
        <v>44747</v>
      </c>
      <c r="F216" t="s">
        <v>37</v>
      </c>
      <c r="G216" t="s">
        <v>24</v>
      </c>
      <c r="H216" t="s">
        <v>1231</v>
      </c>
      <c r="I216" t="s">
        <v>35</v>
      </c>
      <c r="J216">
        <v>8</v>
      </c>
    </row>
    <row r="217" spans="1:10" x14ac:dyDescent="0.3">
      <c r="A217">
        <v>216</v>
      </c>
      <c r="B217" t="s">
        <v>1222</v>
      </c>
      <c r="C217" t="s">
        <v>1230</v>
      </c>
      <c r="D217" t="s">
        <v>78</v>
      </c>
      <c r="E217" s="2">
        <v>44754</v>
      </c>
      <c r="F217" t="s">
        <v>31</v>
      </c>
      <c r="G217" t="s">
        <v>24</v>
      </c>
      <c r="H217" t="s">
        <v>1229</v>
      </c>
      <c r="I217" t="s">
        <v>29</v>
      </c>
      <c r="J217">
        <v>10</v>
      </c>
    </row>
    <row r="218" spans="1:10" x14ac:dyDescent="0.3">
      <c r="A218">
        <v>217</v>
      </c>
      <c r="B218" t="s">
        <v>1220</v>
      </c>
      <c r="C218" t="s">
        <v>1228</v>
      </c>
      <c r="D218" t="s">
        <v>53</v>
      </c>
      <c r="E218" s="2">
        <v>44760</v>
      </c>
      <c r="F218" t="s">
        <v>25</v>
      </c>
      <c r="G218" t="s">
        <v>24</v>
      </c>
      <c r="H218" t="s">
        <v>1227</v>
      </c>
      <c r="I218" t="s">
        <v>22</v>
      </c>
      <c r="J218">
        <v>9</v>
      </c>
    </row>
    <row r="219" spans="1:10" x14ac:dyDescent="0.3">
      <c r="A219">
        <v>218</v>
      </c>
      <c r="B219" t="s">
        <v>1218</v>
      </c>
      <c r="C219" t="s">
        <v>1226</v>
      </c>
      <c r="D219" t="s">
        <v>50</v>
      </c>
      <c r="E219" s="2">
        <v>44759</v>
      </c>
      <c r="F219" t="s">
        <v>25</v>
      </c>
      <c r="G219" t="s">
        <v>24</v>
      </c>
      <c r="H219" t="s">
        <v>1225</v>
      </c>
      <c r="I219" t="s">
        <v>35</v>
      </c>
      <c r="J219">
        <v>9</v>
      </c>
    </row>
    <row r="220" spans="1:10" x14ac:dyDescent="0.3">
      <c r="A220">
        <v>219</v>
      </c>
      <c r="B220" t="s">
        <v>1216</v>
      </c>
      <c r="C220" t="s">
        <v>1224</v>
      </c>
      <c r="D220" t="s">
        <v>71</v>
      </c>
      <c r="E220" s="2">
        <v>44735</v>
      </c>
      <c r="F220" t="s">
        <v>31</v>
      </c>
      <c r="G220" t="s">
        <v>24</v>
      </c>
      <c r="H220" t="s">
        <v>1223</v>
      </c>
      <c r="I220" t="s">
        <v>29</v>
      </c>
      <c r="J220">
        <v>7</v>
      </c>
    </row>
    <row r="221" spans="1:10" x14ac:dyDescent="0.3">
      <c r="A221">
        <v>220</v>
      </c>
      <c r="B221" t="s">
        <v>1214</v>
      </c>
      <c r="C221" t="s">
        <v>1222</v>
      </c>
      <c r="D221" t="s">
        <v>68</v>
      </c>
      <c r="E221" s="2">
        <v>44734</v>
      </c>
      <c r="F221" t="s">
        <v>25</v>
      </c>
      <c r="G221" t="s">
        <v>24</v>
      </c>
      <c r="H221" t="s">
        <v>1221</v>
      </c>
      <c r="I221" t="s">
        <v>22</v>
      </c>
      <c r="J221">
        <v>10</v>
      </c>
    </row>
    <row r="222" spans="1:10" x14ac:dyDescent="0.3">
      <c r="A222">
        <v>221</v>
      </c>
      <c r="B222" t="s">
        <v>1212</v>
      </c>
      <c r="C222" t="s">
        <v>1220</v>
      </c>
      <c r="D222" t="s">
        <v>65</v>
      </c>
      <c r="E222" s="2">
        <v>44753</v>
      </c>
      <c r="F222" t="s">
        <v>31</v>
      </c>
      <c r="G222" t="s">
        <v>24</v>
      </c>
      <c r="H222" t="s">
        <v>1219</v>
      </c>
      <c r="I222" t="s">
        <v>35</v>
      </c>
      <c r="J222">
        <v>7</v>
      </c>
    </row>
    <row r="223" spans="1:10" x14ac:dyDescent="0.3">
      <c r="A223">
        <v>222</v>
      </c>
      <c r="B223" t="s">
        <v>1210</v>
      </c>
      <c r="C223" t="s">
        <v>1218</v>
      </c>
      <c r="D223" t="s">
        <v>62</v>
      </c>
      <c r="E223" s="2">
        <v>44739</v>
      </c>
      <c r="F223" t="s">
        <v>25</v>
      </c>
      <c r="G223" t="s">
        <v>24</v>
      </c>
      <c r="H223" t="s">
        <v>1217</v>
      </c>
      <c r="I223" t="s">
        <v>29</v>
      </c>
      <c r="J223">
        <v>7</v>
      </c>
    </row>
    <row r="224" spans="1:10" x14ac:dyDescent="0.3">
      <c r="A224">
        <v>223</v>
      </c>
      <c r="B224" t="s">
        <v>1208</v>
      </c>
      <c r="C224" t="s">
        <v>1216</v>
      </c>
      <c r="D224" t="s">
        <v>59</v>
      </c>
      <c r="E224" s="2">
        <v>44740</v>
      </c>
      <c r="F224" t="s">
        <v>25</v>
      </c>
      <c r="G224" t="s">
        <v>24</v>
      </c>
      <c r="H224" t="s">
        <v>1215</v>
      </c>
      <c r="I224" t="s">
        <v>22</v>
      </c>
      <c r="J224">
        <v>10</v>
      </c>
    </row>
    <row r="225" spans="1:10" x14ac:dyDescent="0.3">
      <c r="A225">
        <v>224</v>
      </c>
      <c r="B225" t="s">
        <v>1206</v>
      </c>
      <c r="C225" t="s">
        <v>1214</v>
      </c>
      <c r="D225" t="s">
        <v>56</v>
      </c>
      <c r="E225" s="2">
        <v>44748</v>
      </c>
      <c r="F225" t="s">
        <v>31</v>
      </c>
      <c r="G225" t="s">
        <v>24</v>
      </c>
      <c r="H225" t="s">
        <v>1213</v>
      </c>
      <c r="I225" t="s">
        <v>35</v>
      </c>
      <c r="J225">
        <v>7</v>
      </c>
    </row>
    <row r="226" spans="1:10" x14ac:dyDescent="0.3">
      <c r="A226">
        <v>225</v>
      </c>
      <c r="B226" t="s">
        <v>1204</v>
      </c>
      <c r="C226" t="s">
        <v>1212</v>
      </c>
      <c r="D226" t="s">
        <v>53</v>
      </c>
      <c r="E226" s="2">
        <v>44731</v>
      </c>
      <c r="F226" t="s">
        <v>25</v>
      </c>
      <c r="G226" t="s">
        <v>24</v>
      </c>
      <c r="H226" t="s">
        <v>1211</v>
      </c>
      <c r="I226" t="s">
        <v>29</v>
      </c>
      <c r="J226">
        <v>10</v>
      </c>
    </row>
    <row r="227" spans="1:10" x14ac:dyDescent="0.3">
      <c r="A227">
        <v>226</v>
      </c>
      <c r="B227" t="s">
        <v>1202</v>
      </c>
      <c r="C227" t="s">
        <v>1210</v>
      </c>
      <c r="D227" t="s">
        <v>50</v>
      </c>
      <c r="E227" s="2">
        <v>44763</v>
      </c>
      <c r="F227" t="s">
        <v>25</v>
      </c>
      <c r="G227" t="s">
        <v>24</v>
      </c>
      <c r="H227" t="s">
        <v>1209</v>
      </c>
      <c r="I227" t="s">
        <v>22</v>
      </c>
      <c r="J227">
        <v>9</v>
      </c>
    </row>
    <row r="228" spans="1:10" x14ac:dyDescent="0.3">
      <c r="A228">
        <v>227</v>
      </c>
      <c r="B228" t="s">
        <v>1200</v>
      </c>
      <c r="C228" t="s">
        <v>1208</v>
      </c>
      <c r="D228" t="s">
        <v>46</v>
      </c>
      <c r="E228" s="2">
        <v>44733</v>
      </c>
      <c r="F228" t="s">
        <v>31</v>
      </c>
      <c r="G228" t="s">
        <v>24</v>
      </c>
      <c r="H228" t="s">
        <v>1207</v>
      </c>
      <c r="I228" t="s">
        <v>35</v>
      </c>
      <c r="J228">
        <v>10</v>
      </c>
    </row>
    <row r="229" spans="1:10" x14ac:dyDescent="0.3">
      <c r="A229">
        <v>228</v>
      </c>
      <c r="B229" t="s">
        <v>1198</v>
      </c>
      <c r="C229" t="s">
        <v>1206</v>
      </c>
      <c r="D229" t="s">
        <v>201</v>
      </c>
      <c r="E229" s="2">
        <v>44746</v>
      </c>
      <c r="F229" t="s">
        <v>25</v>
      </c>
      <c r="G229" t="s">
        <v>24</v>
      </c>
      <c r="H229" t="s">
        <v>1205</v>
      </c>
      <c r="I229" t="s">
        <v>29</v>
      </c>
      <c r="J229">
        <v>7</v>
      </c>
    </row>
    <row r="230" spans="1:10" x14ac:dyDescent="0.3">
      <c r="A230">
        <v>229</v>
      </c>
      <c r="B230" t="s">
        <v>1196</v>
      </c>
      <c r="C230" t="s">
        <v>1204</v>
      </c>
      <c r="D230" t="s">
        <v>38</v>
      </c>
      <c r="E230" s="2">
        <v>44755</v>
      </c>
      <c r="F230" t="s">
        <v>31</v>
      </c>
      <c r="G230" t="s">
        <v>49</v>
      </c>
      <c r="H230" t="s">
        <v>1203</v>
      </c>
      <c r="I230" t="s">
        <v>22</v>
      </c>
      <c r="J230">
        <v>10</v>
      </c>
    </row>
    <row r="231" spans="1:10" x14ac:dyDescent="0.3">
      <c r="A231">
        <v>230</v>
      </c>
      <c r="B231" t="s">
        <v>1194</v>
      </c>
      <c r="C231" t="s">
        <v>1202</v>
      </c>
      <c r="D231" t="s">
        <v>32</v>
      </c>
      <c r="E231" s="2">
        <v>44755</v>
      </c>
      <c r="F231" t="s">
        <v>25</v>
      </c>
      <c r="G231" t="s">
        <v>24</v>
      </c>
      <c r="H231" t="s">
        <v>1201</v>
      </c>
      <c r="I231" t="s">
        <v>35</v>
      </c>
      <c r="J231">
        <v>10</v>
      </c>
    </row>
    <row r="232" spans="1:10" x14ac:dyDescent="0.3">
      <c r="A232">
        <v>231</v>
      </c>
      <c r="B232" t="s">
        <v>1192</v>
      </c>
      <c r="C232" t="s">
        <v>1200</v>
      </c>
      <c r="D232" t="s">
        <v>26</v>
      </c>
      <c r="E232" s="2">
        <v>44727</v>
      </c>
      <c r="F232" t="s">
        <v>31</v>
      </c>
      <c r="G232" t="s">
        <v>24</v>
      </c>
      <c r="H232" t="s">
        <v>1199</v>
      </c>
      <c r="I232" t="s">
        <v>29</v>
      </c>
      <c r="J232">
        <v>8</v>
      </c>
    </row>
    <row r="233" spans="1:10" x14ac:dyDescent="0.3">
      <c r="A233">
        <v>232</v>
      </c>
      <c r="B233" t="s">
        <v>1190</v>
      </c>
      <c r="C233" t="s">
        <v>1198</v>
      </c>
      <c r="D233" t="s">
        <v>192</v>
      </c>
      <c r="E233" s="2">
        <v>44746</v>
      </c>
      <c r="F233" t="s">
        <v>25</v>
      </c>
      <c r="G233" t="s">
        <v>24</v>
      </c>
      <c r="H233" t="s">
        <v>1197</v>
      </c>
      <c r="I233" t="s">
        <v>22</v>
      </c>
      <c r="J233">
        <v>10</v>
      </c>
    </row>
    <row r="234" spans="1:10" x14ac:dyDescent="0.3">
      <c r="A234">
        <v>233</v>
      </c>
      <c r="B234" t="s">
        <v>1188</v>
      </c>
      <c r="C234" t="s">
        <v>1196</v>
      </c>
      <c r="D234" t="s">
        <v>189</v>
      </c>
      <c r="E234" s="2">
        <v>44740</v>
      </c>
      <c r="F234" t="s">
        <v>25</v>
      </c>
      <c r="G234" t="s">
        <v>24</v>
      </c>
      <c r="H234" t="s">
        <v>1195</v>
      </c>
      <c r="I234" t="s">
        <v>35</v>
      </c>
      <c r="J234">
        <v>9</v>
      </c>
    </row>
    <row r="235" spans="1:10" x14ac:dyDescent="0.3">
      <c r="A235">
        <v>234</v>
      </c>
      <c r="B235" t="s">
        <v>1186</v>
      </c>
      <c r="C235" t="s">
        <v>1194</v>
      </c>
      <c r="D235" t="s">
        <v>186</v>
      </c>
      <c r="E235" s="2">
        <v>44743</v>
      </c>
      <c r="F235" t="s">
        <v>31</v>
      </c>
      <c r="G235" t="s">
        <v>24</v>
      </c>
      <c r="H235" t="s">
        <v>1193</v>
      </c>
      <c r="I235" t="s">
        <v>29</v>
      </c>
      <c r="J235">
        <v>9</v>
      </c>
    </row>
    <row r="236" spans="1:10" x14ac:dyDescent="0.3">
      <c r="A236">
        <v>235</v>
      </c>
      <c r="B236" t="s">
        <v>1184</v>
      </c>
      <c r="C236" t="s">
        <v>1192</v>
      </c>
      <c r="D236" t="s">
        <v>97</v>
      </c>
      <c r="E236" s="2">
        <v>44737</v>
      </c>
      <c r="F236" t="s">
        <v>25</v>
      </c>
      <c r="G236" t="s">
        <v>49</v>
      </c>
      <c r="H236" t="s">
        <v>1191</v>
      </c>
      <c r="I236" t="s">
        <v>22</v>
      </c>
      <c r="J236">
        <v>9</v>
      </c>
    </row>
    <row r="237" spans="1:10" x14ac:dyDescent="0.3">
      <c r="A237">
        <v>236</v>
      </c>
      <c r="B237" t="s">
        <v>1182</v>
      </c>
      <c r="C237" t="s">
        <v>1190</v>
      </c>
      <c r="D237" t="s">
        <v>65</v>
      </c>
      <c r="E237" s="2">
        <v>44757</v>
      </c>
      <c r="F237" t="s">
        <v>31</v>
      </c>
      <c r="G237" t="s">
        <v>24</v>
      </c>
      <c r="H237" t="s">
        <v>1189</v>
      </c>
      <c r="I237" t="s">
        <v>35</v>
      </c>
      <c r="J237">
        <v>10</v>
      </c>
    </row>
    <row r="238" spans="1:10" x14ac:dyDescent="0.3">
      <c r="A238">
        <v>237</v>
      </c>
      <c r="B238" t="s">
        <v>1180</v>
      </c>
      <c r="C238" t="s">
        <v>1188</v>
      </c>
      <c r="D238" t="s">
        <v>92</v>
      </c>
      <c r="E238" s="2">
        <v>44745</v>
      </c>
      <c r="F238" t="s">
        <v>25</v>
      </c>
      <c r="G238" t="s">
        <v>24</v>
      </c>
      <c r="H238" t="s">
        <v>1187</v>
      </c>
      <c r="I238" t="s">
        <v>29</v>
      </c>
      <c r="J238">
        <v>9</v>
      </c>
    </row>
    <row r="239" spans="1:10" x14ac:dyDescent="0.3">
      <c r="A239">
        <v>238</v>
      </c>
      <c r="B239" t="s">
        <v>1178</v>
      </c>
      <c r="C239" t="s">
        <v>1186</v>
      </c>
      <c r="D239" t="s">
        <v>89</v>
      </c>
      <c r="E239" s="2">
        <v>44760</v>
      </c>
      <c r="F239" t="s">
        <v>31</v>
      </c>
      <c r="G239" t="s">
        <v>24</v>
      </c>
      <c r="H239" t="s">
        <v>1185</v>
      </c>
      <c r="I239" t="s">
        <v>22</v>
      </c>
      <c r="J239">
        <v>10</v>
      </c>
    </row>
    <row r="240" spans="1:10" x14ac:dyDescent="0.3">
      <c r="A240">
        <v>239</v>
      </c>
      <c r="B240" t="s">
        <v>1176</v>
      </c>
      <c r="C240" t="s">
        <v>1184</v>
      </c>
      <c r="D240" t="s">
        <v>86</v>
      </c>
      <c r="E240" s="2">
        <v>44750</v>
      </c>
      <c r="F240" t="s">
        <v>25</v>
      </c>
      <c r="G240" t="s">
        <v>24</v>
      </c>
      <c r="H240" t="s">
        <v>1183</v>
      </c>
      <c r="I240" t="s">
        <v>35</v>
      </c>
      <c r="J240">
        <v>9</v>
      </c>
    </row>
    <row r="241" spans="1:10" x14ac:dyDescent="0.3">
      <c r="A241">
        <v>240</v>
      </c>
      <c r="B241" t="s">
        <v>1174</v>
      </c>
      <c r="C241" t="s">
        <v>1182</v>
      </c>
      <c r="D241" t="s">
        <v>83</v>
      </c>
      <c r="E241" s="2">
        <v>44742</v>
      </c>
      <c r="F241" t="s">
        <v>37</v>
      </c>
      <c r="G241" t="s">
        <v>24</v>
      </c>
      <c r="H241" t="s">
        <v>1181</v>
      </c>
      <c r="I241" t="s">
        <v>29</v>
      </c>
      <c r="J241">
        <v>8</v>
      </c>
    </row>
    <row r="242" spans="1:10" x14ac:dyDescent="0.3">
      <c r="A242">
        <v>241</v>
      </c>
      <c r="B242" t="s">
        <v>1172</v>
      </c>
      <c r="C242" t="s">
        <v>1180</v>
      </c>
      <c r="D242" t="s">
        <v>62</v>
      </c>
      <c r="E242" s="2">
        <v>44754</v>
      </c>
      <c r="F242" t="s">
        <v>31</v>
      </c>
      <c r="G242" t="s">
        <v>24</v>
      </c>
      <c r="H242" t="s">
        <v>1179</v>
      </c>
      <c r="I242" t="s">
        <v>22</v>
      </c>
      <c r="J242">
        <v>7</v>
      </c>
    </row>
    <row r="243" spans="1:10" x14ac:dyDescent="0.3">
      <c r="A243">
        <v>242</v>
      </c>
      <c r="B243" t="s">
        <v>1170</v>
      </c>
      <c r="C243" t="s">
        <v>1178</v>
      </c>
      <c r="D243" t="s">
        <v>78</v>
      </c>
      <c r="E243" s="2">
        <v>44746</v>
      </c>
      <c r="F243" t="s">
        <v>25</v>
      </c>
      <c r="G243" t="s">
        <v>24</v>
      </c>
      <c r="H243" t="s">
        <v>1177</v>
      </c>
      <c r="I243" t="s">
        <v>35</v>
      </c>
      <c r="J243">
        <v>10</v>
      </c>
    </row>
    <row r="244" spans="1:10" x14ac:dyDescent="0.3">
      <c r="A244">
        <v>243</v>
      </c>
      <c r="B244" t="s">
        <v>1168</v>
      </c>
      <c r="C244" t="s">
        <v>1176</v>
      </c>
      <c r="D244" t="s">
        <v>53</v>
      </c>
      <c r="E244" s="2">
        <v>44752</v>
      </c>
      <c r="F244" t="s">
        <v>25</v>
      </c>
      <c r="G244" t="s">
        <v>24</v>
      </c>
      <c r="H244" t="s">
        <v>1175</v>
      </c>
      <c r="I244" t="s">
        <v>29</v>
      </c>
      <c r="J244">
        <v>7</v>
      </c>
    </row>
    <row r="245" spans="1:10" x14ac:dyDescent="0.3">
      <c r="A245">
        <v>244</v>
      </c>
      <c r="B245" t="s">
        <v>1166</v>
      </c>
      <c r="C245" t="s">
        <v>1174</v>
      </c>
      <c r="D245" t="s">
        <v>50</v>
      </c>
      <c r="E245" s="2">
        <v>44725</v>
      </c>
      <c r="F245" t="s">
        <v>31</v>
      </c>
      <c r="G245" t="s">
        <v>24</v>
      </c>
      <c r="H245" t="s">
        <v>1173</v>
      </c>
      <c r="I245" t="s">
        <v>22</v>
      </c>
      <c r="J245">
        <v>8</v>
      </c>
    </row>
    <row r="246" spans="1:10" x14ac:dyDescent="0.3">
      <c r="A246">
        <v>245</v>
      </c>
      <c r="B246" t="s">
        <v>1164</v>
      </c>
      <c r="C246" t="s">
        <v>1172</v>
      </c>
      <c r="D246" t="s">
        <v>151</v>
      </c>
      <c r="E246" s="2">
        <v>44734</v>
      </c>
      <c r="F246" t="s">
        <v>25</v>
      </c>
      <c r="G246" t="s">
        <v>24</v>
      </c>
      <c r="H246" t="s">
        <v>1171</v>
      </c>
      <c r="I246" t="s">
        <v>35</v>
      </c>
      <c r="J246">
        <v>9</v>
      </c>
    </row>
    <row r="247" spans="1:10" x14ac:dyDescent="0.3">
      <c r="A247">
        <v>246</v>
      </c>
      <c r="B247" t="s">
        <v>1162</v>
      </c>
      <c r="C247" t="s">
        <v>1170</v>
      </c>
      <c r="D247" t="s">
        <v>148</v>
      </c>
      <c r="E247" s="2">
        <v>44761</v>
      </c>
      <c r="F247" t="s">
        <v>31</v>
      </c>
      <c r="G247" t="s">
        <v>24</v>
      </c>
      <c r="H247" t="s">
        <v>1169</v>
      </c>
      <c r="I247" t="s">
        <v>29</v>
      </c>
      <c r="J247">
        <v>9</v>
      </c>
    </row>
    <row r="248" spans="1:10" x14ac:dyDescent="0.3">
      <c r="A248">
        <v>247</v>
      </c>
      <c r="B248" t="s">
        <v>1160</v>
      </c>
      <c r="C248" t="s">
        <v>1168</v>
      </c>
      <c r="D248" t="s">
        <v>145</v>
      </c>
      <c r="E248" s="2">
        <v>44735</v>
      </c>
      <c r="F248" t="s">
        <v>25</v>
      </c>
      <c r="G248" t="s">
        <v>24</v>
      </c>
      <c r="H248" t="s">
        <v>1167</v>
      </c>
      <c r="I248" t="s">
        <v>22</v>
      </c>
      <c r="J248">
        <v>9</v>
      </c>
    </row>
    <row r="249" spans="1:10" x14ac:dyDescent="0.3">
      <c r="A249">
        <v>248</v>
      </c>
      <c r="B249" t="s">
        <v>1158</v>
      </c>
      <c r="C249" t="s">
        <v>1166</v>
      </c>
      <c r="D249" t="s">
        <v>142</v>
      </c>
      <c r="E249" s="2">
        <v>44753</v>
      </c>
      <c r="F249" t="s">
        <v>25</v>
      </c>
      <c r="G249" t="s">
        <v>24</v>
      </c>
      <c r="H249" t="s">
        <v>1165</v>
      </c>
      <c r="I249" t="s">
        <v>35</v>
      </c>
      <c r="J249">
        <v>9</v>
      </c>
    </row>
    <row r="250" spans="1:10" x14ac:dyDescent="0.3">
      <c r="A250">
        <v>249</v>
      </c>
      <c r="B250" t="s">
        <v>1156</v>
      </c>
      <c r="C250" t="s">
        <v>1164</v>
      </c>
      <c r="D250" t="s">
        <v>59</v>
      </c>
      <c r="E250" s="2">
        <v>44732</v>
      </c>
      <c r="F250" t="s">
        <v>31</v>
      </c>
      <c r="G250" t="s">
        <v>24</v>
      </c>
      <c r="H250" t="s">
        <v>1163</v>
      </c>
      <c r="I250" t="s">
        <v>29</v>
      </c>
      <c r="J250">
        <v>9</v>
      </c>
    </row>
    <row r="251" spans="1:10" x14ac:dyDescent="0.3">
      <c r="A251">
        <v>250</v>
      </c>
      <c r="B251" t="s">
        <v>1154</v>
      </c>
      <c r="C251" t="s">
        <v>1162</v>
      </c>
      <c r="D251" t="s">
        <v>116</v>
      </c>
      <c r="E251" s="2">
        <v>44748</v>
      </c>
      <c r="F251" t="s">
        <v>25</v>
      </c>
      <c r="G251" t="s">
        <v>24</v>
      </c>
      <c r="H251" t="s">
        <v>1161</v>
      </c>
      <c r="I251" t="s">
        <v>29</v>
      </c>
      <c r="J251">
        <v>7</v>
      </c>
    </row>
    <row r="252" spans="1:10" x14ac:dyDescent="0.3">
      <c r="A252">
        <v>251</v>
      </c>
      <c r="B252" t="s">
        <v>1152</v>
      </c>
      <c r="C252" t="s">
        <v>1160</v>
      </c>
      <c r="D252" t="s">
        <v>151</v>
      </c>
      <c r="E252" s="2">
        <v>44731</v>
      </c>
      <c r="F252" t="s">
        <v>31</v>
      </c>
      <c r="G252" t="s">
        <v>24</v>
      </c>
      <c r="H252" t="s">
        <v>1159</v>
      </c>
      <c r="I252" t="s">
        <v>29</v>
      </c>
      <c r="J252">
        <v>9</v>
      </c>
    </row>
    <row r="253" spans="1:10" x14ac:dyDescent="0.3">
      <c r="A253">
        <v>252</v>
      </c>
      <c r="B253" t="s">
        <v>1150</v>
      </c>
      <c r="C253" t="s">
        <v>1158</v>
      </c>
      <c r="D253" t="s">
        <v>148</v>
      </c>
      <c r="E253" s="2">
        <v>44725</v>
      </c>
      <c r="F253" t="s">
        <v>25</v>
      </c>
      <c r="G253" t="s">
        <v>24</v>
      </c>
      <c r="H253" t="s">
        <v>1157</v>
      </c>
      <c r="I253" t="s">
        <v>22</v>
      </c>
      <c r="J253">
        <v>7</v>
      </c>
    </row>
    <row r="254" spans="1:10" x14ac:dyDescent="0.3">
      <c r="A254">
        <v>253</v>
      </c>
      <c r="B254" t="s">
        <v>1148</v>
      </c>
      <c r="C254" t="s">
        <v>1156</v>
      </c>
      <c r="D254" t="s">
        <v>145</v>
      </c>
      <c r="E254" s="2">
        <v>44753</v>
      </c>
      <c r="F254" t="s">
        <v>37</v>
      </c>
      <c r="G254" t="s">
        <v>49</v>
      </c>
      <c r="H254" t="s">
        <v>1155</v>
      </c>
      <c r="I254" t="s">
        <v>35</v>
      </c>
      <c r="J254">
        <v>8</v>
      </c>
    </row>
    <row r="255" spans="1:10" x14ac:dyDescent="0.3">
      <c r="A255">
        <v>254</v>
      </c>
      <c r="B255" t="s">
        <v>1146</v>
      </c>
      <c r="C255" t="s">
        <v>1154</v>
      </c>
      <c r="D255" t="s">
        <v>142</v>
      </c>
      <c r="E255" s="2">
        <v>44738</v>
      </c>
      <c r="F255" t="s">
        <v>31</v>
      </c>
      <c r="G255" t="s">
        <v>24</v>
      </c>
      <c r="H255" t="s">
        <v>1153</v>
      </c>
      <c r="I255" t="s">
        <v>29</v>
      </c>
      <c r="J255">
        <v>6</v>
      </c>
    </row>
    <row r="256" spans="1:10" x14ac:dyDescent="0.3">
      <c r="A256">
        <v>255</v>
      </c>
      <c r="B256" t="s">
        <v>1144</v>
      </c>
      <c r="C256" t="s">
        <v>1152</v>
      </c>
      <c r="D256" t="s">
        <v>59</v>
      </c>
      <c r="E256" s="2">
        <v>44762</v>
      </c>
      <c r="F256" t="s">
        <v>25</v>
      </c>
      <c r="G256" t="s">
        <v>24</v>
      </c>
      <c r="H256" t="s">
        <v>1151</v>
      </c>
      <c r="I256" t="s">
        <v>22</v>
      </c>
      <c r="J256">
        <v>2</v>
      </c>
    </row>
    <row r="257" spans="1:10" x14ac:dyDescent="0.3">
      <c r="A257">
        <v>256</v>
      </c>
      <c r="B257" t="s">
        <v>1142</v>
      </c>
      <c r="C257" t="s">
        <v>1150</v>
      </c>
      <c r="D257" t="s">
        <v>116</v>
      </c>
      <c r="E257" s="2">
        <v>44756</v>
      </c>
      <c r="F257" t="s">
        <v>25</v>
      </c>
      <c r="G257" t="s">
        <v>24</v>
      </c>
      <c r="H257" t="s">
        <v>1149</v>
      </c>
      <c r="I257" t="s">
        <v>35</v>
      </c>
      <c r="J257">
        <v>4</v>
      </c>
    </row>
    <row r="258" spans="1:10" x14ac:dyDescent="0.3">
      <c r="A258">
        <v>257</v>
      </c>
      <c r="B258" t="s">
        <v>1140</v>
      </c>
      <c r="C258" t="s">
        <v>1148</v>
      </c>
      <c r="D258" t="s">
        <v>133</v>
      </c>
      <c r="E258" s="2">
        <v>44744</v>
      </c>
      <c r="F258" t="s">
        <v>31</v>
      </c>
      <c r="G258" t="s">
        <v>24</v>
      </c>
      <c r="H258" t="s">
        <v>1147</v>
      </c>
      <c r="I258" t="s">
        <v>29</v>
      </c>
      <c r="J258">
        <v>1</v>
      </c>
    </row>
    <row r="259" spans="1:10" x14ac:dyDescent="0.3">
      <c r="A259">
        <v>258</v>
      </c>
      <c r="B259" t="s">
        <v>1138</v>
      </c>
      <c r="C259" t="s">
        <v>1146</v>
      </c>
      <c r="D259" t="s">
        <v>133</v>
      </c>
      <c r="E259" s="2">
        <v>44753</v>
      </c>
      <c r="F259" t="s">
        <v>25</v>
      </c>
      <c r="G259" t="s">
        <v>24</v>
      </c>
      <c r="H259" t="s">
        <v>1145</v>
      </c>
      <c r="I259" t="s">
        <v>22</v>
      </c>
      <c r="J259">
        <v>9</v>
      </c>
    </row>
    <row r="260" spans="1:10" x14ac:dyDescent="0.3">
      <c r="A260">
        <v>259</v>
      </c>
      <c r="B260" t="s">
        <v>1136</v>
      </c>
      <c r="C260" t="s">
        <v>1144</v>
      </c>
      <c r="D260" t="s">
        <v>130</v>
      </c>
      <c r="E260" s="2">
        <v>44762</v>
      </c>
      <c r="F260" t="s">
        <v>25</v>
      </c>
      <c r="G260" t="s">
        <v>49</v>
      </c>
      <c r="H260" t="s">
        <v>1143</v>
      </c>
      <c r="I260" t="s">
        <v>35</v>
      </c>
      <c r="J260">
        <v>6</v>
      </c>
    </row>
    <row r="261" spans="1:10" x14ac:dyDescent="0.3">
      <c r="A261">
        <v>260</v>
      </c>
      <c r="B261" t="s">
        <v>1134</v>
      </c>
      <c r="C261" t="s">
        <v>1142</v>
      </c>
      <c r="D261" t="s">
        <v>116</v>
      </c>
      <c r="E261" s="2">
        <v>44740</v>
      </c>
      <c r="F261" t="s">
        <v>31</v>
      </c>
      <c r="G261" t="s">
        <v>24</v>
      </c>
      <c r="H261" t="s">
        <v>1141</v>
      </c>
      <c r="I261" t="s">
        <v>29</v>
      </c>
      <c r="J261">
        <v>9</v>
      </c>
    </row>
    <row r="262" spans="1:10" x14ac:dyDescent="0.3">
      <c r="A262">
        <v>261</v>
      </c>
      <c r="B262" t="s">
        <v>1132</v>
      </c>
      <c r="C262" t="s">
        <v>1140</v>
      </c>
      <c r="D262" t="s">
        <v>42</v>
      </c>
      <c r="E262" s="2">
        <v>44729</v>
      </c>
      <c r="F262" t="s">
        <v>25</v>
      </c>
      <c r="G262" t="s">
        <v>24</v>
      </c>
      <c r="H262" t="s">
        <v>1139</v>
      </c>
      <c r="I262" t="s">
        <v>22</v>
      </c>
      <c r="J262">
        <v>9</v>
      </c>
    </row>
    <row r="263" spans="1:10" x14ac:dyDescent="0.3">
      <c r="A263">
        <v>262</v>
      </c>
      <c r="B263" t="s">
        <v>1130</v>
      </c>
      <c r="C263" t="s">
        <v>1138</v>
      </c>
      <c r="D263" t="s">
        <v>111</v>
      </c>
      <c r="E263" s="2">
        <v>44727</v>
      </c>
      <c r="F263" t="s">
        <v>37</v>
      </c>
      <c r="G263" t="s">
        <v>24</v>
      </c>
      <c r="H263" t="s">
        <v>1137</v>
      </c>
      <c r="I263" t="s">
        <v>35</v>
      </c>
      <c r="J263">
        <v>3</v>
      </c>
    </row>
    <row r="264" spans="1:10" x14ac:dyDescent="0.3">
      <c r="A264">
        <v>263</v>
      </c>
      <c r="B264" t="s">
        <v>1128</v>
      </c>
      <c r="C264" t="s">
        <v>1136</v>
      </c>
      <c r="D264" t="s">
        <v>121</v>
      </c>
      <c r="E264" s="2">
        <v>44734</v>
      </c>
      <c r="F264" t="s">
        <v>31</v>
      </c>
      <c r="G264" t="s">
        <v>24</v>
      </c>
      <c r="H264" t="s">
        <v>1135</v>
      </c>
      <c r="I264" t="s">
        <v>29</v>
      </c>
      <c r="J264">
        <v>2</v>
      </c>
    </row>
    <row r="265" spans="1:10" x14ac:dyDescent="0.3">
      <c r="A265">
        <v>264</v>
      </c>
      <c r="B265" t="s">
        <v>1126</v>
      </c>
      <c r="C265" t="s">
        <v>1134</v>
      </c>
      <c r="D265" t="s">
        <v>68</v>
      </c>
      <c r="E265" s="2">
        <v>44744</v>
      </c>
      <c r="F265" t="s">
        <v>25</v>
      </c>
      <c r="G265" t="s">
        <v>24</v>
      </c>
      <c r="H265" t="s">
        <v>1133</v>
      </c>
      <c r="I265" t="s">
        <v>22</v>
      </c>
      <c r="J265">
        <v>3</v>
      </c>
    </row>
    <row r="266" spans="1:10" x14ac:dyDescent="0.3">
      <c r="A266">
        <v>265</v>
      </c>
      <c r="B266" t="s">
        <v>1124</v>
      </c>
      <c r="C266" t="s">
        <v>1132</v>
      </c>
      <c r="D266" t="s">
        <v>116</v>
      </c>
      <c r="E266" s="2">
        <v>44737</v>
      </c>
      <c r="F266" t="s">
        <v>37</v>
      </c>
      <c r="G266" t="s">
        <v>49</v>
      </c>
      <c r="H266" t="s">
        <v>1131</v>
      </c>
      <c r="I266" t="s">
        <v>35</v>
      </c>
      <c r="J266">
        <v>10</v>
      </c>
    </row>
    <row r="267" spans="1:10" x14ac:dyDescent="0.3">
      <c r="A267">
        <v>266</v>
      </c>
      <c r="B267" t="s">
        <v>1122</v>
      </c>
      <c r="C267" t="s">
        <v>1130</v>
      </c>
      <c r="D267" t="s">
        <v>56</v>
      </c>
      <c r="E267" s="2">
        <v>44752</v>
      </c>
      <c r="F267" t="s">
        <v>31</v>
      </c>
      <c r="G267" t="s">
        <v>24</v>
      </c>
      <c r="H267" t="s">
        <v>1129</v>
      </c>
      <c r="I267" t="s">
        <v>29</v>
      </c>
      <c r="J267">
        <v>3</v>
      </c>
    </row>
    <row r="268" spans="1:10" x14ac:dyDescent="0.3">
      <c r="A268">
        <v>267</v>
      </c>
      <c r="B268" t="s">
        <v>1120</v>
      </c>
      <c r="C268" t="s">
        <v>1128</v>
      </c>
      <c r="D268" t="s">
        <v>111</v>
      </c>
      <c r="E268" s="2">
        <v>44736</v>
      </c>
      <c r="F268" t="s">
        <v>25</v>
      </c>
      <c r="G268" t="s">
        <v>24</v>
      </c>
      <c r="H268" t="s">
        <v>1127</v>
      </c>
      <c r="I268" t="s">
        <v>22</v>
      </c>
      <c r="J268">
        <v>1</v>
      </c>
    </row>
    <row r="269" spans="1:10" x14ac:dyDescent="0.3">
      <c r="A269">
        <v>268</v>
      </c>
      <c r="B269" t="s">
        <v>1118</v>
      </c>
      <c r="C269" t="s">
        <v>1126</v>
      </c>
      <c r="D269" t="s">
        <v>59</v>
      </c>
      <c r="E269" s="2">
        <v>44752</v>
      </c>
      <c r="F269" t="s">
        <v>37</v>
      </c>
      <c r="G269" t="s">
        <v>24</v>
      </c>
      <c r="H269" t="s">
        <v>1125</v>
      </c>
      <c r="I269" t="s">
        <v>35</v>
      </c>
      <c r="J269">
        <v>5</v>
      </c>
    </row>
    <row r="270" spans="1:10" x14ac:dyDescent="0.3">
      <c r="A270">
        <v>269</v>
      </c>
      <c r="B270" t="s">
        <v>1116</v>
      </c>
      <c r="C270" t="s">
        <v>1124</v>
      </c>
      <c r="D270" t="s">
        <v>106</v>
      </c>
      <c r="E270" s="2">
        <v>44759</v>
      </c>
      <c r="F270" t="s">
        <v>31</v>
      </c>
      <c r="G270" t="s">
        <v>24</v>
      </c>
      <c r="H270" t="s">
        <v>1123</v>
      </c>
      <c r="I270" t="s">
        <v>29</v>
      </c>
      <c r="J270">
        <v>1</v>
      </c>
    </row>
    <row r="271" spans="1:10" x14ac:dyDescent="0.3">
      <c r="A271">
        <v>270</v>
      </c>
      <c r="B271" t="s">
        <v>1114</v>
      </c>
      <c r="C271" t="s">
        <v>1122</v>
      </c>
      <c r="D271" t="s">
        <v>103</v>
      </c>
      <c r="E271" s="2">
        <v>44763</v>
      </c>
      <c r="F271" t="s">
        <v>25</v>
      </c>
      <c r="G271" t="s">
        <v>24</v>
      </c>
      <c r="H271" t="s">
        <v>1121</v>
      </c>
      <c r="I271" t="s">
        <v>22</v>
      </c>
      <c r="J271">
        <v>5</v>
      </c>
    </row>
    <row r="272" spans="1:10" x14ac:dyDescent="0.3">
      <c r="A272">
        <v>271</v>
      </c>
      <c r="B272" t="s">
        <v>1112</v>
      </c>
      <c r="C272" t="s">
        <v>1120</v>
      </c>
      <c r="D272" t="s">
        <v>100</v>
      </c>
      <c r="E272" s="2">
        <v>44763</v>
      </c>
      <c r="F272" t="s">
        <v>25</v>
      </c>
      <c r="G272" t="s">
        <v>49</v>
      </c>
      <c r="H272" t="s">
        <v>1119</v>
      </c>
      <c r="I272" t="s">
        <v>35</v>
      </c>
      <c r="J272">
        <v>5</v>
      </c>
    </row>
    <row r="273" spans="1:10" x14ac:dyDescent="0.3">
      <c r="A273">
        <v>272</v>
      </c>
      <c r="B273" t="s">
        <v>1110</v>
      </c>
      <c r="C273" t="s">
        <v>1118</v>
      </c>
      <c r="D273" t="s">
        <v>97</v>
      </c>
      <c r="E273" s="2">
        <v>44750</v>
      </c>
      <c r="F273" t="s">
        <v>31</v>
      </c>
      <c r="G273" t="s">
        <v>24</v>
      </c>
      <c r="H273" t="s">
        <v>1117</v>
      </c>
      <c r="I273" t="s">
        <v>29</v>
      </c>
      <c r="J273">
        <v>3</v>
      </c>
    </row>
    <row r="274" spans="1:10" x14ac:dyDescent="0.3">
      <c r="A274">
        <v>273</v>
      </c>
      <c r="B274" t="s">
        <v>1108</v>
      </c>
      <c r="C274" t="s">
        <v>1116</v>
      </c>
      <c r="D274" t="s">
        <v>65</v>
      </c>
      <c r="E274" s="2">
        <v>44751</v>
      </c>
      <c r="F274" t="s">
        <v>25</v>
      </c>
      <c r="G274" t="s">
        <v>24</v>
      </c>
      <c r="H274" t="s">
        <v>1115</v>
      </c>
      <c r="I274" t="s">
        <v>22</v>
      </c>
      <c r="J274">
        <v>3</v>
      </c>
    </row>
    <row r="275" spans="1:10" x14ac:dyDescent="0.3">
      <c r="A275">
        <v>274</v>
      </c>
      <c r="B275" t="s">
        <v>1106</v>
      </c>
      <c r="C275" t="s">
        <v>1114</v>
      </c>
      <c r="D275" t="s">
        <v>92</v>
      </c>
      <c r="E275" s="2">
        <v>44736</v>
      </c>
      <c r="F275" t="s">
        <v>37</v>
      </c>
      <c r="G275" t="s">
        <v>24</v>
      </c>
      <c r="H275" t="s">
        <v>1113</v>
      </c>
      <c r="I275" t="s">
        <v>35</v>
      </c>
      <c r="J275">
        <v>7</v>
      </c>
    </row>
    <row r="276" spans="1:10" x14ac:dyDescent="0.3">
      <c r="A276">
        <v>275</v>
      </c>
      <c r="B276" t="s">
        <v>1104</v>
      </c>
      <c r="C276" t="s">
        <v>1112</v>
      </c>
      <c r="D276" t="s">
        <v>89</v>
      </c>
      <c r="E276" s="2">
        <v>44737</v>
      </c>
      <c r="F276" t="s">
        <v>31</v>
      </c>
      <c r="G276" t="s">
        <v>24</v>
      </c>
      <c r="H276" t="s">
        <v>1111</v>
      </c>
      <c r="I276" t="s">
        <v>29</v>
      </c>
      <c r="J276">
        <v>4</v>
      </c>
    </row>
    <row r="277" spans="1:10" x14ac:dyDescent="0.3">
      <c r="A277">
        <v>276</v>
      </c>
      <c r="B277" t="s">
        <v>1102</v>
      </c>
      <c r="C277" t="s">
        <v>1110</v>
      </c>
      <c r="D277" t="s">
        <v>86</v>
      </c>
      <c r="E277" s="2">
        <v>44744</v>
      </c>
      <c r="F277" t="s">
        <v>25</v>
      </c>
      <c r="G277" t="s">
        <v>24</v>
      </c>
      <c r="H277" t="s">
        <v>1109</v>
      </c>
      <c r="I277" t="s">
        <v>22</v>
      </c>
      <c r="J277">
        <v>3</v>
      </c>
    </row>
    <row r="278" spans="1:10" x14ac:dyDescent="0.3">
      <c r="A278">
        <v>277</v>
      </c>
      <c r="B278" t="s">
        <v>1100</v>
      </c>
      <c r="C278" t="s">
        <v>1108</v>
      </c>
      <c r="D278" t="s">
        <v>83</v>
      </c>
      <c r="E278" s="2">
        <v>44735</v>
      </c>
      <c r="F278" t="s">
        <v>37</v>
      </c>
      <c r="G278" t="s">
        <v>49</v>
      </c>
      <c r="H278" t="s">
        <v>1107</v>
      </c>
      <c r="I278" t="s">
        <v>35</v>
      </c>
      <c r="J278">
        <v>8</v>
      </c>
    </row>
    <row r="279" spans="1:10" x14ac:dyDescent="0.3">
      <c r="A279">
        <v>278</v>
      </c>
      <c r="B279" t="s">
        <v>1098</v>
      </c>
      <c r="C279" t="s">
        <v>1106</v>
      </c>
      <c r="D279" t="s">
        <v>62</v>
      </c>
      <c r="E279" s="2">
        <v>44751</v>
      </c>
      <c r="F279" t="s">
        <v>31</v>
      </c>
      <c r="G279" t="s">
        <v>24</v>
      </c>
      <c r="H279" t="s">
        <v>1105</v>
      </c>
      <c r="I279" t="s">
        <v>29</v>
      </c>
      <c r="J279">
        <v>2</v>
      </c>
    </row>
    <row r="280" spans="1:10" x14ac:dyDescent="0.3">
      <c r="A280">
        <v>279</v>
      </c>
      <c r="B280" t="s">
        <v>1096</v>
      </c>
      <c r="C280" t="s">
        <v>1104</v>
      </c>
      <c r="D280" t="s">
        <v>78</v>
      </c>
      <c r="E280" s="2">
        <v>44726</v>
      </c>
      <c r="F280" t="s">
        <v>25</v>
      </c>
      <c r="G280" t="s">
        <v>24</v>
      </c>
      <c r="H280" t="s">
        <v>1103</v>
      </c>
      <c r="I280" t="s">
        <v>22</v>
      </c>
      <c r="J280">
        <v>9</v>
      </c>
    </row>
    <row r="281" spans="1:10" x14ac:dyDescent="0.3">
      <c r="A281">
        <v>280</v>
      </c>
      <c r="B281" t="s">
        <v>1094</v>
      </c>
      <c r="C281" t="s">
        <v>1102</v>
      </c>
      <c r="D281" t="s">
        <v>53</v>
      </c>
      <c r="E281" s="2">
        <v>44749</v>
      </c>
      <c r="F281" t="s">
        <v>37</v>
      </c>
      <c r="G281" t="s">
        <v>24</v>
      </c>
      <c r="H281" t="s">
        <v>1101</v>
      </c>
      <c r="I281" t="s">
        <v>35</v>
      </c>
      <c r="J281">
        <v>6</v>
      </c>
    </row>
    <row r="282" spans="1:10" x14ac:dyDescent="0.3">
      <c r="A282">
        <v>281</v>
      </c>
      <c r="B282" t="s">
        <v>1092</v>
      </c>
      <c r="C282" t="s">
        <v>1100</v>
      </c>
      <c r="D282" t="s">
        <v>50</v>
      </c>
      <c r="E282" s="2">
        <v>44734</v>
      </c>
      <c r="F282" t="s">
        <v>31</v>
      </c>
      <c r="G282" t="s">
        <v>24</v>
      </c>
      <c r="H282" t="s">
        <v>1099</v>
      </c>
      <c r="I282" t="s">
        <v>29</v>
      </c>
      <c r="J282">
        <v>7</v>
      </c>
    </row>
    <row r="283" spans="1:10" x14ac:dyDescent="0.3">
      <c r="A283">
        <v>282</v>
      </c>
      <c r="B283" t="s">
        <v>1090</v>
      </c>
      <c r="C283" t="s">
        <v>1098</v>
      </c>
      <c r="D283" t="s">
        <v>71</v>
      </c>
      <c r="E283" s="2">
        <v>44726</v>
      </c>
      <c r="F283" t="s">
        <v>25</v>
      </c>
      <c r="G283" t="s">
        <v>24</v>
      </c>
      <c r="H283" t="s">
        <v>1097</v>
      </c>
      <c r="I283" t="s">
        <v>22</v>
      </c>
      <c r="J283">
        <v>9</v>
      </c>
    </row>
    <row r="284" spans="1:10" x14ac:dyDescent="0.3">
      <c r="A284">
        <v>283</v>
      </c>
      <c r="B284" t="s">
        <v>1088</v>
      </c>
      <c r="C284" t="s">
        <v>1096</v>
      </c>
      <c r="D284" t="s">
        <v>68</v>
      </c>
      <c r="E284" s="2">
        <v>44743</v>
      </c>
      <c r="F284" t="s">
        <v>25</v>
      </c>
      <c r="G284" t="s">
        <v>49</v>
      </c>
      <c r="H284" t="s">
        <v>1095</v>
      </c>
      <c r="I284" t="s">
        <v>35</v>
      </c>
      <c r="J284">
        <v>2</v>
      </c>
    </row>
    <row r="285" spans="1:10" x14ac:dyDescent="0.3">
      <c r="A285">
        <v>284</v>
      </c>
      <c r="B285" t="s">
        <v>1086</v>
      </c>
      <c r="C285" t="s">
        <v>1094</v>
      </c>
      <c r="D285" t="s">
        <v>65</v>
      </c>
      <c r="E285" s="2">
        <v>44742</v>
      </c>
      <c r="F285" t="s">
        <v>31</v>
      </c>
      <c r="G285" t="s">
        <v>24</v>
      </c>
      <c r="H285" t="s">
        <v>1093</v>
      </c>
      <c r="I285" t="s">
        <v>29</v>
      </c>
      <c r="J285">
        <v>9</v>
      </c>
    </row>
    <row r="286" spans="1:10" x14ac:dyDescent="0.3">
      <c r="A286">
        <v>285</v>
      </c>
      <c r="B286" t="s">
        <v>1084</v>
      </c>
      <c r="C286" t="s">
        <v>1092</v>
      </c>
      <c r="D286" t="s">
        <v>62</v>
      </c>
      <c r="E286" s="2">
        <v>44747</v>
      </c>
      <c r="F286" t="s">
        <v>25</v>
      </c>
      <c r="G286" t="s">
        <v>24</v>
      </c>
      <c r="H286" t="s">
        <v>1091</v>
      </c>
      <c r="I286" t="s">
        <v>22</v>
      </c>
      <c r="J286">
        <v>10</v>
      </c>
    </row>
    <row r="287" spans="1:10" x14ac:dyDescent="0.3">
      <c r="A287">
        <v>286</v>
      </c>
      <c r="B287" t="s">
        <v>1082</v>
      </c>
      <c r="C287" t="s">
        <v>1090</v>
      </c>
      <c r="D287" t="s">
        <v>59</v>
      </c>
      <c r="E287" s="2">
        <v>44764</v>
      </c>
      <c r="F287" t="s">
        <v>37</v>
      </c>
      <c r="G287" t="s">
        <v>24</v>
      </c>
      <c r="H287" t="s">
        <v>1089</v>
      </c>
      <c r="I287" t="s">
        <v>35</v>
      </c>
      <c r="J287">
        <v>1</v>
      </c>
    </row>
    <row r="288" spans="1:10" x14ac:dyDescent="0.3">
      <c r="A288">
        <v>287</v>
      </c>
      <c r="B288" t="s">
        <v>1080</v>
      </c>
      <c r="C288" t="s">
        <v>1088</v>
      </c>
      <c r="D288" t="s">
        <v>56</v>
      </c>
      <c r="E288" s="2">
        <v>44735</v>
      </c>
      <c r="F288" t="s">
        <v>31</v>
      </c>
      <c r="G288" t="s">
        <v>24</v>
      </c>
      <c r="H288" t="s">
        <v>1087</v>
      </c>
      <c r="I288" t="s">
        <v>29</v>
      </c>
      <c r="J288">
        <v>1</v>
      </c>
    </row>
    <row r="289" spans="1:10" x14ac:dyDescent="0.3">
      <c r="A289">
        <v>288</v>
      </c>
      <c r="B289" t="s">
        <v>1078</v>
      </c>
      <c r="C289" t="s">
        <v>1086</v>
      </c>
      <c r="D289" t="s">
        <v>53</v>
      </c>
      <c r="E289" s="2">
        <v>44737</v>
      </c>
      <c r="F289" t="s">
        <v>25</v>
      </c>
      <c r="G289" t="s">
        <v>24</v>
      </c>
      <c r="H289" t="s">
        <v>1085</v>
      </c>
      <c r="I289" t="s">
        <v>22</v>
      </c>
      <c r="J289">
        <v>10</v>
      </c>
    </row>
    <row r="290" spans="1:10" x14ac:dyDescent="0.3">
      <c r="A290">
        <v>289</v>
      </c>
      <c r="B290" t="s">
        <v>1076</v>
      </c>
      <c r="C290" t="s">
        <v>1084</v>
      </c>
      <c r="D290" t="s">
        <v>50</v>
      </c>
      <c r="E290" s="2">
        <v>44749</v>
      </c>
      <c r="F290" t="s">
        <v>25</v>
      </c>
      <c r="G290" t="s">
        <v>49</v>
      </c>
      <c r="H290" t="s">
        <v>1083</v>
      </c>
      <c r="I290" t="s">
        <v>35</v>
      </c>
      <c r="J290">
        <v>4</v>
      </c>
    </row>
    <row r="291" spans="1:10" x14ac:dyDescent="0.3">
      <c r="A291">
        <v>290</v>
      </c>
      <c r="B291" t="s">
        <v>1074</v>
      </c>
      <c r="C291" t="s">
        <v>1082</v>
      </c>
      <c r="D291" t="s">
        <v>46</v>
      </c>
      <c r="E291" s="2">
        <v>44729</v>
      </c>
      <c r="F291" t="s">
        <v>31</v>
      </c>
      <c r="G291" t="s">
        <v>24</v>
      </c>
      <c r="H291" t="s">
        <v>1081</v>
      </c>
      <c r="I291" t="s">
        <v>29</v>
      </c>
      <c r="J291">
        <v>7</v>
      </c>
    </row>
    <row r="292" spans="1:10" x14ac:dyDescent="0.3">
      <c r="A292">
        <v>291</v>
      </c>
      <c r="B292" t="s">
        <v>1072</v>
      </c>
      <c r="C292" t="s">
        <v>1080</v>
      </c>
      <c r="D292" t="s">
        <v>42</v>
      </c>
      <c r="E292" s="2">
        <v>44738</v>
      </c>
      <c r="F292" t="s">
        <v>25</v>
      </c>
      <c r="G292" t="s">
        <v>24</v>
      </c>
      <c r="H292" t="s">
        <v>1079</v>
      </c>
      <c r="I292" t="s">
        <v>22</v>
      </c>
      <c r="J292">
        <v>3</v>
      </c>
    </row>
    <row r="293" spans="1:10" x14ac:dyDescent="0.3">
      <c r="A293">
        <v>292</v>
      </c>
      <c r="B293" t="s">
        <v>1070</v>
      </c>
      <c r="C293" t="s">
        <v>1078</v>
      </c>
      <c r="D293" t="s">
        <v>38</v>
      </c>
      <c r="E293" s="2">
        <v>44740</v>
      </c>
      <c r="F293" t="s">
        <v>37</v>
      </c>
      <c r="G293" t="s">
        <v>24</v>
      </c>
      <c r="H293" t="s">
        <v>1077</v>
      </c>
      <c r="I293" t="s">
        <v>35</v>
      </c>
      <c r="J293">
        <v>6</v>
      </c>
    </row>
    <row r="294" spans="1:10" x14ac:dyDescent="0.3">
      <c r="A294">
        <v>293</v>
      </c>
      <c r="B294" t="s">
        <v>1068</v>
      </c>
      <c r="C294" t="s">
        <v>1076</v>
      </c>
      <c r="D294" t="s">
        <v>32</v>
      </c>
      <c r="E294" s="2">
        <v>44755</v>
      </c>
      <c r="F294" t="s">
        <v>31</v>
      </c>
      <c r="G294" t="s">
        <v>24</v>
      </c>
      <c r="H294" t="s">
        <v>1075</v>
      </c>
      <c r="I294" t="s">
        <v>29</v>
      </c>
      <c r="J294">
        <v>6</v>
      </c>
    </row>
    <row r="295" spans="1:10" x14ac:dyDescent="0.3">
      <c r="A295">
        <v>294</v>
      </c>
      <c r="B295" t="s">
        <v>1066</v>
      </c>
      <c r="C295" t="s">
        <v>1074</v>
      </c>
      <c r="D295" t="s">
        <v>26</v>
      </c>
      <c r="E295" s="2">
        <v>44755</v>
      </c>
      <c r="F295" t="s">
        <v>25</v>
      </c>
      <c r="G295" t="s">
        <v>24</v>
      </c>
      <c r="H295" t="s">
        <v>1073</v>
      </c>
      <c r="I295" t="s">
        <v>22</v>
      </c>
      <c r="J295">
        <v>5</v>
      </c>
    </row>
    <row r="296" spans="1:10" x14ac:dyDescent="0.3">
      <c r="A296">
        <v>295</v>
      </c>
      <c r="B296" t="s">
        <v>1064</v>
      </c>
      <c r="C296" t="s">
        <v>1072</v>
      </c>
      <c r="D296" t="s">
        <v>192</v>
      </c>
      <c r="E296" s="2">
        <v>44764</v>
      </c>
      <c r="F296" t="s">
        <v>37</v>
      </c>
      <c r="G296" t="s">
        <v>49</v>
      </c>
      <c r="H296" t="s">
        <v>1071</v>
      </c>
      <c r="I296" t="s">
        <v>35</v>
      </c>
      <c r="J296">
        <v>1</v>
      </c>
    </row>
    <row r="297" spans="1:10" x14ac:dyDescent="0.3">
      <c r="A297">
        <v>296</v>
      </c>
      <c r="B297" t="s">
        <v>1062</v>
      </c>
      <c r="C297" t="s">
        <v>1070</v>
      </c>
      <c r="D297" t="s">
        <v>189</v>
      </c>
      <c r="E297" s="2">
        <v>44735</v>
      </c>
      <c r="F297" t="s">
        <v>31</v>
      </c>
      <c r="G297" t="s">
        <v>24</v>
      </c>
      <c r="H297" t="s">
        <v>1069</v>
      </c>
      <c r="I297" t="s">
        <v>29</v>
      </c>
      <c r="J297">
        <v>9</v>
      </c>
    </row>
    <row r="298" spans="1:10" x14ac:dyDescent="0.3">
      <c r="A298">
        <v>297</v>
      </c>
      <c r="B298" t="s">
        <v>1060</v>
      </c>
      <c r="C298" t="s">
        <v>1068</v>
      </c>
      <c r="D298" t="s">
        <v>186</v>
      </c>
      <c r="E298" s="2">
        <v>44734</v>
      </c>
      <c r="F298" t="s">
        <v>25</v>
      </c>
      <c r="G298" t="s">
        <v>24</v>
      </c>
      <c r="H298" t="s">
        <v>1067</v>
      </c>
      <c r="I298" t="s">
        <v>22</v>
      </c>
      <c r="J298">
        <v>3</v>
      </c>
    </row>
    <row r="299" spans="1:10" x14ac:dyDescent="0.3">
      <c r="A299">
        <v>298</v>
      </c>
      <c r="B299" t="s">
        <v>1058</v>
      </c>
      <c r="C299" t="s">
        <v>1066</v>
      </c>
      <c r="D299" t="s">
        <v>321</v>
      </c>
      <c r="E299" s="2">
        <v>44728</v>
      </c>
      <c r="F299" t="s">
        <v>25</v>
      </c>
      <c r="G299" t="s">
        <v>24</v>
      </c>
      <c r="H299" t="s">
        <v>1065</v>
      </c>
      <c r="I299" t="s">
        <v>35</v>
      </c>
      <c r="J299">
        <v>4</v>
      </c>
    </row>
    <row r="300" spans="1:10" x14ac:dyDescent="0.3">
      <c r="A300">
        <v>299</v>
      </c>
      <c r="B300" t="s">
        <v>1056</v>
      </c>
      <c r="C300" t="s">
        <v>1064</v>
      </c>
      <c r="D300" t="s">
        <v>318</v>
      </c>
      <c r="E300" s="2">
        <v>44739</v>
      </c>
      <c r="F300" t="s">
        <v>31</v>
      </c>
      <c r="G300" t="s">
        <v>24</v>
      </c>
      <c r="H300" t="s">
        <v>1063</v>
      </c>
      <c r="I300" t="s">
        <v>29</v>
      </c>
      <c r="J300">
        <v>8</v>
      </c>
    </row>
    <row r="301" spans="1:10" x14ac:dyDescent="0.3">
      <c r="A301">
        <v>300</v>
      </c>
      <c r="B301" t="s">
        <v>1054</v>
      </c>
      <c r="C301" t="s">
        <v>1062</v>
      </c>
      <c r="D301" t="s">
        <v>284</v>
      </c>
      <c r="E301" s="2">
        <v>44765</v>
      </c>
      <c r="F301" t="s">
        <v>25</v>
      </c>
      <c r="G301" t="s">
        <v>24</v>
      </c>
      <c r="H301" t="s">
        <v>1061</v>
      </c>
      <c r="I301" t="s">
        <v>29</v>
      </c>
      <c r="J301">
        <v>6</v>
      </c>
    </row>
    <row r="302" spans="1:10" x14ac:dyDescent="0.3">
      <c r="A302">
        <v>301</v>
      </c>
      <c r="B302" t="s">
        <v>1052</v>
      </c>
      <c r="C302" t="s">
        <v>1060</v>
      </c>
      <c r="D302" t="s">
        <v>151</v>
      </c>
      <c r="E302" s="2">
        <v>44740</v>
      </c>
      <c r="F302" t="s">
        <v>31</v>
      </c>
      <c r="G302" t="s">
        <v>24</v>
      </c>
      <c r="H302" t="s">
        <v>1059</v>
      </c>
      <c r="I302" t="s">
        <v>29</v>
      </c>
      <c r="J302">
        <v>9</v>
      </c>
    </row>
    <row r="303" spans="1:10" x14ac:dyDescent="0.3">
      <c r="A303">
        <v>302</v>
      </c>
      <c r="B303" t="s">
        <v>1050</v>
      </c>
      <c r="C303" t="s">
        <v>1058</v>
      </c>
      <c r="D303" t="s">
        <v>148</v>
      </c>
      <c r="E303" s="2">
        <v>44734</v>
      </c>
      <c r="F303" t="s">
        <v>25</v>
      </c>
      <c r="G303" t="s">
        <v>24</v>
      </c>
      <c r="H303" t="s">
        <v>1057</v>
      </c>
      <c r="I303" t="s">
        <v>22</v>
      </c>
      <c r="J303">
        <v>7</v>
      </c>
    </row>
    <row r="304" spans="1:10" x14ac:dyDescent="0.3">
      <c r="A304">
        <v>303</v>
      </c>
      <c r="B304" t="s">
        <v>1048</v>
      </c>
      <c r="C304" t="s">
        <v>1056</v>
      </c>
      <c r="D304" t="s">
        <v>145</v>
      </c>
      <c r="E304" s="2">
        <v>44727</v>
      </c>
      <c r="F304" t="s">
        <v>37</v>
      </c>
      <c r="G304" t="s">
        <v>49</v>
      </c>
      <c r="H304" t="s">
        <v>1055</v>
      </c>
      <c r="I304" t="s">
        <v>35</v>
      </c>
      <c r="J304">
        <v>8</v>
      </c>
    </row>
    <row r="305" spans="1:10" x14ac:dyDescent="0.3">
      <c r="A305">
        <v>304</v>
      </c>
      <c r="B305" t="s">
        <v>1046</v>
      </c>
      <c r="C305" t="s">
        <v>1054</v>
      </c>
      <c r="D305" t="s">
        <v>142</v>
      </c>
      <c r="E305" s="2">
        <v>44737</v>
      </c>
      <c r="F305" t="s">
        <v>31</v>
      </c>
      <c r="G305" t="s">
        <v>24</v>
      </c>
      <c r="H305" t="s">
        <v>1053</v>
      </c>
      <c r="I305" t="s">
        <v>29</v>
      </c>
      <c r="J305">
        <v>6</v>
      </c>
    </row>
    <row r="306" spans="1:10" x14ac:dyDescent="0.3">
      <c r="A306">
        <v>305</v>
      </c>
      <c r="B306" t="s">
        <v>1044</v>
      </c>
      <c r="C306" t="s">
        <v>1052</v>
      </c>
      <c r="D306" t="s">
        <v>59</v>
      </c>
      <c r="E306" s="2">
        <v>44747</v>
      </c>
      <c r="F306" t="s">
        <v>25</v>
      </c>
      <c r="G306" t="s">
        <v>24</v>
      </c>
      <c r="H306" t="s">
        <v>1051</v>
      </c>
      <c r="I306" t="s">
        <v>22</v>
      </c>
      <c r="J306">
        <v>2</v>
      </c>
    </row>
    <row r="307" spans="1:10" x14ac:dyDescent="0.3">
      <c r="A307">
        <v>306</v>
      </c>
      <c r="B307" t="s">
        <v>1042</v>
      </c>
      <c r="C307" t="s">
        <v>1050</v>
      </c>
      <c r="D307" t="s">
        <v>116</v>
      </c>
      <c r="E307" s="2">
        <v>44754</v>
      </c>
      <c r="F307" t="s">
        <v>25</v>
      </c>
      <c r="G307" t="s">
        <v>24</v>
      </c>
      <c r="H307" t="s">
        <v>1049</v>
      </c>
      <c r="I307" t="s">
        <v>35</v>
      </c>
      <c r="J307">
        <v>4</v>
      </c>
    </row>
    <row r="308" spans="1:10" x14ac:dyDescent="0.3">
      <c r="A308">
        <v>307</v>
      </c>
      <c r="B308" t="s">
        <v>1040</v>
      </c>
      <c r="C308" t="s">
        <v>1048</v>
      </c>
      <c r="D308" t="s">
        <v>133</v>
      </c>
      <c r="E308" s="2">
        <v>44760</v>
      </c>
      <c r="F308" t="s">
        <v>31</v>
      </c>
      <c r="G308" t="s">
        <v>24</v>
      </c>
      <c r="H308" t="s">
        <v>1047</v>
      </c>
      <c r="I308" t="s">
        <v>29</v>
      </c>
      <c r="J308">
        <v>1</v>
      </c>
    </row>
    <row r="309" spans="1:10" x14ac:dyDescent="0.3">
      <c r="A309">
        <v>308</v>
      </c>
      <c r="B309" t="s">
        <v>1038</v>
      </c>
      <c r="C309" t="s">
        <v>1046</v>
      </c>
      <c r="D309" t="s">
        <v>133</v>
      </c>
      <c r="E309" s="2">
        <v>44759</v>
      </c>
      <c r="F309" t="s">
        <v>25</v>
      </c>
      <c r="G309" t="s">
        <v>24</v>
      </c>
      <c r="H309" t="s">
        <v>1045</v>
      </c>
      <c r="I309" t="s">
        <v>22</v>
      </c>
      <c r="J309">
        <v>9</v>
      </c>
    </row>
    <row r="310" spans="1:10" x14ac:dyDescent="0.3">
      <c r="A310">
        <v>309</v>
      </c>
      <c r="B310" t="s">
        <v>1036</v>
      </c>
      <c r="C310" t="s">
        <v>1044</v>
      </c>
      <c r="D310" t="s">
        <v>130</v>
      </c>
      <c r="E310" s="2">
        <v>44735</v>
      </c>
      <c r="F310" t="s">
        <v>31</v>
      </c>
      <c r="G310" t="s">
        <v>49</v>
      </c>
      <c r="H310" t="s">
        <v>1043</v>
      </c>
      <c r="I310" t="s">
        <v>35</v>
      </c>
      <c r="J310">
        <v>6</v>
      </c>
    </row>
    <row r="311" spans="1:10" x14ac:dyDescent="0.3">
      <c r="A311">
        <v>310</v>
      </c>
      <c r="B311" t="s">
        <v>1034</v>
      </c>
      <c r="C311" t="s">
        <v>1042</v>
      </c>
      <c r="D311" t="s">
        <v>295</v>
      </c>
      <c r="E311" s="2">
        <v>44734</v>
      </c>
      <c r="F311" t="s">
        <v>25</v>
      </c>
      <c r="G311" t="s">
        <v>24</v>
      </c>
      <c r="H311" t="s">
        <v>1041</v>
      </c>
      <c r="I311" t="s">
        <v>29</v>
      </c>
      <c r="J311">
        <v>9</v>
      </c>
    </row>
    <row r="312" spans="1:10" x14ac:dyDescent="0.3">
      <c r="A312">
        <v>311</v>
      </c>
      <c r="B312" t="s">
        <v>1032</v>
      </c>
      <c r="C312" t="s">
        <v>1040</v>
      </c>
      <c r="D312" t="s">
        <v>42</v>
      </c>
      <c r="E312" s="2">
        <v>44753</v>
      </c>
      <c r="F312" t="s">
        <v>25</v>
      </c>
      <c r="G312" t="s">
        <v>24</v>
      </c>
      <c r="H312" t="s">
        <v>1039</v>
      </c>
      <c r="I312" t="s">
        <v>22</v>
      </c>
      <c r="J312">
        <v>9</v>
      </c>
    </row>
    <row r="313" spans="1:10" x14ac:dyDescent="0.3">
      <c r="A313">
        <v>312</v>
      </c>
      <c r="B313" t="s">
        <v>1030</v>
      </c>
      <c r="C313" t="s">
        <v>1038</v>
      </c>
      <c r="D313" t="s">
        <v>111</v>
      </c>
      <c r="E313" s="2">
        <v>44739</v>
      </c>
      <c r="F313" t="s">
        <v>31</v>
      </c>
      <c r="G313" t="s">
        <v>24</v>
      </c>
      <c r="H313" t="s">
        <v>1037</v>
      </c>
      <c r="I313" t="s">
        <v>35</v>
      </c>
      <c r="J313">
        <v>3</v>
      </c>
    </row>
    <row r="314" spans="1:10" x14ac:dyDescent="0.3">
      <c r="A314">
        <v>313</v>
      </c>
      <c r="B314" t="s">
        <v>1028</v>
      </c>
      <c r="C314" t="s">
        <v>1036</v>
      </c>
      <c r="D314" t="s">
        <v>121</v>
      </c>
      <c r="E314" s="2">
        <v>44740</v>
      </c>
      <c r="F314" t="s">
        <v>25</v>
      </c>
      <c r="G314" t="s">
        <v>24</v>
      </c>
      <c r="H314" t="s">
        <v>1035</v>
      </c>
      <c r="I314" t="s">
        <v>29</v>
      </c>
      <c r="J314">
        <v>2</v>
      </c>
    </row>
    <row r="315" spans="1:10" x14ac:dyDescent="0.3">
      <c r="A315">
        <v>314</v>
      </c>
      <c r="B315" t="s">
        <v>1026</v>
      </c>
      <c r="C315" t="s">
        <v>1034</v>
      </c>
      <c r="D315" t="s">
        <v>68</v>
      </c>
      <c r="E315" s="2">
        <v>44748</v>
      </c>
      <c r="F315" t="s">
        <v>25</v>
      </c>
      <c r="G315" t="s">
        <v>24</v>
      </c>
      <c r="H315" t="s">
        <v>1033</v>
      </c>
      <c r="I315" t="s">
        <v>22</v>
      </c>
      <c r="J315">
        <v>3</v>
      </c>
    </row>
    <row r="316" spans="1:10" x14ac:dyDescent="0.3">
      <c r="A316">
        <v>315</v>
      </c>
      <c r="B316" t="s">
        <v>1024</v>
      </c>
      <c r="C316" t="s">
        <v>1032</v>
      </c>
      <c r="D316" t="s">
        <v>284</v>
      </c>
      <c r="E316" s="2">
        <v>44731</v>
      </c>
      <c r="F316" t="s">
        <v>31</v>
      </c>
      <c r="G316" t="s">
        <v>49</v>
      </c>
      <c r="H316" t="s">
        <v>1031</v>
      </c>
      <c r="I316" t="s">
        <v>35</v>
      </c>
      <c r="J316">
        <v>10</v>
      </c>
    </row>
    <row r="317" spans="1:10" x14ac:dyDescent="0.3">
      <c r="A317">
        <v>316</v>
      </c>
      <c r="B317" t="s">
        <v>1022</v>
      </c>
      <c r="C317" t="s">
        <v>1030</v>
      </c>
      <c r="D317" t="s">
        <v>151</v>
      </c>
      <c r="E317" s="2">
        <v>44763</v>
      </c>
      <c r="F317" t="s">
        <v>25</v>
      </c>
      <c r="G317" t="s">
        <v>24</v>
      </c>
      <c r="H317" t="s">
        <v>1029</v>
      </c>
      <c r="I317" t="s">
        <v>29</v>
      </c>
      <c r="J317">
        <v>3</v>
      </c>
    </row>
    <row r="318" spans="1:10" x14ac:dyDescent="0.3">
      <c r="A318">
        <v>317</v>
      </c>
      <c r="B318" t="s">
        <v>1020</v>
      </c>
      <c r="C318" t="s">
        <v>1028</v>
      </c>
      <c r="D318" t="s">
        <v>148</v>
      </c>
      <c r="E318" s="2">
        <v>44733</v>
      </c>
      <c r="F318" t="s">
        <v>31</v>
      </c>
      <c r="G318" t="s">
        <v>24</v>
      </c>
      <c r="H318" t="s">
        <v>1027</v>
      </c>
      <c r="I318" t="s">
        <v>22</v>
      </c>
      <c r="J318">
        <v>1</v>
      </c>
    </row>
    <row r="319" spans="1:10" x14ac:dyDescent="0.3">
      <c r="A319">
        <v>318</v>
      </c>
      <c r="B319" t="s">
        <v>1018</v>
      </c>
      <c r="C319" t="s">
        <v>1026</v>
      </c>
      <c r="D319" t="s">
        <v>145</v>
      </c>
      <c r="E319" s="2">
        <v>44746</v>
      </c>
      <c r="F319" t="s">
        <v>25</v>
      </c>
      <c r="G319" t="s">
        <v>24</v>
      </c>
      <c r="H319" t="s">
        <v>1025</v>
      </c>
      <c r="I319" t="s">
        <v>35</v>
      </c>
      <c r="J319">
        <v>5</v>
      </c>
    </row>
    <row r="320" spans="1:10" x14ac:dyDescent="0.3">
      <c r="A320">
        <v>319</v>
      </c>
      <c r="B320" t="s">
        <v>1016</v>
      </c>
      <c r="C320" t="s">
        <v>1024</v>
      </c>
      <c r="D320" t="s">
        <v>142</v>
      </c>
      <c r="E320" s="2">
        <v>44755</v>
      </c>
      <c r="F320" t="s">
        <v>31</v>
      </c>
      <c r="G320" t="s">
        <v>24</v>
      </c>
      <c r="H320" t="s">
        <v>1023</v>
      </c>
      <c r="I320" t="s">
        <v>29</v>
      </c>
      <c r="J320">
        <v>1</v>
      </c>
    </row>
    <row r="321" spans="1:10" x14ac:dyDescent="0.3">
      <c r="A321">
        <v>320</v>
      </c>
      <c r="B321" t="s">
        <v>1014</v>
      </c>
      <c r="C321" t="s">
        <v>1022</v>
      </c>
      <c r="D321" t="s">
        <v>59</v>
      </c>
      <c r="E321" s="2">
        <v>44755</v>
      </c>
      <c r="F321" t="s">
        <v>25</v>
      </c>
      <c r="G321" t="s">
        <v>24</v>
      </c>
      <c r="H321" t="s">
        <v>1021</v>
      </c>
      <c r="I321" t="s">
        <v>22</v>
      </c>
      <c r="J321">
        <v>5</v>
      </c>
    </row>
    <row r="322" spans="1:10" x14ac:dyDescent="0.3">
      <c r="A322">
        <v>321</v>
      </c>
      <c r="B322" t="s">
        <v>1012</v>
      </c>
      <c r="C322" t="s">
        <v>1020</v>
      </c>
      <c r="D322" t="s">
        <v>116</v>
      </c>
      <c r="E322" s="2">
        <v>44727</v>
      </c>
      <c r="F322" t="s">
        <v>37</v>
      </c>
      <c r="G322" t="s">
        <v>49</v>
      </c>
      <c r="H322" t="s">
        <v>1019</v>
      </c>
      <c r="I322" t="s">
        <v>35</v>
      </c>
      <c r="J322">
        <v>5</v>
      </c>
    </row>
    <row r="323" spans="1:10" x14ac:dyDescent="0.3">
      <c r="A323">
        <v>322</v>
      </c>
      <c r="B323" t="s">
        <v>1010</v>
      </c>
      <c r="C323" t="s">
        <v>1018</v>
      </c>
      <c r="D323" t="s">
        <v>133</v>
      </c>
      <c r="E323" s="2">
        <v>44746</v>
      </c>
      <c r="F323" t="s">
        <v>31</v>
      </c>
      <c r="G323" t="s">
        <v>24</v>
      </c>
      <c r="H323" t="s">
        <v>1017</v>
      </c>
      <c r="I323" t="s">
        <v>29</v>
      </c>
      <c r="J323">
        <v>3</v>
      </c>
    </row>
    <row r="324" spans="1:10" x14ac:dyDescent="0.3">
      <c r="A324">
        <v>323</v>
      </c>
      <c r="B324" t="s">
        <v>1008</v>
      </c>
      <c r="C324" t="s">
        <v>1016</v>
      </c>
      <c r="D324" t="s">
        <v>133</v>
      </c>
      <c r="E324" s="2">
        <v>44740</v>
      </c>
      <c r="F324" t="s">
        <v>25</v>
      </c>
      <c r="G324" t="s">
        <v>24</v>
      </c>
      <c r="H324" t="s">
        <v>1015</v>
      </c>
      <c r="I324" t="s">
        <v>22</v>
      </c>
      <c r="J324">
        <v>3</v>
      </c>
    </row>
    <row r="325" spans="1:10" x14ac:dyDescent="0.3">
      <c r="A325">
        <v>324</v>
      </c>
      <c r="B325" t="s">
        <v>1006</v>
      </c>
      <c r="C325" t="s">
        <v>1014</v>
      </c>
      <c r="D325" t="s">
        <v>130</v>
      </c>
      <c r="E325" s="2">
        <v>44743</v>
      </c>
      <c r="F325" t="s">
        <v>25</v>
      </c>
      <c r="G325" t="s">
        <v>24</v>
      </c>
      <c r="H325" t="s">
        <v>1013</v>
      </c>
      <c r="I325" t="s">
        <v>35</v>
      </c>
      <c r="J325">
        <v>7</v>
      </c>
    </row>
    <row r="326" spans="1:10" x14ac:dyDescent="0.3">
      <c r="A326">
        <v>325</v>
      </c>
      <c r="B326" t="s">
        <v>1004</v>
      </c>
      <c r="C326" t="s">
        <v>1012</v>
      </c>
      <c r="D326" t="s">
        <v>116</v>
      </c>
      <c r="E326" s="2">
        <v>44737</v>
      </c>
      <c r="F326" t="s">
        <v>31</v>
      </c>
      <c r="G326" t="s">
        <v>24</v>
      </c>
      <c r="H326" t="s">
        <v>1011</v>
      </c>
      <c r="I326" t="s">
        <v>29</v>
      </c>
      <c r="J326">
        <v>4</v>
      </c>
    </row>
    <row r="327" spans="1:10" x14ac:dyDescent="0.3">
      <c r="A327">
        <v>326</v>
      </c>
      <c r="B327" t="s">
        <v>1002</v>
      </c>
      <c r="C327" t="s">
        <v>1010</v>
      </c>
      <c r="D327" t="s">
        <v>42</v>
      </c>
      <c r="E327" s="2">
        <v>44757</v>
      </c>
      <c r="F327" t="s">
        <v>25</v>
      </c>
      <c r="G327" t="s">
        <v>24</v>
      </c>
      <c r="H327" t="s">
        <v>1009</v>
      </c>
      <c r="I327" t="s">
        <v>22</v>
      </c>
      <c r="J327">
        <v>3</v>
      </c>
    </row>
    <row r="328" spans="1:10" x14ac:dyDescent="0.3">
      <c r="A328">
        <v>327</v>
      </c>
      <c r="B328" t="s">
        <v>1000</v>
      </c>
      <c r="C328" t="s">
        <v>1008</v>
      </c>
      <c r="D328" t="s">
        <v>111</v>
      </c>
      <c r="E328" s="2">
        <v>44745</v>
      </c>
      <c r="F328" t="s">
        <v>31</v>
      </c>
      <c r="G328" t="s">
        <v>49</v>
      </c>
      <c r="H328" t="s">
        <v>1007</v>
      </c>
      <c r="I328" t="s">
        <v>35</v>
      </c>
      <c r="J328">
        <v>8</v>
      </c>
    </row>
    <row r="329" spans="1:10" x14ac:dyDescent="0.3">
      <c r="A329">
        <v>328</v>
      </c>
      <c r="B329" t="s">
        <v>998</v>
      </c>
      <c r="C329" t="s">
        <v>1006</v>
      </c>
      <c r="D329" t="s">
        <v>121</v>
      </c>
      <c r="E329" s="2">
        <v>44760</v>
      </c>
      <c r="F329" t="s">
        <v>25</v>
      </c>
      <c r="G329" t="s">
        <v>24</v>
      </c>
      <c r="H329" t="s">
        <v>1005</v>
      </c>
      <c r="I329" t="s">
        <v>29</v>
      </c>
      <c r="J329">
        <v>2</v>
      </c>
    </row>
    <row r="330" spans="1:10" x14ac:dyDescent="0.3">
      <c r="A330">
        <v>329</v>
      </c>
      <c r="B330" t="s">
        <v>996</v>
      </c>
      <c r="C330" t="s">
        <v>1004</v>
      </c>
      <c r="D330" t="s">
        <v>68</v>
      </c>
      <c r="E330" s="2">
        <v>44750</v>
      </c>
      <c r="F330" t="s">
        <v>25</v>
      </c>
      <c r="G330" t="s">
        <v>24</v>
      </c>
      <c r="H330" t="s">
        <v>1003</v>
      </c>
      <c r="I330" t="s">
        <v>22</v>
      </c>
      <c r="J330">
        <v>9</v>
      </c>
    </row>
    <row r="331" spans="1:10" x14ac:dyDescent="0.3">
      <c r="A331">
        <v>330</v>
      </c>
      <c r="B331" t="s">
        <v>994</v>
      </c>
      <c r="C331" t="s">
        <v>1002</v>
      </c>
      <c r="D331" t="s">
        <v>116</v>
      </c>
      <c r="E331" s="2">
        <v>44742</v>
      </c>
      <c r="F331" t="s">
        <v>31</v>
      </c>
      <c r="G331" t="s">
        <v>24</v>
      </c>
      <c r="H331" t="s">
        <v>1001</v>
      </c>
      <c r="I331" t="s">
        <v>35</v>
      </c>
      <c r="J331">
        <v>6</v>
      </c>
    </row>
    <row r="332" spans="1:10" x14ac:dyDescent="0.3">
      <c r="A332">
        <v>331</v>
      </c>
      <c r="B332" t="s">
        <v>992</v>
      </c>
      <c r="C332" t="s">
        <v>1000</v>
      </c>
      <c r="D332" t="s">
        <v>56</v>
      </c>
      <c r="E332" s="2">
        <v>44754</v>
      </c>
      <c r="F332" t="s">
        <v>25</v>
      </c>
      <c r="G332" t="s">
        <v>24</v>
      </c>
      <c r="H332" t="s">
        <v>999</v>
      </c>
      <c r="I332" t="s">
        <v>29</v>
      </c>
      <c r="J332">
        <v>7</v>
      </c>
    </row>
    <row r="333" spans="1:10" x14ac:dyDescent="0.3">
      <c r="A333">
        <v>332</v>
      </c>
      <c r="B333" t="s">
        <v>990</v>
      </c>
      <c r="C333" t="s">
        <v>998</v>
      </c>
      <c r="D333" t="s">
        <v>111</v>
      </c>
      <c r="E333" s="2">
        <v>44746</v>
      </c>
      <c r="F333" t="s">
        <v>25</v>
      </c>
      <c r="G333" t="s">
        <v>24</v>
      </c>
      <c r="H333" t="s">
        <v>997</v>
      </c>
      <c r="I333" t="s">
        <v>22</v>
      </c>
      <c r="J333">
        <v>9</v>
      </c>
    </row>
    <row r="334" spans="1:10" x14ac:dyDescent="0.3">
      <c r="A334">
        <v>333</v>
      </c>
      <c r="B334" t="s">
        <v>988</v>
      </c>
      <c r="C334" t="s">
        <v>996</v>
      </c>
      <c r="D334" t="s">
        <v>59</v>
      </c>
      <c r="E334" s="2">
        <v>44752</v>
      </c>
      <c r="F334" t="s">
        <v>31</v>
      </c>
      <c r="G334" t="s">
        <v>49</v>
      </c>
      <c r="H334" t="s">
        <v>995</v>
      </c>
      <c r="I334" t="s">
        <v>35</v>
      </c>
      <c r="J334">
        <v>2</v>
      </c>
    </row>
    <row r="335" spans="1:10" x14ac:dyDescent="0.3">
      <c r="A335">
        <v>334</v>
      </c>
      <c r="B335" t="s">
        <v>986</v>
      </c>
      <c r="C335" t="s">
        <v>994</v>
      </c>
      <c r="D335" t="s">
        <v>42</v>
      </c>
      <c r="E335" s="2">
        <v>44725</v>
      </c>
      <c r="F335" t="s">
        <v>25</v>
      </c>
      <c r="G335" t="s">
        <v>24</v>
      </c>
      <c r="H335" t="s">
        <v>993</v>
      </c>
      <c r="I335" t="s">
        <v>29</v>
      </c>
      <c r="J335">
        <v>9</v>
      </c>
    </row>
    <row r="336" spans="1:10" x14ac:dyDescent="0.3">
      <c r="A336">
        <v>335</v>
      </c>
      <c r="B336" t="s">
        <v>984</v>
      </c>
      <c r="C336" t="s">
        <v>992</v>
      </c>
      <c r="D336" t="s">
        <v>103</v>
      </c>
      <c r="E336" s="2">
        <v>44734</v>
      </c>
      <c r="F336" t="s">
        <v>31</v>
      </c>
      <c r="G336" t="s">
        <v>24</v>
      </c>
      <c r="H336" t="s">
        <v>991</v>
      </c>
      <c r="I336" t="s">
        <v>22</v>
      </c>
      <c r="J336">
        <v>10</v>
      </c>
    </row>
    <row r="337" spans="1:10" x14ac:dyDescent="0.3">
      <c r="A337">
        <v>336</v>
      </c>
      <c r="B337" t="s">
        <v>982</v>
      </c>
      <c r="C337" t="s">
        <v>990</v>
      </c>
      <c r="D337" t="s">
        <v>100</v>
      </c>
      <c r="E337" s="2">
        <v>44761</v>
      </c>
      <c r="F337" t="s">
        <v>25</v>
      </c>
      <c r="G337" t="s">
        <v>24</v>
      </c>
      <c r="H337" t="s">
        <v>989</v>
      </c>
      <c r="I337" t="s">
        <v>35</v>
      </c>
      <c r="J337">
        <v>1</v>
      </c>
    </row>
    <row r="338" spans="1:10" x14ac:dyDescent="0.3">
      <c r="A338">
        <v>337</v>
      </c>
      <c r="B338" t="s">
        <v>980</v>
      </c>
      <c r="C338" t="s">
        <v>988</v>
      </c>
      <c r="D338" t="s">
        <v>97</v>
      </c>
      <c r="E338" s="2">
        <v>44735</v>
      </c>
      <c r="F338" t="s">
        <v>31</v>
      </c>
      <c r="G338" t="s">
        <v>24</v>
      </c>
      <c r="H338" t="s">
        <v>987</v>
      </c>
      <c r="I338" t="s">
        <v>29</v>
      </c>
      <c r="J338">
        <v>1</v>
      </c>
    </row>
    <row r="339" spans="1:10" x14ac:dyDescent="0.3">
      <c r="A339">
        <v>338</v>
      </c>
      <c r="B339" t="s">
        <v>978</v>
      </c>
      <c r="C339" t="s">
        <v>986</v>
      </c>
      <c r="D339" t="s">
        <v>65</v>
      </c>
      <c r="E339" s="2">
        <v>44753</v>
      </c>
      <c r="F339" t="s">
        <v>25</v>
      </c>
      <c r="G339" t="s">
        <v>24</v>
      </c>
      <c r="H339" t="s">
        <v>985</v>
      </c>
      <c r="I339" t="s">
        <v>22</v>
      </c>
      <c r="J339">
        <v>10</v>
      </c>
    </row>
    <row r="340" spans="1:10" x14ac:dyDescent="0.3">
      <c r="A340">
        <v>339</v>
      </c>
      <c r="B340" t="s">
        <v>976</v>
      </c>
      <c r="C340" t="s">
        <v>984</v>
      </c>
      <c r="D340" t="s">
        <v>92</v>
      </c>
      <c r="E340" s="2">
        <v>44732</v>
      </c>
      <c r="F340" t="s">
        <v>37</v>
      </c>
      <c r="G340" t="s">
        <v>49</v>
      </c>
      <c r="H340" t="s">
        <v>983</v>
      </c>
      <c r="I340" t="s">
        <v>35</v>
      </c>
      <c r="J340">
        <v>4</v>
      </c>
    </row>
    <row r="341" spans="1:10" x14ac:dyDescent="0.3">
      <c r="A341">
        <v>340</v>
      </c>
      <c r="B341" t="s">
        <v>974</v>
      </c>
      <c r="C341" t="s">
        <v>982</v>
      </c>
      <c r="D341" t="s">
        <v>89</v>
      </c>
      <c r="E341" s="2">
        <v>44748</v>
      </c>
      <c r="F341" t="s">
        <v>31</v>
      </c>
      <c r="G341" t="s">
        <v>24</v>
      </c>
      <c r="H341" t="s">
        <v>981</v>
      </c>
      <c r="I341" t="s">
        <v>29</v>
      </c>
      <c r="J341">
        <v>7</v>
      </c>
    </row>
    <row r="342" spans="1:10" x14ac:dyDescent="0.3">
      <c r="A342">
        <v>341</v>
      </c>
      <c r="B342" t="s">
        <v>972</v>
      </c>
      <c r="C342" t="s">
        <v>980</v>
      </c>
      <c r="D342" t="s">
        <v>86</v>
      </c>
      <c r="E342" s="2">
        <v>44731</v>
      </c>
      <c r="F342" t="s">
        <v>25</v>
      </c>
      <c r="G342" t="s">
        <v>24</v>
      </c>
      <c r="H342" t="s">
        <v>979</v>
      </c>
      <c r="I342" t="s">
        <v>22</v>
      </c>
      <c r="J342">
        <v>3</v>
      </c>
    </row>
    <row r="343" spans="1:10" x14ac:dyDescent="0.3">
      <c r="A343">
        <v>342</v>
      </c>
      <c r="B343" t="s">
        <v>970</v>
      </c>
      <c r="C343" t="s">
        <v>978</v>
      </c>
      <c r="D343" t="s">
        <v>83</v>
      </c>
      <c r="E343" s="2">
        <v>44725</v>
      </c>
      <c r="F343" t="s">
        <v>25</v>
      </c>
      <c r="G343" t="s">
        <v>24</v>
      </c>
      <c r="H343" t="s">
        <v>977</v>
      </c>
      <c r="I343" t="s">
        <v>35</v>
      </c>
      <c r="J343">
        <v>6</v>
      </c>
    </row>
    <row r="344" spans="1:10" x14ac:dyDescent="0.3">
      <c r="A344">
        <v>343</v>
      </c>
      <c r="B344" t="s">
        <v>968</v>
      </c>
      <c r="C344" t="s">
        <v>976</v>
      </c>
      <c r="D344" t="s">
        <v>62</v>
      </c>
      <c r="E344" s="2">
        <v>44753</v>
      </c>
      <c r="F344" t="s">
        <v>31</v>
      </c>
      <c r="G344" t="s">
        <v>24</v>
      </c>
      <c r="H344" t="s">
        <v>975</v>
      </c>
      <c r="I344" t="s">
        <v>29</v>
      </c>
      <c r="J344">
        <v>6</v>
      </c>
    </row>
    <row r="345" spans="1:10" x14ac:dyDescent="0.3">
      <c r="A345">
        <v>344</v>
      </c>
      <c r="B345" t="s">
        <v>966</v>
      </c>
      <c r="C345" t="s">
        <v>974</v>
      </c>
      <c r="D345" t="s">
        <v>78</v>
      </c>
      <c r="E345" s="2">
        <v>44738</v>
      </c>
      <c r="F345" t="s">
        <v>25</v>
      </c>
      <c r="G345" t="s">
        <v>24</v>
      </c>
      <c r="H345" t="s">
        <v>973</v>
      </c>
      <c r="I345" t="s">
        <v>22</v>
      </c>
      <c r="J345">
        <v>5</v>
      </c>
    </row>
    <row r="346" spans="1:10" x14ac:dyDescent="0.3">
      <c r="A346">
        <v>345</v>
      </c>
      <c r="B346" t="s">
        <v>964</v>
      </c>
      <c r="C346" t="s">
        <v>972</v>
      </c>
      <c r="D346" t="s">
        <v>53</v>
      </c>
      <c r="E346" s="2">
        <v>44762</v>
      </c>
      <c r="F346" t="s">
        <v>31</v>
      </c>
      <c r="G346" t="s">
        <v>49</v>
      </c>
      <c r="H346" t="s">
        <v>971</v>
      </c>
      <c r="I346" t="s">
        <v>35</v>
      </c>
      <c r="J346">
        <v>1</v>
      </c>
    </row>
    <row r="347" spans="1:10" x14ac:dyDescent="0.3">
      <c r="A347">
        <v>346</v>
      </c>
      <c r="B347" t="s">
        <v>962</v>
      </c>
      <c r="C347" t="s">
        <v>970</v>
      </c>
      <c r="D347" t="s">
        <v>50</v>
      </c>
      <c r="E347" s="2">
        <v>44756</v>
      </c>
      <c r="F347" t="s">
        <v>25</v>
      </c>
      <c r="G347" t="s">
        <v>24</v>
      </c>
      <c r="H347" t="s">
        <v>969</v>
      </c>
      <c r="I347" t="s">
        <v>29</v>
      </c>
      <c r="J347">
        <v>9</v>
      </c>
    </row>
    <row r="348" spans="1:10" x14ac:dyDescent="0.3">
      <c r="A348">
        <v>347</v>
      </c>
      <c r="B348" t="s">
        <v>960</v>
      </c>
      <c r="C348" t="s">
        <v>968</v>
      </c>
      <c r="D348" t="s">
        <v>71</v>
      </c>
      <c r="E348" s="2">
        <v>44744</v>
      </c>
      <c r="F348" t="s">
        <v>25</v>
      </c>
      <c r="G348" t="s">
        <v>24</v>
      </c>
      <c r="H348" t="s">
        <v>967</v>
      </c>
      <c r="I348" t="s">
        <v>22</v>
      </c>
      <c r="J348">
        <v>3</v>
      </c>
    </row>
    <row r="349" spans="1:10" x14ac:dyDescent="0.3">
      <c r="A349">
        <v>348</v>
      </c>
      <c r="B349" t="s">
        <v>958</v>
      </c>
      <c r="C349" t="s">
        <v>966</v>
      </c>
      <c r="D349" t="s">
        <v>68</v>
      </c>
      <c r="E349" s="2">
        <v>44753</v>
      </c>
      <c r="F349" t="s">
        <v>31</v>
      </c>
      <c r="G349" t="s">
        <v>24</v>
      </c>
      <c r="H349" t="s">
        <v>965</v>
      </c>
      <c r="I349" t="s">
        <v>35</v>
      </c>
      <c r="J349">
        <v>4</v>
      </c>
    </row>
    <row r="350" spans="1:10" x14ac:dyDescent="0.3">
      <c r="A350">
        <v>349</v>
      </c>
      <c r="B350" t="s">
        <v>956</v>
      </c>
      <c r="C350" t="s">
        <v>964</v>
      </c>
      <c r="D350" t="s">
        <v>65</v>
      </c>
      <c r="E350" s="2">
        <v>44762</v>
      </c>
      <c r="F350" t="s">
        <v>25</v>
      </c>
      <c r="G350" t="s">
        <v>24</v>
      </c>
      <c r="H350" t="s">
        <v>963</v>
      </c>
      <c r="I350" t="s">
        <v>29</v>
      </c>
      <c r="J350">
        <v>8</v>
      </c>
    </row>
    <row r="351" spans="1:10" x14ac:dyDescent="0.3">
      <c r="A351">
        <v>350</v>
      </c>
      <c r="B351" t="s">
        <v>954</v>
      </c>
      <c r="C351" t="s">
        <v>962</v>
      </c>
      <c r="D351" t="s">
        <v>62</v>
      </c>
      <c r="E351" s="2">
        <v>44740</v>
      </c>
      <c r="F351" t="s">
        <v>25</v>
      </c>
      <c r="G351" t="s">
        <v>24</v>
      </c>
      <c r="H351" t="s">
        <v>961</v>
      </c>
      <c r="I351" t="s">
        <v>29</v>
      </c>
      <c r="J351">
        <v>6</v>
      </c>
    </row>
    <row r="352" spans="1:10" x14ac:dyDescent="0.3">
      <c r="A352">
        <v>351</v>
      </c>
      <c r="B352" t="s">
        <v>952</v>
      </c>
      <c r="C352" t="s">
        <v>960</v>
      </c>
      <c r="D352" t="s">
        <v>59</v>
      </c>
      <c r="E352" s="2">
        <v>44729</v>
      </c>
      <c r="F352" t="s">
        <v>31</v>
      </c>
      <c r="G352" t="s">
        <v>24</v>
      </c>
      <c r="H352" t="s">
        <v>959</v>
      </c>
      <c r="I352" t="s">
        <v>29</v>
      </c>
      <c r="J352">
        <v>10</v>
      </c>
    </row>
    <row r="353" spans="1:10" x14ac:dyDescent="0.3">
      <c r="A353">
        <v>352</v>
      </c>
      <c r="B353" t="s">
        <v>950</v>
      </c>
      <c r="C353" t="s">
        <v>958</v>
      </c>
      <c r="D353" t="s">
        <v>56</v>
      </c>
      <c r="E353" s="2">
        <v>44727</v>
      </c>
      <c r="F353" t="s">
        <v>25</v>
      </c>
      <c r="G353" t="s">
        <v>24</v>
      </c>
      <c r="H353" t="s">
        <v>957</v>
      </c>
      <c r="I353" t="s">
        <v>22</v>
      </c>
      <c r="J353">
        <v>9</v>
      </c>
    </row>
    <row r="354" spans="1:10" x14ac:dyDescent="0.3">
      <c r="A354">
        <v>353</v>
      </c>
      <c r="B354" t="s">
        <v>948</v>
      </c>
      <c r="C354" t="s">
        <v>956</v>
      </c>
      <c r="D354" t="s">
        <v>53</v>
      </c>
      <c r="E354" s="2">
        <v>44734</v>
      </c>
      <c r="F354" t="s">
        <v>31</v>
      </c>
      <c r="G354" t="s">
        <v>24</v>
      </c>
      <c r="H354" t="s">
        <v>955</v>
      </c>
      <c r="I354" t="s">
        <v>35</v>
      </c>
      <c r="J354">
        <v>7</v>
      </c>
    </row>
    <row r="355" spans="1:10" x14ac:dyDescent="0.3">
      <c r="A355">
        <v>354</v>
      </c>
      <c r="B355" t="s">
        <v>946</v>
      </c>
      <c r="C355" t="s">
        <v>954</v>
      </c>
      <c r="D355" t="s">
        <v>50</v>
      </c>
      <c r="E355" s="2">
        <v>44744</v>
      </c>
      <c r="F355" t="s">
        <v>25</v>
      </c>
      <c r="G355" t="s">
        <v>24</v>
      </c>
      <c r="H355" t="s">
        <v>953</v>
      </c>
      <c r="I355" t="s">
        <v>29</v>
      </c>
      <c r="J355">
        <v>7</v>
      </c>
    </row>
    <row r="356" spans="1:10" x14ac:dyDescent="0.3">
      <c r="A356">
        <v>355</v>
      </c>
      <c r="B356" t="s">
        <v>944</v>
      </c>
      <c r="C356" t="s">
        <v>952</v>
      </c>
      <c r="D356" t="s">
        <v>46</v>
      </c>
      <c r="E356" s="2">
        <v>44737</v>
      </c>
      <c r="F356" t="s">
        <v>31</v>
      </c>
      <c r="G356" t="s">
        <v>24</v>
      </c>
      <c r="H356" t="s">
        <v>951</v>
      </c>
      <c r="I356" t="s">
        <v>22</v>
      </c>
      <c r="J356">
        <v>7</v>
      </c>
    </row>
    <row r="357" spans="1:10" x14ac:dyDescent="0.3">
      <c r="A357">
        <v>356</v>
      </c>
      <c r="B357" t="s">
        <v>942</v>
      </c>
      <c r="C357" t="s">
        <v>950</v>
      </c>
      <c r="D357" t="s">
        <v>201</v>
      </c>
      <c r="E357" s="2">
        <v>44752</v>
      </c>
      <c r="F357" t="s">
        <v>25</v>
      </c>
      <c r="G357" t="s">
        <v>24</v>
      </c>
      <c r="H357" t="s">
        <v>949</v>
      </c>
      <c r="I357" t="s">
        <v>35</v>
      </c>
      <c r="J357">
        <v>7</v>
      </c>
    </row>
    <row r="358" spans="1:10" x14ac:dyDescent="0.3">
      <c r="A358">
        <v>357</v>
      </c>
      <c r="B358" t="s">
        <v>940</v>
      </c>
      <c r="C358" t="s">
        <v>948</v>
      </c>
      <c r="D358" t="s">
        <v>38</v>
      </c>
      <c r="E358" s="2">
        <v>44736</v>
      </c>
      <c r="F358" t="s">
        <v>37</v>
      </c>
      <c r="G358" t="s">
        <v>24</v>
      </c>
      <c r="H358" t="s">
        <v>947</v>
      </c>
      <c r="I358" t="s">
        <v>29</v>
      </c>
      <c r="J358">
        <v>8</v>
      </c>
    </row>
    <row r="359" spans="1:10" x14ac:dyDescent="0.3">
      <c r="A359">
        <v>358</v>
      </c>
      <c r="B359" t="s">
        <v>938</v>
      </c>
      <c r="C359" t="s">
        <v>946</v>
      </c>
      <c r="D359" t="s">
        <v>32</v>
      </c>
      <c r="E359" s="2">
        <v>44752</v>
      </c>
      <c r="F359" t="s">
        <v>31</v>
      </c>
      <c r="G359" t="s">
        <v>24</v>
      </c>
      <c r="H359" t="s">
        <v>945</v>
      </c>
      <c r="I359" t="s">
        <v>22</v>
      </c>
      <c r="J359">
        <v>10</v>
      </c>
    </row>
    <row r="360" spans="1:10" x14ac:dyDescent="0.3">
      <c r="A360">
        <v>359</v>
      </c>
      <c r="B360" t="s">
        <v>936</v>
      </c>
      <c r="C360" t="s">
        <v>944</v>
      </c>
      <c r="D360" t="s">
        <v>26</v>
      </c>
      <c r="E360" s="2">
        <v>44759</v>
      </c>
      <c r="F360" t="s">
        <v>25</v>
      </c>
      <c r="G360" t="s">
        <v>24</v>
      </c>
      <c r="H360" t="s">
        <v>943</v>
      </c>
      <c r="I360" t="s">
        <v>35</v>
      </c>
      <c r="J360">
        <v>10</v>
      </c>
    </row>
    <row r="361" spans="1:10" x14ac:dyDescent="0.3">
      <c r="A361">
        <v>360</v>
      </c>
      <c r="B361" t="s">
        <v>934</v>
      </c>
      <c r="C361" t="s">
        <v>942</v>
      </c>
      <c r="D361" t="s">
        <v>192</v>
      </c>
      <c r="E361" s="2">
        <v>44763</v>
      </c>
      <c r="F361" t="s">
        <v>25</v>
      </c>
      <c r="G361" t="s">
        <v>24</v>
      </c>
      <c r="H361" t="s">
        <v>941</v>
      </c>
      <c r="I361" t="s">
        <v>29</v>
      </c>
      <c r="J361">
        <v>10</v>
      </c>
    </row>
    <row r="362" spans="1:10" x14ac:dyDescent="0.3">
      <c r="A362">
        <v>361</v>
      </c>
      <c r="B362" t="s">
        <v>932</v>
      </c>
      <c r="C362" t="s">
        <v>940</v>
      </c>
      <c r="D362" t="s">
        <v>189</v>
      </c>
      <c r="E362" s="2">
        <v>44763</v>
      </c>
      <c r="F362" t="s">
        <v>31</v>
      </c>
      <c r="G362" t="s">
        <v>24</v>
      </c>
      <c r="H362" t="s">
        <v>939</v>
      </c>
      <c r="I362" t="s">
        <v>22</v>
      </c>
      <c r="J362">
        <v>10</v>
      </c>
    </row>
    <row r="363" spans="1:10" x14ac:dyDescent="0.3">
      <c r="A363">
        <v>362</v>
      </c>
      <c r="B363" t="s">
        <v>930</v>
      </c>
      <c r="C363" t="s">
        <v>938</v>
      </c>
      <c r="D363" t="s">
        <v>186</v>
      </c>
      <c r="E363" s="2">
        <v>44750</v>
      </c>
      <c r="F363" t="s">
        <v>25</v>
      </c>
      <c r="G363" t="s">
        <v>24</v>
      </c>
      <c r="H363" t="s">
        <v>937</v>
      </c>
      <c r="I363" t="s">
        <v>35</v>
      </c>
      <c r="J363">
        <v>8</v>
      </c>
    </row>
    <row r="364" spans="1:10" x14ac:dyDescent="0.3">
      <c r="A364">
        <v>363</v>
      </c>
      <c r="B364" t="s">
        <v>928</v>
      </c>
      <c r="C364" t="s">
        <v>936</v>
      </c>
      <c r="D364" t="s">
        <v>97</v>
      </c>
      <c r="E364" s="2">
        <v>44751</v>
      </c>
      <c r="F364" t="s">
        <v>31</v>
      </c>
      <c r="G364" t="s">
        <v>24</v>
      </c>
      <c r="H364" t="s">
        <v>935</v>
      </c>
      <c r="I364" t="s">
        <v>29</v>
      </c>
      <c r="J364">
        <v>7</v>
      </c>
    </row>
    <row r="365" spans="1:10" x14ac:dyDescent="0.3">
      <c r="A365">
        <v>364</v>
      </c>
      <c r="B365" t="s">
        <v>926</v>
      </c>
      <c r="C365" t="s">
        <v>934</v>
      </c>
      <c r="D365" t="s">
        <v>65</v>
      </c>
      <c r="E365" s="2">
        <v>44736</v>
      </c>
      <c r="F365" t="s">
        <v>25</v>
      </c>
      <c r="G365" t="s">
        <v>24</v>
      </c>
      <c r="H365" t="s">
        <v>933</v>
      </c>
      <c r="I365" t="s">
        <v>22</v>
      </c>
      <c r="J365">
        <v>7</v>
      </c>
    </row>
    <row r="366" spans="1:10" x14ac:dyDescent="0.3">
      <c r="A366">
        <v>365</v>
      </c>
      <c r="B366" t="s">
        <v>924</v>
      </c>
      <c r="C366" t="s">
        <v>932</v>
      </c>
      <c r="D366" t="s">
        <v>92</v>
      </c>
      <c r="E366" s="2">
        <v>44737</v>
      </c>
      <c r="F366" t="s">
        <v>25</v>
      </c>
      <c r="G366" t="s">
        <v>24</v>
      </c>
      <c r="H366" t="s">
        <v>931</v>
      </c>
      <c r="I366" t="s">
        <v>35</v>
      </c>
      <c r="J366">
        <v>9</v>
      </c>
    </row>
    <row r="367" spans="1:10" x14ac:dyDescent="0.3">
      <c r="A367">
        <v>366</v>
      </c>
      <c r="B367" t="s">
        <v>922</v>
      </c>
      <c r="C367" t="s">
        <v>930</v>
      </c>
      <c r="D367" t="s">
        <v>42</v>
      </c>
      <c r="E367" s="2">
        <v>44744</v>
      </c>
      <c r="F367" t="s">
        <v>31</v>
      </c>
      <c r="G367" t="s">
        <v>24</v>
      </c>
      <c r="H367" t="s">
        <v>929</v>
      </c>
      <c r="I367" t="s">
        <v>29</v>
      </c>
      <c r="J367">
        <v>8</v>
      </c>
    </row>
    <row r="368" spans="1:10" x14ac:dyDescent="0.3">
      <c r="A368">
        <v>367</v>
      </c>
      <c r="B368" t="s">
        <v>920</v>
      </c>
      <c r="C368" t="s">
        <v>928</v>
      </c>
      <c r="D368" t="s">
        <v>86</v>
      </c>
      <c r="E368" s="2">
        <v>44735</v>
      </c>
      <c r="F368" t="s">
        <v>25</v>
      </c>
      <c r="G368" t="s">
        <v>49</v>
      </c>
      <c r="H368" t="s">
        <v>927</v>
      </c>
      <c r="I368" t="s">
        <v>22</v>
      </c>
      <c r="J368">
        <v>8</v>
      </c>
    </row>
    <row r="369" spans="1:10" x14ac:dyDescent="0.3">
      <c r="A369">
        <v>368</v>
      </c>
      <c r="B369" t="s">
        <v>918</v>
      </c>
      <c r="C369" t="s">
        <v>926</v>
      </c>
      <c r="D369" t="s">
        <v>83</v>
      </c>
      <c r="E369" s="2">
        <v>44751</v>
      </c>
      <c r="F369" t="s">
        <v>25</v>
      </c>
      <c r="G369" t="s">
        <v>24</v>
      </c>
      <c r="H369" t="s">
        <v>925</v>
      </c>
      <c r="I369" t="s">
        <v>35</v>
      </c>
      <c r="J369">
        <v>7</v>
      </c>
    </row>
    <row r="370" spans="1:10" x14ac:dyDescent="0.3">
      <c r="A370">
        <v>369</v>
      </c>
      <c r="B370" t="s">
        <v>916</v>
      </c>
      <c r="C370" t="s">
        <v>924</v>
      </c>
      <c r="D370" t="s">
        <v>62</v>
      </c>
      <c r="E370" s="2">
        <v>44726</v>
      </c>
      <c r="F370" t="s">
        <v>31</v>
      </c>
      <c r="G370" t="s">
        <v>24</v>
      </c>
      <c r="H370" t="s">
        <v>923</v>
      </c>
      <c r="I370" t="s">
        <v>29</v>
      </c>
      <c r="J370">
        <v>8</v>
      </c>
    </row>
    <row r="371" spans="1:10" x14ac:dyDescent="0.3">
      <c r="A371">
        <v>370</v>
      </c>
      <c r="B371" t="s">
        <v>914</v>
      </c>
      <c r="C371" t="s">
        <v>922</v>
      </c>
      <c r="D371" t="s">
        <v>78</v>
      </c>
      <c r="E371" s="2">
        <v>44749</v>
      </c>
      <c r="F371" t="s">
        <v>25</v>
      </c>
      <c r="G371" t="s">
        <v>24</v>
      </c>
      <c r="H371" t="s">
        <v>921</v>
      </c>
      <c r="I371" t="s">
        <v>22</v>
      </c>
      <c r="J371">
        <v>8</v>
      </c>
    </row>
    <row r="372" spans="1:10" x14ac:dyDescent="0.3">
      <c r="A372">
        <v>371</v>
      </c>
      <c r="B372" t="s">
        <v>912</v>
      </c>
      <c r="C372" t="s">
        <v>920</v>
      </c>
      <c r="D372" t="s">
        <v>53</v>
      </c>
      <c r="E372" s="2">
        <v>44734</v>
      </c>
      <c r="F372" t="s">
        <v>31</v>
      </c>
      <c r="G372" t="s">
        <v>24</v>
      </c>
      <c r="H372" t="s">
        <v>919</v>
      </c>
      <c r="I372" t="s">
        <v>35</v>
      </c>
      <c r="J372">
        <v>9</v>
      </c>
    </row>
    <row r="373" spans="1:10" x14ac:dyDescent="0.3">
      <c r="A373">
        <v>372</v>
      </c>
      <c r="B373" t="s">
        <v>910</v>
      </c>
      <c r="C373" t="s">
        <v>918</v>
      </c>
      <c r="D373" t="s">
        <v>50</v>
      </c>
      <c r="E373" s="2">
        <v>44726</v>
      </c>
      <c r="F373" t="s">
        <v>25</v>
      </c>
      <c r="G373" t="s">
        <v>24</v>
      </c>
      <c r="H373" t="s">
        <v>917</v>
      </c>
      <c r="I373" t="s">
        <v>29</v>
      </c>
      <c r="J373">
        <v>9</v>
      </c>
    </row>
    <row r="374" spans="1:10" x14ac:dyDescent="0.3">
      <c r="A374">
        <v>373</v>
      </c>
      <c r="B374" t="s">
        <v>908</v>
      </c>
      <c r="C374" t="s">
        <v>916</v>
      </c>
      <c r="D374" t="s">
        <v>151</v>
      </c>
      <c r="E374" s="2">
        <v>44743</v>
      </c>
      <c r="F374" t="s">
        <v>31</v>
      </c>
      <c r="G374" t="s">
        <v>49</v>
      </c>
      <c r="H374" t="s">
        <v>915</v>
      </c>
      <c r="I374" t="s">
        <v>22</v>
      </c>
      <c r="J374">
        <v>8</v>
      </c>
    </row>
    <row r="375" spans="1:10" x14ac:dyDescent="0.3">
      <c r="A375">
        <v>374</v>
      </c>
      <c r="B375" t="s">
        <v>906</v>
      </c>
      <c r="C375" t="s">
        <v>914</v>
      </c>
      <c r="D375" t="s">
        <v>148</v>
      </c>
      <c r="E375" s="2">
        <v>44742</v>
      </c>
      <c r="F375" t="s">
        <v>25</v>
      </c>
      <c r="G375" t="s">
        <v>24</v>
      </c>
      <c r="H375" t="s">
        <v>913</v>
      </c>
      <c r="I375" t="s">
        <v>35</v>
      </c>
      <c r="J375">
        <v>8</v>
      </c>
    </row>
    <row r="376" spans="1:10" x14ac:dyDescent="0.3">
      <c r="A376">
        <v>375</v>
      </c>
      <c r="B376" t="s">
        <v>904</v>
      </c>
      <c r="C376" t="s">
        <v>912</v>
      </c>
      <c r="D376" t="s">
        <v>145</v>
      </c>
      <c r="E376" s="2">
        <v>44747</v>
      </c>
      <c r="F376" t="s">
        <v>37</v>
      </c>
      <c r="G376" t="s">
        <v>24</v>
      </c>
      <c r="H376" t="s">
        <v>911</v>
      </c>
      <c r="I376" t="s">
        <v>29</v>
      </c>
      <c r="J376">
        <v>7</v>
      </c>
    </row>
    <row r="377" spans="1:10" x14ac:dyDescent="0.3">
      <c r="A377">
        <v>376</v>
      </c>
      <c r="B377" t="s">
        <v>902</v>
      </c>
      <c r="C377" t="s">
        <v>910</v>
      </c>
      <c r="D377" t="s">
        <v>142</v>
      </c>
      <c r="E377" s="2">
        <v>44764</v>
      </c>
      <c r="F377" t="s">
        <v>31</v>
      </c>
      <c r="G377" t="s">
        <v>24</v>
      </c>
      <c r="H377" t="s">
        <v>909</v>
      </c>
      <c r="I377" t="s">
        <v>22</v>
      </c>
      <c r="J377">
        <v>8</v>
      </c>
    </row>
    <row r="378" spans="1:10" x14ac:dyDescent="0.3">
      <c r="A378">
        <v>377</v>
      </c>
      <c r="B378" t="s">
        <v>900</v>
      </c>
      <c r="C378" t="s">
        <v>908</v>
      </c>
      <c r="D378" t="s">
        <v>59</v>
      </c>
      <c r="E378" s="2">
        <v>44735</v>
      </c>
      <c r="F378" t="s">
        <v>25</v>
      </c>
      <c r="G378" t="s">
        <v>24</v>
      </c>
      <c r="H378" t="s">
        <v>907</v>
      </c>
      <c r="I378" t="s">
        <v>35</v>
      </c>
      <c r="J378">
        <v>9</v>
      </c>
    </row>
    <row r="379" spans="1:10" x14ac:dyDescent="0.3">
      <c r="A379">
        <v>378</v>
      </c>
      <c r="B379" t="s">
        <v>898</v>
      </c>
      <c r="C379" t="s">
        <v>906</v>
      </c>
      <c r="D379" t="s">
        <v>116</v>
      </c>
      <c r="E379" s="2">
        <v>44737</v>
      </c>
      <c r="F379" t="s">
        <v>25</v>
      </c>
      <c r="G379" t="s">
        <v>24</v>
      </c>
      <c r="H379" t="s">
        <v>905</v>
      </c>
      <c r="I379" t="s">
        <v>29</v>
      </c>
      <c r="J379">
        <v>7</v>
      </c>
    </row>
    <row r="380" spans="1:10" x14ac:dyDescent="0.3">
      <c r="A380">
        <v>379</v>
      </c>
      <c r="B380" t="s">
        <v>896</v>
      </c>
      <c r="C380" t="s">
        <v>904</v>
      </c>
      <c r="D380" t="s">
        <v>133</v>
      </c>
      <c r="E380" s="2">
        <v>44749</v>
      </c>
      <c r="F380" t="s">
        <v>31</v>
      </c>
      <c r="G380" t="s">
        <v>24</v>
      </c>
      <c r="H380" t="s">
        <v>903</v>
      </c>
      <c r="I380" t="s">
        <v>22</v>
      </c>
      <c r="J380">
        <v>8</v>
      </c>
    </row>
    <row r="381" spans="1:10" x14ac:dyDescent="0.3">
      <c r="A381">
        <v>380</v>
      </c>
      <c r="B381" t="s">
        <v>894</v>
      </c>
      <c r="C381" t="s">
        <v>902</v>
      </c>
      <c r="D381" t="s">
        <v>133</v>
      </c>
      <c r="E381" s="2">
        <v>44729</v>
      </c>
      <c r="F381" t="s">
        <v>25</v>
      </c>
      <c r="G381" t="s">
        <v>24</v>
      </c>
      <c r="H381" t="s">
        <v>901</v>
      </c>
      <c r="I381" t="s">
        <v>35</v>
      </c>
      <c r="J381">
        <v>9</v>
      </c>
    </row>
    <row r="382" spans="1:10" x14ac:dyDescent="0.3">
      <c r="A382">
        <v>381</v>
      </c>
      <c r="B382" t="s">
        <v>892</v>
      </c>
      <c r="C382" t="s">
        <v>900</v>
      </c>
      <c r="D382" t="s">
        <v>130</v>
      </c>
      <c r="E382" s="2">
        <v>44738</v>
      </c>
      <c r="F382" t="s">
        <v>31</v>
      </c>
      <c r="G382" t="s">
        <v>24</v>
      </c>
      <c r="H382" t="s">
        <v>899</v>
      </c>
      <c r="I382" t="s">
        <v>29</v>
      </c>
      <c r="J382">
        <v>8</v>
      </c>
    </row>
    <row r="383" spans="1:10" x14ac:dyDescent="0.3">
      <c r="A383">
        <v>382</v>
      </c>
      <c r="B383" t="s">
        <v>890</v>
      </c>
      <c r="C383" t="s">
        <v>898</v>
      </c>
      <c r="D383" t="s">
        <v>116</v>
      </c>
      <c r="E383" s="2">
        <v>44740</v>
      </c>
      <c r="F383" t="s">
        <v>25</v>
      </c>
      <c r="G383" t="s">
        <v>24</v>
      </c>
      <c r="H383" t="s">
        <v>897</v>
      </c>
      <c r="I383" t="s">
        <v>22</v>
      </c>
      <c r="J383">
        <v>7</v>
      </c>
    </row>
    <row r="384" spans="1:10" x14ac:dyDescent="0.3">
      <c r="A384">
        <v>383</v>
      </c>
      <c r="B384" t="s">
        <v>888</v>
      </c>
      <c r="C384" t="s">
        <v>896</v>
      </c>
      <c r="D384" t="s">
        <v>42</v>
      </c>
      <c r="E384" s="2">
        <v>44755</v>
      </c>
      <c r="F384" t="s">
        <v>25</v>
      </c>
      <c r="G384" t="s">
        <v>24</v>
      </c>
      <c r="H384" t="s">
        <v>895</v>
      </c>
      <c r="I384" t="s">
        <v>35</v>
      </c>
      <c r="J384">
        <v>10</v>
      </c>
    </row>
    <row r="385" spans="1:10" x14ac:dyDescent="0.3">
      <c r="A385">
        <v>384</v>
      </c>
      <c r="B385" t="s">
        <v>886</v>
      </c>
      <c r="C385" t="s">
        <v>894</v>
      </c>
      <c r="D385" t="s">
        <v>111</v>
      </c>
      <c r="E385" s="2">
        <v>44755</v>
      </c>
      <c r="F385" t="s">
        <v>31</v>
      </c>
      <c r="G385" t="s">
        <v>24</v>
      </c>
      <c r="H385" t="s">
        <v>893</v>
      </c>
      <c r="I385" t="s">
        <v>29</v>
      </c>
      <c r="J385">
        <v>7</v>
      </c>
    </row>
    <row r="386" spans="1:10" x14ac:dyDescent="0.3">
      <c r="A386">
        <v>385</v>
      </c>
      <c r="B386" t="s">
        <v>884</v>
      </c>
      <c r="C386" t="s">
        <v>892</v>
      </c>
      <c r="D386" t="s">
        <v>121</v>
      </c>
      <c r="E386" s="2">
        <v>44764</v>
      </c>
      <c r="F386" t="s">
        <v>25</v>
      </c>
      <c r="G386" t="s">
        <v>24</v>
      </c>
      <c r="H386" t="s">
        <v>891</v>
      </c>
      <c r="I386" t="s">
        <v>22</v>
      </c>
      <c r="J386">
        <v>8</v>
      </c>
    </row>
    <row r="387" spans="1:10" x14ac:dyDescent="0.3">
      <c r="A387">
        <v>386</v>
      </c>
      <c r="B387" t="s">
        <v>882</v>
      </c>
      <c r="C387" t="s">
        <v>890</v>
      </c>
      <c r="D387" t="s">
        <v>68</v>
      </c>
      <c r="E387" s="2">
        <v>44735</v>
      </c>
      <c r="F387" t="s">
        <v>25</v>
      </c>
      <c r="G387" t="s">
        <v>24</v>
      </c>
      <c r="H387" t="s">
        <v>889</v>
      </c>
      <c r="I387" t="s">
        <v>35</v>
      </c>
      <c r="J387">
        <v>7</v>
      </c>
    </row>
    <row r="388" spans="1:10" x14ac:dyDescent="0.3">
      <c r="A388">
        <v>387</v>
      </c>
      <c r="B388" t="s">
        <v>880</v>
      </c>
      <c r="C388" t="s">
        <v>888</v>
      </c>
      <c r="D388" t="s">
        <v>116</v>
      </c>
      <c r="E388" s="2">
        <v>44734</v>
      </c>
      <c r="F388" t="s">
        <v>31</v>
      </c>
      <c r="G388" t="s">
        <v>24</v>
      </c>
      <c r="H388" t="s">
        <v>887</v>
      </c>
      <c r="I388" t="s">
        <v>29</v>
      </c>
      <c r="J388">
        <v>9</v>
      </c>
    </row>
    <row r="389" spans="1:10" x14ac:dyDescent="0.3">
      <c r="A389">
        <v>388</v>
      </c>
      <c r="B389" t="s">
        <v>878</v>
      </c>
      <c r="C389" t="s">
        <v>886</v>
      </c>
      <c r="D389" t="s">
        <v>56</v>
      </c>
      <c r="E389" s="2">
        <v>44728</v>
      </c>
      <c r="F389" t="s">
        <v>25</v>
      </c>
      <c r="G389" t="s">
        <v>24</v>
      </c>
      <c r="H389" t="s">
        <v>885</v>
      </c>
      <c r="I389" t="s">
        <v>22</v>
      </c>
      <c r="J389">
        <v>8</v>
      </c>
    </row>
    <row r="390" spans="1:10" x14ac:dyDescent="0.3">
      <c r="A390">
        <v>389</v>
      </c>
      <c r="B390" t="s">
        <v>876</v>
      </c>
      <c r="C390" t="s">
        <v>884</v>
      </c>
      <c r="D390" t="s">
        <v>111</v>
      </c>
      <c r="E390" s="2">
        <v>44739</v>
      </c>
      <c r="F390" t="s">
        <v>31</v>
      </c>
      <c r="G390" t="s">
        <v>24</v>
      </c>
      <c r="H390" t="s">
        <v>883</v>
      </c>
      <c r="I390" t="s">
        <v>35</v>
      </c>
      <c r="J390">
        <v>9</v>
      </c>
    </row>
    <row r="391" spans="1:10" x14ac:dyDescent="0.3">
      <c r="A391">
        <v>390</v>
      </c>
      <c r="B391" t="s">
        <v>874</v>
      </c>
      <c r="C391" t="s">
        <v>882</v>
      </c>
      <c r="D391" t="s">
        <v>59</v>
      </c>
      <c r="E391" s="2">
        <v>44765</v>
      </c>
      <c r="F391" t="s">
        <v>25</v>
      </c>
      <c r="G391" t="s">
        <v>24</v>
      </c>
      <c r="H391" t="s">
        <v>881</v>
      </c>
      <c r="I391" t="s">
        <v>29</v>
      </c>
      <c r="J391">
        <v>9</v>
      </c>
    </row>
    <row r="392" spans="1:10" x14ac:dyDescent="0.3">
      <c r="A392">
        <v>391</v>
      </c>
      <c r="B392" t="s">
        <v>872</v>
      </c>
      <c r="C392" t="s">
        <v>880</v>
      </c>
      <c r="D392" t="s">
        <v>106</v>
      </c>
      <c r="E392" s="2">
        <v>44740</v>
      </c>
      <c r="F392" t="s">
        <v>31</v>
      </c>
      <c r="G392" t="s">
        <v>24</v>
      </c>
      <c r="H392" t="s">
        <v>879</v>
      </c>
      <c r="I392" t="s">
        <v>22</v>
      </c>
      <c r="J392">
        <v>9</v>
      </c>
    </row>
    <row r="393" spans="1:10" x14ac:dyDescent="0.3">
      <c r="A393">
        <v>392</v>
      </c>
      <c r="B393" t="s">
        <v>870</v>
      </c>
      <c r="C393" t="s">
        <v>878</v>
      </c>
      <c r="D393" t="s">
        <v>103</v>
      </c>
      <c r="E393" s="2">
        <v>44734</v>
      </c>
      <c r="F393" t="s">
        <v>25</v>
      </c>
      <c r="G393" t="s">
        <v>24</v>
      </c>
      <c r="H393" t="s">
        <v>877</v>
      </c>
      <c r="I393" t="s">
        <v>35</v>
      </c>
      <c r="J393">
        <v>9</v>
      </c>
    </row>
    <row r="394" spans="1:10" x14ac:dyDescent="0.3">
      <c r="A394">
        <v>393</v>
      </c>
      <c r="B394" t="s">
        <v>868</v>
      </c>
      <c r="C394" t="s">
        <v>876</v>
      </c>
      <c r="D394" t="s">
        <v>100</v>
      </c>
      <c r="E394" s="2">
        <v>44727</v>
      </c>
      <c r="F394" t="s">
        <v>37</v>
      </c>
      <c r="G394" t="s">
        <v>24</v>
      </c>
      <c r="H394" t="s">
        <v>875</v>
      </c>
      <c r="I394" t="s">
        <v>29</v>
      </c>
      <c r="J394">
        <v>9</v>
      </c>
    </row>
    <row r="395" spans="1:10" x14ac:dyDescent="0.3">
      <c r="A395">
        <v>394</v>
      </c>
      <c r="B395" t="s">
        <v>866</v>
      </c>
      <c r="C395" t="s">
        <v>874</v>
      </c>
      <c r="D395" t="s">
        <v>42</v>
      </c>
      <c r="E395" s="2">
        <v>44737</v>
      </c>
      <c r="F395" t="s">
        <v>31</v>
      </c>
      <c r="G395" t="s">
        <v>24</v>
      </c>
      <c r="H395" t="s">
        <v>873</v>
      </c>
      <c r="I395" t="s">
        <v>22</v>
      </c>
      <c r="J395">
        <v>8</v>
      </c>
    </row>
    <row r="396" spans="1:10" x14ac:dyDescent="0.3">
      <c r="A396">
        <v>395</v>
      </c>
      <c r="B396" t="s">
        <v>864</v>
      </c>
      <c r="C396" t="s">
        <v>872</v>
      </c>
      <c r="D396" t="s">
        <v>65</v>
      </c>
      <c r="E396" s="2">
        <v>44747</v>
      </c>
      <c r="F396" t="s">
        <v>25</v>
      </c>
      <c r="G396" t="s">
        <v>49</v>
      </c>
      <c r="H396" t="s">
        <v>871</v>
      </c>
      <c r="I396" t="s">
        <v>35</v>
      </c>
      <c r="J396">
        <v>8</v>
      </c>
    </row>
    <row r="397" spans="1:10" x14ac:dyDescent="0.3">
      <c r="A397">
        <v>396</v>
      </c>
      <c r="B397" t="s">
        <v>862</v>
      </c>
      <c r="C397" t="s">
        <v>870</v>
      </c>
      <c r="D397" t="s">
        <v>92</v>
      </c>
      <c r="E397" s="2">
        <v>44754</v>
      </c>
      <c r="F397" t="s">
        <v>25</v>
      </c>
      <c r="G397" t="s">
        <v>24</v>
      </c>
      <c r="H397" t="s">
        <v>869</v>
      </c>
      <c r="I397" t="s">
        <v>29</v>
      </c>
      <c r="J397">
        <v>7</v>
      </c>
    </row>
    <row r="398" spans="1:10" x14ac:dyDescent="0.3">
      <c r="A398">
        <v>397</v>
      </c>
      <c r="B398" t="s">
        <v>860</v>
      </c>
      <c r="C398" t="s">
        <v>868</v>
      </c>
      <c r="D398" t="s">
        <v>89</v>
      </c>
      <c r="E398" s="2">
        <v>44760</v>
      </c>
      <c r="F398" t="s">
        <v>31</v>
      </c>
      <c r="G398" t="s">
        <v>24</v>
      </c>
      <c r="H398" t="s">
        <v>867</v>
      </c>
      <c r="I398" t="s">
        <v>22</v>
      </c>
      <c r="J398">
        <v>7</v>
      </c>
    </row>
    <row r="399" spans="1:10" x14ac:dyDescent="0.3">
      <c r="A399">
        <v>398</v>
      </c>
      <c r="B399" t="s">
        <v>858</v>
      </c>
      <c r="C399" t="s">
        <v>866</v>
      </c>
      <c r="D399" t="s">
        <v>86</v>
      </c>
      <c r="E399" s="2">
        <v>44759</v>
      </c>
      <c r="F399" t="s">
        <v>25</v>
      </c>
      <c r="G399" t="s">
        <v>24</v>
      </c>
      <c r="H399" t="s">
        <v>865</v>
      </c>
      <c r="I399" t="s">
        <v>35</v>
      </c>
      <c r="J399">
        <v>9</v>
      </c>
    </row>
    <row r="400" spans="1:10" x14ac:dyDescent="0.3">
      <c r="A400">
        <v>399</v>
      </c>
      <c r="B400" t="s">
        <v>856</v>
      </c>
      <c r="C400" t="s">
        <v>864</v>
      </c>
      <c r="D400" t="s">
        <v>83</v>
      </c>
      <c r="E400" s="2">
        <v>44735</v>
      </c>
      <c r="F400" t="s">
        <v>31</v>
      </c>
      <c r="G400" t="s">
        <v>24</v>
      </c>
      <c r="H400" t="s">
        <v>863</v>
      </c>
      <c r="I400" t="s">
        <v>29</v>
      </c>
      <c r="J400">
        <v>8</v>
      </c>
    </row>
    <row r="401" spans="1:10" x14ac:dyDescent="0.3">
      <c r="A401">
        <v>400</v>
      </c>
      <c r="B401" t="s">
        <v>854</v>
      </c>
      <c r="C401" t="s">
        <v>862</v>
      </c>
      <c r="D401" t="s">
        <v>62</v>
      </c>
      <c r="E401" s="2">
        <v>44734</v>
      </c>
      <c r="F401" t="s">
        <v>25</v>
      </c>
      <c r="G401" t="s">
        <v>24</v>
      </c>
      <c r="H401" t="s">
        <v>861</v>
      </c>
      <c r="I401" t="s">
        <v>29</v>
      </c>
      <c r="J401">
        <v>8</v>
      </c>
    </row>
    <row r="402" spans="1:10" x14ac:dyDescent="0.3">
      <c r="A402">
        <v>401</v>
      </c>
      <c r="B402" t="s">
        <v>852</v>
      </c>
      <c r="C402" t="s">
        <v>860</v>
      </c>
      <c r="D402" t="s">
        <v>78</v>
      </c>
      <c r="E402" s="2">
        <v>44753</v>
      </c>
      <c r="F402" t="s">
        <v>25</v>
      </c>
      <c r="G402" t="s">
        <v>49</v>
      </c>
      <c r="H402" t="s">
        <v>859</v>
      </c>
      <c r="I402" t="s">
        <v>29</v>
      </c>
      <c r="J402">
        <v>10</v>
      </c>
    </row>
    <row r="403" spans="1:10" x14ac:dyDescent="0.3">
      <c r="A403">
        <v>402</v>
      </c>
      <c r="B403" t="s">
        <v>850</v>
      </c>
      <c r="C403" t="s">
        <v>858</v>
      </c>
      <c r="D403" t="s">
        <v>53</v>
      </c>
      <c r="E403" s="2">
        <v>44739</v>
      </c>
      <c r="F403" t="s">
        <v>31</v>
      </c>
      <c r="G403" t="s">
        <v>24</v>
      </c>
      <c r="H403" t="s">
        <v>857</v>
      </c>
      <c r="I403" t="s">
        <v>22</v>
      </c>
      <c r="J403">
        <v>8</v>
      </c>
    </row>
    <row r="404" spans="1:10" x14ac:dyDescent="0.3">
      <c r="A404">
        <v>403</v>
      </c>
      <c r="B404" t="s">
        <v>848</v>
      </c>
      <c r="C404" t="s">
        <v>856</v>
      </c>
      <c r="D404" t="s">
        <v>50</v>
      </c>
      <c r="E404" s="2">
        <v>44740</v>
      </c>
      <c r="F404" t="s">
        <v>25</v>
      </c>
      <c r="G404" t="s">
        <v>24</v>
      </c>
      <c r="H404" t="s">
        <v>855</v>
      </c>
      <c r="I404" t="s">
        <v>35</v>
      </c>
      <c r="J404">
        <v>8</v>
      </c>
    </row>
    <row r="405" spans="1:10" x14ac:dyDescent="0.3">
      <c r="A405">
        <v>404</v>
      </c>
      <c r="B405" t="s">
        <v>846</v>
      </c>
      <c r="C405" t="s">
        <v>854</v>
      </c>
      <c r="D405" t="s">
        <v>71</v>
      </c>
      <c r="E405" s="2">
        <v>44748</v>
      </c>
      <c r="F405" t="s">
        <v>25</v>
      </c>
      <c r="G405" t="s">
        <v>24</v>
      </c>
      <c r="H405" t="s">
        <v>853</v>
      </c>
      <c r="I405" t="s">
        <v>29</v>
      </c>
      <c r="J405">
        <v>8</v>
      </c>
    </row>
    <row r="406" spans="1:10" x14ac:dyDescent="0.3">
      <c r="A406">
        <v>405</v>
      </c>
      <c r="B406" t="s">
        <v>844</v>
      </c>
      <c r="C406" t="s">
        <v>852</v>
      </c>
      <c r="D406" t="s">
        <v>68</v>
      </c>
      <c r="E406" s="2">
        <v>44731</v>
      </c>
      <c r="F406" t="s">
        <v>31</v>
      </c>
      <c r="G406" t="s">
        <v>24</v>
      </c>
      <c r="H406" t="s">
        <v>851</v>
      </c>
      <c r="I406" t="s">
        <v>22</v>
      </c>
      <c r="J406">
        <v>8</v>
      </c>
    </row>
    <row r="407" spans="1:10" x14ac:dyDescent="0.3">
      <c r="A407">
        <v>406</v>
      </c>
      <c r="B407" t="s">
        <v>842</v>
      </c>
      <c r="C407" t="s">
        <v>850</v>
      </c>
      <c r="D407" t="s">
        <v>65</v>
      </c>
      <c r="E407" s="2">
        <v>44763</v>
      </c>
      <c r="F407" t="s">
        <v>25</v>
      </c>
      <c r="G407" t="s">
        <v>24</v>
      </c>
      <c r="H407" t="s">
        <v>849</v>
      </c>
      <c r="I407" t="s">
        <v>35</v>
      </c>
      <c r="J407">
        <v>7</v>
      </c>
    </row>
    <row r="408" spans="1:10" x14ac:dyDescent="0.3">
      <c r="A408">
        <v>407</v>
      </c>
      <c r="B408" t="s">
        <v>840</v>
      </c>
      <c r="C408" t="s">
        <v>848</v>
      </c>
      <c r="D408" t="s">
        <v>62</v>
      </c>
      <c r="E408" s="2">
        <v>44733</v>
      </c>
      <c r="F408" t="s">
        <v>31</v>
      </c>
      <c r="G408" t="s">
        <v>24</v>
      </c>
      <c r="H408" t="s">
        <v>847</v>
      </c>
      <c r="I408" t="s">
        <v>29</v>
      </c>
      <c r="J408">
        <v>7</v>
      </c>
    </row>
    <row r="409" spans="1:10" x14ac:dyDescent="0.3">
      <c r="A409">
        <v>408</v>
      </c>
      <c r="B409" t="s">
        <v>838</v>
      </c>
      <c r="C409" t="s">
        <v>846</v>
      </c>
      <c r="D409" t="s">
        <v>59</v>
      </c>
      <c r="E409" s="2">
        <v>44746</v>
      </c>
      <c r="F409" t="s">
        <v>25</v>
      </c>
      <c r="G409" t="s">
        <v>24</v>
      </c>
      <c r="H409" t="s">
        <v>845</v>
      </c>
      <c r="I409" t="s">
        <v>22</v>
      </c>
      <c r="J409">
        <v>9</v>
      </c>
    </row>
    <row r="410" spans="1:10" x14ac:dyDescent="0.3">
      <c r="A410">
        <v>409</v>
      </c>
      <c r="B410" t="s">
        <v>836</v>
      </c>
      <c r="C410" t="s">
        <v>844</v>
      </c>
      <c r="D410" t="s">
        <v>56</v>
      </c>
      <c r="E410" s="2">
        <v>44755</v>
      </c>
      <c r="F410" t="s">
        <v>31</v>
      </c>
      <c r="G410" t="s">
        <v>24</v>
      </c>
      <c r="H410" t="s">
        <v>843</v>
      </c>
      <c r="I410" t="s">
        <v>35</v>
      </c>
      <c r="J410">
        <v>7</v>
      </c>
    </row>
    <row r="411" spans="1:10" x14ac:dyDescent="0.3">
      <c r="A411">
        <v>410</v>
      </c>
      <c r="B411" t="s">
        <v>834</v>
      </c>
      <c r="C411" t="s">
        <v>842</v>
      </c>
      <c r="D411" t="s">
        <v>53</v>
      </c>
      <c r="E411" s="2">
        <v>44755</v>
      </c>
      <c r="F411" t="s">
        <v>25</v>
      </c>
      <c r="G411" t="s">
        <v>24</v>
      </c>
      <c r="H411" t="s">
        <v>841</v>
      </c>
      <c r="I411" t="s">
        <v>29</v>
      </c>
      <c r="J411">
        <v>9</v>
      </c>
    </row>
    <row r="412" spans="1:10" x14ac:dyDescent="0.3">
      <c r="A412">
        <v>411</v>
      </c>
      <c r="B412" t="s">
        <v>832</v>
      </c>
      <c r="C412" t="s">
        <v>840</v>
      </c>
      <c r="D412" t="s">
        <v>50</v>
      </c>
      <c r="E412" s="2">
        <v>44727</v>
      </c>
      <c r="F412" t="s">
        <v>37</v>
      </c>
      <c r="G412" t="s">
        <v>24</v>
      </c>
      <c r="H412" t="s">
        <v>839</v>
      </c>
      <c r="I412" t="s">
        <v>22</v>
      </c>
      <c r="J412">
        <v>10</v>
      </c>
    </row>
    <row r="413" spans="1:10" x14ac:dyDescent="0.3">
      <c r="A413">
        <v>412</v>
      </c>
      <c r="B413" t="s">
        <v>830</v>
      </c>
      <c r="C413" t="s">
        <v>838</v>
      </c>
      <c r="D413" t="s">
        <v>46</v>
      </c>
      <c r="E413" s="2">
        <v>44746</v>
      </c>
      <c r="F413" t="s">
        <v>31</v>
      </c>
      <c r="G413" t="s">
        <v>24</v>
      </c>
      <c r="H413" t="s">
        <v>837</v>
      </c>
      <c r="I413" t="s">
        <v>35</v>
      </c>
      <c r="J413">
        <v>7</v>
      </c>
    </row>
    <row r="414" spans="1:10" x14ac:dyDescent="0.3">
      <c r="A414">
        <v>413</v>
      </c>
      <c r="B414" t="s">
        <v>828</v>
      </c>
      <c r="C414" t="s">
        <v>836</v>
      </c>
      <c r="D414" t="s">
        <v>201</v>
      </c>
      <c r="E414" s="2">
        <v>44740</v>
      </c>
      <c r="F414" t="s">
        <v>25</v>
      </c>
      <c r="G414" t="s">
        <v>24</v>
      </c>
      <c r="H414" t="s">
        <v>835</v>
      </c>
      <c r="I414" t="s">
        <v>29</v>
      </c>
      <c r="J414">
        <v>10</v>
      </c>
    </row>
    <row r="415" spans="1:10" x14ac:dyDescent="0.3">
      <c r="A415">
        <v>414</v>
      </c>
      <c r="B415" t="s">
        <v>826</v>
      </c>
      <c r="C415" t="s">
        <v>834</v>
      </c>
      <c r="D415" t="s">
        <v>38</v>
      </c>
      <c r="E415" s="2">
        <v>44743</v>
      </c>
      <c r="F415" t="s">
        <v>25</v>
      </c>
      <c r="G415" t="s">
        <v>24</v>
      </c>
      <c r="H415" t="s">
        <v>833</v>
      </c>
      <c r="I415" t="s">
        <v>22</v>
      </c>
      <c r="J415">
        <v>9</v>
      </c>
    </row>
    <row r="416" spans="1:10" x14ac:dyDescent="0.3">
      <c r="A416">
        <v>415</v>
      </c>
      <c r="B416" t="s">
        <v>824</v>
      </c>
      <c r="C416" t="s">
        <v>832</v>
      </c>
      <c r="D416" t="s">
        <v>32</v>
      </c>
      <c r="E416" s="2">
        <v>44737</v>
      </c>
      <c r="F416" t="s">
        <v>31</v>
      </c>
      <c r="G416" t="s">
        <v>24</v>
      </c>
      <c r="H416" t="s">
        <v>831</v>
      </c>
      <c r="I416" t="s">
        <v>35</v>
      </c>
      <c r="J416">
        <v>8</v>
      </c>
    </row>
    <row r="417" spans="1:10" x14ac:dyDescent="0.3">
      <c r="A417">
        <v>416</v>
      </c>
      <c r="B417" t="s">
        <v>822</v>
      </c>
      <c r="C417" t="s">
        <v>830</v>
      </c>
      <c r="D417" t="s">
        <v>26</v>
      </c>
      <c r="E417" s="2">
        <v>44757</v>
      </c>
      <c r="F417" t="s">
        <v>25</v>
      </c>
      <c r="G417" t="s">
        <v>24</v>
      </c>
      <c r="H417" t="s">
        <v>829</v>
      </c>
      <c r="I417" t="s">
        <v>29</v>
      </c>
      <c r="J417">
        <v>7</v>
      </c>
    </row>
    <row r="418" spans="1:10" x14ac:dyDescent="0.3">
      <c r="A418">
        <v>417</v>
      </c>
      <c r="B418" t="s">
        <v>820</v>
      </c>
      <c r="C418" t="s">
        <v>828</v>
      </c>
      <c r="D418" t="s">
        <v>42</v>
      </c>
      <c r="E418" s="2">
        <v>44745</v>
      </c>
      <c r="F418" t="s">
        <v>31</v>
      </c>
      <c r="G418" t="s">
        <v>24</v>
      </c>
      <c r="H418" t="s">
        <v>827</v>
      </c>
      <c r="I418" t="s">
        <v>22</v>
      </c>
      <c r="J418">
        <v>7</v>
      </c>
    </row>
    <row r="419" spans="1:10" x14ac:dyDescent="0.3">
      <c r="A419">
        <v>418</v>
      </c>
      <c r="B419" t="s">
        <v>818</v>
      </c>
      <c r="C419" t="s">
        <v>826</v>
      </c>
      <c r="D419" t="s">
        <v>189</v>
      </c>
      <c r="E419" s="2">
        <v>44760</v>
      </c>
      <c r="F419" t="s">
        <v>25</v>
      </c>
      <c r="G419" t="s">
        <v>24</v>
      </c>
      <c r="H419" t="s">
        <v>825</v>
      </c>
      <c r="I419" t="s">
        <v>35</v>
      </c>
      <c r="J419">
        <v>7</v>
      </c>
    </row>
    <row r="420" spans="1:10" x14ac:dyDescent="0.3">
      <c r="A420">
        <v>419</v>
      </c>
      <c r="B420" t="s">
        <v>816</v>
      </c>
      <c r="C420" t="s">
        <v>824</v>
      </c>
      <c r="D420" t="s">
        <v>186</v>
      </c>
      <c r="E420" s="2">
        <v>44750</v>
      </c>
      <c r="F420" t="s">
        <v>25</v>
      </c>
      <c r="G420" t="s">
        <v>24</v>
      </c>
      <c r="H420" t="s">
        <v>823</v>
      </c>
      <c r="I420" t="s">
        <v>29</v>
      </c>
      <c r="J420">
        <v>10</v>
      </c>
    </row>
    <row r="421" spans="1:10" x14ac:dyDescent="0.3">
      <c r="A421">
        <v>420</v>
      </c>
      <c r="B421" t="s">
        <v>814</v>
      </c>
      <c r="C421" t="s">
        <v>822</v>
      </c>
      <c r="D421" t="s">
        <v>321</v>
      </c>
      <c r="E421" s="2">
        <v>44742</v>
      </c>
      <c r="F421" t="s">
        <v>31</v>
      </c>
      <c r="G421" t="s">
        <v>24</v>
      </c>
      <c r="H421" t="s">
        <v>821</v>
      </c>
      <c r="I421" t="s">
        <v>22</v>
      </c>
      <c r="J421">
        <v>7</v>
      </c>
    </row>
    <row r="422" spans="1:10" x14ac:dyDescent="0.3">
      <c r="A422">
        <v>421</v>
      </c>
      <c r="B422" t="s">
        <v>812</v>
      </c>
      <c r="C422" t="s">
        <v>820</v>
      </c>
      <c r="D422" t="s">
        <v>318</v>
      </c>
      <c r="E422" s="2">
        <v>44754</v>
      </c>
      <c r="F422" t="s">
        <v>25</v>
      </c>
      <c r="G422" t="s">
        <v>24</v>
      </c>
      <c r="H422" t="s">
        <v>819</v>
      </c>
      <c r="I422" t="s">
        <v>35</v>
      </c>
      <c r="J422">
        <v>10</v>
      </c>
    </row>
    <row r="423" spans="1:10" x14ac:dyDescent="0.3">
      <c r="A423">
        <v>422</v>
      </c>
      <c r="B423" t="s">
        <v>810</v>
      </c>
      <c r="C423" t="s">
        <v>818</v>
      </c>
      <c r="D423" t="s">
        <v>284</v>
      </c>
      <c r="E423" s="2">
        <v>44746</v>
      </c>
      <c r="F423" t="s">
        <v>25</v>
      </c>
      <c r="G423" t="s">
        <v>24</v>
      </c>
      <c r="H423" t="s">
        <v>817</v>
      </c>
      <c r="I423" t="s">
        <v>29</v>
      </c>
      <c r="J423">
        <v>9</v>
      </c>
    </row>
    <row r="424" spans="1:10" x14ac:dyDescent="0.3">
      <c r="A424">
        <v>423</v>
      </c>
      <c r="B424" t="s">
        <v>808</v>
      </c>
      <c r="C424" t="s">
        <v>816</v>
      </c>
      <c r="D424" t="s">
        <v>151</v>
      </c>
      <c r="E424" s="2">
        <v>44752</v>
      </c>
      <c r="F424" t="s">
        <v>31</v>
      </c>
      <c r="G424" t="s">
        <v>49</v>
      </c>
      <c r="H424" t="s">
        <v>815</v>
      </c>
      <c r="I424" t="s">
        <v>22</v>
      </c>
      <c r="J424">
        <v>10</v>
      </c>
    </row>
    <row r="425" spans="1:10" x14ac:dyDescent="0.3">
      <c r="A425">
        <v>424</v>
      </c>
      <c r="B425" t="s">
        <v>806</v>
      </c>
      <c r="C425" t="s">
        <v>814</v>
      </c>
      <c r="D425" t="s">
        <v>148</v>
      </c>
      <c r="E425" s="2">
        <v>44725</v>
      </c>
      <c r="F425" t="s">
        <v>25</v>
      </c>
      <c r="G425" t="s">
        <v>24</v>
      </c>
      <c r="H425" t="s">
        <v>813</v>
      </c>
      <c r="I425" t="s">
        <v>35</v>
      </c>
      <c r="J425">
        <v>8</v>
      </c>
    </row>
    <row r="426" spans="1:10" x14ac:dyDescent="0.3">
      <c r="A426">
        <v>425</v>
      </c>
      <c r="B426" t="s">
        <v>804</v>
      </c>
      <c r="C426" t="s">
        <v>812</v>
      </c>
      <c r="D426" t="s">
        <v>145</v>
      </c>
      <c r="E426" s="2">
        <v>44734</v>
      </c>
      <c r="F426" t="s">
        <v>31</v>
      </c>
      <c r="G426" t="s">
        <v>24</v>
      </c>
      <c r="H426" t="s">
        <v>811</v>
      </c>
      <c r="I426" t="s">
        <v>29</v>
      </c>
      <c r="J426">
        <v>9</v>
      </c>
    </row>
    <row r="427" spans="1:10" x14ac:dyDescent="0.3">
      <c r="A427">
        <v>426</v>
      </c>
      <c r="B427" t="s">
        <v>802</v>
      </c>
      <c r="C427" t="s">
        <v>810</v>
      </c>
      <c r="D427" t="s">
        <v>142</v>
      </c>
      <c r="E427" s="2">
        <v>44761</v>
      </c>
      <c r="F427" t="s">
        <v>25</v>
      </c>
      <c r="G427" t="s">
        <v>24</v>
      </c>
      <c r="H427" t="s">
        <v>809</v>
      </c>
      <c r="I427" t="s">
        <v>22</v>
      </c>
      <c r="J427">
        <v>9</v>
      </c>
    </row>
    <row r="428" spans="1:10" x14ac:dyDescent="0.3">
      <c r="A428">
        <v>427</v>
      </c>
      <c r="B428" t="s">
        <v>800</v>
      </c>
      <c r="C428" t="s">
        <v>808</v>
      </c>
      <c r="D428" t="s">
        <v>59</v>
      </c>
      <c r="E428" s="2">
        <v>44735</v>
      </c>
      <c r="F428" t="s">
        <v>31</v>
      </c>
      <c r="G428" t="s">
        <v>24</v>
      </c>
      <c r="H428" t="s">
        <v>807</v>
      </c>
      <c r="I428" t="s">
        <v>35</v>
      </c>
      <c r="J428">
        <v>8</v>
      </c>
    </row>
    <row r="429" spans="1:10" x14ac:dyDescent="0.3">
      <c r="A429">
        <v>428</v>
      </c>
      <c r="B429" t="s">
        <v>798</v>
      </c>
      <c r="C429" t="s">
        <v>806</v>
      </c>
      <c r="D429" t="s">
        <v>116</v>
      </c>
      <c r="E429" s="2">
        <v>44753</v>
      </c>
      <c r="F429" t="s">
        <v>25</v>
      </c>
      <c r="G429" t="s">
        <v>24</v>
      </c>
      <c r="H429" t="s">
        <v>805</v>
      </c>
      <c r="I429" t="s">
        <v>29</v>
      </c>
      <c r="J429">
        <v>7</v>
      </c>
    </row>
    <row r="430" spans="1:10" x14ac:dyDescent="0.3">
      <c r="A430">
        <v>429</v>
      </c>
      <c r="B430" t="s">
        <v>796</v>
      </c>
      <c r="C430" t="s">
        <v>804</v>
      </c>
      <c r="D430" t="s">
        <v>133</v>
      </c>
      <c r="E430" s="2">
        <v>44732</v>
      </c>
      <c r="F430" t="s">
        <v>37</v>
      </c>
      <c r="G430" t="s">
        <v>49</v>
      </c>
      <c r="H430" t="s">
        <v>803</v>
      </c>
      <c r="I430" t="s">
        <v>22</v>
      </c>
      <c r="J430">
        <v>10</v>
      </c>
    </row>
    <row r="431" spans="1:10" x14ac:dyDescent="0.3">
      <c r="A431">
        <v>430</v>
      </c>
      <c r="B431" t="s">
        <v>794</v>
      </c>
      <c r="C431" t="s">
        <v>802</v>
      </c>
      <c r="D431" t="s">
        <v>133</v>
      </c>
      <c r="E431" s="2">
        <v>44748</v>
      </c>
      <c r="F431" t="s">
        <v>31</v>
      </c>
      <c r="G431" t="s">
        <v>24</v>
      </c>
      <c r="H431" t="s">
        <v>801</v>
      </c>
      <c r="I431" t="s">
        <v>35</v>
      </c>
      <c r="J431">
        <v>8</v>
      </c>
    </row>
    <row r="432" spans="1:10" x14ac:dyDescent="0.3">
      <c r="A432">
        <v>431</v>
      </c>
      <c r="B432" t="s">
        <v>792</v>
      </c>
      <c r="C432" t="s">
        <v>800</v>
      </c>
      <c r="D432" t="s">
        <v>130</v>
      </c>
      <c r="E432" s="2">
        <v>44731</v>
      </c>
      <c r="F432" t="s">
        <v>25</v>
      </c>
      <c r="G432" t="s">
        <v>24</v>
      </c>
      <c r="H432" t="s">
        <v>799</v>
      </c>
      <c r="I432" t="s">
        <v>29</v>
      </c>
      <c r="J432">
        <v>10</v>
      </c>
    </row>
    <row r="433" spans="1:10" x14ac:dyDescent="0.3">
      <c r="A433">
        <v>432</v>
      </c>
      <c r="B433" t="s">
        <v>790</v>
      </c>
      <c r="C433" t="s">
        <v>798</v>
      </c>
      <c r="D433" t="s">
        <v>295</v>
      </c>
      <c r="E433" s="2">
        <v>44725</v>
      </c>
      <c r="F433" t="s">
        <v>25</v>
      </c>
      <c r="G433" t="s">
        <v>24</v>
      </c>
      <c r="H433" t="s">
        <v>797</v>
      </c>
      <c r="I433" t="s">
        <v>22</v>
      </c>
      <c r="J433">
        <v>7</v>
      </c>
    </row>
    <row r="434" spans="1:10" x14ac:dyDescent="0.3">
      <c r="A434">
        <v>433</v>
      </c>
      <c r="B434" t="s">
        <v>788</v>
      </c>
      <c r="C434" t="s">
        <v>796</v>
      </c>
      <c r="D434" t="s">
        <v>42</v>
      </c>
      <c r="E434" s="2">
        <v>44753</v>
      </c>
      <c r="F434" t="s">
        <v>31</v>
      </c>
      <c r="G434" t="s">
        <v>24</v>
      </c>
      <c r="H434" t="s">
        <v>795</v>
      </c>
      <c r="I434" t="s">
        <v>35</v>
      </c>
      <c r="J434">
        <v>7</v>
      </c>
    </row>
    <row r="435" spans="1:10" x14ac:dyDescent="0.3">
      <c r="A435">
        <v>434</v>
      </c>
      <c r="B435" t="s">
        <v>786</v>
      </c>
      <c r="C435" t="s">
        <v>794</v>
      </c>
      <c r="D435" t="s">
        <v>111</v>
      </c>
      <c r="E435" s="2">
        <v>44738</v>
      </c>
      <c r="F435" t="s">
        <v>25</v>
      </c>
      <c r="G435" t="s">
        <v>24</v>
      </c>
      <c r="H435" t="s">
        <v>793</v>
      </c>
      <c r="I435" t="s">
        <v>29</v>
      </c>
      <c r="J435">
        <v>10</v>
      </c>
    </row>
    <row r="436" spans="1:10" x14ac:dyDescent="0.3">
      <c r="A436">
        <v>435</v>
      </c>
      <c r="B436" t="s">
        <v>784</v>
      </c>
      <c r="C436" t="s">
        <v>792</v>
      </c>
      <c r="D436" t="s">
        <v>121</v>
      </c>
      <c r="E436" s="2">
        <v>44762</v>
      </c>
      <c r="F436" t="s">
        <v>31</v>
      </c>
      <c r="G436" t="s">
        <v>24</v>
      </c>
      <c r="H436" t="s">
        <v>791</v>
      </c>
      <c r="I436" t="s">
        <v>22</v>
      </c>
      <c r="J436">
        <v>9</v>
      </c>
    </row>
    <row r="437" spans="1:10" x14ac:dyDescent="0.3">
      <c r="A437">
        <v>436</v>
      </c>
      <c r="B437" t="s">
        <v>782</v>
      </c>
      <c r="C437" t="s">
        <v>790</v>
      </c>
      <c r="D437" t="s">
        <v>68</v>
      </c>
      <c r="E437" s="2">
        <v>44756</v>
      </c>
      <c r="F437" t="s">
        <v>25</v>
      </c>
      <c r="G437" t="s">
        <v>24</v>
      </c>
      <c r="H437" t="s">
        <v>789</v>
      </c>
      <c r="I437" t="s">
        <v>35</v>
      </c>
      <c r="J437">
        <v>9</v>
      </c>
    </row>
    <row r="438" spans="1:10" x14ac:dyDescent="0.3">
      <c r="A438">
        <v>437</v>
      </c>
      <c r="B438" t="s">
        <v>780</v>
      </c>
      <c r="C438" t="s">
        <v>788</v>
      </c>
      <c r="D438" t="s">
        <v>284</v>
      </c>
      <c r="E438" s="2">
        <v>44744</v>
      </c>
      <c r="F438" t="s">
        <v>25</v>
      </c>
      <c r="G438" t="s">
        <v>24</v>
      </c>
      <c r="H438" t="s">
        <v>787</v>
      </c>
      <c r="I438" t="s">
        <v>29</v>
      </c>
      <c r="J438">
        <v>7</v>
      </c>
    </row>
    <row r="439" spans="1:10" x14ac:dyDescent="0.3">
      <c r="A439">
        <v>438</v>
      </c>
      <c r="B439" t="s">
        <v>778</v>
      </c>
      <c r="C439" t="s">
        <v>786</v>
      </c>
      <c r="D439" t="s">
        <v>151</v>
      </c>
      <c r="E439" s="2">
        <v>44753</v>
      </c>
      <c r="F439" t="s">
        <v>31</v>
      </c>
      <c r="G439" t="s">
        <v>24</v>
      </c>
      <c r="H439" t="s">
        <v>785</v>
      </c>
      <c r="I439" t="s">
        <v>22</v>
      </c>
      <c r="J439">
        <v>10</v>
      </c>
    </row>
    <row r="440" spans="1:10" x14ac:dyDescent="0.3">
      <c r="A440">
        <v>439</v>
      </c>
      <c r="B440" t="s">
        <v>776</v>
      </c>
      <c r="C440" t="s">
        <v>784</v>
      </c>
      <c r="D440" t="s">
        <v>148</v>
      </c>
      <c r="E440" s="2">
        <v>44762</v>
      </c>
      <c r="F440" t="s">
        <v>25</v>
      </c>
      <c r="G440" t="s">
        <v>24</v>
      </c>
      <c r="H440" t="s">
        <v>783</v>
      </c>
      <c r="I440" t="s">
        <v>35</v>
      </c>
      <c r="J440">
        <v>7</v>
      </c>
    </row>
    <row r="441" spans="1:10" x14ac:dyDescent="0.3">
      <c r="A441">
        <v>440</v>
      </c>
      <c r="B441" t="s">
        <v>774</v>
      </c>
      <c r="C441" t="s">
        <v>782</v>
      </c>
      <c r="D441" t="s">
        <v>145</v>
      </c>
      <c r="E441" s="2">
        <v>44740</v>
      </c>
      <c r="F441" t="s">
        <v>25</v>
      </c>
      <c r="G441" t="s">
        <v>24</v>
      </c>
      <c r="H441" t="s">
        <v>781</v>
      </c>
      <c r="I441" t="s">
        <v>29</v>
      </c>
      <c r="J441">
        <v>7</v>
      </c>
    </row>
    <row r="442" spans="1:10" x14ac:dyDescent="0.3">
      <c r="A442">
        <v>441</v>
      </c>
      <c r="B442" t="s">
        <v>772</v>
      </c>
      <c r="C442" t="s">
        <v>780</v>
      </c>
      <c r="D442" t="s">
        <v>142</v>
      </c>
      <c r="E442" s="2">
        <v>44729</v>
      </c>
      <c r="F442" t="s">
        <v>31</v>
      </c>
      <c r="G442" t="s">
        <v>24</v>
      </c>
      <c r="H442" t="s">
        <v>779</v>
      </c>
      <c r="I442" t="s">
        <v>22</v>
      </c>
      <c r="J442">
        <v>8</v>
      </c>
    </row>
    <row r="443" spans="1:10" x14ac:dyDescent="0.3">
      <c r="A443">
        <v>442</v>
      </c>
      <c r="B443" t="s">
        <v>770</v>
      </c>
      <c r="C443" t="s">
        <v>778</v>
      </c>
      <c r="D443" t="s">
        <v>59</v>
      </c>
      <c r="E443" s="2">
        <v>44727</v>
      </c>
      <c r="F443" t="s">
        <v>25</v>
      </c>
      <c r="G443" t="s">
        <v>24</v>
      </c>
      <c r="H443" t="s">
        <v>777</v>
      </c>
      <c r="I443" t="s">
        <v>35</v>
      </c>
      <c r="J443">
        <v>7</v>
      </c>
    </row>
    <row r="444" spans="1:10" x14ac:dyDescent="0.3">
      <c r="A444">
        <v>443</v>
      </c>
      <c r="B444" t="s">
        <v>768</v>
      </c>
      <c r="C444" t="s">
        <v>776</v>
      </c>
      <c r="D444" t="s">
        <v>116</v>
      </c>
      <c r="E444" s="2">
        <v>44734</v>
      </c>
      <c r="F444" t="s">
        <v>31</v>
      </c>
      <c r="G444" t="s">
        <v>24</v>
      </c>
      <c r="H444" t="s">
        <v>775</v>
      </c>
      <c r="I444" t="s">
        <v>29</v>
      </c>
      <c r="J444">
        <v>10</v>
      </c>
    </row>
    <row r="445" spans="1:10" x14ac:dyDescent="0.3">
      <c r="A445">
        <v>444</v>
      </c>
      <c r="B445" t="s">
        <v>766</v>
      </c>
      <c r="C445" t="s">
        <v>774</v>
      </c>
      <c r="D445" t="s">
        <v>133</v>
      </c>
      <c r="E445" s="2">
        <v>44744</v>
      </c>
      <c r="F445" t="s">
        <v>25</v>
      </c>
      <c r="G445" t="s">
        <v>24</v>
      </c>
      <c r="H445" t="s">
        <v>773</v>
      </c>
      <c r="I445" t="s">
        <v>22</v>
      </c>
      <c r="J445">
        <v>7</v>
      </c>
    </row>
    <row r="446" spans="1:10" x14ac:dyDescent="0.3">
      <c r="A446">
        <v>445</v>
      </c>
      <c r="B446" t="s">
        <v>764</v>
      </c>
      <c r="C446" t="s">
        <v>772</v>
      </c>
      <c r="D446" t="s">
        <v>133</v>
      </c>
      <c r="E446" s="2">
        <v>44737</v>
      </c>
      <c r="F446" t="s">
        <v>31</v>
      </c>
      <c r="G446" t="s">
        <v>24</v>
      </c>
      <c r="H446" t="s">
        <v>771</v>
      </c>
      <c r="I446" t="s">
        <v>35</v>
      </c>
      <c r="J446">
        <v>10</v>
      </c>
    </row>
    <row r="447" spans="1:10" x14ac:dyDescent="0.3">
      <c r="A447">
        <v>446</v>
      </c>
      <c r="B447" t="s">
        <v>762</v>
      </c>
      <c r="C447" t="s">
        <v>770</v>
      </c>
      <c r="D447" t="s">
        <v>130</v>
      </c>
      <c r="E447" s="2">
        <v>44752</v>
      </c>
      <c r="F447" t="s">
        <v>25</v>
      </c>
      <c r="G447" t="s">
        <v>24</v>
      </c>
      <c r="H447" t="s">
        <v>769</v>
      </c>
      <c r="I447" t="s">
        <v>29</v>
      </c>
      <c r="J447">
        <v>7</v>
      </c>
    </row>
    <row r="448" spans="1:10" x14ac:dyDescent="0.3">
      <c r="A448">
        <v>447</v>
      </c>
      <c r="B448" t="s">
        <v>760</v>
      </c>
      <c r="C448" t="s">
        <v>768</v>
      </c>
      <c r="D448" t="s">
        <v>116</v>
      </c>
      <c r="E448" s="2">
        <v>44736</v>
      </c>
      <c r="F448" t="s">
        <v>37</v>
      </c>
      <c r="G448" t="s">
        <v>24</v>
      </c>
      <c r="H448" t="s">
        <v>767</v>
      </c>
      <c r="I448" t="s">
        <v>22</v>
      </c>
      <c r="J448">
        <v>9</v>
      </c>
    </row>
    <row r="449" spans="1:10" x14ac:dyDescent="0.3">
      <c r="A449">
        <v>448</v>
      </c>
      <c r="B449" t="s">
        <v>758</v>
      </c>
      <c r="C449" t="s">
        <v>766</v>
      </c>
      <c r="D449" t="s">
        <v>42</v>
      </c>
      <c r="E449" s="2">
        <v>44752</v>
      </c>
      <c r="F449" t="s">
        <v>31</v>
      </c>
      <c r="G449" t="s">
        <v>24</v>
      </c>
      <c r="H449" t="s">
        <v>765</v>
      </c>
      <c r="I449" t="s">
        <v>35</v>
      </c>
      <c r="J449">
        <v>7</v>
      </c>
    </row>
    <row r="450" spans="1:10" x14ac:dyDescent="0.3">
      <c r="A450">
        <v>449</v>
      </c>
      <c r="B450" t="s">
        <v>756</v>
      </c>
      <c r="C450" t="s">
        <v>764</v>
      </c>
      <c r="D450" t="s">
        <v>111</v>
      </c>
      <c r="E450" s="2">
        <v>44759</v>
      </c>
      <c r="F450" t="s">
        <v>25</v>
      </c>
      <c r="G450" t="s">
        <v>24</v>
      </c>
      <c r="H450" t="s">
        <v>763</v>
      </c>
      <c r="I450" t="s">
        <v>29</v>
      </c>
      <c r="J450">
        <v>8</v>
      </c>
    </row>
    <row r="451" spans="1:10" x14ac:dyDescent="0.3">
      <c r="A451">
        <v>450</v>
      </c>
      <c r="B451" t="s">
        <v>754</v>
      </c>
      <c r="C451" t="s">
        <v>762</v>
      </c>
      <c r="D451" t="s">
        <v>121</v>
      </c>
      <c r="E451" s="2">
        <v>44763</v>
      </c>
      <c r="F451" t="s">
        <v>25</v>
      </c>
      <c r="G451" t="s">
        <v>24</v>
      </c>
      <c r="H451" t="s">
        <v>761</v>
      </c>
      <c r="I451" t="s">
        <v>29</v>
      </c>
      <c r="J451">
        <v>10</v>
      </c>
    </row>
    <row r="452" spans="1:10" x14ac:dyDescent="0.3">
      <c r="A452">
        <v>451</v>
      </c>
      <c r="B452" t="s">
        <v>752</v>
      </c>
      <c r="C452" t="s">
        <v>760</v>
      </c>
      <c r="D452" t="s">
        <v>68</v>
      </c>
      <c r="E452" s="2">
        <v>44763</v>
      </c>
      <c r="F452" t="s">
        <v>31</v>
      </c>
      <c r="G452" t="s">
        <v>49</v>
      </c>
      <c r="H452" t="s">
        <v>759</v>
      </c>
      <c r="I452" t="s">
        <v>29</v>
      </c>
      <c r="J452">
        <v>9</v>
      </c>
    </row>
    <row r="453" spans="1:10" x14ac:dyDescent="0.3">
      <c r="A453">
        <v>452</v>
      </c>
      <c r="B453" t="s">
        <v>750</v>
      </c>
      <c r="C453" t="s">
        <v>758</v>
      </c>
      <c r="D453" t="s">
        <v>116</v>
      </c>
      <c r="E453" s="2">
        <v>44750</v>
      </c>
      <c r="F453" t="s">
        <v>25</v>
      </c>
      <c r="G453" t="s">
        <v>24</v>
      </c>
      <c r="H453" t="s">
        <v>757</v>
      </c>
      <c r="I453" t="s">
        <v>22</v>
      </c>
      <c r="J453">
        <v>7</v>
      </c>
    </row>
    <row r="454" spans="1:10" x14ac:dyDescent="0.3">
      <c r="A454">
        <v>453</v>
      </c>
      <c r="B454" t="s">
        <v>748</v>
      </c>
      <c r="C454" t="s">
        <v>756</v>
      </c>
      <c r="D454" t="s">
        <v>56</v>
      </c>
      <c r="E454" s="2">
        <v>44751</v>
      </c>
      <c r="F454" t="s">
        <v>31</v>
      </c>
      <c r="G454" t="s">
        <v>24</v>
      </c>
      <c r="H454" t="s">
        <v>755</v>
      </c>
      <c r="I454" t="s">
        <v>35</v>
      </c>
      <c r="J454">
        <v>8</v>
      </c>
    </row>
    <row r="455" spans="1:10" x14ac:dyDescent="0.3">
      <c r="A455">
        <v>454</v>
      </c>
      <c r="B455" t="s">
        <v>746</v>
      </c>
      <c r="C455" t="s">
        <v>754</v>
      </c>
      <c r="D455" t="s">
        <v>111</v>
      </c>
      <c r="E455" s="2">
        <v>44736</v>
      </c>
      <c r="F455" t="s">
        <v>25</v>
      </c>
      <c r="G455" t="s">
        <v>24</v>
      </c>
      <c r="H455" t="s">
        <v>753</v>
      </c>
      <c r="I455" t="s">
        <v>29</v>
      </c>
      <c r="J455">
        <v>7</v>
      </c>
    </row>
    <row r="456" spans="1:10" x14ac:dyDescent="0.3">
      <c r="A456">
        <v>455</v>
      </c>
      <c r="B456" t="s">
        <v>744</v>
      </c>
      <c r="C456" t="s">
        <v>752</v>
      </c>
      <c r="D456" t="s">
        <v>59</v>
      </c>
      <c r="E456" s="2">
        <v>44737</v>
      </c>
      <c r="F456" t="s">
        <v>25</v>
      </c>
      <c r="G456" t="s">
        <v>24</v>
      </c>
      <c r="H456" t="s">
        <v>751</v>
      </c>
      <c r="I456" t="s">
        <v>22</v>
      </c>
      <c r="J456">
        <v>9</v>
      </c>
    </row>
    <row r="457" spans="1:10" x14ac:dyDescent="0.3">
      <c r="A457">
        <v>456</v>
      </c>
      <c r="B457" t="s">
        <v>742</v>
      </c>
      <c r="C457" t="s">
        <v>750</v>
      </c>
      <c r="D457" t="s">
        <v>106</v>
      </c>
      <c r="E457" s="2">
        <v>44744</v>
      </c>
      <c r="F457" t="s">
        <v>31</v>
      </c>
      <c r="G457" t="s">
        <v>24</v>
      </c>
      <c r="H457" t="s">
        <v>749</v>
      </c>
      <c r="I457" t="s">
        <v>35</v>
      </c>
      <c r="J457">
        <v>10</v>
      </c>
    </row>
    <row r="458" spans="1:10" x14ac:dyDescent="0.3">
      <c r="A458">
        <v>457</v>
      </c>
      <c r="B458" t="s">
        <v>740</v>
      </c>
      <c r="C458" t="s">
        <v>748</v>
      </c>
      <c r="D458" t="s">
        <v>103</v>
      </c>
      <c r="E458" s="2">
        <v>44735</v>
      </c>
      <c r="F458" t="s">
        <v>25</v>
      </c>
      <c r="G458" t="s">
        <v>49</v>
      </c>
      <c r="H458" t="s">
        <v>747</v>
      </c>
      <c r="I458" t="s">
        <v>29</v>
      </c>
      <c r="J458">
        <v>7</v>
      </c>
    </row>
    <row r="459" spans="1:10" x14ac:dyDescent="0.3">
      <c r="A459">
        <v>458</v>
      </c>
      <c r="B459" t="s">
        <v>738</v>
      </c>
      <c r="C459" t="s">
        <v>746</v>
      </c>
      <c r="D459" t="s">
        <v>100</v>
      </c>
      <c r="E459" s="2">
        <v>44751</v>
      </c>
      <c r="F459" t="s">
        <v>25</v>
      </c>
      <c r="G459" t="s">
        <v>24</v>
      </c>
      <c r="H459" t="s">
        <v>745</v>
      </c>
      <c r="I459" t="s">
        <v>22</v>
      </c>
      <c r="J459">
        <v>7</v>
      </c>
    </row>
    <row r="460" spans="1:10" x14ac:dyDescent="0.3">
      <c r="A460">
        <v>459</v>
      </c>
      <c r="B460" t="s">
        <v>736</v>
      </c>
      <c r="C460" t="s">
        <v>744</v>
      </c>
      <c r="D460" t="s">
        <v>97</v>
      </c>
      <c r="E460" s="2">
        <v>44726</v>
      </c>
      <c r="F460" t="s">
        <v>31</v>
      </c>
      <c r="G460" t="s">
        <v>24</v>
      </c>
      <c r="H460" t="s">
        <v>743</v>
      </c>
      <c r="I460" t="s">
        <v>35</v>
      </c>
      <c r="J460">
        <v>7</v>
      </c>
    </row>
    <row r="461" spans="1:10" x14ac:dyDescent="0.3">
      <c r="A461">
        <v>460</v>
      </c>
      <c r="B461" t="s">
        <v>734</v>
      </c>
      <c r="C461" t="s">
        <v>742</v>
      </c>
      <c r="D461" t="s">
        <v>65</v>
      </c>
      <c r="E461" s="2">
        <v>44749</v>
      </c>
      <c r="F461" t="s">
        <v>25</v>
      </c>
      <c r="G461" t="s">
        <v>24</v>
      </c>
      <c r="H461" t="s">
        <v>741</v>
      </c>
      <c r="I461" t="s">
        <v>29</v>
      </c>
      <c r="J461">
        <v>9</v>
      </c>
    </row>
    <row r="462" spans="1:10" x14ac:dyDescent="0.3">
      <c r="A462">
        <v>461</v>
      </c>
      <c r="B462" t="s">
        <v>732</v>
      </c>
      <c r="C462" t="s">
        <v>740</v>
      </c>
      <c r="D462" t="s">
        <v>92</v>
      </c>
      <c r="E462" s="2">
        <v>44734</v>
      </c>
      <c r="F462" t="s">
        <v>31</v>
      </c>
      <c r="G462" t="s">
        <v>24</v>
      </c>
      <c r="H462" t="s">
        <v>739</v>
      </c>
      <c r="I462" t="s">
        <v>22</v>
      </c>
      <c r="J462">
        <v>10</v>
      </c>
    </row>
    <row r="463" spans="1:10" x14ac:dyDescent="0.3">
      <c r="A463">
        <v>462</v>
      </c>
      <c r="B463" t="s">
        <v>730</v>
      </c>
      <c r="C463" t="s">
        <v>738</v>
      </c>
      <c r="D463" t="s">
        <v>89</v>
      </c>
      <c r="E463" s="2">
        <v>44726</v>
      </c>
      <c r="F463" t="s">
        <v>25</v>
      </c>
      <c r="G463" t="s">
        <v>24</v>
      </c>
      <c r="H463" t="s">
        <v>737</v>
      </c>
      <c r="I463" t="s">
        <v>35</v>
      </c>
      <c r="J463">
        <v>7</v>
      </c>
    </row>
    <row r="464" spans="1:10" x14ac:dyDescent="0.3">
      <c r="A464">
        <v>463</v>
      </c>
      <c r="B464" t="s">
        <v>728</v>
      </c>
      <c r="C464" t="s">
        <v>736</v>
      </c>
      <c r="D464" t="s">
        <v>86</v>
      </c>
      <c r="E464" s="2">
        <v>44743</v>
      </c>
      <c r="F464" t="s">
        <v>31</v>
      </c>
      <c r="G464" t="s">
        <v>24</v>
      </c>
      <c r="H464" t="s">
        <v>735</v>
      </c>
      <c r="I464" t="s">
        <v>29</v>
      </c>
      <c r="J464">
        <v>7</v>
      </c>
    </row>
    <row r="465" spans="1:10" x14ac:dyDescent="0.3">
      <c r="A465">
        <v>464</v>
      </c>
      <c r="B465" t="s">
        <v>726</v>
      </c>
      <c r="C465" t="s">
        <v>734</v>
      </c>
      <c r="D465" t="s">
        <v>83</v>
      </c>
      <c r="E465" s="2">
        <v>44742</v>
      </c>
      <c r="F465" t="s">
        <v>25</v>
      </c>
      <c r="G465" t="s">
        <v>24</v>
      </c>
      <c r="H465" t="s">
        <v>733</v>
      </c>
      <c r="I465" t="s">
        <v>22</v>
      </c>
      <c r="J465">
        <v>8</v>
      </c>
    </row>
    <row r="466" spans="1:10" x14ac:dyDescent="0.3">
      <c r="A466">
        <v>465</v>
      </c>
      <c r="B466" t="s">
        <v>724</v>
      </c>
      <c r="C466" t="s">
        <v>732</v>
      </c>
      <c r="D466" t="s">
        <v>62</v>
      </c>
      <c r="E466" s="2">
        <v>44747</v>
      </c>
      <c r="F466" t="s">
        <v>37</v>
      </c>
      <c r="G466" t="s">
        <v>24</v>
      </c>
      <c r="H466" t="s">
        <v>731</v>
      </c>
      <c r="I466" t="s">
        <v>35</v>
      </c>
      <c r="J466">
        <v>8</v>
      </c>
    </row>
    <row r="467" spans="1:10" x14ac:dyDescent="0.3">
      <c r="A467">
        <v>466</v>
      </c>
      <c r="B467" t="s">
        <v>722</v>
      </c>
      <c r="C467" t="s">
        <v>730</v>
      </c>
      <c r="D467" t="s">
        <v>78</v>
      </c>
      <c r="E467" s="2">
        <v>44764</v>
      </c>
      <c r="F467" t="s">
        <v>31</v>
      </c>
      <c r="G467" t="s">
        <v>24</v>
      </c>
      <c r="H467" t="s">
        <v>729</v>
      </c>
      <c r="I467" t="s">
        <v>29</v>
      </c>
      <c r="J467">
        <v>10</v>
      </c>
    </row>
    <row r="468" spans="1:10" x14ac:dyDescent="0.3">
      <c r="A468">
        <v>467</v>
      </c>
      <c r="B468" t="s">
        <v>720</v>
      </c>
      <c r="C468" t="s">
        <v>728</v>
      </c>
      <c r="D468" t="s">
        <v>53</v>
      </c>
      <c r="E468" s="2">
        <v>44735</v>
      </c>
      <c r="F468" t="s">
        <v>25</v>
      </c>
      <c r="G468" t="s">
        <v>24</v>
      </c>
      <c r="H468" t="s">
        <v>727</v>
      </c>
      <c r="I468" t="s">
        <v>22</v>
      </c>
      <c r="J468">
        <v>9</v>
      </c>
    </row>
    <row r="469" spans="1:10" x14ac:dyDescent="0.3">
      <c r="A469">
        <v>468</v>
      </c>
      <c r="B469" t="s">
        <v>718</v>
      </c>
      <c r="C469" t="s">
        <v>726</v>
      </c>
      <c r="D469" t="s">
        <v>50</v>
      </c>
      <c r="E469" s="2">
        <v>44737</v>
      </c>
      <c r="F469" t="s">
        <v>25</v>
      </c>
      <c r="G469" t="s">
        <v>24</v>
      </c>
      <c r="H469" t="s">
        <v>725</v>
      </c>
      <c r="I469" t="s">
        <v>35</v>
      </c>
      <c r="J469">
        <v>9</v>
      </c>
    </row>
    <row r="470" spans="1:10" x14ac:dyDescent="0.3">
      <c r="A470">
        <v>469</v>
      </c>
      <c r="B470" t="s">
        <v>716</v>
      </c>
      <c r="C470" t="s">
        <v>724</v>
      </c>
      <c r="D470" t="s">
        <v>71</v>
      </c>
      <c r="E470" s="2">
        <v>44749</v>
      </c>
      <c r="F470" t="s">
        <v>31</v>
      </c>
      <c r="G470" t="s">
        <v>24</v>
      </c>
      <c r="H470" t="s">
        <v>723</v>
      </c>
      <c r="I470" t="s">
        <v>29</v>
      </c>
      <c r="J470">
        <v>7</v>
      </c>
    </row>
    <row r="471" spans="1:10" x14ac:dyDescent="0.3">
      <c r="A471">
        <v>470</v>
      </c>
      <c r="B471" t="s">
        <v>714</v>
      </c>
      <c r="C471" t="s">
        <v>722</v>
      </c>
      <c r="D471" t="s">
        <v>68</v>
      </c>
      <c r="E471" s="2">
        <v>44729</v>
      </c>
      <c r="F471" t="s">
        <v>25</v>
      </c>
      <c r="G471" t="s">
        <v>24</v>
      </c>
      <c r="H471" t="s">
        <v>721</v>
      </c>
      <c r="I471" t="s">
        <v>22</v>
      </c>
      <c r="J471">
        <v>10</v>
      </c>
    </row>
    <row r="472" spans="1:10" x14ac:dyDescent="0.3">
      <c r="A472">
        <v>471</v>
      </c>
      <c r="B472" t="s">
        <v>712</v>
      </c>
      <c r="C472" t="s">
        <v>720</v>
      </c>
      <c r="D472" t="s">
        <v>65</v>
      </c>
      <c r="E472" s="2">
        <v>44738</v>
      </c>
      <c r="F472" t="s">
        <v>31</v>
      </c>
      <c r="G472" t="s">
        <v>24</v>
      </c>
      <c r="H472" t="s">
        <v>719</v>
      </c>
      <c r="I472" t="s">
        <v>35</v>
      </c>
      <c r="J472">
        <v>7</v>
      </c>
    </row>
    <row r="473" spans="1:10" x14ac:dyDescent="0.3">
      <c r="A473">
        <v>472</v>
      </c>
      <c r="B473" t="s">
        <v>710</v>
      </c>
      <c r="C473" t="s">
        <v>718</v>
      </c>
      <c r="D473" t="s">
        <v>62</v>
      </c>
      <c r="E473" s="2">
        <v>44740</v>
      </c>
      <c r="F473" t="s">
        <v>25</v>
      </c>
      <c r="G473" t="s">
        <v>24</v>
      </c>
      <c r="H473" t="s">
        <v>717</v>
      </c>
      <c r="I473" t="s">
        <v>29</v>
      </c>
      <c r="J473">
        <v>7</v>
      </c>
    </row>
    <row r="474" spans="1:10" x14ac:dyDescent="0.3">
      <c r="A474">
        <v>473</v>
      </c>
      <c r="B474" t="s">
        <v>708</v>
      </c>
      <c r="C474" t="s">
        <v>716</v>
      </c>
      <c r="D474" t="s">
        <v>59</v>
      </c>
      <c r="E474" s="2">
        <v>44755</v>
      </c>
      <c r="F474" t="s">
        <v>25</v>
      </c>
      <c r="G474" t="s">
        <v>24</v>
      </c>
      <c r="H474" t="s">
        <v>715</v>
      </c>
      <c r="I474" t="s">
        <v>22</v>
      </c>
      <c r="J474">
        <v>10</v>
      </c>
    </row>
    <row r="475" spans="1:10" x14ac:dyDescent="0.3">
      <c r="A475">
        <v>474</v>
      </c>
      <c r="B475" t="s">
        <v>706</v>
      </c>
      <c r="C475" t="s">
        <v>714</v>
      </c>
      <c r="D475" t="s">
        <v>56</v>
      </c>
      <c r="E475" s="2">
        <v>44755</v>
      </c>
      <c r="F475" t="s">
        <v>31</v>
      </c>
      <c r="G475" t="s">
        <v>24</v>
      </c>
      <c r="H475" t="s">
        <v>713</v>
      </c>
      <c r="I475" t="s">
        <v>35</v>
      </c>
      <c r="J475">
        <v>7</v>
      </c>
    </row>
    <row r="476" spans="1:10" x14ac:dyDescent="0.3">
      <c r="A476">
        <v>475</v>
      </c>
      <c r="B476" t="s">
        <v>704</v>
      </c>
      <c r="C476" t="s">
        <v>712</v>
      </c>
      <c r="D476" t="s">
        <v>53</v>
      </c>
      <c r="E476" s="2">
        <v>44764</v>
      </c>
      <c r="F476" t="s">
        <v>25</v>
      </c>
      <c r="G476" t="s">
        <v>24</v>
      </c>
      <c r="H476" t="s">
        <v>711</v>
      </c>
      <c r="I476" t="s">
        <v>29</v>
      </c>
      <c r="J476">
        <v>10</v>
      </c>
    </row>
    <row r="477" spans="1:10" x14ac:dyDescent="0.3">
      <c r="A477">
        <v>476</v>
      </c>
      <c r="B477" t="s">
        <v>702</v>
      </c>
      <c r="C477" t="s">
        <v>710</v>
      </c>
      <c r="D477" t="s">
        <v>50</v>
      </c>
      <c r="E477" s="2">
        <v>44735</v>
      </c>
      <c r="F477" t="s">
        <v>25</v>
      </c>
      <c r="G477" t="s">
        <v>24</v>
      </c>
      <c r="H477" t="s">
        <v>709</v>
      </c>
      <c r="I477" t="s">
        <v>22</v>
      </c>
      <c r="J477">
        <v>9</v>
      </c>
    </row>
    <row r="478" spans="1:10" x14ac:dyDescent="0.3">
      <c r="A478">
        <v>477</v>
      </c>
      <c r="B478" t="s">
        <v>700</v>
      </c>
      <c r="C478" t="s">
        <v>708</v>
      </c>
      <c r="D478" t="s">
        <v>46</v>
      </c>
      <c r="E478" s="2">
        <v>44734</v>
      </c>
      <c r="F478" t="s">
        <v>31</v>
      </c>
      <c r="G478" t="s">
        <v>24</v>
      </c>
      <c r="H478" t="s">
        <v>707</v>
      </c>
      <c r="I478" t="s">
        <v>35</v>
      </c>
      <c r="J478">
        <v>10</v>
      </c>
    </row>
    <row r="479" spans="1:10" x14ac:dyDescent="0.3">
      <c r="A479">
        <v>478</v>
      </c>
      <c r="B479" t="s">
        <v>698</v>
      </c>
      <c r="C479" t="s">
        <v>706</v>
      </c>
      <c r="D479" t="s">
        <v>201</v>
      </c>
      <c r="E479" s="2">
        <v>44728</v>
      </c>
      <c r="F479" t="s">
        <v>25</v>
      </c>
      <c r="G479" t="s">
        <v>24</v>
      </c>
      <c r="H479" t="s">
        <v>705</v>
      </c>
      <c r="I479" t="s">
        <v>29</v>
      </c>
      <c r="J479">
        <v>7</v>
      </c>
    </row>
    <row r="480" spans="1:10" x14ac:dyDescent="0.3">
      <c r="A480">
        <v>479</v>
      </c>
      <c r="B480" t="s">
        <v>696</v>
      </c>
      <c r="C480" t="s">
        <v>704</v>
      </c>
      <c r="D480" t="s">
        <v>38</v>
      </c>
      <c r="E480" s="2">
        <v>44739</v>
      </c>
      <c r="F480" t="s">
        <v>31</v>
      </c>
      <c r="G480" t="s">
        <v>49</v>
      </c>
      <c r="H480" t="s">
        <v>703</v>
      </c>
      <c r="I480" t="s">
        <v>22</v>
      </c>
      <c r="J480">
        <v>10</v>
      </c>
    </row>
    <row r="481" spans="1:10" x14ac:dyDescent="0.3">
      <c r="A481">
        <v>480</v>
      </c>
      <c r="B481" t="s">
        <v>694</v>
      </c>
      <c r="C481" t="s">
        <v>702</v>
      </c>
      <c r="D481" t="s">
        <v>32</v>
      </c>
      <c r="E481" s="2">
        <v>44765</v>
      </c>
      <c r="F481" t="s">
        <v>25</v>
      </c>
      <c r="G481" t="s">
        <v>24</v>
      </c>
      <c r="H481" t="s">
        <v>701</v>
      </c>
      <c r="I481" t="s">
        <v>35</v>
      </c>
      <c r="J481">
        <v>10</v>
      </c>
    </row>
    <row r="482" spans="1:10" x14ac:dyDescent="0.3">
      <c r="A482">
        <v>481</v>
      </c>
      <c r="B482" t="s">
        <v>692</v>
      </c>
      <c r="C482" t="s">
        <v>700</v>
      </c>
      <c r="D482" t="s">
        <v>26</v>
      </c>
      <c r="E482" s="2">
        <v>44740</v>
      </c>
      <c r="F482" t="s">
        <v>31</v>
      </c>
      <c r="G482" t="s">
        <v>24</v>
      </c>
      <c r="H482" t="s">
        <v>699</v>
      </c>
      <c r="I482" t="s">
        <v>29</v>
      </c>
      <c r="J482">
        <v>8</v>
      </c>
    </row>
    <row r="483" spans="1:10" x14ac:dyDescent="0.3">
      <c r="A483">
        <v>482</v>
      </c>
      <c r="B483" t="s">
        <v>690</v>
      </c>
      <c r="C483" t="s">
        <v>698</v>
      </c>
      <c r="D483" t="s">
        <v>192</v>
      </c>
      <c r="E483" s="2">
        <v>44734</v>
      </c>
      <c r="F483" t="s">
        <v>25</v>
      </c>
      <c r="G483" t="s">
        <v>24</v>
      </c>
      <c r="H483" t="s">
        <v>697</v>
      </c>
      <c r="I483" t="s">
        <v>22</v>
      </c>
      <c r="J483">
        <v>10</v>
      </c>
    </row>
    <row r="484" spans="1:10" x14ac:dyDescent="0.3">
      <c r="A484">
        <v>483</v>
      </c>
      <c r="B484" t="s">
        <v>688</v>
      </c>
      <c r="C484" t="s">
        <v>696</v>
      </c>
      <c r="D484" t="s">
        <v>189</v>
      </c>
      <c r="E484" s="2">
        <v>44727</v>
      </c>
      <c r="F484" t="s">
        <v>25</v>
      </c>
      <c r="G484" t="s">
        <v>24</v>
      </c>
      <c r="H484" t="s">
        <v>695</v>
      </c>
      <c r="I484" t="s">
        <v>35</v>
      </c>
      <c r="J484">
        <v>9</v>
      </c>
    </row>
    <row r="485" spans="1:10" x14ac:dyDescent="0.3">
      <c r="A485">
        <v>484</v>
      </c>
      <c r="B485" t="s">
        <v>686</v>
      </c>
      <c r="C485" t="s">
        <v>694</v>
      </c>
      <c r="D485" t="s">
        <v>186</v>
      </c>
      <c r="E485" s="2">
        <v>44737</v>
      </c>
      <c r="F485" t="s">
        <v>31</v>
      </c>
      <c r="G485" t="s">
        <v>24</v>
      </c>
      <c r="H485" t="s">
        <v>693</v>
      </c>
      <c r="I485" t="s">
        <v>29</v>
      </c>
      <c r="J485">
        <v>9</v>
      </c>
    </row>
    <row r="486" spans="1:10" x14ac:dyDescent="0.3">
      <c r="A486">
        <v>485</v>
      </c>
      <c r="B486" t="s">
        <v>684</v>
      </c>
      <c r="C486" t="s">
        <v>692</v>
      </c>
      <c r="D486" t="s">
        <v>97</v>
      </c>
      <c r="E486" s="2">
        <v>44747</v>
      </c>
      <c r="F486" t="s">
        <v>25</v>
      </c>
      <c r="G486" t="s">
        <v>49</v>
      </c>
      <c r="H486" t="s">
        <v>691</v>
      </c>
      <c r="I486" t="s">
        <v>22</v>
      </c>
      <c r="J486">
        <v>9</v>
      </c>
    </row>
    <row r="487" spans="1:10" x14ac:dyDescent="0.3">
      <c r="A487">
        <v>486</v>
      </c>
      <c r="B487" t="s">
        <v>682</v>
      </c>
      <c r="C487" t="s">
        <v>690</v>
      </c>
      <c r="D487" t="s">
        <v>65</v>
      </c>
      <c r="E487" s="2">
        <v>44754</v>
      </c>
      <c r="F487" t="s">
        <v>31</v>
      </c>
      <c r="G487" t="s">
        <v>24</v>
      </c>
      <c r="H487" t="s">
        <v>689</v>
      </c>
      <c r="I487" t="s">
        <v>35</v>
      </c>
      <c r="J487">
        <v>10</v>
      </c>
    </row>
    <row r="488" spans="1:10" x14ac:dyDescent="0.3">
      <c r="A488">
        <v>487</v>
      </c>
      <c r="B488" t="s">
        <v>680</v>
      </c>
      <c r="C488" t="s">
        <v>688</v>
      </c>
      <c r="D488" t="s">
        <v>92</v>
      </c>
      <c r="E488" s="2">
        <v>44760</v>
      </c>
      <c r="F488" t="s">
        <v>25</v>
      </c>
      <c r="G488" t="s">
        <v>24</v>
      </c>
      <c r="H488" t="s">
        <v>687</v>
      </c>
      <c r="I488" t="s">
        <v>29</v>
      </c>
      <c r="J488">
        <v>9</v>
      </c>
    </row>
    <row r="489" spans="1:10" x14ac:dyDescent="0.3">
      <c r="A489">
        <v>488</v>
      </c>
      <c r="B489" t="s">
        <v>678</v>
      </c>
      <c r="C489" t="s">
        <v>686</v>
      </c>
      <c r="D489" t="s">
        <v>89</v>
      </c>
      <c r="E489" s="2">
        <v>44759</v>
      </c>
      <c r="F489" t="s">
        <v>31</v>
      </c>
      <c r="G489" t="s">
        <v>24</v>
      </c>
      <c r="H489" t="s">
        <v>685</v>
      </c>
      <c r="I489" t="s">
        <v>22</v>
      </c>
      <c r="J489">
        <v>10</v>
      </c>
    </row>
    <row r="490" spans="1:10" x14ac:dyDescent="0.3">
      <c r="A490">
        <v>489</v>
      </c>
      <c r="B490" t="s">
        <v>676</v>
      </c>
      <c r="C490" t="s">
        <v>684</v>
      </c>
      <c r="D490" t="s">
        <v>86</v>
      </c>
      <c r="E490" s="2">
        <v>44735</v>
      </c>
      <c r="F490" t="s">
        <v>25</v>
      </c>
      <c r="G490" t="s">
        <v>24</v>
      </c>
      <c r="H490" t="s">
        <v>683</v>
      </c>
      <c r="I490" t="s">
        <v>35</v>
      </c>
      <c r="J490">
        <v>9</v>
      </c>
    </row>
    <row r="491" spans="1:10" x14ac:dyDescent="0.3">
      <c r="A491">
        <v>490</v>
      </c>
      <c r="B491" t="s">
        <v>674</v>
      </c>
      <c r="C491" t="s">
        <v>682</v>
      </c>
      <c r="D491" t="s">
        <v>83</v>
      </c>
      <c r="E491" s="2">
        <v>44734</v>
      </c>
      <c r="F491" t="s">
        <v>37</v>
      </c>
      <c r="G491" t="s">
        <v>24</v>
      </c>
      <c r="H491" t="s">
        <v>681</v>
      </c>
      <c r="I491" t="s">
        <v>29</v>
      </c>
      <c r="J491">
        <v>8</v>
      </c>
    </row>
    <row r="492" spans="1:10" x14ac:dyDescent="0.3">
      <c r="A492">
        <v>491</v>
      </c>
      <c r="B492" t="s">
        <v>672</v>
      </c>
      <c r="C492" t="s">
        <v>680</v>
      </c>
      <c r="D492" t="s">
        <v>62</v>
      </c>
      <c r="E492" s="2">
        <v>44753</v>
      </c>
      <c r="F492" t="s">
        <v>31</v>
      </c>
      <c r="G492" t="s">
        <v>24</v>
      </c>
      <c r="H492" t="s">
        <v>679</v>
      </c>
      <c r="I492" t="s">
        <v>22</v>
      </c>
      <c r="J492">
        <v>7</v>
      </c>
    </row>
    <row r="493" spans="1:10" x14ac:dyDescent="0.3">
      <c r="A493">
        <v>492</v>
      </c>
      <c r="B493" t="s">
        <v>670</v>
      </c>
      <c r="C493" t="s">
        <v>678</v>
      </c>
      <c r="D493" t="s">
        <v>78</v>
      </c>
      <c r="E493" s="2">
        <v>44739</v>
      </c>
      <c r="F493" t="s">
        <v>25</v>
      </c>
      <c r="G493" t="s">
        <v>24</v>
      </c>
      <c r="H493" t="s">
        <v>677</v>
      </c>
      <c r="I493" t="s">
        <v>35</v>
      </c>
      <c r="J493">
        <v>10</v>
      </c>
    </row>
    <row r="494" spans="1:10" x14ac:dyDescent="0.3">
      <c r="A494">
        <v>493</v>
      </c>
      <c r="B494" t="s">
        <v>668</v>
      </c>
      <c r="C494" t="s">
        <v>676</v>
      </c>
      <c r="D494" t="s">
        <v>53</v>
      </c>
      <c r="E494" s="2">
        <v>44740</v>
      </c>
      <c r="F494" t="s">
        <v>25</v>
      </c>
      <c r="G494" t="s">
        <v>24</v>
      </c>
      <c r="H494" t="s">
        <v>675</v>
      </c>
      <c r="I494" t="s">
        <v>29</v>
      </c>
      <c r="J494">
        <v>7</v>
      </c>
    </row>
    <row r="495" spans="1:10" x14ac:dyDescent="0.3">
      <c r="A495">
        <v>494</v>
      </c>
      <c r="B495" t="s">
        <v>666</v>
      </c>
      <c r="C495" t="s">
        <v>674</v>
      </c>
      <c r="D495" t="s">
        <v>50</v>
      </c>
      <c r="E495" s="2">
        <v>44748</v>
      </c>
      <c r="F495" t="s">
        <v>31</v>
      </c>
      <c r="G495" t="s">
        <v>24</v>
      </c>
      <c r="H495" t="s">
        <v>673</v>
      </c>
      <c r="I495" t="s">
        <v>22</v>
      </c>
      <c r="J495">
        <v>8</v>
      </c>
    </row>
    <row r="496" spans="1:10" x14ac:dyDescent="0.3">
      <c r="A496">
        <v>495</v>
      </c>
      <c r="B496" t="s">
        <v>664</v>
      </c>
      <c r="C496" t="s">
        <v>672</v>
      </c>
      <c r="D496" t="s">
        <v>151</v>
      </c>
      <c r="E496" s="2">
        <v>44731</v>
      </c>
      <c r="F496" t="s">
        <v>25</v>
      </c>
      <c r="G496" t="s">
        <v>24</v>
      </c>
      <c r="H496" t="s">
        <v>671</v>
      </c>
      <c r="I496" t="s">
        <v>35</v>
      </c>
      <c r="J496">
        <v>9</v>
      </c>
    </row>
    <row r="497" spans="1:10" x14ac:dyDescent="0.3">
      <c r="A497">
        <v>496</v>
      </c>
      <c r="B497" t="s">
        <v>662</v>
      </c>
      <c r="C497" t="s">
        <v>670</v>
      </c>
      <c r="D497" t="s">
        <v>148</v>
      </c>
      <c r="E497" s="2">
        <v>44763</v>
      </c>
      <c r="F497" t="s">
        <v>31</v>
      </c>
      <c r="G497" t="s">
        <v>24</v>
      </c>
      <c r="H497" t="s">
        <v>669</v>
      </c>
      <c r="I497" t="s">
        <v>29</v>
      </c>
      <c r="J497">
        <v>9</v>
      </c>
    </row>
    <row r="498" spans="1:10" x14ac:dyDescent="0.3">
      <c r="A498">
        <v>497</v>
      </c>
      <c r="B498" t="s">
        <v>660</v>
      </c>
      <c r="C498" t="s">
        <v>668</v>
      </c>
      <c r="D498" t="s">
        <v>145</v>
      </c>
      <c r="E498" s="2">
        <v>44733</v>
      </c>
      <c r="F498" t="s">
        <v>25</v>
      </c>
      <c r="G498" t="s">
        <v>24</v>
      </c>
      <c r="H498" t="s">
        <v>667</v>
      </c>
      <c r="I498" t="s">
        <v>22</v>
      </c>
      <c r="J498">
        <v>9</v>
      </c>
    </row>
    <row r="499" spans="1:10" x14ac:dyDescent="0.3">
      <c r="A499">
        <v>498</v>
      </c>
      <c r="B499" t="s">
        <v>658</v>
      </c>
      <c r="C499" t="s">
        <v>666</v>
      </c>
      <c r="D499" t="s">
        <v>142</v>
      </c>
      <c r="E499" s="2">
        <v>44746</v>
      </c>
      <c r="F499" t="s">
        <v>25</v>
      </c>
      <c r="G499" t="s">
        <v>24</v>
      </c>
      <c r="H499" t="s">
        <v>665</v>
      </c>
      <c r="I499" t="s">
        <v>35</v>
      </c>
      <c r="J499">
        <v>9</v>
      </c>
    </row>
    <row r="500" spans="1:10" x14ac:dyDescent="0.3">
      <c r="A500">
        <v>499</v>
      </c>
      <c r="B500" t="s">
        <v>656</v>
      </c>
      <c r="C500" t="s">
        <v>664</v>
      </c>
      <c r="D500" t="s">
        <v>59</v>
      </c>
      <c r="E500" s="2">
        <v>44755</v>
      </c>
      <c r="F500" t="s">
        <v>31</v>
      </c>
      <c r="G500" t="s">
        <v>24</v>
      </c>
      <c r="H500" t="s">
        <v>663</v>
      </c>
      <c r="I500" t="s">
        <v>29</v>
      </c>
      <c r="J500">
        <v>9</v>
      </c>
    </row>
    <row r="501" spans="1:10" x14ac:dyDescent="0.3">
      <c r="A501">
        <v>500</v>
      </c>
      <c r="B501" t="s">
        <v>654</v>
      </c>
      <c r="C501" t="s">
        <v>662</v>
      </c>
      <c r="D501" t="s">
        <v>116</v>
      </c>
      <c r="E501" s="2">
        <v>44787</v>
      </c>
      <c r="F501" t="s">
        <v>25</v>
      </c>
      <c r="G501" t="s">
        <v>24</v>
      </c>
      <c r="H501" t="s">
        <v>661</v>
      </c>
      <c r="I501" t="s">
        <v>29</v>
      </c>
      <c r="J501">
        <v>7</v>
      </c>
    </row>
    <row r="502" spans="1:10" x14ac:dyDescent="0.3">
      <c r="A502">
        <v>501</v>
      </c>
      <c r="B502" t="s">
        <v>652</v>
      </c>
      <c r="C502" t="s">
        <v>660</v>
      </c>
      <c r="D502" t="s">
        <v>151</v>
      </c>
      <c r="E502" s="2">
        <v>44799</v>
      </c>
      <c r="F502" t="s">
        <v>31</v>
      </c>
      <c r="G502" t="s">
        <v>24</v>
      </c>
      <c r="H502" t="s">
        <v>659</v>
      </c>
      <c r="I502" t="s">
        <v>29</v>
      </c>
      <c r="J502">
        <v>9</v>
      </c>
    </row>
    <row r="503" spans="1:10" x14ac:dyDescent="0.3">
      <c r="A503">
        <v>502</v>
      </c>
      <c r="B503" t="s">
        <v>650</v>
      </c>
      <c r="C503" t="s">
        <v>658</v>
      </c>
      <c r="D503" t="s">
        <v>148</v>
      </c>
      <c r="E503" s="2">
        <v>44802</v>
      </c>
      <c r="F503" t="s">
        <v>25</v>
      </c>
      <c r="G503" t="s">
        <v>24</v>
      </c>
      <c r="H503" t="s">
        <v>657</v>
      </c>
      <c r="I503" t="s">
        <v>22</v>
      </c>
      <c r="J503">
        <v>7</v>
      </c>
    </row>
    <row r="504" spans="1:10" x14ac:dyDescent="0.3">
      <c r="A504">
        <v>503</v>
      </c>
      <c r="B504" t="s">
        <v>648</v>
      </c>
      <c r="C504" t="s">
        <v>656</v>
      </c>
      <c r="D504" t="s">
        <v>145</v>
      </c>
      <c r="E504" s="2">
        <v>44774</v>
      </c>
      <c r="F504" t="s">
        <v>37</v>
      </c>
      <c r="G504" t="s">
        <v>49</v>
      </c>
      <c r="H504" t="s">
        <v>655</v>
      </c>
      <c r="I504" t="s">
        <v>35</v>
      </c>
      <c r="J504">
        <v>8</v>
      </c>
    </row>
    <row r="505" spans="1:10" x14ac:dyDescent="0.3">
      <c r="A505">
        <v>504</v>
      </c>
      <c r="B505" t="s">
        <v>646</v>
      </c>
      <c r="C505" t="s">
        <v>654</v>
      </c>
      <c r="D505" t="s">
        <v>142</v>
      </c>
      <c r="E505" s="2">
        <v>44800</v>
      </c>
      <c r="F505" t="s">
        <v>31</v>
      </c>
      <c r="G505" t="s">
        <v>24</v>
      </c>
      <c r="H505" t="s">
        <v>653</v>
      </c>
      <c r="I505" t="s">
        <v>29</v>
      </c>
      <c r="J505">
        <v>6</v>
      </c>
    </row>
    <row r="506" spans="1:10" x14ac:dyDescent="0.3">
      <c r="A506">
        <v>505</v>
      </c>
      <c r="B506" t="s">
        <v>644</v>
      </c>
      <c r="C506" t="s">
        <v>652</v>
      </c>
      <c r="D506" t="s">
        <v>59</v>
      </c>
      <c r="E506" s="2">
        <v>44797</v>
      </c>
      <c r="F506" t="s">
        <v>25</v>
      </c>
      <c r="G506" t="s">
        <v>24</v>
      </c>
      <c r="H506" t="s">
        <v>651</v>
      </c>
      <c r="I506" t="s">
        <v>22</v>
      </c>
      <c r="J506">
        <v>2</v>
      </c>
    </row>
    <row r="507" spans="1:10" x14ac:dyDescent="0.3">
      <c r="A507">
        <v>506</v>
      </c>
      <c r="B507" t="s">
        <v>642</v>
      </c>
      <c r="C507" t="s">
        <v>650</v>
      </c>
      <c r="D507" t="s">
        <v>116</v>
      </c>
      <c r="E507" s="2">
        <v>44766</v>
      </c>
      <c r="F507" t="s">
        <v>25</v>
      </c>
      <c r="G507" t="s">
        <v>24</v>
      </c>
      <c r="H507" t="s">
        <v>649</v>
      </c>
      <c r="I507" t="s">
        <v>35</v>
      </c>
      <c r="J507">
        <v>4</v>
      </c>
    </row>
    <row r="508" spans="1:10" x14ac:dyDescent="0.3">
      <c r="A508">
        <v>507</v>
      </c>
      <c r="B508" t="s">
        <v>640</v>
      </c>
      <c r="C508" t="s">
        <v>648</v>
      </c>
      <c r="D508" t="s">
        <v>133</v>
      </c>
      <c r="E508" s="2">
        <v>44782</v>
      </c>
      <c r="F508" t="s">
        <v>31</v>
      </c>
      <c r="G508" t="s">
        <v>24</v>
      </c>
      <c r="H508" t="s">
        <v>647</v>
      </c>
      <c r="I508" t="s">
        <v>29</v>
      </c>
      <c r="J508">
        <v>1</v>
      </c>
    </row>
    <row r="509" spans="1:10" x14ac:dyDescent="0.3">
      <c r="A509">
        <v>508</v>
      </c>
      <c r="B509" t="s">
        <v>638</v>
      </c>
      <c r="C509" t="s">
        <v>646</v>
      </c>
      <c r="D509" t="s">
        <v>133</v>
      </c>
      <c r="E509" s="2">
        <v>44790</v>
      </c>
      <c r="F509" t="s">
        <v>25</v>
      </c>
      <c r="G509" t="s">
        <v>24</v>
      </c>
      <c r="H509" t="s">
        <v>645</v>
      </c>
      <c r="I509" t="s">
        <v>22</v>
      </c>
      <c r="J509">
        <v>9</v>
      </c>
    </row>
    <row r="510" spans="1:10" x14ac:dyDescent="0.3">
      <c r="A510">
        <v>509</v>
      </c>
      <c r="B510" t="s">
        <v>636</v>
      </c>
      <c r="C510" t="s">
        <v>644</v>
      </c>
      <c r="D510" t="s">
        <v>130</v>
      </c>
      <c r="E510" s="2">
        <v>44770</v>
      </c>
      <c r="F510" t="s">
        <v>25</v>
      </c>
      <c r="G510" t="s">
        <v>49</v>
      </c>
      <c r="H510" t="s">
        <v>643</v>
      </c>
      <c r="I510" t="s">
        <v>35</v>
      </c>
      <c r="J510">
        <v>6</v>
      </c>
    </row>
    <row r="511" spans="1:10" x14ac:dyDescent="0.3">
      <c r="A511">
        <v>510</v>
      </c>
      <c r="B511" t="s">
        <v>634</v>
      </c>
      <c r="C511" t="s">
        <v>642</v>
      </c>
      <c r="D511" t="s">
        <v>116</v>
      </c>
      <c r="E511" s="2">
        <v>44759</v>
      </c>
      <c r="F511" t="s">
        <v>31</v>
      </c>
      <c r="G511" t="s">
        <v>24</v>
      </c>
      <c r="H511" t="s">
        <v>641</v>
      </c>
      <c r="I511" t="s">
        <v>29</v>
      </c>
      <c r="J511">
        <v>9</v>
      </c>
    </row>
    <row r="512" spans="1:10" x14ac:dyDescent="0.3">
      <c r="A512">
        <v>511</v>
      </c>
      <c r="B512" t="s">
        <v>632</v>
      </c>
      <c r="C512" t="s">
        <v>640</v>
      </c>
      <c r="D512" t="s">
        <v>42</v>
      </c>
      <c r="E512" s="2">
        <v>44776</v>
      </c>
      <c r="F512" t="s">
        <v>25</v>
      </c>
      <c r="G512" t="s">
        <v>24</v>
      </c>
      <c r="H512" t="s">
        <v>639</v>
      </c>
      <c r="I512" t="s">
        <v>22</v>
      </c>
      <c r="J512">
        <v>9</v>
      </c>
    </row>
    <row r="513" spans="1:10" x14ac:dyDescent="0.3">
      <c r="A513">
        <v>512</v>
      </c>
      <c r="B513" t="s">
        <v>630</v>
      </c>
      <c r="C513" t="s">
        <v>638</v>
      </c>
      <c r="D513" t="s">
        <v>111</v>
      </c>
      <c r="E513" s="2">
        <v>44757</v>
      </c>
      <c r="F513" t="s">
        <v>37</v>
      </c>
      <c r="G513" t="s">
        <v>24</v>
      </c>
      <c r="H513" t="s">
        <v>637</v>
      </c>
      <c r="I513" t="s">
        <v>35</v>
      </c>
      <c r="J513">
        <v>3</v>
      </c>
    </row>
    <row r="514" spans="1:10" x14ac:dyDescent="0.3">
      <c r="A514">
        <v>513</v>
      </c>
      <c r="B514" t="s">
        <v>628</v>
      </c>
      <c r="C514" t="s">
        <v>636</v>
      </c>
      <c r="D514" t="s">
        <v>121</v>
      </c>
      <c r="E514" s="2">
        <v>44771</v>
      </c>
      <c r="F514" t="s">
        <v>31</v>
      </c>
      <c r="G514" t="s">
        <v>24</v>
      </c>
      <c r="H514" t="s">
        <v>635</v>
      </c>
      <c r="I514" t="s">
        <v>29</v>
      </c>
      <c r="J514">
        <v>2</v>
      </c>
    </row>
    <row r="515" spans="1:10" x14ac:dyDescent="0.3">
      <c r="A515">
        <v>514</v>
      </c>
      <c r="B515" t="s">
        <v>626</v>
      </c>
      <c r="C515" t="s">
        <v>634</v>
      </c>
      <c r="D515" t="s">
        <v>68</v>
      </c>
      <c r="E515" s="2">
        <v>44788</v>
      </c>
      <c r="F515" t="s">
        <v>25</v>
      </c>
      <c r="G515" t="s">
        <v>24</v>
      </c>
      <c r="H515" t="s">
        <v>633</v>
      </c>
      <c r="I515" t="s">
        <v>22</v>
      </c>
      <c r="J515">
        <v>3</v>
      </c>
    </row>
    <row r="516" spans="1:10" x14ac:dyDescent="0.3">
      <c r="A516">
        <v>515</v>
      </c>
      <c r="B516" t="s">
        <v>624</v>
      </c>
      <c r="C516" t="s">
        <v>632</v>
      </c>
      <c r="D516" t="s">
        <v>116</v>
      </c>
      <c r="E516" s="2">
        <v>44762</v>
      </c>
      <c r="F516" t="s">
        <v>37</v>
      </c>
      <c r="G516" t="s">
        <v>49</v>
      </c>
      <c r="H516" t="s">
        <v>631</v>
      </c>
      <c r="I516" t="s">
        <v>35</v>
      </c>
      <c r="J516">
        <v>10</v>
      </c>
    </row>
    <row r="517" spans="1:10" x14ac:dyDescent="0.3">
      <c r="A517">
        <v>516</v>
      </c>
      <c r="B517" t="s">
        <v>622</v>
      </c>
      <c r="C517" t="s">
        <v>630</v>
      </c>
      <c r="D517" t="s">
        <v>56</v>
      </c>
      <c r="E517" s="2">
        <v>44789</v>
      </c>
      <c r="F517" t="s">
        <v>31</v>
      </c>
      <c r="G517" t="s">
        <v>24</v>
      </c>
      <c r="H517" t="s">
        <v>629</v>
      </c>
      <c r="I517" t="s">
        <v>29</v>
      </c>
      <c r="J517">
        <v>3</v>
      </c>
    </row>
    <row r="518" spans="1:10" x14ac:dyDescent="0.3">
      <c r="A518">
        <v>517</v>
      </c>
      <c r="B518" t="s">
        <v>620</v>
      </c>
      <c r="C518" t="s">
        <v>628</v>
      </c>
      <c r="D518" t="s">
        <v>111</v>
      </c>
      <c r="E518" s="2">
        <v>44761</v>
      </c>
      <c r="F518" t="s">
        <v>25</v>
      </c>
      <c r="G518" t="s">
        <v>24</v>
      </c>
      <c r="H518" t="s">
        <v>627</v>
      </c>
      <c r="I518" t="s">
        <v>22</v>
      </c>
      <c r="J518">
        <v>1</v>
      </c>
    </row>
    <row r="519" spans="1:10" x14ac:dyDescent="0.3">
      <c r="A519">
        <v>518</v>
      </c>
      <c r="B519" t="s">
        <v>618</v>
      </c>
      <c r="C519" t="s">
        <v>626</v>
      </c>
      <c r="D519" t="s">
        <v>59</v>
      </c>
      <c r="E519" s="2">
        <v>44790</v>
      </c>
      <c r="F519" t="s">
        <v>37</v>
      </c>
      <c r="G519" t="s">
        <v>24</v>
      </c>
      <c r="H519" t="s">
        <v>625</v>
      </c>
      <c r="I519" t="s">
        <v>35</v>
      </c>
      <c r="J519">
        <v>5</v>
      </c>
    </row>
    <row r="520" spans="1:10" x14ac:dyDescent="0.3">
      <c r="A520">
        <v>519</v>
      </c>
      <c r="B520" t="s">
        <v>616</v>
      </c>
      <c r="C520" t="s">
        <v>624</v>
      </c>
      <c r="D520" t="s">
        <v>106</v>
      </c>
      <c r="E520" s="2">
        <v>44782</v>
      </c>
      <c r="F520" t="s">
        <v>31</v>
      </c>
      <c r="G520" t="s">
        <v>24</v>
      </c>
      <c r="H520" t="s">
        <v>623</v>
      </c>
      <c r="I520" t="s">
        <v>29</v>
      </c>
      <c r="J520">
        <v>1</v>
      </c>
    </row>
    <row r="521" spans="1:10" x14ac:dyDescent="0.3">
      <c r="A521">
        <v>520</v>
      </c>
      <c r="B521" t="s">
        <v>614</v>
      </c>
      <c r="C521" t="s">
        <v>622</v>
      </c>
      <c r="D521" t="s">
        <v>103</v>
      </c>
      <c r="E521" s="2">
        <v>44802</v>
      </c>
      <c r="F521" t="s">
        <v>25</v>
      </c>
      <c r="G521" t="s">
        <v>24</v>
      </c>
      <c r="H521" t="s">
        <v>621</v>
      </c>
      <c r="I521" t="s">
        <v>22</v>
      </c>
      <c r="J521">
        <v>5</v>
      </c>
    </row>
    <row r="522" spans="1:10" x14ac:dyDescent="0.3">
      <c r="A522">
        <v>521</v>
      </c>
      <c r="B522" t="s">
        <v>612</v>
      </c>
      <c r="C522" t="s">
        <v>620</v>
      </c>
      <c r="D522" t="s">
        <v>100</v>
      </c>
      <c r="E522" s="2">
        <v>44791</v>
      </c>
      <c r="F522" t="s">
        <v>25</v>
      </c>
      <c r="G522" t="s">
        <v>49</v>
      </c>
      <c r="H522" t="s">
        <v>619</v>
      </c>
      <c r="I522" t="s">
        <v>35</v>
      </c>
      <c r="J522">
        <v>5</v>
      </c>
    </row>
    <row r="523" spans="1:10" x14ac:dyDescent="0.3">
      <c r="A523">
        <v>522</v>
      </c>
      <c r="B523" t="s">
        <v>610</v>
      </c>
      <c r="C523" t="s">
        <v>618</v>
      </c>
      <c r="D523" t="s">
        <v>97</v>
      </c>
      <c r="E523" s="2">
        <v>44795</v>
      </c>
      <c r="F523" t="s">
        <v>31</v>
      </c>
      <c r="G523" t="s">
        <v>24</v>
      </c>
      <c r="H523" t="s">
        <v>617</v>
      </c>
      <c r="I523" t="s">
        <v>29</v>
      </c>
      <c r="J523">
        <v>3</v>
      </c>
    </row>
    <row r="524" spans="1:10" x14ac:dyDescent="0.3">
      <c r="A524">
        <v>523</v>
      </c>
      <c r="B524" t="s">
        <v>608</v>
      </c>
      <c r="C524" t="s">
        <v>616</v>
      </c>
      <c r="D524" t="s">
        <v>65</v>
      </c>
      <c r="E524" s="2">
        <v>44759</v>
      </c>
      <c r="F524" t="s">
        <v>25</v>
      </c>
      <c r="G524" t="s">
        <v>24</v>
      </c>
      <c r="H524" t="s">
        <v>615</v>
      </c>
      <c r="I524" t="s">
        <v>22</v>
      </c>
      <c r="J524">
        <v>3</v>
      </c>
    </row>
    <row r="525" spans="1:10" x14ac:dyDescent="0.3">
      <c r="A525">
        <v>524</v>
      </c>
      <c r="B525" t="s">
        <v>606</v>
      </c>
      <c r="C525" t="s">
        <v>614</v>
      </c>
      <c r="D525" t="s">
        <v>92</v>
      </c>
      <c r="E525" s="2">
        <v>44756</v>
      </c>
      <c r="F525" t="s">
        <v>37</v>
      </c>
      <c r="G525" t="s">
        <v>24</v>
      </c>
      <c r="H525" t="s">
        <v>613</v>
      </c>
      <c r="I525" t="s">
        <v>35</v>
      </c>
      <c r="J525">
        <v>7</v>
      </c>
    </row>
    <row r="526" spans="1:10" x14ac:dyDescent="0.3">
      <c r="A526">
        <v>525</v>
      </c>
      <c r="B526" t="s">
        <v>604</v>
      </c>
      <c r="C526" t="s">
        <v>612</v>
      </c>
      <c r="D526" t="s">
        <v>89</v>
      </c>
      <c r="E526" s="2">
        <v>44786</v>
      </c>
      <c r="F526" t="s">
        <v>31</v>
      </c>
      <c r="G526" t="s">
        <v>24</v>
      </c>
      <c r="H526" t="s">
        <v>611</v>
      </c>
      <c r="I526" t="s">
        <v>29</v>
      </c>
      <c r="J526">
        <v>4</v>
      </c>
    </row>
    <row r="527" spans="1:10" x14ac:dyDescent="0.3">
      <c r="A527">
        <v>526</v>
      </c>
      <c r="B527" t="s">
        <v>602</v>
      </c>
      <c r="C527" t="s">
        <v>610</v>
      </c>
      <c r="D527" t="s">
        <v>86</v>
      </c>
      <c r="E527" s="2">
        <v>44757</v>
      </c>
      <c r="F527" t="s">
        <v>25</v>
      </c>
      <c r="G527" t="s">
        <v>24</v>
      </c>
      <c r="H527" t="s">
        <v>609</v>
      </c>
      <c r="I527" t="s">
        <v>22</v>
      </c>
      <c r="J527">
        <v>3</v>
      </c>
    </row>
    <row r="528" spans="1:10" x14ac:dyDescent="0.3">
      <c r="A528">
        <v>527</v>
      </c>
      <c r="B528" t="s">
        <v>600</v>
      </c>
      <c r="C528" t="s">
        <v>608</v>
      </c>
      <c r="D528" t="s">
        <v>83</v>
      </c>
      <c r="E528" s="2">
        <v>44787</v>
      </c>
      <c r="F528" t="s">
        <v>37</v>
      </c>
      <c r="G528" t="s">
        <v>49</v>
      </c>
      <c r="H528" t="s">
        <v>607</v>
      </c>
      <c r="I528" t="s">
        <v>35</v>
      </c>
      <c r="J528">
        <v>8</v>
      </c>
    </row>
    <row r="529" spans="1:10" x14ac:dyDescent="0.3">
      <c r="A529">
        <v>528</v>
      </c>
      <c r="B529" t="s">
        <v>598</v>
      </c>
      <c r="C529" t="s">
        <v>606</v>
      </c>
      <c r="D529" t="s">
        <v>62</v>
      </c>
      <c r="E529" s="2">
        <v>44763</v>
      </c>
      <c r="F529" t="s">
        <v>31</v>
      </c>
      <c r="G529" t="s">
        <v>24</v>
      </c>
      <c r="H529" t="s">
        <v>605</v>
      </c>
      <c r="I529" t="s">
        <v>29</v>
      </c>
      <c r="J529">
        <v>2</v>
      </c>
    </row>
    <row r="530" spans="1:10" x14ac:dyDescent="0.3">
      <c r="A530">
        <v>529</v>
      </c>
      <c r="B530" t="s">
        <v>596</v>
      </c>
      <c r="C530" t="s">
        <v>604</v>
      </c>
      <c r="D530" t="s">
        <v>78</v>
      </c>
      <c r="E530" s="2">
        <v>44799</v>
      </c>
      <c r="F530" t="s">
        <v>25</v>
      </c>
      <c r="G530" t="s">
        <v>24</v>
      </c>
      <c r="H530" t="s">
        <v>603</v>
      </c>
      <c r="I530" t="s">
        <v>22</v>
      </c>
      <c r="J530">
        <v>9</v>
      </c>
    </row>
    <row r="531" spans="1:10" x14ac:dyDescent="0.3">
      <c r="A531">
        <v>530</v>
      </c>
      <c r="B531" t="s">
        <v>594</v>
      </c>
      <c r="C531" t="s">
        <v>602</v>
      </c>
      <c r="D531" t="s">
        <v>53</v>
      </c>
      <c r="E531" s="2">
        <v>44798</v>
      </c>
      <c r="F531" t="s">
        <v>37</v>
      </c>
      <c r="G531" t="s">
        <v>24</v>
      </c>
      <c r="H531" t="s">
        <v>601</v>
      </c>
      <c r="I531" t="s">
        <v>35</v>
      </c>
      <c r="J531">
        <v>6</v>
      </c>
    </row>
    <row r="532" spans="1:10" x14ac:dyDescent="0.3">
      <c r="A532">
        <v>531</v>
      </c>
      <c r="B532" t="s">
        <v>592</v>
      </c>
      <c r="C532" t="s">
        <v>600</v>
      </c>
      <c r="D532" t="s">
        <v>50</v>
      </c>
      <c r="E532" s="2">
        <v>44807</v>
      </c>
      <c r="F532" t="s">
        <v>31</v>
      </c>
      <c r="G532" t="s">
        <v>24</v>
      </c>
      <c r="H532" t="s">
        <v>599</v>
      </c>
      <c r="I532" t="s">
        <v>29</v>
      </c>
      <c r="J532">
        <v>7</v>
      </c>
    </row>
    <row r="533" spans="1:10" x14ac:dyDescent="0.3">
      <c r="A533">
        <v>532</v>
      </c>
      <c r="B533" t="s">
        <v>590</v>
      </c>
      <c r="C533" t="s">
        <v>598</v>
      </c>
      <c r="D533" t="s">
        <v>71</v>
      </c>
      <c r="E533" s="2">
        <v>44769</v>
      </c>
      <c r="F533" t="s">
        <v>25</v>
      </c>
      <c r="G533" t="s">
        <v>24</v>
      </c>
      <c r="H533" t="s">
        <v>597</v>
      </c>
      <c r="I533" t="s">
        <v>22</v>
      </c>
      <c r="J533">
        <v>9</v>
      </c>
    </row>
    <row r="534" spans="1:10" x14ac:dyDescent="0.3">
      <c r="A534">
        <v>533</v>
      </c>
      <c r="B534" t="s">
        <v>588</v>
      </c>
      <c r="C534" t="s">
        <v>596</v>
      </c>
      <c r="D534" t="s">
        <v>68</v>
      </c>
      <c r="E534" s="2">
        <v>44779</v>
      </c>
      <c r="F534" t="s">
        <v>25</v>
      </c>
      <c r="G534" t="s">
        <v>49</v>
      </c>
      <c r="H534" t="s">
        <v>595</v>
      </c>
      <c r="I534" t="s">
        <v>35</v>
      </c>
      <c r="J534">
        <v>2</v>
      </c>
    </row>
    <row r="535" spans="1:10" x14ac:dyDescent="0.3">
      <c r="A535">
        <v>534</v>
      </c>
      <c r="B535" t="s">
        <v>586</v>
      </c>
      <c r="C535" t="s">
        <v>594</v>
      </c>
      <c r="D535" t="s">
        <v>65</v>
      </c>
      <c r="E535" s="2">
        <v>44769</v>
      </c>
      <c r="F535" t="s">
        <v>31</v>
      </c>
      <c r="G535" t="s">
        <v>24</v>
      </c>
      <c r="H535" t="s">
        <v>593</v>
      </c>
      <c r="I535" t="s">
        <v>29</v>
      </c>
      <c r="J535">
        <v>9</v>
      </c>
    </row>
    <row r="536" spans="1:10" x14ac:dyDescent="0.3">
      <c r="A536">
        <v>535</v>
      </c>
      <c r="B536" t="s">
        <v>584</v>
      </c>
      <c r="C536" t="s">
        <v>592</v>
      </c>
      <c r="D536" t="s">
        <v>62</v>
      </c>
      <c r="E536" s="2">
        <v>44756</v>
      </c>
      <c r="F536" t="s">
        <v>25</v>
      </c>
      <c r="G536" t="s">
        <v>24</v>
      </c>
      <c r="H536" t="s">
        <v>591</v>
      </c>
      <c r="I536" t="s">
        <v>22</v>
      </c>
      <c r="J536">
        <v>10</v>
      </c>
    </row>
    <row r="537" spans="1:10" x14ac:dyDescent="0.3">
      <c r="A537">
        <v>536</v>
      </c>
      <c r="B537" t="s">
        <v>582</v>
      </c>
      <c r="C537" t="s">
        <v>590</v>
      </c>
      <c r="D537" t="s">
        <v>59</v>
      </c>
      <c r="E537" s="2">
        <v>44799</v>
      </c>
      <c r="F537" t="s">
        <v>37</v>
      </c>
      <c r="G537" t="s">
        <v>24</v>
      </c>
      <c r="H537" t="s">
        <v>589</v>
      </c>
      <c r="I537" t="s">
        <v>35</v>
      </c>
      <c r="J537">
        <v>1</v>
      </c>
    </row>
    <row r="538" spans="1:10" x14ac:dyDescent="0.3">
      <c r="A538">
        <v>537</v>
      </c>
      <c r="B538" t="s">
        <v>580</v>
      </c>
      <c r="C538" t="s">
        <v>588</v>
      </c>
      <c r="D538" t="s">
        <v>56</v>
      </c>
      <c r="E538" s="2">
        <v>44807</v>
      </c>
      <c r="F538" t="s">
        <v>31</v>
      </c>
      <c r="G538" t="s">
        <v>24</v>
      </c>
      <c r="H538" t="s">
        <v>587</v>
      </c>
      <c r="I538" t="s">
        <v>29</v>
      </c>
      <c r="J538">
        <v>1</v>
      </c>
    </row>
    <row r="539" spans="1:10" x14ac:dyDescent="0.3">
      <c r="A539">
        <v>538</v>
      </c>
      <c r="B539" t="s">
        <v>578</v>
      </c>
      <c r="C539" t="s">
        <v>586</v>
      </c>
      <c r="D539" t="s">
        <v>53</v>
      </c>
      <c r="E539" s="2">
        <v>44769</v>
      </c>
      <c r="F539" t="s">
        <v>25</v>
      </c>
      <c r="G539" t="s">
        <v>24</v>
      </c>
      <c r="H539" t="s">
        <v>585</v>
      </c>
      <c r="I539" t="s">
        <v>22</v>
      </c>
      <c r="J539">
        <v>10</v>
      </c>
    </row>
    <row r="540" spans="1:10" x14ac:dyDescent="0.3">
      <c r="A540">
        <v>539</v>
      </c>
      <c r="B540" t="s">
        <v>576</v>
      </c>
      <c r="C540" t="s">
        <v>584</v>
      </c>
      <c r="D540" t="s">
        <v>50</v>
      </c>
      <c r="E540" s="2">
        <v>44805</v>
      </c>
      <c r="F540" t="s">
        <v>25</v>
      </c>
      <c r="G540" t="s">
        <v>49</v>
      </c>
      <c r="H540" t="s">
        <v>583</v>
      </c>
      <c r="I540" t="s">
        <v>35</v>
      </c>
      <c r="J540">
        <v>4</v>
      </c>
    </row>
    <row r="541" spans="1:10" x14ac:dyDescent="0.3">
      <c r="A541">
        <v>540</v>
      </c>
      <c r="B541" t="s">
        <v>574</v>
      </c>
      <c r="C541" t="s">
        <v>582</v>
      </c>
      <c r="D541" t="s">
        <v>46</v>
      </c>
      <c r="E541" s="2">
        <v>44796</v>
      </c>
      <c r="F541" t="s">
        <v>31</v>
      </c>
      <c r="G541" t="s">
        <v>24</v>
      </c>
      <c r="H541" t="s">
        <v>581</v>
      </c>
      <c r="I541" t="s">
        <v>29</v>
      </c>
      <c r="J541">
        <v>7</v>
      </c>
    </row>
    <row r="542" spans="1:10" x14ac:dyDescent="0.3">
      <c r="A542">
        <v>541</v>
      </c>
      <c r="B542" t="s">
        <v>572</v>
      </c>
      <c r="C542" t="s">
        <v>580</v>
      </c>
      <c r="D542" t="s">
        <v>42</v>
      </c>
      <c r="E542" s="2">
        <v>44798</v>
      </c>
      <c r="F542" t="s">
        <v>25</v>
      </c>
      <c r="G542" t="s">
        <v>24</v>
      </c>
      <c r="H542" t="s">
        <v>579</v>
      </c>
      <c r="I542" t="s">
        <v>22</v>
      </c>
      <c r="J542">
        <v>3</v>
      </c>
    </row>
    <row r="543" spans="1:10" x14ac:dyDescent="0.3">
      <c r="A543">
        <v>542</v>
      </c>
      <c r="B543" t="s">
        <v>570</v>
      </c>
      <c r="C543" t="s">
        <v>578</v>
      </c>
      <c r="D543" t="s">
        <v>38</v>
      </c>
      <c r="E543" s="2">
        <v>44756</v>
      </c>
      <c r="F543" t="s">
        <v>37</v>
      </c>
      <c r="G543" t="s">
        <v>24</v>
      </c>
      <c r="H543" t="s">
        <v>577</v>
      </c>
      <c r="I543" t="s">
        <v>35</v>
      </c>
      <c r="J543">
        <v>6</v>
      </c>
    </row>
    <row r="544" spans="1:10" x14ac:dyDescent="0.3">
      <c r="A544">
        <v>543</v>
      </c>
      <c r="B544" t="s">
        <v>568</v>
      </c>
      <c r="C544" t="s">
        <v>576</v>
      </c>
      <c r="D544" t="s">
        <v>32</v>
      </c>
      <c r="E544" s="2">
        <v>44800</v>
      </c>
      <c r="F544" t="s">
        <v>31</v>
      </c>
      <c r="G544" t="s">
        <v>24</v>
      </c>
      <c r="H544" t="s">
        <v>575</v>
      </c>
      <c r="I544" t="s">
        <v>29</v>
      </c>
      <c r="J544">
        <v>6</v>
      </c>
    </row>
    <row r="545" spans="1:10" x14ac:dyDescent="0.3">
      <c r="A545">
        <v>544</v>
      </c>
      <c r="B545" t="s">
        <v>566</v>
      </c>
      <c r="C545" t="s">
        <v>574</v>
      </c>
      <c r="D545" t="s">
        <v>26</v>
      </c>
      <c r="E545" s="2">
        <v>44758</v>
      </c>
      <c r="F545" t="s">
        <v>25</v>
      </c>
      <c r="G545" t="s">
        <v>24</v>
      </c>
      <c r="H545" t="s">
        <v>573</v>
      </c>
      <c r="I545" t="s">
        <v>22</v>
      </c>
      <c r="J545">
        <v>5</v>
      </c>
    </row>
    <row r="546" spans="1:10" x14ac:dyDescent="0.3">
      <c r="A546">
        <v>545</v>
      </c>
      <c r="B546" t="s">
        <v>564</v>
      </c>
      <c r="C546" t="s">
        <v>572</v>
      </c>
      <c r="D546" t="s">
        <v>192</v>
      </c>
      <c r="E546" s="2">
        <v>44788</v>
      </c>
      <c r="F546" t="s">
        <v>37</v>
      </c>
      <c r="G546" t="s">
        <v>49</v>
      </c>
      <c r="H546" t="s">
        <v>571</v>
      </c>
      <c r="I546" t="s">
        <v>35</v>
      </c>
      <c r="J546">
        <v>1</v>
      </c>
    </row>
    <row r="547" spans="1:10" x14ac:dyDescent="0.3">
      <c r="A547">
        <v>546</v>
      </c>
      <c r="B547" t="s">
        <v>562</v>
      </c>
      <c r="C547" t="s">
        <v>570</v>
      </c>
      <c r="D547" t="s">
        <v>189</v>
      </c>
      <c r="E547" s="2">
        <v>44793</v>
      </c>
      <c r="F547" t="s">
        <v>31</v>
      </c>
      <c r="G547" t="s">
        <v>24</v>
      </c>
      <c r="H547" t="s">
        <v>569</v>
      </c>
      <c r="I547" t="s">
        <v>29</v>
      </c>
      <c r="J547">
        <v>9</v>
      </c>
    </row>
    <row r="548" spans="1:10" x14ac:dyDescent="0.3">
      <c r="A548">
        <v>547</v>
      </c>
      <c r="B548" t="s">
        <v>560</v>
      </c>
      <c r="C548" t="s">
        <v>568</v>
      </c>
      <c r="D548" t="s">
        <v>186</v>
      </c>
      <c r="E548" s="2">
        <v>44784</v>
      </c>
      <c r="F548" t="s">
        <v>25</v>
      </c>
      <c r="G548" t="s">
        <v>24</v>
      </c>
      <c r="H548" t="s">
        <v>567</v>
      </c>
      <c r="I548" t="s">
        <v>22</v>
      </c>
      <c r="J548">
        <v>3</v>
      </c>
    </row>
    <row r="549" spans="1:10" x14ac:dyDescent="0.3">
      <c r="A549">
        <v>548</v>
      </c>
      <c r="B549" t="s">
        <v>558</v>
      </c>
      <c r="C549" t="s">
        <v>566</v>
      </c>
      <c r="D549" t="s">
        <v>321</v>
      </c>
      <c r="E549" s="2">
        <v>44793</v>
      </c>
      <c r="F549" t="s">
        <v>25</v>
      </c>
      <c r="G549" t="s">
        <v>24</v>
      </c>
      <c r="H549" t="s">
        <v>565</v>
      </c>
      <c r="I549" t="s">
        <v>35</v>
      </c>
      <c r="J549">
        <v>4</v>
      </c>
    </row>
    <row r="550" spans="1:10" x14ac:dyDescent="0.3">
      <c r="A550">
        <v>549</v>
      </c>
      <c r="B550" t="s">
        <v>556</v>
      </c>
      <c r="C550" t="s">
        <v>564</v>
      </c>
      <c r="D550" t="s">
        <v>318</v>
      </c>
      <c r="E550" s="2">
        <v>44796</v>
      </c>
      <c r="F550" t="s">
        <v>31</v>
      </c>
      <c r="G550" t="s">
        <v>24</v>
      </c>
      <c r="H550" t="s">
        <v>563</v>
      </c>
      <c r="I550" t="s">
        <v>29</v>
      </c>
      <c r="J550">
        <v>8</v>
      </c>
    </row>
    <row r="551" spans="1:10" x14ac:dyDescent="0.3">
      <c r="A551">
        <v>550</v>
      </c>
      <c r="B551" t="s">
        <v>554</v>
      </c>
      <c r="C551" t="s">
        <v>562</v>
      </c>
      <c r="D551" t="s">
        <v>284</v>
      </c>
      <c r="E551" s="2">
        <v>44758</v>
      </c>
      <c r="F551" t="s">
        <v>25</v>
      </c>
      <c r="G551" t="s">
        <v>24</v>
      </c>
      <c r="H551" t="s">
        <v>561</v>
      </c>
      <c r="I551" t="s">
        <v>29</v>
      </c>
      <c r="J551">
        <v>6</v>
      </c>
    </row>
    <row r="552" spans="1:10" x14ac:dyDescent="0.3">
      <c r="A552">
        <v>551</v>
      </c>
      <c r="B552" t="s">
        <v>552</v>
      </c>
      <c r="C552" t="s">
        <v>560</v>
      </c>
      <c r="D552" t="s">
        <v>151</v>
      </c>
      <c r="E552" s="2">
        <v>44757</v>
      </c>
      <c r="F552" t="s">
        <v>31</v>
      </c>
      <c r="G552" t="s">
        <v>24</v>
      </c>
      <c r="H552" t="s">
        <v>559</v>
      </c>
      <c r="I552" t="s">
        <v>29</v>
      </c>
      <c r="J552">
        <v>9</v>
      </c>
    </row>
    <row r="553" spans="1:10" x14ac:dyDescent="0.3">
      <c r="A553">
        <v>552</v>
      </c>
      <c r="B553" t="s">
        <v>550</v>
      </c>
      <c r="C553" t="s">
        <v>558</v>
      </c>
      <c r="D553" t="s">
        <v>148</v>
      </c>
      <c r="E553" s="2">
        <v>44758</v>
      </c>
      <c r="F553" t="s">
        <v>25</v>
      </c>
      <c r="G553" t="s">
        <v>24</v>
      </c>
      <c r="H553" t="s">
        <v>557</v>
      </c>
      <c r="I553" t="s">
        <v>22</v>
      </c>
      <c r="J553">
        <v>7</v>
      </c>
    </row>
    <row r="554" spans="1:10" x14ac:dyDescent="0.3">
      <c r="A554">
        <v>553</v>
      </c>
      <c r="B554" t="s">
        <v>548</v>
      </c>
      <c r="C554" t="s">
        <v>556</v>
      </c>
      <c r="D554" t="s">
        <v>145</v>
      </c>
      <c r="E554" s="2">
        <v>44800</v>
      </c>
      <c r="F554" t="s">
        <v>37</v>
      </c>
      <c r="G554" t="s">
        <v>49</v>
      </c>
      <c r="H554" t="s">
        <v>555</v>
      </c>
      <c r="I554" t="s">
        <v>35</v>
      </c>
      <c r="J554">
        <v>8</v>
      </c>
    </row>
    <row r="555" spans="1:10" x14ac:dyDescent="0.3">
      <c r="A555">
        <v>554</v>
      </c>
      <c r="B555" t="s">
        <v>546</v>
      </c>
      <c r="C555" t="s">
        <v>554</v>
      </c>
      <c r="D555" t="s">
        <v>142</v>
      </c>
      <c r="E555" s="2">
        <v>44780</v>
      </c>
      <c r="F555" t="s">
        <v>31</v>
      </c>
      <c r="G555" t="s">
        <v>24</v>
      </c>
      <c r="H555" t="s">
        <v>553</v>
      </c>
      <c r="I555" t="s">
        <v>29</v>
      </c>
      <c r="J555">
        <v>6</v>
      </c>
    </row>
    <row r="556" spans="1:10" x14ac:dyDescent="0.3">
      <c r="A556">
        <v>555</v>
      </c>
      <c r="B556" t="s">
        <v>544</v>
      </c>
      <c r="C556" t="s">
        <v>552</v>
      </c>
      <c r="D556" t="s">
        <v>59</v>
      </c>
      <c r="E556" s="2">
        <v>44807</v>
      </c>
      <c r="F556" t="s">
        <v>25</v>
      </c>
      <c r="G556" t="s">
        <v>24</v>
      </c>
      <c r="H556" t="s">
        <v>551</v>
      </c>
      <c r="I556" t="s">
        <v>22</v>
      </c>
      <c r="J556">
        <v>2</v>
      </c>
    </row>
    <row r="557" spans="1:10" x14ac:dyDescent="0.3">
      <c r="A557">
        <v>556</v>
      </c>
      <c r="B557" t="s">
        <v>542</v>
      </c>
      <c r="C557" t="s">
        <v>550</v>
      </c>
      <c r="D557" t="s">
        <v>116</v>
      </c>
      <c r="E557" s="2">
        <v>44798</v>
      </c>
      <c r="F557" t="s">
        <v>25</v>
      </c>
      <c r="G557" t="s">
        <v>24</v>
      </c>
      <c r="H557" t="s">
        <v>549</v>
      </c>
      <c r="I557" t="s">
        <v>35</v>
      </c>
      <c r="J557">
        <v>4</v>
      </c>
    </row>
    <row r="558" spans="1:10" x14ac:dyDescent="0.3">
      <c r="A558">
        <v>557</v>
      </c>
      <c r="B558" t="s">
        <v>540</v>
      </c>
      <c r="C558" t="s">
        <v>548</v>
      </c>
      <c r="D558" t="s">
        <v>133</v>
      </c>
      <c r="E558" s="2">
        <v>44810</v>
      </c>
      <c r="F558" t="s">
        <v>31</v>
      </c>
      <c r="G558" t="s">
        <v>24</v>
      </c>
      <c r="H558" t="s">
        <v>547</v>
      </c>
      <c r="I558" t="s">
        <v>29</v>
      </c>
      <c r="J558">
        <v>1</v>
      </c>
    </row>
    <row r="559" spans="1:10" x14ac:dyDescent="0.3">
      <c r="A559">
        <v>558</v>
      </c>
      <c r="B559" t="s">
        <v>538</v>
      </c>
      <c r="C559" t="s">
        <v>546</v>
      </c>
      <c r="D559" t="s">
        <v>133</v>
      </c>
      <c r="E559" s="2">
        <v>44764</v>
      </c>
      <c r="F559" t="s">
        <v>25</v>
      </c>
      <c r="G559" t="s">
        <v>24</v>
      </c>
      <c r="H559" t="s">
        <v>545</v>
      </c>
      <c r="I559" t="s">
        <v>22</v>
      </c>
      <c r="J559">
        <v>9</v>
      </c>
    </row>
    <row r="560" spans="1:10" x14ac:dyDescent="0.3">
      <c r="A560">
        <v>559</v>
      </c>
      <c r="B560" t="s">
        <v>536</v>
      </c>
      <c r="C560" t="s">
        <v>544</v>
      </c>
      <c r="D560" t="s">
        <v>130</v>
      </c>
      <c r="E560" s="2">
        <v>44766</v>
      </c>
      <c r="F560" t="s">
        <v>31</v>
      </c>
      <c r="G560" t="s">
        <v>49</v>
      </c>
      <c r="H560" t="s">
        <v>543</v>
      </c>
      <c r="I560" t="s">
        <v>35</v>
      </c>
      <c r="J560">
        <v>6</v>
      </c>
    </row>
    <row r="561" spans="1:10" x14ac:dyDescent="0.3">
      <c r="A561">
        <v>560</v>
      </c>
      <c r="B561" t="s">
        <v>534</v>
      </c>
      <c r="C561" t="s">
        <v>542</v>
      </c>
      <c r="D561" t="s">
        <v>295</v>
      </c>
      <c r="E561" s="2">
        <v>44794</v>
      </c>
      <c r="F561" t="s">
        <v>25</v>
      </c>
      <c r="G561" t="s">
        <v>24</v>
      </c>
      <c r="H561" t="s">
        <v>541</v>
      </c>
      <c r="I561" t="s">
        <v>29</v>
      </c>
      <c r="J561">
        <v>9</v>
      </c>
    </row>
    <row r="562" spans="1:10" x14ac:dyDescent="0.3">
      <c r="A562">
        <v>561</v>
      </c>
      <c r="B562" t="s">
        <v>532</v>
      </c>
      <c r="C562" t="s">
        <v>540</v>
      </c>
      <c r="D562" t="s">
        <v>42</v>
      </c>
      <c r="E562" s="2">
        <v>44800</v>
      </c>
      <c r="F562" t="s">
        <v>25</v>
      </c>
      <c r="G562" t="s">
        <v>24</v>
      </c>
      <c r="H562" t="s">
        <v>539</v>
      </c>
      <c r="I562" t="s">
        <v>22</v>
      </c>
      <c r="J562">
        <v>9</v>
      </c>
    </row>
    <row r="563" spans="1:10" x14ac:dyDescent="0.3">
      <c r="A563">
        <v>562</v>
      </c>
      <c r="B563" t="s">
        <v>530</v>
      </c>
      <c r="C563" t="s">
        <v>538</v>
      </c>
      <c r="D563" t="s">
        <v>111</v>
      </c>
      <c r="E563" s="2">
        <v>44792</v>
      </c>
      <c r="F563" t="s">
        <v>31</v>
      </c>
      <c r="G563" t="s">
        <v>24</v>
      </c>
      <c r="H563" t="s">
        <v>537</v>
      </c>
      <c r="I563" t="s">
        <v>35</v>
      </c>
      <c r="J563">
        <v>3</v>
      </c>
    </row>
    <row r="564" spans="1:10" x14ac:dyDescent="0.3">
      <c r="A564">
        <v>563</v>
      </c>
      <c r="B564" t="s">
        <v>528</v>
      </c>
      <c r="C564" t="s">
        <v>536</v>
      </c>
      <c r="D564" t="s">
        <v>121</v>
      </c>
      <c r="E564" s="2">
        <v>44809</v>
      </c>
      <c r="F564" t="s">
        <v>25</v>
      </c>
      <c r="G564" t="s">
        <v>24</v>
      </c>
      <c r="H564" t="s">
        <v>535</v>
      </c>
      <c r="I564" t="s">
        <v>29</v>
      </c>
      <c r="J564">
        <v>2</v>
      </c>
    </row>
    <row r="565" spans="1:10" x14ac:dyDescent="0.3">
      <c r="A565">
        <v>564</v>
      </c>
      <c r="B565" t="s">
        <v>526</v>
      </c>
      <c r="C565" t="s">
        <v>534</v>
      </c>
      <c r="D565" t="s">
        <v>68</v>
      </c>
      <c r="E565" s="2">
        <v>44789</v>
      </c>
      <c r="F565" t="s">
        <v>25</v>
      </c>
      <c r="G565" t="s">
        <v>24</v>
      </c>
      <c r="H565" t="s">
        <v>533</v>
      </c>
      <c r="I565" t="s">
        <v>22</v>
      </c>
      <c r="J565">
        <v>3</v>
      </c>
    </row>
    <row r="566" spans="1:10" x14ac:dyDescent="0.3">
      <c r="A566">
        <v>565</v>
      </c>
      <c r="B566" t="s">
        <v>524</v>
      </c>
      <c r="C566" t="s">
        <v>532</v>
      </c>
      <c r="D566" t="s">
        <v>284</v>
      </c>
      <c r="E566" s="2">
        <v>44757</v>
      </c>
      <c r="F566" t="s">
        <v>31</v>
      </c>
      <c r="G566" t="s">
        <v>49</v>
      </c>
      <c r="H566" t="s">
        <v>531</v>
      </c>
      <c r="I566" t="s">
        <v>35</v>
      </c>
      <c r="J566">
        <v>10</v>
      </c>
    </row>
    <row r="567" spans="1:10" x14ac:dyDescent="0.3">
      <c r="A567">
        <v>566</v>
      </c>
      <c r="B567" t="s">
        <v>522</v>
      </c>
      <c r="C567" t="s">
        <v>530</v>
      </c>
      <c r="D567" t="s">
        <v>151</v>
      </c>
      <c r="E567" s="2">
        <v>44790</v>
      </c>
      <c r="F567" t="s">
        <v>25</v>
      </c>
      <c r="G567" t="s">
        <v>24</v>
      </c>
      <c r="H567" t="s">
        <v>529</v>
      </c>
      <c r="I567" t="s">
        <v>29</v>
      </c>
      <c r="J567">
        <v>3</v>
      </c>
    </row>
    <row r="568" spans="1:10" x14ac:dyDescent="0.3">
      <c r="A568">
        <v>567</v>
      </c>
      <c r="B568" t="s">
        <v>520</v>
      </c>
      <c r="C568" t="s">
        <v>528</v>
      </c>
      <c r="D568" t="s">
        <v>148</v>
      </c>
      <c r="E568" s="2">
        <v>44808</v>
      </c>
      <c r="F568" t="s">
        <v>31</v>
      </c>
      <c r="G568" t="s">
        <v>24</v>
      </c>
      <c r="H568" t="s">
        <v>527</v>
      </c>
      <c r="I568" t="s">
        <v>22</v>
      </c>
      <c r="J568">
        <v>1</v>
      </c>
    </row>
    <row r="569" spans="1:10" x14ac:dyDescent="0.3">
      <c r="A569">
        <v>568</v>
      </c>
      <c r="B569" t="s">
        <v>518</v>
      </c>
      <c r="C569" t="s">
        <v>526</v>
      </c>
      <c r="D569" t="s">
        <v>145</v>
      </c>
      <c r="E569" s="2">
        <v>44801</v>
      </c>
      <c r="F569" t="s">
        <v>25</v>
      </c>
      <c r="G569" t="s">
        <v>24</v>
      </c>
      <c r="H569" t="s">
        <v>525</v>
      </c>
      <c r="I569" t="s">
        <v>35</v>
      </c>
      <c r="J569">
        <v>5</v>
      </c>
    </row>
    <row r="570" spans="1:10" x14ac:dyDescent="0.3">
      <c r="A570">
        <v>569</v>
      </c>
      <c r="B570" t="s">
        <v>516</v>
      </c>
      <c r="C570" t="s">
        <v>524</v>
      </c>
      <c r="D570" t="s">
        <v>142</v>
      </c>
      <c r="E570" s="2">
        <v>44769</v>
      </c>
      <c r="F570" t="s">
        <v>31</v>
      </c>
      <c r="G570" t="s">
        <v>24</v>
      </c>
      <c r="H570" t="s">
        <v>523</v>
      </c>
      <c r="I570" t="s">
        <v>29</v>
      </c>
      <c r="J570">
        <v>1</v>
      </c>
    </row>
    <row r="571" spans="1:10" x14ac:dyDescent="0.3">
      <c r="A571">
        <v>570</v>
      </c>
      <c r="B571" t="s">
        <v>514</v>
      </c>
      <c r="C571" t="s">
        <v>522</v>
      </c>
      <c r="D571" t="s">
        <v>59</v>
      </c>
      <c r="E571" s="2">
        <v>44757</v>
      </c>
      <c r="F571" t="s">
        <v>25</v>
      </c>
      <c r="G571" t="s">
        <v>24</v>
      </c>
      <c r="H571" t="s">
        <v>521</v>
      </c>
      <c r="I571" t="s">
        <v>22</v>
      </c>
      <c r="J571">
        <v>5</v>
      </c>
    </row>
    <row r="572" spans="1:10" x14ac:dyDescent="0.3">
      <c r="A572">
        <v>571</v>
      </c>
      <c r="B572" t="s">
        <v>512</v>
      </c>
      <c r="C572" t="s">
        <v>520</v>
      </c>
      <c r="D572" t="s">
        <v>116</v>
      </c>
      <c r="E572" s="2">
        <v>44759</v>
      </c>
      <c r="F572" t="s">
        <v>37</v>
      </c>
      <c r="G572" t="s">
        <v>49</v>
      </c>
      <c r="H572" t="s">
        <v>519</v>
      </c>
      <c r="I572" t="s">
        <v>35</v>
      </c>
      <c r="J572">
        <v>5</v>
      </c>
    </row>
    <row r="573" spans="1:10" x14ac:dyDescent="0.3">
      <c r="A573">
        <v>572</v>
      </c>
      <c r="B573" t="s">
        <v>510</v>
      </c>
      <c r="C573" t="s">
        <v>518</v>
      </c>
      <c r="D573" t="s">
        <v>133</v>
      </c>
      <c r="E573" s="2">
        <v>44805</v>
      </c>
      <c r="F573" t="s">
        <v>31</v>
      </c>
      <c r="G573" t="s">
        <v>24</v>
      </c>
      <c r="H573" t="s">
        <v>517</v>
      </c>
      <c r="I573" t="s">
        <v>29</v>
      </c>
      <c r="J573">
        <v>3</v>
      </c>
    </row>
    <row r="574" spans="1:10" x14ac:dyDescent="0.3">
      <c r="A574">
        <v>573</v>
      </c>
      <c r="B574" t="s">
        <v>508</v>
      </c>
      <c r="C574" t="s">
        <v>516</v>
      </c>
      <c r="D574" t="s">
        <v>133</v>
      </c>
      <c r="E574" s="2">
        <v>44760</v>
      </c>
      <c r="F574" t="s">
        <v>25</v>
      </c>
      <c r="G574" t="s">
        <v>24</v>
      </c>
      <c r="H574" t="s">
        <v>515</v>
      </c>
      <c r="I574" t="s">
        <v>22</v>
      </c>
      <c r="J574">
        <v>3</v>
      </c>
    </row>
    <row r="575" spans="1:10" x14ac:dyDescent="0.3">
      <c r="A575">
        <v>574</v>
      </c>
      <c r="B575" t="s">
        <v>506</v>
      </c>
      <c r="C575" t="s">
        <v>514</v>
      </c>
      <c r="D575" t="s">
        <v>130</v>
      </c>
      <c r="E575" s="2">
        <v>44791</v>
      </c>
      <c r="F575" t="s">
        <v>25</v>
      </c>
      <c r="G575" t="s">
        <v>24</v>
      </c>
      <c r="H575" t="s">
        <v>513</v>
      </c>
      <c r="I575" t="s">
        <v>35</v>
      </c>
      <c r="J575">
        <v>7</v>
      </c>
    </row>
    <row r="576" spans="1:10" x14ac:dyDescent="0.3">
      <c r="A576">
        <v>575</v>
      </c>
      <c r="B576" t="s">
        <v>504</v>
      </c>
      <c r="C576" t="s">
        <v>512</v>
      </c>
      <c r="D576" t="s">
        <v>116</v>
      </c>
      <c r="E576" s="2">
        <v>44768</v>
      </c>
      <c r="F576" t="s">
        <v>31</v>
      </c>
      <c r="G576" t="s">
        <v>24</v>
      </c>
      <c r="H576" t="s">
        <v>511</v>
      </c>
      <c r="I576" t="s">
        <v>29</v>
      </c>
      <c r="J576">
        <v>4</v>
      </c>
    </row>
    <row r="577" spans="1:10" x14ac:dyDescent="0.3">
      <c r="A577">
        <v>576</v>
      </c>
      <c r="B577" t="s">
        <v>502</v>
      </c>
      <c r="C577" t="s">
        <v>510</v>
      </c>
      <c r="D577" t="s">
        <v>42</v>
      </c>
      <c r="E577" s="2">
        <v>44759</v>
      </c>
      <c r="F577" t="s">
        <v>25</v>
      </c>
      <c r="G577" t="s">
        <v>24</v>
      </c>
      <c r="H577" t="s">
        <v>509</v>
      </c>
      <c r="I577" t="s">
        <v>22</v>
      </c>
      <c r="J577">
        <v>3</v>
      </c>
    </row>
    <row r="578" spans="1:10" x14ac:dyDescent="0.3">
      <c r="A578">
        <v>577</v>
      </c>
      <c r="B578" t="s">
        <v>500</v>
      </c>
      <c r="C578" t="s">
        <v>508</v>
      </c>
      <c r="D578" t="s">
        <v>111</v>
      </c>
      <c r="E578" s="2">
        <v>44781</v>
      </c>
      <c r="F578" t="s">
        <v>31</v>
      </c>
      <c r="G578" t="s">
        <v>49</v>
      </c>
      <c r="H578" t="s">
        <v>507</v>
      </c>
      <c r="I578" t="s">
        <v>35</v>
      </c>
      <c r="J578">
        <v>8</v>
      </c>
    </row>
    <row r="579" spans="1:10" x14ac:dyDescent="0.3">
      <c r="A579">
        <v>578</v>
      </c>
      <c r="B579" t="s">
        <v>498</v>
      </c>
      <c r="C579" t="s">
        <v>506</v>
      </c>
      <c r="D579" t="s">
        <v>121</v>
      </c>
      <c r="E579" s="2">
        <v>44785</v>
      </c>
      <c r="F579" t="s">
        <v>25</v>
      </c>
      <c r="G579" t="s">
        <v>24</v>
      </c>
      <c r="H579" t="s">
        <v>505</v>
      </c>
      <c r="I579" t="s">
        <v>29</v>
      </c>
      <c r="J579">
        <v>2</v>
      </c>
    </row>
    <row r="580" spans="1:10" x14ac:dyDescent="0.3">
      <c r="A580">
        <v>579</v>
      </c>
      <c r="B580" t="s">
        <v>496</v>
      </c>
      <c r="C580" t="s">
        <v>504</v>
      </c>
      <c r="D580" t="s">
        <v>68</v>
      </c>
      <c r="E580" s="2">
        <v>44775</v>
      </c>
      <c r="F580" t="s">
        <v>25</v>
      </c>
      <c r="G580" t="s">
        <v>24</v>
      </c>
      <c r="H580" t="s">
        <v>503</v>
      </c>
      <c r="I580" t="s">
        <v>22</v>
      </c>
      <c r="J580">
        <v>9</v>
      </c>
    </row>
    <row r="581" spans="1:10" x14ac:dyDescent="0.3">
      <c r="A581">
        <v>580</v>
      </c>
      <c r="B581" t="s">
        <v>494</v>
      </c>
      <c r="C581" t="s">
        <v>502</v>
      </c>
      <c r="D581" t="s">
        <v>116</v>
      </c>
      <c r="E581" s="2">
        <v>44773</v>
      </c>
      <c r="F581" t="s">
        <v>31</v>
      </c>
      <c r="G581" t="s">
        <v>24</v>
      </c>
      <c r="H581" t="s">
        <v>501</v>
      </c>
      <c r="I581" t="s">
        <v>35</v>
      </c>
      <c r="J581">
        <v>6</v>
      </c>
    </row>
    <row r="582" spans="1:10" x14ac:dyDescent="0.3">
      <c r="A582">
        <v>581</v>
      </c>
      <c r="B582" t="s">
        <v>492</v>
      </c>
      <c r="C582" t="s">
        <v>500</v>
      </c>
      <c r="D582" t="s">
        <v>56</v>
      </c>
      <c r="E582" s="2">
        <v>44796</v>
      </c>
      <c r="F582" t="s">
        <v>25</v>
      </c>
      <c r="G582" t="s">
        <v>24</v>
      </c>
      <c r="H582" t="s">
        <v>499</v>
      </c>
      <c r="I582" t="s">
        <v>29</v>
      </c>
      <c r="J582">
        <v>7</v>
      </c>
    </row>
    <row r="583" spans="1:10" x14ac:dyDescent="0.3">
      <c r="A583">
        <v>582</v>
      </c>
      <c r="B583" t="s">
        <v>490</v>
      </c>
      <c r="C583" t="s">
        <v>498</v>
      </c>
      <c r="D583" t="s">
        <v>111</v>
      </c>
      <c r="E583" s="2">
        <v>44801</v>
      </c>
      <c r="F583" t="s">
        <v>25</v>
      </c>
      <c r="G583" t="s">
        <v>24</v>
      </c>
      <c r="H583" t="s">
        <v>497</v>
      </c>
      <c r="I583" t="s">
        <v>22</v>
      </c>
      <c r="J583">
        <v>9</v>
      </c>
    </row>
    <row r="584" spans="1:10" x14ac:dyDescent="0.3">
      <c r="A584">
        <v>583</v>
      </c>
      <c r="B584" t="s">
        <v>488</v>
      </c>
      <c r="C584" t="s">
        <v>496</v>
      </c>
      <c r="D584" t="s">
        <v>59</v>
      </c>
      <c r="E584" s="2">
        <v>44779</v>
      </c>
      <c r="F584" t="s">
        <v>31</v>
      </c>
      <c r="G584" t="s">
        <v>49</v>
      </c>
      <c r="H584" t="s">
        <v>495</v>
      </c>
      <c r="I584" t="s">
        <v>35</v>
      </c>
      <c r="J584">
        <v>2</v>
      </c>
    </row>
    <row r="585" spans="1:10" x14ac:dyDescent="0.3">
      <c r="A585">
        <v>584</v>
      </c>
      <c r="B585" t="s">
        <v>486</v>
      </c>
      <c r="C585" t="s">
        <v>494</v>
      </c>
      <c r="D585" t="s">
        <v>42</v>
      </c>
      <c r="E585" s="2">
        <v>44772</v>
      </c>
      <c r="F585" t="s">
        <v>25</v>
      </c>
      <c r="G585" t="s">
        <v>24</v>
      </c>
      <c r="H585" t="s">
        <v>493</v>
      </c>
      <c r="I585" t="s">
        <v>29</v>
      </c>
      <c r="J585">
        <v>9</v>
      </c>
    </row>
    <row r="586" spans="1:10" x14ac:dyDescent="0.3">
      <c r="A586">
        <v>585</v>
      </c>
      <c r="B586" t="s">
        <v>484</v>
      </c>
      <c r="C586" t="s">
        <v>492</v>
      </c>
      <c r="D586" t="s">
        <v>103</v>
      </c>
      <c r="E586" s="2">
        <v>44757</v>
      </c>
      <c r="F586" t="s">
        <v>31</v>
      </c>
      <c r="G586" t="s">
        <v>24</v>
      </c>
      <c r="H586" t="s">
        <v>491</v>
      </c>
      <c r="I586" t="s">
        <v>22</v>
      </c>
      <c r="J586">
        <v>10</v>
      </c>
    </row>
    <row r="587" spans="1:10" x14ac:dyDescent="0.3">
      <c r="A587">
        <v>586</v>
      </c>
      <c r="B587" t="s">
        <v>482</v>
      </c>
      <c r="C587" t="s">
        <v>490</v>
      </c>
      <c r="D587" t="s">
        <v>100</v>
      </c>
      <c r="E587" s="2">
        <v>44808</v>
      </c>
      <c r="F587" t="s">
        <v>25</v>
      </c>
      <c r="G587" t="s">
        <v>24</v>
      </c>
      <c r="H587" t="s">
        <v>489</v>
      </c>
      <c r="I587" t="s">
        <v>35</v>
      </c>
      <c r="J587">
        <v>1</v>
      </c>
    </row>
    <row r="588" spans="1:10" x14ac:dyDescent="0.3">
      <c r="A588">
        <v>587</v>
      </c>
      <c r="B588" t="s">
        <v>480</v>
      </c>
      <c r="C588" t="s">
        <v>488</v>
      </c>
      <c r="D588" t="s">
        <v>97</v>
      </c>
      <c r="E588" s="2">
        <v>44782</v>
      </c>
      <c r="F588" t="s">
        <v>31</v>
      </c>
      <c r="G588" t="s">
        <v>24</v>
      </c>
      <c r="H588" t="s">
        <v>487</v>
      </c>
      <c r="I588" t="s">
        <v>29</v>
      </c>
      <c r="J588">
        <v>1</v>
      </c>
    </row>
    <row r="589" spans="1:10" x14ac:dyDescent="0.3">
      <c r="A589">
        <v>588</v>
      </c>
      <c r="B589" t="s">
        <v>478</v>
      </c>
      <c r="C589" t="s">
        <v>486</v>
      </c>
      <c r="D589" t="s">
        <v>65</v>
      </c>
      <c r="E589" s="2">
        <v>44787</v>
      </c>
      <c r="F589" t="s">
        <v>25</v>
      </c>
      <c r="G589" t="s">
        <v>24</v>
      </c>
      <c r="H589" t="s">
        <v>485</v>
      </c>
      <c r="I589" t="s">
        <v>22</v>
      </c>
      <c r="J589">
        <v>10</v>
      </c>
    </row>
    <row r="590" spans="1:10" x14ac:dyDescent="0.3">
      <c r="A590">
        <v>589</v>
      </c>
      <c r="B590" t="s">
        <v>476</v>
      </c>
      <c r="C590" t="s">
        <v>484</v>
      </c>
      <c r="D590" t="s">
        <v>92</v>
      </c>
      <c r="E590" s="2">
        <v>44787</v>
      </c>
      <c r="F590" t="s">
        <v>37</v>
      </c>
      <c r="G590" t="s">
        <v>49</v>
      </c>
      <c r="H590" t="s">
        <v>483</v>
      </c>
      <c r="I590" t="s">
        <v>35</v>
      </c>
      <c r="J590">
        <v>4</v>
      </c>
    </row>
    <row r="591" spans="1:10" x14ac:dyDescent="0.3">
      <c r="A591">
        <v>590</v>
      </c>
      <c r="B591" t="s">
        <v>474</v>
      </c>
      <c r="C591" t="s">
        <v>482</v>
      </c>
      <c r="D591" t="s">
        <v>89</v>
      </c>
      <c r="E591" s="2">
        <v>44757</v>
      </c>
      <c r="F591" t="s">
        <v>31</v>
      </c>
      <c r="G591" t="s">
        <v>24</v>
      </c>
      <c r="H591" t="s">
        <v>481</v>
      </c>
      <c r="I591" t="s">
        <v>29</v>
      </c>
      <c r="J591">
        <v>7</v>
      </c>
    </row>
    <row r="592" spans="1:10" x14ac:dyDescent="0.3">
      <c r="A592">
        <v>591</v>
      </c>
      <c r="B592" t="s">
        <v>472</v>
      </c>
      <c r="C592" t="s">
        <v>480</v>
      </c>
      <c r="D592" t="s">
        <v>86</v>
      </c>
      <c r="E592" s="2">
        <v>44761</v>
      </c>
      <c r="F592" t="s">
        <v>25</v>
      </c>
      <c r="G592" t="s">
        <v>24</v>
      </c>
      <c r="H592" t="s">
        <v>479</v>
      </c>
      <c r="I592" t="s">
        <v>22</v>
      </c>
      <c r="J592">
        <v>3</v>
      </c>
    </row>
    <row r="593" spans="1:10" x14ac:dyDescent="0.3">
      <c r="A593">
        <v>592</v>
      </c>
      <c r="B593" t="s">
        <v>470</v>
      </c>
      <c r="C593" t="s">
        <v>478</v>
      </c>
      <c r="D593" t="s">
        <v>83</v>
      </c>
      <c r="E593" s="2">
        <v>44788</v>
      </c>
      <c r="F593" t="s">
        <v>25</v>
      </c>
      <c r="G593" t="s">
        <v>24</v>
      </c>
      <c r="H593" t="s">
        <v>477</v>
      </c>
      <c r="I593" t="s">
        <v>35</v>
      </c>
      <c r="J593">
        <v>6</v>
      </c>
    </row>
    <row r="594" spans="1:10" x14ac:dyDescent="0.3">
      <c r="A594">
        <v>593</v>
      </c>
      <c r="B594" t="s">
        <v>468</v>
      </c>
      <c r="C594" t="s">
        <v>476</v>
      </c>
      <c r="D594" t="s">
        <v>62</v>
      </c>
      <c r="E594" s="2">
        <v>44788</v>
      </c>
      <c r="F594" t="s">
        <v>31</v>
      </c>
      <c r="G594" t="s">
        <v>24</v>
      </c>
      <c r="H594" t="s">
        <v>475</v>
      </c>
      <c r="I594" t="s">
        <v>29</v>
      </c>
      <c r="J594">
        <v>6</v>
      </c>
    </row>
    <row r="595" spans="1:10" x14ac:dyDescent="0.3">
      <c r="A595">
        <v>594</v>
      </c>
      <c r="B595" t="s">
        <v>466</v>
      </c>
      <c r="C595" t="s">
        <v>474</v>
      </c>
      <c r="D595" t="s">
        <v>78</v>
      </c>
      <c r="E595" s="2">
        <v>44758</v>
      </c>
      <c r="F595" t="s">
        <v>25</v>
      </c>
      <c r="G595" t="s">
        <v>24</v>
      </c>
      <c r="H595" t="s">
        <v>473</v>
      </c>
      <c r="I595" t="s">
        <v>22</v>
      </c>
      <c r="J595">
        <v>5</v>
      </c>
    </row>
    <row r="596" spans="1:10" x14ac:dyDescent="0.3">
      <c r="A596">
        <v>595</v>
      </c>
      <c r="B596" t="s">
        <v>464</v>
      </c>
      <c r="C596" t="s">
        <v>472</v>
      </c>
      <c r="D596" t="s">
        <v>53</v>
      </c>
      <c r="E596" s="2">
        <v>44795</v>
      </c>
      <c r="F596" t="s">
        <v>31</v>
      </c>
      <c r="G596" t="s">
        <v>49</v>
      </c>
      <c r="H596" t="s">
        <v>471</v>
      </c>
      <c r="I596" t="s">
        <v>35</v>
      </c>
      <c r="J596">
        <v>1</v>
      </c>
    </row>
    <row r="597" spans="1:10" x14ac:dyDescent="0.3">
      <c r="A597">
        <v>596</v>
      </c>
      <c r="B597" t="s">
        <v>462</v>
      </c>
      <c r="C597" t="s">
        <v>470</v>
      </c>
      <c r="D597" t="s">
        <v>50</v>
      </c>
      <c r="E597" s="2">
        <v>44791</v>
      </c>
      <c r="F597" t="s">
        <v>25</v>
      </c>
      <c r="G597" t="s">
        <v>24</v>
      </c>
      <c r="H597" t="s">
        <v>469</v>
      </c>
      <c r="I597" t="s">
        <v>29</v>
      </c>
      <c r="J597">
        <v>9</v>
      </c>
    </row>
    <row r="598" spans="1:10" x14ac:dyDescent="0.3">
      <c r="A598">
        <v>597</v>
      </c>
      <c r="B598" t="s">
        <v>460</v>
      </c>
      <c r="C598" t="s">
        <v>468</v>
      </c>
      <c r="D598" t="s">
        <v>71</v>
      </c>
      <c r="E598" s="2">
        <v>44791</v>
      </c>
      <c r="F598" t="s">
        <v>25</v>
      </c>
      <c r="G598" t="s">
        <v>24</v>
      </c>
      <c r="H598" t="s">
        <v>467</v>
      </c>
      <c r="I598" t="s">
        <v>22</v>
      </c>
      <c r="J598">
        <v>3</v>
      </c>
    </row>
    <row r="599" spans="1:10" x14ac:dyDescent="0.3">
      <c r="A599">
        <v>598</v>
      </c>
      <c r="B599" t="s">
        <v>458</v>
      </c>
      <c r="C599" t="s">
        <v>466</v>
      </c>
      <c r="D599" t="s">
        <v>68</v>
      </c>
      <c r="E599" s="2">
        <v>44794</v>
      </c>
      <c r="F599" t="s">
        <v>31</v>
      </c>
      <c r="G599" t="s">
        <v>24</v>
      </c>
      <c r="H599" t="s">
        <v>465</v>
      </c>
      <c r="I599" t="s">
        <v>35</v>
      </c>
      <c r="J599">
        <v>4</v>
      </c>
    </row>
    <row r="600" spans="1:10" x14ac:dyDescent="0.3">
      <c r="A600">
        <v>599</v>
      </c>
      <c r="B600" t="s">
        <v>456</v>
      </c>
      <c r="C600" t="s">
        <v>464</v>
      </c>
      <c r="D600" t="s">
        <v>65</v>
      </c>
      <c r="E600" s="2">
        <v>44756</v>
      </c>
      <c r="F600" t="s">
        <v>25</v>
      </c>
      <c r="G600" t="s">
        <v>24</v>
      </c>
      <c r="H600" t="s">
        <v>463</v>
      </c>
      <c r="I600" t="s">
        <v>29</v>
      </c>
      <c r="J600">
        <v>8</v>
      </c>
    </row>
    <row r="601" spans="1:10" x14ac:dyDescent="0.3">
      <c r="A601">
        <v>600</v>
      </c>
      <c r="B601" t="s">
        <v>454</v>
      </c>
      <c r="C601" t="s">
        <v>462</v>
      </c>
      <c r="D601" t="s">
        <v>62</v>
      </c>
      <c r="E601" s="2">
        <v>44789</v>
      </c>
      <c r="F601" t="s">
        <v>25</v>
      </c>
      <c r="G601" t="s">
        <v>24</v>
      </c>
      <c r="H601" t="s">
        <v>461</v>
      </c>
      <c r="I601" t="s">
        <v>29</v>
      </c>
      <c r="J601">
        <v>6</v>
      </c>
    </row>
    <row r="602" spans="1:10" x14ac:dyDescent="0.3">
      <c r="A602">
        <v>601</v>
      </c>
      <c r="B602" t="s">
        <v>452</v>
      </c>
      <c r="C602" t="s">
        <v>460</v>
      </c>
      <c r="D602" t="s">
        <v>59</v>
      </c>
      <c r="E602" s="2">
        <v>44810</v>
      </c>
      <c r="F602" t="s">
        <v>31</v>
      </c>
      <c r="G602" t="s">
        <v>24</v>
      </c>
      <c r="H602" t="s">
        <v>459</v>
      </c>
      <c r="I602" t="s">
        <v>29</v>
      </c>
      <c r="J602">
        <v>10</v>
      </c>
    </row>
    <row r="603" spans="1:10" x14ac:dyDescent="0.3">
      <c r="A603">
        <v>602</v>
      </c>
      <c r="B603" t="s">
        <v>450</v>
      </c>
      <c r="C603" t="s">
        <v>458</v>
      </c>
      <c r="D603" t="s">
        <v>56</v>
      </c>
      <c r="E603" s="2">
        <v>44798</v>
      </c>
      <c r="F603" t="s">
        <v>25</v>
      </c>
      <c r="G603" t="s">
        <v>24</v>
      </c>
      <c r="H603" t="s">
        <v>457</v>
      </c>
      <c r="I603" t="s">
        <v>22</v>
      </c>
      <c r="J603">
        <v>9</v>
      </c>
    </row>
    <row r="604" spans="1:10" x14ac:dyDescent="0.3">
      <c r="A604">
        <v>603</v>
      </c>
      <c r="B604" t="s">
        <v>448</v>
      </c>
      <c r="C604" t="s">
        <v>456</v>
      </c>
      <c r="D604" t="s">
        <v>53</v>
      </c>
      <c r="E604" s="2">
        <v>44791</v>
      </c>
      <c r="F604" t="s">
        <v>31</v>
      </c>
      <c r="G604" t="s">
        <v>24</v>
      </c>
      <c r="H604" t="s">
        <v>455</v>
      </c>
      <c r="I604" t="s">
        <v>35</v>
      </c>
      <c r="J604">
        <v>7</v>
      </c>
    </row>
    <row r="605" spans="1:10" x14ac:dyDescent="0.3">
      <c r="A605">
        <v>604</v>
      </c>
      <c r="B605" t="s">
        <v>446</v>
      </c>
      <c r="C605" t="s">
        <v>454</v>
      </c>
      <c r="D605" t="s">
        <v>50</v>
      </c>
      <c r="E605" s="2">
        <v>44796</v>
      </c>
      <c r="F605" t="s">
        <v>25</v>
      </c>
      <c r="G605" t="s">
        <v>24</v>
      </c>
      <c r="H605" t="s">
        <v>453</v>
      </c>
      <c r="I605" t="s">
        <v>29</v>
      </c>
      <c r="J605">
        <v>7</v>
      </c>
    </row>
    <row r="606" spans="1:10" x14ac:dyDescent="0.3">
      <c r="A606">
        <v>605</v>
      </c>
      <c r="B606" t="s">
        <v>444</v>
      </c>
      <c r="C606" t="s">
        <v>452</v>
      </c>
      <c r="D606" t="s">
        <v>46</v>
      </c>
      <c r="E606" s="2">
        <v>44810</v>
      </c>
      <c r="F606" t="s">
        <v>31</v>
      </c>
      <c r="G606" t="s">
        <v>24</v>
      </c>
      <c r="H606" t="s">
        <v>451</v>
      </c>
      <c r="I606" t="s">
        <v>22</v>
      </c>
      <c r="J606">
        <v>7</v>
      </c>
    </row>
    <row r="607" spans="1:10" x14ac:dyDescent="0.3">
      <c r="A607">
        <v>606</v>
      </c>
      <c r="B607" t="s">
        <v>442</v>
      </c>
      <c r="C607" t="s">
        <v>450</v>
      </c>
      <c r="D607" t="s">
        <v>201</v>
      </c>
      <c r="E607" s="2">
        <v>44791</v>
      </c>
      <c r="F607" t="s">
        <v>25</v>
      </c>
      <c r="G607" t="s">
        <v>24</v>
      </c>
      <c r="H607" t="s">
        <v>449</v>
      </c>
      <c r="I607" t="s">
        <v>35</v>
      </c>
      <c r="J607">
        <v>7</v>
      </c>
    </row>
    <row r="608" spans="1:10" x14ac:dyDescent="0.3">
      <c r="A608">
        <v>607</v>
      </c>
      <c r="B608" t="s">
        <v>440</v>
      </c>
      <c r="C608" t="s">
        <v>448</v>
      </c>
      <c r="D608" t="s">
        <v>38</v>
      </c>
      <c r="E608" s="2">
        <v>44797</v>
      </c>
      <c r="F608" t="s">
        <v>37</v>
      </c>
      <c r="G608" t="s">
        <v>24</v>
      </c>
      <c r="H608" t="s">
        <v>447</v>
      </c>
      <c r="I608" t="s">
        <v>29</v>
      </c>
      <c r="J608">
        <v>8</v>
      </c>
    </row>
    <row r="609" spans="1:10" x14ac:dyDescent="0.3">
      <c r="A609">
        <v>608</v>
      </c>
      <c r="B609" t="s">
        <v>438</v>
      </c>
      <c r="C609" t="s">
        <v>446</v>
      </c>
      <c r="D609" t="s">
        <v>32</v>
      </c>
      <c r="E609" s="2">
        <v>44777</v>
      </c>
      <c r="F609" t="s">
        <v>31</v>
      </c>
      <c r="G609" t="s">
        <v>24</v>
      </c>
      <c r="H609" t="s">
        <v>445</v>
      </c>
      <c r="I609" t="s">
        <v>22</v>
      </c>
      <c r="J609">
        <v>10</v>
      </c>
    </row>
    <row r="610" spans="1:10" x14ac:dyDescent="0.3">
      <c r="A610">
        <v>609</v>
      </c>
      <c r="B610" t="s">
        <v>436</v>
      </c>
      <c r="C610" t="s">
        <v>444</v>
      </c>
      <c r="D610" t="s">
        <v>26</v>
      </c>
      <c r="E610" s="2">
        <v>44802</v>
      </c>
      <c r="F610" t="s">
        <v>25</v>
      </c>
      <c r="G610" t="s">
        <v>24</v>
      </c>
      <c r="H610" t="s">
        <v>443</v>
      </c>
      <c r="I610" t="s">
        <v>35</v>
      </c>
      <c r="J610">
        <v>10</v>
      </c>
    </row>
    <row r="611" spans="1:10" x14ac:dyDescent="0.3">
      <c r="A611">
        <v>610</v>
      </c>
      <c r="B611" t="s">
        <v>434</v>
      </c>
      <c r="C611" t="s">
        <v>442</v>
      </c>
      <c r="D611" t="s">
        <v>192</v>
      </c>
      <c r="E611" s="2">
        <v>44758</v>
      </c>
      <c r="F611" t="s">
        <v>25</v>
      </c>
      <c r="G611" t="s">
        <v>24</v>
      </c>
      <c r="H611" t="s">
        <v>441</v>
      </c>
      <c r="I611" t="s">
        <v>29</v>
      </c>
      <c r="J611">
        <v>10</v>
      </c>
    </row>
    <row r="612" spans="1:10" x14ac:dyDescent="0.3">
      <c r="A612">
        <v>611</v>
      </c>
      <c r="B612" t="s">
        <v>432</v>
      </c>
      <c r="C612" t="s">
        <v>440</v>
      </c>
      <c r="D612" t="s">
        <v>189</v>
      </c>
      <c r="E612" s="2">
        <v>44768</v>
      </c>
      <c r="F612" t="s">
        <v>31</v>
      </c>
      <c r="G612" t="s">
        <v>24</v>
      </c>
      <c r="H612" t="s">
        <v>439</v>
      </c>
      <c r="I612" t="s">
        <v>22</v>
      </c>
      <c r="J612">
        <v>10</v>
      </c>
    </row>
    <row r="613" spans="1:10" x14ac:dyDescent="0.3">
      <c r="A613">
        <v>612</v>
      </c>
      <c r="B613" t="s">
        <v>430</v>
      </c>
      <c r="C613" t="s">
        <v>438</v>
      </c>
      <c r="D613" t="s">
        <v>186</v>
      </c>
      <c r="E613" s="2">
        <v>44756</v>
      </c>
      <c r="F613" t="s">
        <v>25</v>
      </c>
      <c r="G613" t="s">
        <v>24</v>
      </c>
      <c r="H613" t="s">
        <v>437</v>
      </c>
      <c r="I613" t="s">
        <v>35</v>
      </c>
      <c r="J613">
        <v>8</v>
      </c>
    </row>
    <row r="614" spans="1:10" x14ac:dyDescent="0.3">
      <c r="A614">
        <v>613</v>
      </c>
      <c r="B614" t="s">
        <v>428</v>
      </c>
      <c r="C614" t="s">
        <v>436</v>
      </c>
      <c r="D614" t="s">
        <v>97</v>
      </c>
      <c r="E614" s="2">
        <v>44809</v>
      </c>
      <c r="F614" t="s">
        <v>31</v>
      </c>
      <c r="G614" t="s">
        <v>24</v>
      </c>
      <c r="H614" t="s">
        <v>435</v>
      </c>
      <c r="I614" t="s">
        <v>29</v>
      </c>
      <c r="J614">
        <v>7</v>
      </c>
    </row>
    <row r="615" spans="1:10" x14ac:dyDescent="0.3">
      <c r="A615">
        <v>614</v>
      </c>
      <c r="B615" t="s">
        <v>426</v>
      </c>
      <c r="C615" t="s">
        <v>434</v>
      </c>
      <c r="D615" t="s">
        <v>65</v>
      </c>
      <c r="E615" s="2">
        <v>44801</v>
      </c>
      <c r="F615" t="s">
        <v>25</v>
      </c>
      <c r="G615" t="s">
        <v>24</v>
      </c>
      <c r="H615" t="s">
        <v>433</v>
      </c>
      <c r="I615" t="s">
        <v>22</v>
      </c>
      <c r="J615">
        <v>7</v>
      </c>
    </row>
    <row r="616" spans="1:10" x14ac:dyDescent="0.3">
      <c r="A616">
        <v>615</v>
      </c>
      <c r="B616" t="s">
        <v>424</v>
      </c>
      <c r="C616" t="s">
        <v>432</v>
      </c>
      <c r="D616" t="s">
        <v>92</v>
      </c>
      <c r="E616" s="2">
        <v>44794</v>
      </c>
      <c r="F616" t="s">
        <v>25</v>
      </c>
      <c r="G616" t="s">
        <v>24</v>
      </c>
      <c r="H616" t="s">
        <v>431</v>
      </c>
      <c r="I616" t="s">
        <v>35</v>
      </c>
      <c r="J616">
        <v>9</v>
      </c>
    </row>
    <row r="617" spans="1:10" x14ac:dyDescent="0.3">
      <c r="A617">
        <v>616</v>
      </c>
      <c r="B617" t="s">
        <v>422</v>
      </c>
      <c r="C617" t="s">
        <v>430</v>
      </c>
      <c r="D617" t="s">
        <v>42</v>
      </c>
      <c r="E617" s="2">
        <v>44792</v>
      </c>
      <c r="F617" t="s">
        <v>31</v>
      </c>
      <c r="G617" t="s">
        <v>24</v>
      </c>
      <c r="H617" t="s">
        <v>429</v>
      </c>
      <c r="I617" t="s">
        <v>29</v>
      </c>
      <c r="J617">
        <v>8</v>
      </c>
    </row>
    <row r="618" spans="1:10" x14ac:dyDescent="0.3">
      <c r="A618">
        <v>617</v>
      </c>
      <c r="B618" t="s">
        <v>420</v>
      </c>
      <c r="C618" t="s">
        <v>428</v>
      </c>
      <c r="D618" t="s">
        <v>86</v>
      </c>
      <c r="E618" s="2">
        <v>44770</v>
      </c>
      <c r="F618" t="s">
        <v>25</v>
      </c>
      <c r="G618" t="s">
        <v>49</v>
      </c>
      <c r="H618" t="s">
        <v>427</v>
      </c>
      <c r="I618" t="s">
        <v>22</v>
      </c>
      <c r="J618">
        <v>8</v>
      </c>
    </row>
    <row r="619" spans="1:10" x14ac:dyDescent="0.3">
      <c r="A619">
        <v>618</v>
      </c>
      <c r="B619" t="s">
        <v>418</v>
      </c>
      <c r="C619" t="s">
        <v>426</v>
      </c>
      <c r="D619" t="s">
        <v>83</v>
      </c>
      <c r="E619" s="2">
        <v>44761</v>
      </c>
      <c r="F619" t="s">
        <v>25</v>
      </c>
      <c r="G619" t="s">
        <v>24</v>
      </c>
      <c r="H619" t="s">
        <v>425</v>
      </c>
      <c r="I619" t="s">
        <v>35</v>
      </c>
      <c r="J619">
        <v>7</v>
      </c>
    </row>
    <row r="620" spans="1:10" x14ac:dyDescent="0.3">
      <c r="A620">
        <v>619</v>
      </c>
      <c r="B620" t="s">
        <v>416</v>
      </c>
      <c r="C620" t="s">
        <v>424</v>
      </c>
      <c r="D620" t="s">
        <v>62</v>
      </c>
      <c r="E620" s="2">
        <v>44773</v>
      </c>
      <c r="F620" t="s">
        <v>31</v>
      </c>
      <c r="G620" t="s">
        <v>24</v>
      </c>
      <c r="H620" t="s">
        <v>423</v>
      </c>
      <c r="I620" t="s">
        <v>29</v>
      </c>
      <c r="J620">
        <v>8</v>
      </c>
    </row>
    <row r="621" spans="1:10" x14ac:dyDescent="0.3">
      <c r="A621">
        <v>620</v>
      </c>
      <c r="B621" t="s">
        <v>414</v>
      </c>
      <c r="C621" t="s">
        <v>422</v>
      </c>
      <c r="D621" t="s">
        <v>78</v>
      </c>
      <c r="E621" s="2">
        <v>44766</v>
      </c>
      <c r="F621" t="s">
        <v>25</v>
      </c>
      <c r="G621" t="s">
        <v>24</v>
      </c>
      <c r="H621" t="s">
        <v>421</v>
      </c>
      <c r="I621" t="s">
        <v>22</v>
      </c>
      <c r="J621">
        <v>8</v>
      </c>
    </row>
    <row r="622" spans="1:10" x14ac:dyDescent="0.3">
      <c r="A622">
        <v>621</v>
      </c>
      <c r="B622" t="s">
        <v>412</v>
      </c>
      <c r="C622" t="s">
        <v>420</v>
      </c>
      <c r="D622" t="s">
        <v>53</v>
      </c>
      <c r="E622" s="2">
        <v>44793</v>
      </c>
      <c r="F622" t="s">
        <v>31</v>
      </c>
      <c r="G622" t="s">
        <v>24</v>
      </c>
      <c r="H622" t="s">
        <v>419</v>
      </c>
      <c r="I622" t="s">
        <v>35</v>
      </c>
      <c r="J622">
        <v>9</v>
      </c>
    </row>
    <row r="623" spans="1:10" x14ac:dyDescent="0.3">
      <c r="A623">
        <v>622</v>
      </c>
      <c r="B623" t="s">
        <v>410</v>
      </c>
      <c r="C623" t="s">
        <v>418</v>
      </c>
      <c r="D623" t="s">
        <v>50</v>
      </c>
      <c r="E623" s="2">
        <v>44769</v>
      </c>
      <c r="F623" t="s">
        <v>25</v>
      </c>
      <c r="G623" t="s">
        <v>24</v>
      </c>
      <c r="H623" t="s">
        <v>417</v>
      </c>
      <c r="I623" t="s">
        <v>29</v>
      </c>
      <c r="J623">
        <v>9</v>
      </c>
    </row>
    <row r="624" spans="1:10" x14ac:dyDescent="0.3">
      <c r="A624">
        <v>623</v>
      </c>
      <c r="B624" t="s">
        <v>408</v>
      </c>
      <c r="C624" t="s">
        <v>416</v>
      </c>
      <c r="D624" t="s">
        <v>151</v>
      </c>
      <c r="E624" s="2">
        <v>44758</v>
      </c>
      <c r="F624" t="s">
        <v>31</v>
      </c>
      <c r="G624" t="s">
        <v>49</v>
      </c>
      <c r="H624" t="s">
        <v>415</v>
      </c>
      <c r="I624" t="s">
        <v>22</v>
      </c>
      <c r="J624">
        <v>8</v>
      </c>
    </row>
    <row r="625" spans="1:10" x14ac:dyDescent="0.3">
      <c r="A625">
        <v>624</v>
      </c>
      <c r="B625" t="s">
        <v>406</v>
      </c>
      <c r="C625" t="s">
        <v>414</v>
      </c>
      <c r="D625" t="s">
        <v>148</v>
      </c>
      <c r="E625" s="2">
        <v>44803</v>
      </c>
      <c r="F625" t="s">
        <v>25</v>
      </c>
      <c r="G625" t="s">
        <v>24</v>
      </c>
      <c r="H625" t="s">
        <v>413</v>
      </c>
      <c r="I625" t="s">
        <v>35</v>
      </c>
      <c r="J625">
        <v>8</v>
      </c>
    </row>
    <row r="626" spans="1:10" x14ac:dyDescent="0.3">
      <c r="A626">
        <v>625</v>
      </c>
      <c r="B626" t="s">
        <v>404</v>
      </c>
      <c r="C626" t="s">
        <v>412</v>
      </c>
      <c r="D626" t="s">
        <v>145</v>
      </c>
      <c r="E626" s="2">
        <v>44808</v>
      </c>
      <c r="F626" t="s">
        <v>37</v>
      </c>
      <c r="G626" t="s">
        <v>24</v>
      </c>
      <c r="H626" t="s">
        <v>411</v>
      </c>
      <c r="I626" t="s">
        <v>29</v>
      </c>
      <c r="J626">
        <v>7</v>
      </c>
    </row>
    <row r="627" spans="1:10" x14ac:dyDescent="0.3">
      <c r="A627">
        <v>626</v>
      </c>
      <c r="B627" t="s">
        <v>402</v>
      </c>
      <c r="C627" t="s">
        <v>410</v>
      </c>
      <c r="D627" t="s">
        <v>142</v>
      </c>
      <c r="E627" s="2">
        <v>44784</v>
      </c>
      <c r="F627" t="s">
        <v>31</v>
      </c>
      <c r="G627" t="s">
        <v>24</v>
      </c>
      <c r="H627" t="s">
        <v>409</v>
      </c>
      <c r="I627" t="s">
        <v>22</v>
      </c>
      <c r="J627">
        <v>8</v>
      </c>
    </row>
    <row r="628" spans="1:10" x14ac:dyDescent="0.3">
      <c r="A628">
        <v>627</v>
      </c>
      <c r="B628" t="s">
        <v>400</v>
      </c>
      <c r="C628" t="s">
        <v>408</v>
      </c>
      <c r="D628" t="s">
        <v>59</v>
      </c>
      <c r="E628" s="2">
        <v>44764</v>
      </c>
      <c r="F628" t="s">
        <v>25</v>
      </c>
      <c r="G628" t="s">
        <v>24</v>
      </c>
      <c r="H628" t="s">
        <v>407</v>
      </c>
      <c r="I628" t="s">
        <v>35</v>
      </c>
      <c r="J628">
        <v>9</v>
      </c>
    </row>
    <row r="629" spans="1:10" x14ac:dyDescent="0.3">
      <c r="A629">
        <v>628</v>
      </c>
      <c r="B629" t="s">
        <v>398</v>
      </c>
      <c r="C629" t="s">
        <v>406</v>
      </c>
      <c r="D629" t="s">
        <v>116</v>
      </c>
      <c r="E629" s="2">
        <v>44795</v>
      </c>
      <c r="F629" t="s">
        <v>25</v>
      </c>
      <c r="G629" t="s">
        <v>24</v>
      </c>
      <c r="H629" t="s">
        <v>405</v>
      </c>
      <c r="I629" t="s">
        <v>29</v>
      </c>
      <c r="J629">
        <v>7</v>
      </c>
    </row>
    <row r="630" spans="1:10" x14ac:dyDescent="0.3">
      <c r="A630">
        <v>629</v>
      </c>
      <c r="B630" t="s">
        <v>396</v>
      </c>
      <c r="C630" t="s">
        <v>404</v>
      </c>
      <c r="D630" t="s">
        <v>133</v>
      </c>
      <c r="E630" s="2">
        <v>44799</v>
      </c>
      <c r="F630" t="s">
        <v>31</v>
      </c>
      <c r="G630" t="s">
        <v>24</v>
      </c>
      <c r="H630" t="s">
        <v>403</v>
      </c>
      <c r="I630" t="s">
        <v>22</v>
      </c>
      <c r="J630">
        <v>8</v>
      </c>
    </row>
    <row r="631" spans="1:10" x14ac:dyDescent="0.3">
      <c r="A631">
        <v>630</v>
      </c>
      <c r="B631" t="s">
        <v>394</v>
      </c>
      <c r="C631" t="s">
        <v>402</v>
      </c>
      <c r="D631" t="s">
        <v>133</v>
      </c>
      <c r="E631" s="2">
        <v>44800</v>
      </c>
      <c r="F631" t="s">
        <v>25</v>
      </c>
      <c r="G631" t="s">
        <v>24</v>
      </c>
      <c r="H631" t="s">
        <v>401</v>
      </c>
      <c r="I631" t="s">
        <v>35</v>
      </c>
      <c r="J631">
        <v>9</v>
      </c>
    </row>
    <row r="632" spans="1:10" x14ac:dyDescent="0.3">
      <c r="A632">
        <v>631</v>
      </c>
      <c r="B632" t="s">
        <v>392</v>
      </c>
      <c r="C632" t="s">
        <v>400</v>
      </c>
      <c r="D632" t="s">
        <v>130</v>
      </c>
      <c r="E632" s="2">
        <v>44771</v>
      </c>
      <c r="F632" t="s">
        <v>31</v>
      </c>
      <c r="G632" t="s">
        <v>24</v>
      </c>
      <c r="H632" t="s">
        <v>399</v>
      </c>
      <c r="I632" t="s">
        <v>29</v>
      </c>
      <c r="J632">
        <v>8</v>
      </c>
    </row>
    <row r="633" spans="1:10" x14ac:dyDescent="0.3">
      <c r="A633">
        <v>632</v>
      </c>
      <c r="B633" t="s">
        <v>390</v>
      </c>
      <c r="C633" t="s">
        <v>398</v>
      </c>
      <c r="D633" t="s">
        <v>116</v>
      </c>
      <c r="E633" s="2">
        <v>44760</v>
      </c>
      <c r="F633" t="s">
        <v>25</v>
      </c>
      <c r="G633" t="s">
        <v>24</v>
      </c>
      <c r="H633" t="s">
        <v>397</v>
      </c>
      <c r="I633" t="s">
        <v>22</v>
      </c>
      <c r="J633">
        <v>7</v>
      </c>
    </row>
    <row r="634" spans="1:10" x14ac:dyDescent="0.3">
      <c r="A634">
        <v>633</v>
      </c>
      <c r="B634" t="s">
        <v>388</v>
      </c>
      <c r="C634" t="s">
        <v>396</v>
      </c>
      <c r="D634" t="s">
        <v>42</v>
      </c>
      <c r="E634" s="2">
        <v>44778</v>
      </c>
      <c r="F634" t="s">
        <v>25</v>
      </c>
      <c r="G634" t="s">
        <v>24</v>
      </c>
      <c r="H634" t="s">
        <v>395</v>
      </c>
      <c r="I634" t="s">
        <v>35</v>
      </c>
      <c r="J634">
        <v>10</v>
      </c>
    </row>
    <row r="635" spans="1:10" x14ac:dyDescent="0.3">
      <c r="A635">
        <v>634</v>
      </c>
      <c r="B635" t="s">
        <v>386</v>
      </c>
      <c r="C635" t="s">
        <v>394</v>
      </c>
      <c r="D635" t="s">
        <v>111</v>
      </c>
      <c r="E635" s="2">
        <v>44755</v>
      </c>
      <c r="F635" t="s">
        <v>31</v>
      </c>
      <c r="G635" t="s">
        <v>24</v>
      </c>
      <c r="H635" t="s">
        <v>393</v>
      </c>
      <c r="I635" t="s">
        <v>29</v>
      </c>
      <c r="J635">
        <v>7</v>
      </c>
    </row>
    <row r="636" spans="1:10" x14ac:dyDescent="0.3">
      <c r="A636">
        <v>635</v>
      </c>
      <c r="B636" t="s">
        <v>384</v>
      </c>
      <c r="C636" t="s">
        <v>392</v>
      </c>
      <c r="D636" t="s">
        <v>121</v>
      </c>
      <c r="E636" s="2">
        <v>44770</v>
      </c>
      <c r="F636" t="s">
        <v>25</v>
      </c>
      <c r="G636" t="s">
        <v>24</v>
      </c>
      <c r="H636" t="s">
        <v>391</v>
      </c>
      <c r="I636" t="s">
        <v>22</v>
      </c>
      <c r="J636">
        <v>8</v>
      </c>
    </row>
    <row r="637" spans="1:10" x14ac:dyDescent="0.3">
      <c r="A637">
        <v>636</v>
      </c>
      <c r="B637" t="s">
        <v>382</v>
      </c>
      <c r="C637" t="s">
        <v>390</v>
      </c>
      <c r="D637" t="s">
        <v>68</v>
      </c>
      <c r="E637" s="2">
        <v>44772</v>
      </c>
      <c r="F637" t="s">
        <v>25</v>
      </c>
      <c r="G637" t="s">
        <v>24</v>
      </c>
      <c r="H637" t="s">
        <v>389</v>
      </c>
      <c r="I637" t="s">
        <v>35</v>
      </c>
      <c r="J637">
        <v>7</v>
      </c>
    </row>
    <row r="638" spans="1:10" x14ac:dyDescent="0.3">
      <c r="A638">
        <v>637</v>
      </c>
      <c r="B638" t="s">
        <v>380</v>
      </c>
      <c r="C638" t="s">
        <v>388</v>
      </c>
      <c r="D638" t="s">
        <v>116</v>
      </c>
      <c r="E638" s="2">
        <v>44799</v>
      </c>
      <c r="F638" t="s">
        <v>31</v>
      </c>
      <c r="G638" t="s">
        <v>24</v>
      </c>
      <c r="H638" t="s">
        <v>387</v>
      </c>
      <c r="I638" t="s">
        <v>29</v>
      </c>
      <c r="J638">
        <v>9</v>
      </c>
    </row>
    <row r="639" spans="1:10" x14ac:dyDescent="0.3">
      <c r="A639">
        <v>638</v>
      </c>
      <c r="B639" t="s">
        <v>378</v>
      </c>
      <c r="C639" t="s">
        <v>386</v>
      </c>
      <c r="D639" t="s">
        <v>56</v>
      </c>
      <c r="E639" s="2">
        <v>44782</v>
      </c>
      <c r="F639" t="s">
        <v>25</v>
      </c>
      <c r="G639" t="s">
        <v>24</v>
      </c>
      <c r="H639" t="s">
        <v>385</v>
      </c>
      <c r="I639" t="s">
        <v>22</v>
      </c>
      <c r="J639">
        <v>8</v>
      </c>
    </row>
    <row r="640" spans="1:10" x14ac:dyDescent="0.3">
      <c r="A640">
        <v>639</v>
      </c>
      <c r="B640" t="s">
        <v>376</v>
      </c>
      <c r="C640" t="s">
        <v>384</v>
      </c>
      <c r="D640" t="s">
        <v>111</v>
      </c>
      <c r="E640" s="2">
        <v>44761</v>
      </c>
      <c r="F640" t="s">
        <v>31</v>
      </c>
      <c r="G640" t="s">
        <v>24</v>
      </c>
      <c r="H640" t="s">
        <v>383</v>
      </c>
      <c r="I640" t="s">
        <v>35</v>
      </c>
      <c r="J640">
        <v>9</v>
      </c>
    </row>
    <row r="641" spans="1:10" x14ac:dyDescent="0.3">
      <c r="A641">
        <v>640</v>
      </c>
      <c r="B641" t="s">
        <v>374</v>
      </c>
      <c r="C641" t="s">
        <v>382</v>
      </c>
      <c r="D641" t="s">
        <v>59</v>
      </c>
      <c r="E641" s="2">
        <v>44794</v>
      </c>
      <c r="F641" t="s">
        <v>25</v>
      </c>
      <c r="G641" t="s">
        <v>24</v>
      </c>
      <c r="H641" t="s">
        <v>381</v>
      </c>
      <c r="I641" t="s">
        <v>29</v>
      </c>
      <c r="J641">
        <v>9</v>
      </c>
    </row>
    <row r="642" spans="1:10" x14ac:dyDescent="0.3">
      <c r="A642">
        <v>641</v>
      </c>
      <c r="B642" t="s">
        <v>372</v>
      </c>
      <c r="C642" t="s">
        <v>380</v>
      </c>
      <c r="D642" t="s">
        <v>106</v>
      </c>
      <c r="E642" s="2">
        <v>44762</v>
      </c>
      <c r="F642" t="s">
        <v>31</v>
      </c>
      <c r="G642" t="s">
        <v>24</v>
      </c>
      <c r="H642" t="s">
        <v>379</v>
      </c>
      <c r="I642" t="s">
        <v>22</v>
      </c>
      <c r="J642">
        <v>9</v>
      </c>
    </row>
    <row r="643" spans="1:10" x14ac:dyDescent="0.3">
      <c r="A643">
        <v>642</v>
      </c>
      <c r="B643" t="s">
        <v>370</v>
      </c>
      <c r="C643" t="s">
        <v>378</v>
      </c>
      <c r="D643" t="s">
        <v>103</v>
      </c>
      <c r="E643" s="2">
        <v>44769</v>
      </c>
      <c r="F643" t="s">
        <v>25</v>
      </c>
      <c r="G643" t="s">
        <v>24</v>
      </c>
      <c r="H643" t="s">
        <v>377</v>
      </c>
      <c r="I643" t="s">
        <v>35</v>
      </c>
      <c r="J643">
        <v>9</v>
      </c>
    </row>
    <row r="644" spans="1:10" x14ac:dyDescent="0.3">
      <c r="A644">
        <v>643</v>
      </c>
      <c r="B644" t="s">
        <v>368</v>
      </c>
      <c r="C644" t="s">
        <v>376</v>
      </c>
      <c r="D644" t="s">
        <v>100</v>
      </c>
      <c r="E644" s="2">
        <v>44770</v>
      </c>
      <c r="F644" t="s">
        <v>37</v>
      </c>
      <c r="G644" t="s">
        <v>24</v>
      </c>
      <c r="H644" t="s">
        <v>375</v>
      </c>
      <c r="I644" t="s">
        <v>29</v>
      </c>
      <c r="J644">
        <v>9</v>
      </c>
    </row>
    <row r="645" spans="1:10" x14ac:dyDescent="0.3">
      <c r="A645">
        <v>644</v>
      </c>
      <c r="B645" t="s">
        <v>366</v>
      </c>
      <c r="C645" t="s">
        <v>374</v>
      </c>
      <c r="D645" t="s">
        <v>42</v>
      </c>
      <c r="E645" s="2">
        <v>44797</v>
      </c>
      <c r="F645" t="s">
        <v>31</v>
      </c>
      <c r="G645" t="s">
        <v>24</v>
      </c>
      <c r="H645" t="s">
        <v>373</v>
      </c>
      <c r="I645" t="s">
        <v>22</v>
      </c>
      <c r="J645">
        <v>8</v>
      </c>
    </row>
    <row r="646" spans="1:10" x14ac:dyDescent="0.3">
      <c r="A646">
        <v>645</v>
      </c>
      <c r="B646" t="s">
        <v>364</v>
      </c>
      <c r="C646" t="s">
        <v>372</v>
      </c>
      <c r="D646" t="s">
        <v>65</v>
      </c>
      <c r="E646" s="2">
        <v>44783</v>
      </c>
      <c r="F646" t="s">
        <v>25</v>
      </c>
      <c r="G646" t="s">
        <v>49</v>
      </c>
      <c r="H646" t="s">
        <v>371</v>
      </c>
      <c r="I646" t="s">
        <v>35</v>
      </c>
      <c r="J646">
        <v>8</v>
      </c>
    </row>
    <row r="647" spans="1:10" x14ac:dyDescent="0.3">
      <c r="A647">
        <v>646</v>
      </c>
      <c r="B647" t="s">
        <v>362</v>
      </c>
      <c r="C647" t="s">
        <v>370</v>
      </c>
      <c r="D647" t="s">
        <v>92</v>
      </c>
      <c r="E647" s="2">
        <v>44801</v>
      </c>
      <c r="F647" t="s">
        <v>25</v>
      </c>
      <c r="G647" t="s">
        <v>24</v>
      </c>
      <c r="H647" t="s">
        <v>369</v>
      </c>
      <c r="I647" t="s">
        <v>29</v>
      </c>
      <c r="J647">
        <v>7</v>
      </c>
    </row>
    <row r="648" spans="1:10" x14ac:dyDescent="0.3">
      <c r="A648">
        <v>647</v>
      </c>
      <c r="B648" t="s">
        <v>360</v>
      </c>
      <c r="C648" t="s">
        <v>368</v>
      </c>
      <c r="D648" t="s">
        <v>89</v>
      </c>
      <c r="E648" s="2">
        <v>44808</v>
      </c>
      <c r="F648" t="s">
        <v>31</v>
      </c>
      <c r="G648" t="s">
        <v>24</v>
      </c>
      <c r="H648" t="s">
        <v>367</v>
      </c>
      <c r="I648" t="s">
        <v>22</v>
      </c>
      <c r="J648">
        <v>7</v>
      </c>
    </row>
    <row r="649" spans="1:10" x14ac:dyDescent="0.3">
      <c r="A649">
        <v>648</v>
      </c>
      <c r="B649" t="s">
        <v>358</v>
      </c>
      <c r="C649" t="s">
        <v>366</v>
      </c>
      <c r="D649" t="s">
        <v>86</v>
      </c>
      <c r="E649" s="2">
        <v>44808</v>
      </c>
      <c r="F649" t="s">
        <v>25</v>
      </c>
      <c r="G649" t="s">
        <v>24</v>
      </c>
      <c r="H649" t="s">
        <v>365</v>
      </c>
      <c r="I649" t="s">
        <v>35</v>
      </c>
      <c r="J649">
        <v>9</v>
      </c>
    </row>
    <row r="650" spans="1:10" x14ac:dyDescent="0.3">
      <c r="A650">
        <v>649</v>
      </c>
      <c r="B650" t="s">
        <v>356</v>
      </c>
      <c r="C650" t="s">
        <v>364</v>
      </c>
      <c r="D650" t="s">
        <v>83</v>
      </c>
      <c r="E650" s="2">
        <v>44781</v>
      </c>
      <c r="F650" t="s">
        <v>31</v>
      </c>
      <c r="G650" t="s">
        <v>24</v>
      </c>
      <c r="H650" t="s">
        <v>363</v>
      </c>
      <c r="I650" t="s">
        <v>29</v>
      </c>
      <c r="J650">
        <v>8</v>
      </c>
    </row>
    <row r="651" spans="1:10" x14ac:dyDescent="0.3">
      <c r="A651">
        <v>650</v>
      </c>
      <c r="B651" t="s">
        <v>354</v>
      </c>
      <c r="C651" t="s">
        <v>362</v>
      </c>
      <c r="D651" t="s">
        <v>62</v>
      </c>
      <c r="E651" s="2">
        <v>44783</v>
      </c>
      <c r="F651" t="s">
        <v>25</v>
      </c>
      <c r="G651" t="s">
        <v>24</v>
      </c>
      <c r="H651" t="s">
        <v>361</v>
      </c>
      <c r="I651" t="s">
        <v>29</v>
      </c>
      <c r="J651">
        <v>8</v>
      </c>
    </row>
    <row r="652" spans="1:10" x14ac:dyDescent="0.3">
      <c r="A652">
        <v>651</v>
      </c>
      <c r="B652" t="s">
        <v>352</v>
      </c>
      <c r="C652" t="s">
        <v>360</v>
      </c>
      <c r="D652" t="s">
        <v>78</v>
      </c>
      <c r="E652" s="2">
        <v>44762</v>
      </c>
      <c r="F652" t="s">
        <v>25</v>
      </c>
      <c r="G652" t="s">
        <v>49</v>
      </c>
      <c r="H652" t="s">
        <v>359</v>
      </c>
      <c r="I652" t="s">
        <v>29</v>
      </c>
      <c r="J652">
        <v>10</v>
      </c>
    </row>
    <row r="653" spans="1:10" x14ac:dyDescent="0.3">
      <c r="A653">
        <v>652</v>
      </c>
      <c r="B653" t="s">
        <v>350</v>
      </c>
      <c r="C653" t="s">
        <v>358</v>
      </c>
      <c r="D653" t="s">
        <v>53</v>
      </c>
      <c r="E653" s="2">
        <v>44800</v>
      </c>
      <c r="F653" t="s">
        <v>31</v>
      </c>
      <c r="G653" t="s">
        <v>24</v>
      </c>
      <c r="H653" t="s">
        <v>357</v>
      </c>
      <c r="I653" t="s">
        <v>22</v>
      </c>
      <c r="J653">
        <v>8</v>
      </c>
    </row>
    <row r="654" spans="1:10" x14ac:dyDescent="0.3">
      <c r="A654">
        <v>653</v>
      </c>
      <c r="B654" t="s">
        <v>348</v>
      </c>
      <c r="C654" t="s">
        <v>356</v>
      </c>
      <c r="D654" t="s">
        <v>50</v>
      </c>
      <c r="E654" s="2">
        <v>44799</v>
      </c>
      <c r="F654" t="s">
        <v>25</v>
      </c>
      <c r="G654" t="s">
        <v>24</v>
      </c>
      <c r="H654" t="s">
        <v>355</v>
      </c>
      <c r="I654" t="s">
        <v>35</v>
      </c>
      <c r="J654">
        <v>8</v>
      </c>
    </row>
    <row r="655" spans="1:10" x14ac:dyDescent="0.3">
      <c r="A655">
        <v>654</v>
      </c>
      <c r="B655" t="s">
        <v>346</v>
      </c>
      <c r="C655" t="s">
        <v>354</v>
      </c>
      <c r="D655" t="s">
        <v>71</v>
      </c>
      <c r="E655" s="2">
        <v>44777</v>
      </c>
      <c r="F655" t="s">
        <v>25</v>
      </c>
      <c r="G655" t="s">
        <v>24</v>
      </c>
      <c r="H655" t="s">
        <v>353</v>
      </c>
      <c r="I655" t="s">
        <v>29</v>
      </c>
      <c r="J655">
        <v>8</v>
      </c>
    </row>
    <row r="656" spans="1:10" x14ac:dyDescent="0.3">
      <c r="A656">
        <v>655</v>
      </c>
      <c r="B656" t="s">
        <v>344</v>
      </c>
      <c r="C656" t="s">
        <v>352</v>
      </c>
      <c r="D656" t="s">
        <v>68</v>
      </c>
      <c r="E656" s="2">
        <v>44800</v>
      </c>
      <c r="F656" t="s">
        <v>31</v>
      </c>
      <c r="G656" t="s">
        <v>24</v>
      </c>
      <c r="H656" t="s">
        <v>351</v>
      </c>
      <c r="I656" t="s">
        <v>22</v>
      </c>
      <c r="J656">
        <v>8</v>
      </c>
    </row>
    <row r="657" spans="1:10" x14ac:dyDescent="0.3">
      <c r="A657">
        <v>656</v>
      </c>
      <c r="B657" t="s">
        <v>342</v>
      </c>
      <c r="C657" t="s">
        <v>350</v>
      </c>
      <c r="D657" t="s">
        <v>65</v>
      </c>
      <c r="E657" s="2">
        <v>44770</v>
      </c>
      <c r="F657" t="s">
        <v>25</v>
      </c>
      <c r="G657" t="s">
        <v>24</v>
      </c>
      <c r="H657" t="s">
        <v>349</v>
      </c>
      <c r="I657" t="s">
        <v>35</v>
      </c>
      <c r="J657">
        <v>7</v>
      </c>
    </row>
    <row r="658" spans="1:10" x14ac:dyDescent="0.3">
      <c r="A658">
        <v>657</v>
      </c>
      <c r="B658" t="s">
        <v>340</v>
      </c>
      <c r="C658" t="s">
        <v>348</v>
      </c>
      <c r="D658" t="s">
        <v>62</v>
      </c>
      <c r="E658" s="2">
        <v>44774</v>
      </c>
      <c r="F658" t="s">
        <v>31</v>
      </c>
      <c r="G658" t="s">
        <v>24</v>
      </c>
      <c r="H658" t="s">
        <v>347</v>
      </c>
      <c r="I658" t="s">
        <v>29</v>
      </c>
      <c r="J658">
        <v>7</v>
      </c>
    </row>
    <row r="659" spans="1:10" x14ac:dyDescent="0.3">
      <c r="A659">
        <v>658</v>
      </c>
      <c r="B659" t="s">
        <v>338</v>
      </c>
      <c r="C659" t="s">
        <v>346</v>
      </c>
      <c r="D659" t="s">
        <v>59</v>
      </c>
      <c r="E659" s="2">
        <v>44779</v>
      </c>
      <c r="F659" t="s">
        <v>25</v>
      </c>
      <c r="G659" t="s">
        <v>24</v>
      </c>
      <c r="H659" t="s">
        <v>345</v>
      </c>
      <c r="I659" t="s">
        <v>22</v>
      </c>
      <c r="J659">
        <v>9</v>
      </c>
    </row>
    <row r="660" spans="1:10" x14ac:dyDescent="0.3">
      <c r="A660">
        <v>659</v>
      </c>
      <c r="B660" t="s">
        <v>336</v>
      </c>
      <c r="C660" t="s">
        <v>344</v>
      </c>
      <c r="D660" t="s">
        <v>56</v>
      </c>
      <c r="E660" s="2">
        <v>44796</v>
      </c>
      <c r="F660" t="s">
        <v>31</v>
      </c>
      <c r="G660" t="s">
        <v>24</v>
      </c>
      <c r="H660" t="s">
        <v>343</v>
      </c>
      <c r="I660" t="s">
        <v>35</v>
      </c>
      <c r="J660">
        <v>7</v>
      </c>
    </row>
    <row r="661" spans="1:10" x14ac:dyDescent="0.3">
      <c r="A661">
        <v>660</v>
      </c>
      <c r="B661" t="s">
        <v>334</v>
      </c>
      <c r="C661" t="s">
        <v>342</v>
      </c>
      <c r="D661" t="s">
        <v>53</v>
      </c>
      <c r="E661" s="2">
        <v>44772</v>
      </c>
      <c r="F661" t="s">
        <v>25</v>
      </c>
      <c r="G661" t="s">
        <v>24</v>
      </c>
      <c r="H661" t="s">
        <v>341</v>
      </c>
      <c r="I661" t="s">
        <v>29</v>
      </c>
      <c r="J661">
        <v>9</v>
      </c>
    </row>
    <row r="662" spans="1:10" x14ac:dyDescent="0.3">
      <c r="A662">
        <v>661</v>
      </c>
      <c r="B662" t="s">
        <v>332</v>
      </c>
      <c r="C662" t="s">
        <v>340</v>
      </c>
      <c r="D662" t="s">
        <v>50</v>
      </c>
      <c r="E662" s="2">
        <v>44809</v>
      </c>
      <c r="F662" t="s">
        <v>37</v>
      </c>
      <c r="G662" t="s">
        <v>24</v>
      </c>
      <c r="H662" t="s">
        <v>339</v>
      </c>
      <c r="I662" t="s">
        <v>22</v>
      </c>
      <c r="J662">
        <v>10</v>
      </c>
    </row>
    <row r="663" spans="1:10" x14ac:dyDescent="0.3">
      <c r="A663">
        <v>662</v>
      </c>
      <c r="B663" t="s">
        <v>330</v>
      </c>
      <c r="C663" t="s">
        <v>338</v>
      </c>
      <c r="D663" t="s">
        <v>46</v>
      </c>
      <c r="E663" s="2">
        <v>44757</v>
      </c>
      <c r="F663" t="s">
        <v>31</v>
      </c>
      <c r="G663" t="s">
        <v>24</v>
      </c>
      <c r="H663" t="s">
        <v>337</v>
      </c>
      <c r="I663" t="s">
        <v>35</v>
      </c>
      <c r="J663">
        <v>7</v>
      </c>
    </row>
    <row r="664" spans="1:10" x14ac:dyDescent="0.3">
      <c r="A664">
        <v>663</v>
      </c>
      <c r="B664" t="s">
        <v>328</v>
      </c>
      <c r="C664" t="s">
        <v>336</v>
      </c>
      <c r="D664" t="s">
        <v>201</v>
      </c>
      <c r="E664" s="2">
        <v>44782</v>
      </c>
      <c r="F664" t="s">
        <v>25</v>
      </c>
      <c r="G664" t="s">
        <v>24</v>
      </c>
      <c r="H664" t="s">
        <v>335</v>
      </c>
      <c r="I664" t="s">
        <v>29</v>
      </c>
      <c r="J664">
        <v>10</v>
      </c>
    </row>
    <row r="665" spans="1:10" x14ac:dyDescent="0.3">
      <c r="A665">
        <v>664</v>
      </c>
      <c r="B665" t="s">
        <v>326</v>
      </c>
      <c r="C665" t="s">
        <v>334</v>
      </c>
      <c r="D665" t="s">
        <v>38</v>
      </c>
      <c r="E665" s="2">
        <v>44809</v>
      </c>
      <c r="F665" t="s">
        <v>25</v>
      </c>
      <c r="G665" t="s">
        <v>24</v>
      </c>
      <c r="H665" t="s">
        <v>333</v>
      </c>
      <c r="I665" t="s">
        <v>22</v>
      </c>
      <c r="J665">
        <v>9</v>
      </c>
    </row>
    <row r="666" spans="1:10" x14ac:dyDescent="0.3">
      <c r="A666">
        <v>665</v>
      </c>
      <c r="B666" t="s">
        <v>324</v>
      </c>
      <c r="C666" t="s">
        <v>332</v>
      </c>
      <c r="D666" t="s">
        <v>32</v>
      </c>
      <c r="E666" s="2">
        <v>44795</v>
      </c>
      <c r="F666" t="s">
        <v>31</v>
      </c>
      <c r="G666" t="s">
        <v>24</v>
      </c>
      <c r="H666" t="s">
        <v>331</v>
      </c>
      <c r="I666" t="s">
        <v>35</v>
      </c>
      <c r="J666">
        <v>8</v>
      </c>
    </row>
    <row r="667" spans="1:10" x14ac:dyDescent="0.3">
      <c r="A667">
        <v>666</v>
      </c>
      <c r="B667" t="s">
        <v>322</v>
      </c>
      <c r="C667" t="s">
        <v>330</v>
      </c>
      <c r="D667" t="s">
        <v>26</v>
      </c>
      <c r="E667" s="2">
        <v>44801</v>
      </c>
      <c r="F667" t="s">
        <v>25</v>
      </c>
      <c r="G667" t="s">
        <v>24</v>
      </c>
      <c r="H667" t="s">
        <v>329</v>
      </c>
      <c r="I667" t="s">
        <v>29</v>
      </c>
      <c r="J667">
        <v>7</v>
      </c>
    </row>
    <row r="668" spans="1:10" x14ac:dyDescent="0.3">
      <c r="A668">
        <v>667</v>
      </c>
      <c r="B668" t="s">
        <v>319</v>
      </c>
      <c r="C668" t="s">
        <v>328</v>
      </c>
      <c r="D668" t="s">
        <v>42</v>
      </c>
      <c r="E668" s="2">
        <v>44770</v>
      </c>
      <c r="F668" t="s">
        <v>31</v>
      </c>
      <c r="G668" t="s">
        <v>24</v>
      </c>
      <c r="H668" t="s">
        <v>327</v>
      </c>
      <c r="I668" t="s">
        <v>22</v>
      </c>
      <c r="J668">
        <v>7</v>
      </c>
    </row>
    <row r="669" spans="1:10" x14ac:dyDescent="0.3">
      <c r="A669">
        <v>668</v>
      </c>
      <c r="B669" t="s">
        <v>316</v>
      </c>
      <c r="C669" t="s">
        <v>326</v>
      </c>
      <c r="D669" t="s">
        <v>189</v>
      </c>
      <c r="E669" s="2">
        <v>44764</v>
      </c>
      <c r="F669" t="s">
        <v>25</v>
      </c>
      <c r="G669" t="s">
        <v>24</v>
      </c>
      <c r="H669" t="s">
        <v>325</v>
      </c>
      <c r="I669" t="s">
        <v>35</v>
      </c>
      <c r="J669">
        <v>7</v>
      </c>
    </row>
    <row r="670" spans="1:10" x14ac:dyDescent="0.3">
      <c r="A670">
        <v>669</v>
      </c>
      <c r="B670" t="s">
        <v>314</v>
      </c>
      <c r="C670" t="s">
        <v>324</v>
      </c>
      <c r="D670" t="s">
        <v>186</v>
      </c>
      <c r="E670" s="2">
        <v>44776</v>
      </c>
      <c r="F670" t="s">
        <v>25</v>
      </c>
      <c r="G670" t="s">
        <v>24</v>
      </c>
      <c r="H670" t="s">
        <v>323</v>
      </c>
      <c r="I670" t="s">
        <v>29</v>
      </c>
      <c r="J670">
        <v>10</v>
      </c>
    </row>
    <row r="671" spans="1:10" x14ac:dyDescent="0.3">
      <c r="A671">
        <v>670</v>
      </c>
      <c r="B671" t="s">
        <v>312</v>
      </c>
      <c r="C671" t="s">
        <v>322</v>
      </c>
      <c r="D671" t="s">
        <v>321</v>
      </c>
      <c r="E671" s="2">
        <v>44771</v>
      </c>
      <c r="F671" t="s">
        <v>31</v>
      </c>
      <c r="G671" t="s">
        <v>24</v>
      </c>
      <c r="H671" t="s">
        <v>320</v>
      </c>
      <c r="I671" t="s">
        <v>22</v>
      </c>
      <c r="J671">
        <v>7</v>
      </c>
    </row>
    <row r="672" spans="1:10" x14ac:dyDescent="0.3">
      <c r="A672">
        <v>671</v>
      </c>
      <c r="B672" t="s">
        <v>310</v>
      </c>
      <c r="C672" t="s">
        <v>319</v>
      </c>
      <c r="D672" t="s">
        <v>318</v>
      </c>
      <c r="E672" s="2">
        <v>44794</v>
      </c>
      <c r="F672" t="s">
        <v>25</v>
      </c>
      <c r="G672" t="s">
        <v>24</v>
      </c>
      <c r="H672" t="s">
        <v>317</v>
      </c>
      <c r="I672" t="s">
        <v>35</v>
      </c>
      <c r="J672">
        <v>10</v>
      </c>
    </row>
    <row r="673" spans="1:10" x14ac:dyDescent="0.3">
      <c r="A673">
        <v>672</v>
      </c>
      <c r="B673" t="s">
        <v>308</v>
      </c>
      <c r="C673" t="s">
        <v>316</v>
      </c>
      <c r="D673" t="s">
        <v>284</v>
      </c>
      <c r="E673" s="2">
        <v>44792</v>
      </c>
      <c r="F673" t="s">
        <v>25</v>
      </c>
      <c r="G673" t="s">
        <v>24</v>
      </c>
      <c r="H673" t="s">
        <v>315</v>
      </c>
      <c r="I673" t="s">
        <v>29</v>
      </c>
      <c r="J673">
        <v>9</v>
      </c>
    </row>
    <row r="674" spans="1:10" x14ac:dyDescent="0.3">
      <c r="A674">
        <v>673</v>
      </c>
      <c r="B674" t="s">
        <v>306</v>
      </c>
      <c r="C674" t="s">
        <v>314</v>
      </c>
      <c r="D674" t="s">
        <v>151</v>
      </c>
      <c r="E674" s="2">
        <v>44792</v>
      </c>
      <c r="F674" t="s">
        <v>31</v>
      </c>
      <c r="G674" t="s">
        <v>49</v>
      </c>
      <c r="H674" t="s">
        <v>313</v>
      </c>
      <c r="I674" t="s">
        <v>22</v>
      </c>
      <c r="J674">
        <v>10</v>
      </c>
    </row>
    <row r="675" spans="1:10" x14ac:dyDescent="0.3">
      <c r="A675">
        <v>674</v>
      </c>
      <c r="B675" t="s">
        <v>304</v>
      </c>
      <c r="C675" t="s">
        <v>312</v>
      </c>
      <c r="D675" t="s">
        <v>148</v>
      </c>
      <c r="E675" s="2">
        <v>44790</v>
      </c>
      <c r="F675" t="s">
        <v>25</v>
      </c>
      <c r="G675" t="s">
        <v>24</v>
      </c>
      <c r="H675" t="s">
        <v>311</v>
      </c>
      <c r="I675" t="s">
        <v>35</v>
      </c>
      <c r="J675">
        <v>8</v>
      </c>
    </row>
    <row r="676" spans="1:10" x14ac:dyDescent="0.3">
      <c r="A676">
        <v>675</v>
      </c>
      <c r="B676" t="s">
        <v>302</v>
      </c>
      <c r="C676" t="s">
        <v>310</v>
      </c>
      <c r="D676" t="s">
        <v>145</v>
      </c>
      <c r="E676" s="2">
        <v>44809</v>
      </c>
      <c r="F676" t="s">
        <v>31</v>
      </c>
      <c r="G676" t="s">
        <v>24</v>
      </c>
      <c r="H676" t="s">
        <v>309</v>
      </c>
      <c r="I676" t="s">
        <v>29</v>
      </c>
      <c r="J676">
        <v>9</v>
      </c>
    </row>
    <row r="677" spans="1:10" x14ac:dyDescent="0.3">
      <c r="A677">
        <v>676</v>
      </c>
      <c r="B677" t="s">
        <v>300</v>
      </c>
      <c r="C677" t="s">
        <v>308</v>
      </c>
      <c r="D677" t="s">
        <v>142</v>
      </c>
      <c r="E677" s="2">
        <v>44772</v>
      </c>
      <c r="F677" t="s">
        <v>25</v>
      </c>
      <c r="G677" t="s">
        <v>24</v>
      </c>
      <c r="H677" t="s">
        <v>307</v>
      </c>
      <c r="I677" t="s">
        <v>22</v>
      </c>
      <c r="J677">
        <v>9</v>
      </c>
    </row>
    <row r="678" spans="1:10" x14ac:dyDescent="0.3">
      <c r="A678">
        <v>677</v>
      </c>
      <c r="B678" t="s">
        <v>298</v>
      </c>
      <c r="C678" t="s">
        <v>306</v>
      </c>
      <c r="D678" t="s">
        <v>59</v>
      </c>
      <c r="E678" s="2">
        <v>44802</v>
      </c>
      <c r="F678" t="s">
        <v>31</v>
      </c>
      <c r="G678" t="s">
        <v>24</v>
      </c>
      <c r="H678" t="s">
        <v>305</v>
      </c>
      <c r="I678" t="s">
        <v>35</v>
      </c>
      <c r="J678">
        <v>8</v>
      </c>
    </row>
    <row r="679" spans="1:10" x14ac:dyDescent="0.3">
      <c r="A679">
        <v>678</v>
      </c>
      <c r="B679" t="s">
        <v>296</v>
      </c>
      <c r="C679" t="s">
        <v>304</v>
      </c>
      <c r="D679" t="s">
        <v>116</v>
      </c>
      <c r="E679" s="2">
        <v>44809</v>
      </c>
      <c r="F679" t="s">
        <v>25</v>
      </c>
      <c r="G679" t="s">
        <v>24</v>
      </c>
      <c r="H679" t="s">
        <v>303</v>
      </c>
      <c r="I679" t="s">
        <v>29</v>
      </c>
      <c r="J679">
        <v>7</v>
      </c>
    </row>
    <row r="680" spans="1:10" x14ac:dyDescent="0.3">
      <c r="A680">
        <v>679</v>
      </c>
      <c r="B680" t="s">
        <v>293</v>
      </c>
      <c r="C680" t="s">
        <v>302</v>
      </c>
      <c r="D680" t="s">
        <v>133</v>
      </c>
      <c r="E680" s="2">
        <v>44793</v>
      </c>
      <c r="F680" t="s">
        <v>37</v>
      </c>
      <c r="G680" t="s">
        <v>49</v>
      </c>
      <c r="H680" t="s">
        <v>301</v>
      </c>
      <c r="I680" t="s">
        <v>22</v>
      </c>
      <c r="J680">
        <v>10</v>
      </c>
    </row>
    <row r="681" spans="1:10" x14ac:dyDescent="0.3">
      <c r="A681">
        <v>680</v>
      </c>
      <c r="B681" t="s">
        <v>291</v>
      </c>
      <c r="C681" t="s">
        <v>300</v>
      </c>
      <c r="D681" t="s">
        <v>133</v>
      </c>
      <c r="E681" s="2">
        <v>44802</v>
      </c>
      <c r="F681" t="s">
        <v>31</v>
      </c>
      <c r="G681" t="s">
        <v>24</v>
      </c>
      <c r="H681" t="s">
        <v>299</v>
      </c>
      <c r="I681" t="s">
        <v>35</v>
      </c>
      <c r="J681">
        <v>8</v>
      </c>
    </row>
    <row r="682" spans="1:10" x14ac:dyDescent="0.3">
      <c r="A682">
        <v>681</v>
      </c>
      <c r="B682" t="s">
        <v>289</v>
      </c>
      <c r="C682" t="s">
        <v>298</v>
      </c>
      <c r="D682" t="s">
        <v>130</v>
      </c>
      <c r="E682" s="2">
        <v>44766</v>
      </c>
      <c r="F682" t="s">
        <v>25</v>
      </c>
      <c r="G682" t="s">
        <v>24</v>
      </c>
      <c r="H682" t="s">
        <v>297</v>
      </c>
      <c r="I682" t="s">
        <v>29</v>
      </c>
      <c r="J682">
        <v>10</v>
      </c>
    </row>
    <row r="683" spans="1:10" x14ac:dyDescent="0.3">
      <c r="A683">
        <v>682</v>
      </c>
      <c r="B683" t="s">
        <v>287</v>
      </c>
      <c r="C683" t="s">
        <v>296</v>
      </c>
      <c r="D683" t="s">
        <v>295</v>
      </c>
      <c r="E683" s="2">
        <v>44807</v>
      </c>
      <c r="F683" t="s">
        <v>25</v>
      </c>
      <c r="G683" t="s">
        <v>24</v>
      </c>
      <c r="H683" t="s">
        <v>294</v>
      </c>
      <c r="I683" t="s">
        <v>22</v>
      </c>
      <c r="J683">
        <v>7</v>
      </c>
    </row>
    <row r="684" spans="1:10" x14ac:dyDescent="0.3">
      <c r="A684">
        <v>683</v>
      </c>
      <c r="B684" t="s">
        <v>285</v>
      </c>
      <c r="C684" t="s">
        <v>293</v>
      </c>
      <c r="D684" t="s">
        <v>42</v>
      </c>
      <c r="E684" s="2">
        <v>44784</v>
      </c>
      <c r="F684" t="s">
        <v>31</v>
      </c>
      <c r="G684" t="s">
        <v>24</v>
      </c>
      <c r="H684" t="s">
        <v>292</v>
      </c>
      <c r="I684" t="s">
        <v>35</v>
      </c>
      <c r="J684">
        <v>7</v>
      </c>
    </row>
    <row r="685" spans="1:10" x14ac:dyDescent="0.3">
      <c r="A685">
        <v>684</v>
      </c>
      <c r="B685" t="s">
        <v>282</v>
      </c>
      <c r="C685" t="s">
        <v>291</v>
      </c>
      <c r="D685" t="s">
        <v>111</v>
      </c>
      <c r="E685" s="2">
        <v>44763</v>
      </c>
      <c r="F685" t="s">
        <v>25</v>
      </c>
      <c r="G685" t="s">
        <v>24</v>
      </c>
      <c r="H685" t="s">
        <v>290</v>
      </c>
      <c r="I685" t="s">
        <v>29</v>
      </c>
      <c r="J685">
        <v>10</v>
      </c>
    </row>
    <row r="686" spans="1:10" x14ac:dyDescent="0.3">
      <c r="A686">
        <v>685</v>
      </c>
      <c r="B686" t="s">
        <v>280</v>
      </c>
      <c r="C686" t="s">
        <v>289</v>
      </c>
      <c r="D686" t="s">
        <v>121</v>
      </c>
      <c r="E686" s="2">
        <v>44799</v>
      </c>
      <c r="F686" t="s">
        <v>31</v>
      </c>
      <c r="G686" t="s">
        <v>24</v>
      </c>
      <c r="H686" t="s">
        <v>288</v>
      </c>
      <c r="I686" t="s">
        <v>22</v>
      </c>
      <c r="J686">
        <v>9</v>
      </c>
    </row>
    <row r="687" spans="1:10" x14ac:dyDescent="0.3">
      <c r="A687">
        <v>686</v>
      </c>
      <c r="B687" t="s">
        <v>278</v>
      </c>
      <c r="C687" t="s">
        <v>287</v>
      </c>
      <c r="D687" t="s">
        <v>68</v>
      </c>
      <c r="E687" s="2">
        <v>44808</v>
      </c>
      <c r="F687" t="s">
        <v>25</v>
      </c>
      <c r="G687" t="s">
        <v>24</v>
      </c>
      <c r="H687" t="s">
        <v>286</v>
      </c>
      <c r="I687" t="s">
        <v>35</v>
      </c>
      <c r="J687">
        <v>9</v>
      </c>
    </row>
    <row r="688" spans="1:10" x14ac:dyDescent="0.3">
      <c r="A688">
        <v>687</v>
      </c>
      <c r="B688" t="s">
        <v>276</v>
      </c>
      <c r="C688" t="s">
        <v>285</v>
      </c>
      <c r="D688" t="s">
        <v>284</v>
      </c>
      <c r="E688" s="2">
        <v>44786</v>
      </c>
      <c r="F688" t="s">
        <v>25</v>
      </c>
      <c r="G688" t="s">
        <v>24</v>
      </c>
      <c r="H688" t="s">
        <v>283</v>
      </c>
      <c r="I688" t="s">
        <v>29</v>
      </c>
      <c r="J688">
        <v>7</v>
      </c>
    </row>
    <row r="689" spans="1:10" x14ac:dyDescent="0.3">
      <c r="A689">
        <v>688</v>
      </c>
      <c r="B689" t="s">
        <v>274</v>
      </c>
      <c r="C689" t="s">
        <v>282</v>
      </c>
      <c r="D689" t="s">
        <v>151</v>
      </c>
      <c r="E689" s="2">
        <v>44770</v>
      </c>
      <c r="F689" t="s">
        <v>31</v>
      </c>
      <c r="G689" t="s">
        <v>24</v>
      </c>
      <c r="H689" t="s">
        <v>281</v>
      </c>
      <c r="I689" t="s">
        <v>22</v>
      </c>
      <c r="J689">
        <v>10</v>
      </c>
    </row>
    <row r="690" spans="1:10" x14ac:dyDescent="0.3">
      <c r="A690">
        <v>689</v>
      </c>
      <c r="B690" t="s">
        <v>272</v>
      </c>
      <c r="C690" t="s">
        <v>280</v>
      </c>
      <c r="D690" t="s">
        <v>148</v>
      </c>
      <c r="E690" s="2">
        <v>44777</v>
      </c>
      <c r="F690" t="s">
        <v>25</v>
      </c>
      <c r="G690" t="s">
        <v>24</v>
      </c>
      <c r="H690" t="s">
        <v>279</v>
      </c>
      <c r="I690" t="s">
        <v>35</v>
      </c>
      <c r="J690">
        <v>7</v>
      </c>
    </row>
    <row r="691" spans="1:10" x14ac:dyDescent="0.3">
      <c r="A691">
        <v>690</v>
      </c>
      <c r="B691" t="s">
        <v>270</v>
      </c>
      <c r="C691" t="s">
        <v>278</v>
      </c>
      <c r="D691" t="s">
        <v>145</v>
      </c>
      <c r="E691" s="2">
        <v>44780</v>
      </c>
      <c r="F691" t="s">
        <v>25</v>
      </c>
      <c r="G691" t="s">
        <v>24</v>
      </c>
      <c r="H691" t="s">
        <v>277</v>
      </c>
      <c r="I691" t="s">
        <v>29</v>
      </c>
      <c r="J691">
        <v>7</v>
      </c>
    </row>
    <row r="692" spans="1:10" x14ac:dyDescent="0.3">
      <c r="A692">
        <v>691</v>
      </c>
      <c r="B692" t="s">
        <v>268</v>
      </c>
      <c r="C692" t="s">
        <v>276</v>
      </c>
      <c r="D692" t="s">
        <v>142</v>
      </c>
      <c r="E692" s="2">
        <v>44778</v>
      </c>
      <c r="F692" t="s">
        <v>31</v>
      </c>
      <c r="G692" t="s">
        <v>24</v>
      </c>
      <c r="H692" t="s">
        <v>275</v>
      </c>
      <c r="I692" t="s">
        <v>22</v>
      </c>
      <c r="J692">
        <v>8</v>
      </c>
    </row>
    <row r="693" spans="1:10" x14ac:dyDescent="0.3">
      <c r="A693">
        <v>692</v>
      </c>
      <c r="B693" t="s">
        <v>266</v>
      </c>
      <c r="C693" t="s">
        <v>274</v>
      </c>
      <c r="D693" t="s">
        <v>59</v>
      </c>
      <c r="E693" s="2">
        <v>44774</v>
      </c>
      <c r="F693" t="s">
        <v>25</v>
      </c>
      <c r="G693" t="s">
        <v>24</v>
      </c>
      <c r="H693" t="s">
        <v>273</v>
      </c>
      <c r="I693" t="s">
        <v>35</v>
      </c>
      <c r="J693">
        <v>7</v>
      </c>
    </row>
    <row r="694" spans="1:10" x14ac:dyDescent="0.3">
      <c r="A694">
        <v>693</v>
      </c>
      <c r="B694" t="s">
        <v>264</v>
      </c>
      <c r="C694" t="s">
        <v>272</v>
      </c>
      <c r="D694" t="s">
        <v>116</v>
      </c>
      <c r="E694" s="2">
        <v>44760</v>
      </c>
      <c r="F694" t="s">
        <v>31</v>
      </c>
      <c r="G694" t="s">
        <v>24</v>
      </c>
      <c r="H694" t="s">
        <v>271</v>
      </c>
      <c r="I694" t="s">
        <v>29</v>
      </c>
      <c r="J694">
        <v>10</v>
      </c>
    </row>
    <row r="695" spans="1:10" x14ac:dyDescent="0.3">
      <c r="A695">
        <v>694</v>
      </c>
      <c r="B695" t="s">
        <v>262</v>
      </c>
      <c r="C695" t="s">
        <v>270</v>
      </c>
      <c r="D695" t="s">
        <v>133</v>
      </c>
      <c r="E695" s="2">
        <v>44756</v>
      </c>
      <c r="F695" t="s">
        <v>25</v>
      </c>
      <c r="G695" t="s">
        <v>24</v>
      </c>
      <c r="H695" t="s">
        <v>269</v>
      </c>
      <c r="I695" t="s">
        <v>22</v>
      </c>
      <c r="J695">
        <v>7</v>
      </c>
    </row>
    <row r="696" spans="1:10" x14ac:dyDescent="0.3">
      <c r="A696">
        <v>695</v>
      </c>
      <c r="B696" t="s">
        <v>260</v>
      </c>
      <c r="C696" t="s">
        <v>268</v>
      </c>
      <c r="D696" t="s">
        <v>133</v>
      </c>
      <c r="E696" s="2">
        <v>44755</v>
      </c>
      <c r="F696" t="s">
        <v>31</v>
      </c>
      <c r="G696" t="s">
        <v>24</v>
      </c>
      <c r="H696" t="s">
        <v>267</v>
      </c>
      <c r="I696" t="s">
        <v>35</v>
      </c>
      <c r="J696">
        <v>10</v>
      </c>
    </row>
    <row r="697" spans="1:10" x14ac:dyDescent="0.3">
      <c r="A697">
        <v>696</v>
      </c>
      <c r="B697" t="s">
        <v>258</v>
      </c>
      <c r="C697" t="s">
        <v>266</v>
      </c>
      <c r="D697" t="s">
        <v>130</v>
      </c>
      <c r="E697" s="2">
        <v>44770</v>
      </c>
      <c r="F697" t="s">
        <v>25</v>
      </c>
      <c r="G697" t="s">
        <v>24</v>
      </c>
      <c r="H697" t="s">
        <v>265</v>
      </c>
      <c r="I697" t="s">
        <v>29</v>
      </c>
      <c r="J697">
        <v>7</v>
      </c>
    </row>
    <row r="698" spans="1:10" x14ac:dyDescent="0.3">
      <c r="A698">
        <v>697</v>
      </c>
      <c r="B698" t="s">
        <v>256</v>
      </c>
      <c r="C698" t="s">
        <v>264</v>
      </c>
      <c r="D698" t="s">
        <v>116</v>
      </c>
      <c r="E698" s="2">
        <v>44755</v>
      </c>
      <c r="F698" t="s">
        <v>37</v>
      </c>
      <c r="G698" t="s">
        <v>24</v>
      </c>
      <c r="H698" t="s">
        <v>263</v>
      </c>
      <c r="I698" t="s">
        <v>22</v>
      </c>
      <c r="J698">
        <v>9</v>
      </c>
    </row>
    <row r="699" spans="1:10" x14ac:dyDescent="0.3">
      <c r="A699">
        <v>698</v>
      </c>
      <c r="B699" t="s">
        <v>254</v>
      </c>
      <c r="C699" t="s">
        <v>262</v>
      </c>
      <c r="D699" t="s">
        <v>42</v>
      </c>
      <c r="E699" s="2">
        <v>44775</v>
      </c>
      <c r="F699" t="s">
        <v>31</v>
      </c>
      <c r="G699" t="s">
        <v>24</v>
      </c>
      <c r="H699" t="s">
        <v>261</v>
      </c>
      <c r="I699" t="s">
        <v>35</v>
      </c>
      <c r="J699">
        <v>7</v>
      </c>
    </row>
    <row r="700" spans="1:10" x14ac:dyDescent="0.3">
      <c r="A700">
        <v>699</v>
      </c>
      <c r="B700" t="s">
        <v>252</v>
      </c>
      <c r="C700" t="s">
        <v>260</v>
      </c>
      <c r="D700" t="s">
        <v>111</v>
      </c>
      <c r="E700" s="2">
        <v>44797</v>
      </c>
      <c r="F700" t="s">
        <v>25</v>
      </c>
      <c r="G700" t="s">
        <v>24</v>
      </c>
      <c r="H700" t="s">
        <v>259</v>
      </c>
      <c r="I700" t="s">
        <v>29</v>
      </c>
      <c r="J700">
        <v>8</v>
      </c>
    </row>
    <row r="701" spans="1:10" x14ac:dyDescent="0.3">
      <c r="A701">
        <v>700</v>
      </c>
      <c r="B701" t="s">
        <v>250</v>
      </c>
      <c r="C701" t="s">
        <v>258</v>
      </c>
      <c r="D701" t="s">
        <v>121</v>
      </c>
      <c r="E701" s="2">
        <v>44802</v>
      </c>
      <c r="F701" t="s">
        <v>25</v>
      </c>
      <c r="G701" t="s">
        <v>24</v>
      </c>
      <c r="H701" t="s">
        <v>257</v>
      </c>
      <c r="I701" t="s">
        <v>29</v>
      </c>
      <c r="J701">
        <v>10</v>
      </c>
    </row>
    <row r="702" spans="1:10" x14ac:dyDescent="0.3">
      <c r="A702">
        <v>701</v>
      </c>
      <c r="B702" t="s">
        <v>248</v>
      </c>
      <c r="C702" t="s">
        <v>256</v>
      </c>
      <c r="D702" t="s">
        <v>68</v>
      </c>
      <c r="E702" s="2">
        <v>44764</v>
      </c>
      <c r="F702" t="s">
        <v>31</v>
      </c>
      <c r="G702" t="s">
        <v>49</v>
      </c>
      <c r="H702" t="s">
        <v>255</v>
      </c>
      <c r="I702" t="s">
        <v>29</v>
      </c>
      <c r="J702">
        <v>9</v>
      </c>
    </row>
    <row r="703" spans="1:10" x14ac:dyDescent="0.3">
      <c r="A703">
        <v>702</v>
      </c>
      <c r="B703" t="s">
        <v>246</v>
      </c>
      <c r="C703" t="s">
        <v>254</v>
      </c>
      <c r="D703" t="s">
        <v>116</v>
      </c>
      <c r="E703" s="2">
        <v>44780</v>
      </c>
      <c r="F703" t="s">
        <v>25</v>
      </c>
      <c r="G703" t="s">
        <v>24</v>
      </c>
      <c r="H703" t="s">
        <v>253</v>
      </c>
      <c r="I703" t="s">
        <v>22</v>
      </c>
      <c r="J703">
        <v>7</v>
      </c>
    </row>
    <row r="704" spans="1:10" x14ac:dyDescent="0.3">
      <c r="A704">
        <v>703</v>
      </c>
      <c r="B704" t="s">
        <v>244</v>
      </c>
      <c r="C704" t="s">
        <v>252</v>
      </c>
      <c r="D704" t="s">
        <v>56</v>
      </c>
      <c r="E704" s="2">
        <v>44799</v>
      </c>
      <c r="F704" t="s">
        <v>31</v>
      </c>
      <c r="G704" t="s">
        <v>24</v>
      </c>
      <c r="H704" t="s">
        <v>251</v>
      </c>
      <c r="I704" t="s">
        <v>35</v>
      </c>
      <c r="J704">
        <v>8</v>
      </c>
    </row>
    <row r="705" spans="1:10" x14ac:dyDescent="0.3">
      <c r="A705">
        <v>704</v>
      </c>
      <c r="B705" t="s">
        <v>242</v>
      </c>
      <c r="C705" t="s">
        <v>250</v>
      </c>
      <c r="D705" t="s">
        <v>111</v>
      </c>
      <c r="E705" s="2">
        <v>44761</v>
      </c>
      <c r="F705" t="s">
        <v>25</v>
      </c>
      <c r="G705" t="s">
        <v>24</v>
      </c>
      <c r="H705" t="s">
        <v>249</v>
      </c>
      <c r="I705" t="s">
        <v>29</v>
      </c>
      <c r="J705">
        <v>7</v>
      </c>
    </row>
    <row r="706" spans="1:10" x14ac:dyDescent="0.3">
      <c r="A706">
        <v>705</v>
      </c>
      <c r="B706" t="s">
        <v>240</v>
      </c>
      <c r="C706" t="s">
        <v>248</v>
      </c>
      <c r="D706" t="s">
        <v>59</v>
      </c>
      <c r="E706" s="2">
        <v>44782</v>
      </c>
      <c r="F706" t="s">
        <v>25</v>
      </c>
      <c r="G706" t="s">
        <v>24</v>
      </c>
      <c r="H706" t="s">
        <v>247</v>
      </c>
      <c r="I706" t="s">
        <v>22</v>
      </c>
      <c r="J706">
        <v>9</v>
      </c>
    </row>
    <row r="707" spans="1:10" x14ac:dyDescent="0.3">
      <c r="A707">
        <v>706</v>
      </c>
      <c r="B707" t="s">
        <v>238</v>
      </c>
      <c r="C707" t="s">
        <v>246</v>
      </c>
      <c r="D707" t="s">
        <v>106</v>
      </c>
      <c r="E707" s="2">
        <v>44806</v>
      </c>
      <c r="F707" t="s">
        <v>31</v>
      </c>
      <c r="G707" t="s">
        <v>24</v>
      </c>
      <c r="H707" t="s">
        <v>245</v>
      </c>
      <c r="I707" t="s">
        <v>35</v>
      </c>
      <c r="J707">
        <v>10</v>
      </c>
    </row>
    <row r="708" spans="1:10" x14ac:dyDescent="0.3">
      <c r="A708">
        <v>707</v>
      </c>
      <c r="B708" t="s">
        <v>236</v>
      </c>
      <c r="C708" t="s">
        <v>244</v>
      </c>
      <c r="D708" t="s">
        <v>103</v>
      </c>
      <c r="E708" s="2">
        <v>44798</v>
      </c>
      <c r="F708" t="s">
        <v>25</v>
      </c>
      <c r="G708" t="s">
        <v>49</v>
      </c>
      <c r="H708" t="s">
        <v>243</v>
      </c>
      <c r="I708" t="s">
        <v>29</v>
      </c>
      <c r="J708">
        <v>7</v>
      </c>
    </row>
    <row r="709" spans="1:10" x14ac:dyDescent="0.3">
      <c r="A709">
        <v>708</v>
      </c>
      <c r="B709" t="s">
        <v>234</v>
      </c>
      <c r="C709" t="s">
        <v>242</v>
      </c>
      <c r="D709" t="s">
        <v>100</v>
      </c>
      <c r="E709" s="2">
        <v>44758</v>
      </c>
      <c r="F709" t="s">
        <v>25</v>
      </c>
      <c r="G709" t="s">
        <v>24</v>
      </c>
      <c r="H709" t="s">
        <v>241</v>
      </c>
      <c r="I709" t="s">
        <v>22</v>
      </c>
      <c r="J709">
        <v>7</v>
      </c>
    </row>
    <row r="710" spans="1:10" x14ac:dyDescent="0.3">
      <c r="A710">
        <v>709</v>
      </c>
      <c r="B710" t="s">
        <v>232</v>
      </c>
      <c r="C710" t="s">
        <v>240</v>
      </c>
      <c r="D710" t="s">
        <v>97</v>
      </c>
      <c r="E710" s="2">
        <v>44785</v>
      </c>
      <c r="F710" t="s">
        <v>31</v>
      </c>
      <c r="G710" t="s">
        <v>24</v>
      </c>
      <c r="H710" t="s">
        <v>239</v>
      </c>
      <c r="I710" t="s">
        <v>35</v>
      </c>
      <c r="J710">
        <v>7</v>
      </c>
    </row>
    <row r="711" spans="1:10" x14ac:dyDescent="0.3">
      <c r="A711">
        <v>710</v>
      </c>
      <c r="B711" t="s">
        <v>230</v>
      </c>
      <c r="C711" t="s">
        <v>238</v>
      </c>
      <c r="D711" t="s">
        <v>65</v>
      </c>
      <c r="E711" s="2">
        <v>44761</v>
      </c>
      <c r="F711" t="s">
        <v>25</v>
      </c>
      <c r="G711" t="s">
        <v>24</v>
      </c>
      <c r="H711" t="s">
        <v>237</v>
      </c>
      <c r="I711" t="s">
        <v>29</v>
      </c>
      <c r="J711">
        <v>9</v>
      </c>
    </row>
    <row r="712" spans="1:10" x14ac:dyDescent="0.3">
      <c r="A712">
        <v>711</v>
      </c>
      <c r="B712" t="s">
        <v>228</v>
      </c>
      <c r="C712" t="s">
        <v>236</v>
      </c>
      <c r="D712" t="s">
        <v>92</v>
      </c>
      <c r="E712" s="2">
        <v>44800</v>
      </c>
      <c r="F712" t="s">
        <v>31</v>
      </c>
      <c r="G712" t="s">
        <v>24</v>
      </c>
      <c r="H712" t="s">
        <v>235</v>
      </c>
      <c r="I712" t="s">
        <v>22</v>
      </c>
      <c r="J712">
        <v>10</v>
      </c>
    </row>
    <row r="713" spans="1:10" x14ac:dyDescent="0.3">
      <c r="A713">
        <v>712</v>
      </c>
      <c r="B713" t="s">
        <v>226</v>
      </c>
      <c r="C713" t="s">
        <v>234</v>
      </c>
      <c r="D713" t="s">
        <v>89</v>
      </c>
      <c r="E713" s="2">
        <v>44807</v>
      </c>
      <c r="F713" t="s">
        <v>25</v>
      </c>
      <c r="G713" t="s">
        <v>24</v>
      </c>
      <c r="H713" t="s">
        <v>233</v>
      </c>
      <c r="I713" t="s">
        <v>35</v>
      </c>
      <c r="J713">
        <v>7</v>
      </c>
    </row>
    <row r="714" spans="1:10" x14ac:dyDescent="0.3">
      <c r="A714">
        <v>713</v>
      </c>
      <c r="B714" t="s">
        <v>224</v>
      </c>
      <c r="C714" t="s">
        <v>232</v>
      </c>
      <c r="D714" t="s">
        <v>86</v>
      </c>
      <c r="E714" s="2">
        <v>44799</v>
      </c>
      <c r="F714" t="s">
        <v>31</v>
      </c>
      <c r="G714" t="s">
        <v>24</v>
      </c>
      <c r="H714" t="s">
        <v>231</v>
      </c>
      <c r="I714" t="s">
        <v>29</v>
      </c>
      <c r="J714">
        <v>7</v>
      </c>
    </row>
    <row r="715" spans="1:10" x14ac:dyDescent="0.3">
      <c r="A715">
        <v>714</v>
      </c>
      <c r="B715" t="s">
        <v>222</v>
      </c>
      <c r="C715" t="s">
        <v>230</v>
      </c>
      <c r="D715" t="s">
        <v>83</v>
      </c>
      <c r="E715" s="2">
        <v>44759</v>
      </c>
      <c r="F715" t="s">
        <v>25</v>
      </c>
      <c r="G715" t="s">
        <v>24</v>
      </c>
      <c r="H715" t="s">
        <v>229</v>
      </c>
      <c r="I715" t="s">
        <v>22</v>
      </c>
      <c r="J715">
        <v>8</v>
      </c>
    </row>
    <row r="716" spans="1:10" x14ac:dyDescent="0.3">
      <c r="A716">
        <v>715</v>
      </c>
      <c r="B716" t="s">
        <v>220</v>
      </c>
      <c r="C716" t="s">
        <v>228</v>
      </c>
      <c r="D716" t="s">
        <v>62</v>
      </c>
      <c r="E716" s="2">
        <v>44763</v>
      </c>
      <c r="F716" t="s">
        <v>37</v>
      </c>
      <c r="G716" t="s">
        <v>24</v>
      </c>
      <c r="H716" t="s">
        <v>227</v>
      </c>
      <c r="I716" t="s">
        <v>35</v>
      </c>
      <c r="J716">
        <v>8</v>
      </c>
    </row>
    <row r="717" spans="1:10" x14ac:dyDescent="0.3">
      <c r="A717">
        <v>716</v>
      </c>
      <c r="B717" t="s">
        <v>218</v>
      </c>
      <c r="C717" t="s">
        <v>226</v>
      </c>
      <c r="D717" t="s">
        <v>78</v>
      </c>
      <c r="E717" s="2">
        <v>44776</v>
      </c>
      <c r="F717" t="s">
        <v>31</v>
      </c>
      <c r="G717" t="s">
        <v>24</v>
      </c>
      <c r="H717" t="s">
        <v>225</v>
      </c>
      <c r="I717" t="s">
        <v>29</v>
      </c>
      <c r="J717">
        <v>10</v>
      </c>
    </row>
    <row r="718" spans="1:10" x14ac:dyDescent="0.3">
      <c r="A718">
        <v>717</v>
      </c>
      <c r="B718" t="s">
        <v>216</v>
      </c>
      <c r="C718" t="s">
        <v>224</v>
      </c>
      <c r="D718" t="s">
        <v>53</v>
      </c>
      <c r="E718" s="2">
        <v>44763</v>
      </c>
      <c r="F718" t="s">
        <v>25</v>
      </c>
      <c r="G718" t="s">
        <v>24</v>
      </c>
      <c r="H718" t="s">
        <v>223</v>
      </c>
      <c r="I718" t="s">
        <v>22</v>
      </c>
      <c r="J718">
        <v>9</v>
      </c>
    </row>
    <row r="719" spans="1:10" x14ac:dyDescent="0.3">
      <c r="A719">
        <v>718</v>
      </c>
      <c r="B719" t="s">
        <v>214</v>
      </c>
      <c r="C719" t="s">
        <v>222</v>
      </c>
      <c r="D719" t="s">
        <v>50</v>
      </c>
      <c r="E719" s="2">
        <v>44803</v>
      </c>
      <c r="F719" t="s">
        <v>25</v>
      </c>
      <c r="G719" t="s">
        <v>24</v>
      </c>
      <c r="H719" t="s">
        <v>221</v>
      </c>
      <c r="I719" t="s">
        <v>35</v>
      </c>
      <c r="J719">
        <v>9</v>
      </c>
    </row>
    <row r="720" spans="1:10" x14ac:dyDescent="0.3">
      <c r="A720">
        <v>719</v>
      </c>
      <c r="B720" t="s">
        <v>212</v>
      </c>
      <c r="C720" t="s">
        <v>220</v>
      </c>
      <c r="D720" t="s">
        <v>71</v>
      </c>
      <c r="E720" s="2">
        <v>44806</v>
      </c>
      <c r="F720" t="s">
        <v>31</v>
      </c>
      <c r="G720" t="s">
        <v>24</v>
      </c>
      <c r="H720" t="s">
        <v>219</v>
      </c>
      <c r="I720" t="s">
        <v>29</v>
      </c>
      <c r="J720">
        <v>7</v>
      </c>
    </row>
    <row r="721" spans="1:10" x14ac:dyDescent="0.3">
      <c r="A721">
        <v>720</v>
      </c>
      <c r="B721" t="s">
        <v>210</v>
      </c>
      <c r="C721" t="s">
        <v>218</v>
      </c>
      <c r="D721" t="s">
        <v>68</v>
      </c>
      <c r="E721" s="2">
        <v>44774</v>
      </c>
      <c r="F721" t="s">
        <v>25</v>
      </c>
      <c r="G721" t="s">
        <v>24</v>
      </c>
      <c r="H721" t="s">
        <v>217</v>
      </c>
      <c r="I721" t="s">
        <v>22</v>
      </c>
      <c r="J721">
        <v>10</v>
      </c>
    </row>
    <row r="722" spans="1:10" x14ac:dyDescent="0.3">
      <c r="A722">
        <v>721</v>
      </c>
      <c r="B722" t="s">
        <v>208</v>
      </c>
      <c r="C722" t="s">
        <v>216</v>
      </c>
      <c r="D722" t="s">
        <v>65</v>
      </c>
      <c r="E722" s="2">
        <v>44769</v>
      </c>
      <c r="F722" t="s">
        <v>31</v>
      </c>
      <c r="G722" t="s">
        <v>24</v>
      </c>
      <c r="H722" t="s">
        <v>215</v>
      </c>
      <c r="I722" t="s">
        <v>35</v>
      </c>
      <c r="J722">
        <v>7</v>
      </c>
    </row>
    <row r="723" spans="1:10" x14ac:dyDescent="0.3">
      <c r="A723">
        <v>722</v>
      </c>
      <c r="B723" t="s">
        <v>206</v>
      </c>
      <c r="C723" t="s">
        <v>214</v>
      </c>
      <c r="D723" t="s">
        <v>62</v>
      </c>
      <c r="E723" s="2">
        <v>44793</v>
      </c>
      <c r="F723" t="s">
        <v>25</v>
      </c>
      <c r="G723" t="s">
        <v>24</v>
      </c>
      <c r="H723" t="s">
        <v>213</v>
      </c>
      <c r="I723" t="s">
        <v>29</v>
      </c>
      <c r="J723">
        <v>7</v>
      </c>
    </row>
    <row r="724" spans="1:10" x14ac:dyDescent="0.3">
      <c r="A724">
        <v>723</v>
      </c>
      <c r="B724" t="s">
        <v>204</v>
      </c>
      <c r="C724" t="s">
        <v>212</v>
      </c>
      <c r="D724" t="s">
        <v>59</v>
      </c>
      <c r="E724" s="2">
        <v>44768</v>
      </c>
      <c r="F724" t="s">
        <v>25</v>
      </c>
      <c r="G724" t="s">
        <v>24</v>
      </c>
      <c r="H724" t="s">
        <v>211</v>
      </c>
      <c r="I724" t="s">
        <v>22</v>
      </c>
      <c r="J724">
        <v>10</v>
      </c>
    </row>
    <row r="725" spans="1:10" x14ac:dyDescent="0.3">
      <c r="A725">
        <v>724</v>
      </c>
      <c r="B725" t="s">
        <v>202</v>
      </c>
      <c r="C725" t="s">
        <v>210</v>
      </c>
      <c r="D725" t="s">
        <v>56</v>
      </c>
      <c r="E725" s="2">
        <v>44803</v>
      </c>
      <c r="F725" t="s">
        <v>31</v>
      </c>
      <c r="G725" t="s">
        <v>24</v>
      </c>
      <c r="H725" t="s">
        <v>209</v>
      </c>
      <c r="I725" t="s">
        <v>35</v>
      </c>
      <c r="J725">
        <v>7</v>
      </c>
    </row>
    <row r="726" spans="1:10" x14ac:dyDescent="0.3">
      <c r="A726">
        <v>725</v>
      </c>
      <c r="B726" t="s">
        <v>199</v>
      </c>
      <c r="C726" t="s">
        <v>208</v>
      </c>
      <c r="D726" t="s">
        <v>53</v>
      </c>
      <c r="E726" s="2">
        <v>44755</v>
      </c>
      <c r="F726" t="s">
        <v>25</v>
      </c>
      <c r="G726" t="s">
        <v>24</v>
      </c>
      <c r="H726" t="s">
        <v>207</v>
      </c>
      <c r="I726" t="s">
        <v>29</v>
      </c>
      <c r="J726">
        <v>10</v>
      </c>
    </row>
    <row r="727" spans="1:10" x14ac:dyDescent="0.3">
      <c r="A727">
        <v>726</v>
      </c>
      <c r="B727" t="s">
        <v>197</v>
      </c>
      <c r="C727" t="s">
        <v>206</v>
      </c>
      <c r="D727" t="s">
        <v>50</v>
      </c>
      <c r="E727" s="2">
        <v>44789</v>
      </c>
      <c r="F727" t="s">
        <v>25</v>
      </c>
      <c r="G727" t="s">
        <v>24</v>
      </c>
      <c r="H727" t="s">
        <v>205</v>
      </c>
      <c r="I727" t="s">
        <v>22</v>
      </c>
      <c r="J727">
        <v>9</v>
      </c>
    </row>
    <row r="728" spans="1:10" x14ac:dyDescent="0.3">
      <c r="A728">
        <v>727</v>
      </c>
      <c r="B728" t="s">
        <v>195</v>
      </c>
      <c r="C728" t="s">
        <v>204</v>
      </c>
      <c r="D728" t="s">
        <v>46</v>
      </c>
      <c r="E728" s="2">
        <v>44785</v>
      </c>
      <c r="F728" t="s">
        <v>31</v>
      </c>
      <c r="G728" t="s">
        <v>24</v>
      </c>
      <c r="H728" t="s">
        <v>203</v>
      </c>
      <c r="I728" t="s">
        <v>35</v>
      </c>
      <c r="J728">
        <v>10</v>
      </c>
    </row>
    <row r="729" spans="1:10" x14ac:dyDescent="0.3">
      <c r="A729">
        <v>728</v>
      </c>
      <c r="B729" t="s">
        <v>193</v>
      </c>
      <c r="C729" t="s">
        <v>202</v>
      </c>
      <c r="D729" t="s">
        <v>201</v>
      </c>
      <c r="E729" s="2">
        <v>44775</v>
      </c>
      <c r="F729" t="s">
        <v>25</v>
      </c>
      <c r="G729" t="s">
        <v>24</v>
      </c>
      <c r="H729" t="s">
        <v>200</v>
      </c>
      <c r="I729" t="s">
        <v>29</v>
      </c>
      <c r="J729">
        <v>7</v>
      </c>
    </row>
    <row r="730" spans="1:10" x14ac:dyDescent="0.3">
      <c r="A730">
        <v>729</v>
      </c>
      <c r="B730" t="s">
        <v>190</v>
      </c>
      <c r="C730" t="s">
        <v>199</v>
      </c>
      <c r="D730" t="s">
        <v>38</v>
      </c>
      <c r="E730" s="2">
        <v>44807</v>
      </c>
      <c r="F730" t="s">
        <v>31</v>
      </c>
      <c r="G730" t="s">
        <v>49</v>
      </c>
      <c r="H730" t="s">
        <v>198</v>
      </c>
      <c r="I730" t="s">
        <v>22</v>
      </c>
      <c r="J730">
        <v>10</v>
      </c>
    </row>
    <row r="731" spans="1:10" x14ac:dyDescent="0.3">
      <c r="A731">
        <v>730</v>
      </c>
      <c r="B731" t="s">
        <v>187</v>
      </c>
      <c r="C731" t="s">
        <v>197</v>
      </c>
      <c r="D731" t="s">
        <v>32</v>
      </c>
      <c r="E731" s="2">
        <v>44765</v>
      </c>
      <c r="F731" t="s">
        <v>25</v>
      </c>
      <c r="G731" t="s">
        <v>24</v>
      </c>
      <c r="H731" t="s">
        <v>196</v>
      </c>
      <c r="I731" t="s">
        <v>35</v>
      </c>
      <c r="J731">
        <v>10</v>
      </c>
    </row>
    <row r="732" spans="1:10" x14ac:dyDescent="0.3">
      <c r="A732">
        <v>731</v>
      </c>
      <c r="B732" t="s">
        <v>184</v>
      </c>
      <c r="C732" t="s">
        <v>195</v>
      </c>
      <c r="D732" t="s">
        <v>26</v>
      </c>
      <c r="E732" s="2">
        <v>44791</v>
      </c>
      <c r="F732" t="s">
        <v>31</v>
      </c>
      <c r="G732" t="s">
        <v>24</v>
      </c>
      <c r="H732" t="s">
        <v>194</v>
      </c>
      <c r="I732" t="s">
        <v>29</v>
      </c>
      <c r="J732">
        <v>8</v>
      </c>
    </row>
    <row r="733" spans="1:10" x14ac:dyDescent="0.3">
      <c r="A733">
        <v>732</v>
      </c>
      <c r="B733" t="s">
        <v>182</v>
      </c>
      <c r="C733" t="s">
        <v>193</v>
      </c>
      <c r="D733" t="s">
        <v>192</v>
      </c>
      <c r="E733" s="2">
        <v>44777</v>
      </c>
      <c r="F733" t="s">
        <v>25</v>
      </c>
      <c r="G733" t="s">
        <v>24</v>
      </c>
      <c r="H733" t="s">
        <v>191</v>
      </c>
      <c r="I733" t="s">
        <v>22</v>
      </c>
      <c r="J733">
        <v>10</v>
      </c>
    </row>
    <row r="734" spans="1:10" x14ac:dyDescent="0.3">
      <c r="A734">
        <v>733</v>
      </c>
      <c r="B734" t="s">
        <v>180</v>
      </c>
      <c r="C734" t="s">
        <v>190</v>
      </c>
      <c r="D734" t="s">
        <v>189</v>
      </c>
      <c r="E734" s="2">
        <v>44806</v>
      </c>
      <c r="F734" t="s">
        <v>25</v>
      </c>
      <c r="G734" t="s">
        <v>24</v>
      </c>
      <c r="H734" t="s">
        <v>188</v>
      </c>
      <c r="I734" t="s">
        <v>35</v>
      </c>
      <c r="J734">
        <v>9</v>
      </c>
    </row>
    <row r="735" spans="1:10" x14ac:dyDescent="0.3">
      <c r="A735">
        <v>734</v>
      </c>
      <c r="B735" t="s">
        <v>178</v>
      </c>
      <c r="C735" t="s">
        <v>187</v>
      </c>
      <c r="D735" t="s">
        <v>186</v>
      </c>
      <c r="E735" s="2">
        <v>44796</v>
      </c>
      <c r="F735" t="s">
        <v>31</v>
      </c>
      <c r="G735" t="s">
        <v>24</v>
      </c>
      <c r="H735" t="s">
        <v>185</v>
      </c>
      <c r="I735" t="s">
        <v>29</v>
      </c>
      <c r="J735">
        <v>9</v>
      </c>
    </row>
    <row r="736" spans="1:10" x14ac:dyDescent="0.3">
      <c r="A736">
        <v>735</v>
      </c>
      <c r="B736" t="s">
        <v>176</v>
      </c>
      <c r="C736" t="s">
        <v>184</v>
      </c>
      <c r="D736" t="s">
        <v>97</v>
      </c>
      <c r="E736" s="2">
        <v>44760</v>
      </c>
      <c r="F736" t="s">
        <v>25</v>
      </c>
      <c r="G736" t="s">
        <v>49</v>
      </c>
      <c r="H736" t="s">
        <v>183</v>
      </c>
      <c r="I736" t="s">
        <v>22</v>
      </c>
      <c r="J736">
        <v>9</v>
      </c>
    </row>
    <row r="737" spans="1:10" x14ac:dyDescent="0.3">
      <c r="A737">
        <v>736</v>
      </c>
      <c r="B737" t="s">
        <v>174</v>
      </c>
      <c r="C737" t="s">
        <v>182</v>
      </c>
      <c r="D737" t="s">
        <v>65</v>
      </c>
      <c r="E737" s="2">
        <v>44759</v>
      </c>
      <c r="F737" t="s">
        <v>31</v>
      </c>
      <c r="G737" t="s">
        <v>24</v>
      </c>
      <c r="H737" t="s">
        <v>181</v>
      </c>
      <c r="I737" t="s">
        <v>35</v>
      </c>
      <c r="J737">
        <v>10</v>
      </c>
    </row>
    <row r="738" spans="1:10" x14ac:dyDescent="0.3">
      <c r="A738">
        <v>737</v>
      </c>
      <c r="B738" t="s">
        <v>172</v>
      </c>
      <c r="C738" t="s">
        <v>180</v>
      </c>
      <c r="D738" t="s">
        <v>92</v>
      </c>
      <c r="E738" s="2">
        <v>44795</v>
      </c>
      <c r="F738" t="s">
        <v>25</v>
      </c>
      <c r="G738" t="s">
        <v>24</v>
      </c>
      <c r="H738" t="s">
        <v>179</v>
      </c>
      <c r="I738" t="s">
        <v>29</v>
      </c>
      <c r="J738">
        <v>9</v>
      </c>
    </row>
    <row r="739" spans="1:10" x14ac:dyDescent="0.3">
      <c r="A739">
        <v>738</v>
      </c>
      <c r="B739" t="s">
        <v>170</v>
      </c>
      <c r="C739" t="s">
        <v>178</v>
      </c>
      <c r="D739" t="s">
        <v>89</v>
      </c>
      <c r="E739" s="2">
        <v>44808</v>
      </c>
      <c r="F739" t="s">
        <v>31</v>
      </c>
      <c r="G739" t="s">
        <v>24</v>
      </c>
      <c r="H739" t="s">
        <v>177</v>
      </c>
      <c r="I739" t="s">
        <v>22</v>
      </c>
      <c r="J739">
        <v>10</v>
      </c>
    </row>
    <row r="740" spans="1:10" x14ac:dyDescent="0.3">
      <c r="A740">
        <v>739</v>
      </c>
      <c r="B740" t="s">
        <v>168</v>
      </c>
      <c r="C740" t="s">
        <v>176</v>
      </c>
      <c r="D740" t="s">
        <v>86</v>
      </c>
      <c r="E740" s="2">
        <v>44756</v>
      </c>
      <c r="F740" t="s">
        <v>25</v>
      </c>
      <c r="G740" t="s">
        <v>24</v>
      </c>
      <c r="H740" t="s">
        <v>175</v>
      </c>
      <c r="I740" t="s">
        <v>35</v>
      </c>
      <c r="J740">
        <v>9</v>
      </c>
    </row>
    <row r="741" spans="1:10" x14ac:dyDescent="0.3">
      <c r="A741">
        <v>740</v>
      </c>
      <c r="B741" t="s">
        <v>166</v>
      </c>
      <c r="C741" t="s">
        <v>174</v>
      </c>
      <c r="D741" t="s">
        <v>83</v>
      </c>
      <c r="E741" s="2">
        <v>44801</v>
      </c>
      <c r="F741" t="s">
        <v>37</v>
      </c>
      <c r="G741" t="s">
        <v>24</v>
      </c>
      <c r="H741" t="s">
        <v>173</v>
      </c>
      <c r="I741" t="s">
        <v>29</v>
      </c>
      <c r="J741">
        <v>8</v>
      </c>
    </row>
    <row r="742" spans="1:10" x14ac:dyDescent="0.3">
      <c r="A742">
        <v>741</v>
      </c>
      <c r="B742" t="s">
        <v>164</v>
      </c>
      <c r="C742" t="s">
        <v>172</v>
      </c>
      <c r="D742" t="s">
        <v>62</v>
      </c>
      <c r="E742" s="2">
        <v>44806</v>
      </c>
      <c r="F742" t="s">
        <v>31</v>
      </c>
      <c r="G742" t="s">
        <v>24</v>
      </c>
      <c r="H742" t="s">
        <v>171</v>
      </c>
      <c r="I742" t="s">
        <v>22</v>
      </c>
      <c r="J742">
        <v>7</v>
      </c>
    </row>
    <row r="743" spans="1:10" x14ac:dyDescent="0.3">
      <c r="A743">
        <v>742</v>
      </c>
      <c r="B743" t="s">
        <v>162</v>
      </c>
      <c r="C743" t="s">
        <v>170</v>
      </c>
      <c r="D743" t="s">
        <v>78</v>
      </c>
      <c r="E743" s="2">
        <v>44794</v>
      </c>
      <c r="F743" t="s">
        <v>25</v>
      </c>
      <c r="G743" t="s">
        <v>24</v>
      </c>
      <c r="H743" t="s">
        <v>169</v>
      </c>
      <c r="I743" t="s">
        <v>35</v>
      </c>
      <c r="J743">
        <v>10</v>
      </c>
    </row>
    <row r="744" spans="1:10" x14ac:dyDescent="0.3">
      <c r="A744">
        <v>743</v>
      </c>
      <c r="B744" t="s">
        <v>160</v>
      </c>
      <c r="C744" t="s">
        <v>168</v>
      </c>
      <c r="D744" t="s">
        <v>53</v>
      </c>
      <c r="E744" s="2">
        <v>44800</v>
      </c>
      <c r="F744" t="s">
        <v>25</v>
      </c>
      <c r="G744" t="s">
        <v>24</v>
      </c>
      <c r="H744" t="s">
        <v>167</v>
      </c>
      <c r="I744" t="s">
        <v>29</v>
      </c>
      <c r="J744">
        <v>7</v>
      </c>
    </row>
    <row r="745" spans="1:10" x14ac:dyDescent="0.3">
      <c r="A745">
        <v>744</v>
      </c>
      <c r="B745" t="s">
        <v>158</v>
      </c>
      <c r="C745" t="s">
        <v>166</v>
      </c>
      <c r="D745" t="s">
        <v>50</v>
      </c>
      <c r="E745" s="2">
        <v>44789</v>
      </c>
      <c r="F745" t="s">
        <v>31</v>
      </c>
      <c r="G745" t="s">
        <v>24</v>
      </c>
      <c r="H745" t="s">
        <v>165</v>
      </c>
      <c r="I745" t="s">
        <v>22</v>
      </c>
      <c r="J745">
        <v>8</v>
      </c>
    </row>
    <row r="746" spans="1:10" x14ac:dyDescent="0.3">
      <c r="A746">
        <v>745</v>
      </c>
      <c r="B746" t="s">
        <v>156</v>
      </c>
      <c r="C746" t="s">
        <v>164</v>
      </c>
      <c r="D746" t="s">
        <v>151</v>
      </c>
      <c r="E746" s="2">
        <v>44802</v>
      </c>
      <c r="F746" t="s">
        <v>25</v>
      </c>
      <c r="G746" t="s">
        <v>24</v>
      </c>
      <c r="H746" t="s">
        <v>163</v>
      </c>
      <c r="I746" t="s">
        <v>35</v>
      </c>
      <c r="J746">
        <v>9</v>
      </c>
    </row>
    <row r="747" spans="1:10" x14ac:dyDescent="0.3">
      <c r="A747">
        <v>746</v>
      </c>
      <c r="B747" t="s">
        <v>154</v>
      </c>
      <c r="C747" t="s">
        <v>162</v>
      </c>
      <c r="D747" t="s">
        <v>148</v>
      </c>
      <c r="E747" s="2">
        <v>44793</v>
      </c>
      <c r="F747" t="s">
        <v>31</v>
      </c>
      <c r="G747" t="s">
        <v>24</v>
      </c>
      <c r="H747" t="s">
        <v>161</v>
      </c>
      <c r="I747" t="s">
        <v>29</v>
      </c>
      <c r="J747">
        <v>9</v>
      </c>
    </row>
    <row r="748" spans="1:10" x14ac:dyDescent="0.3">
      <c r="A748">
        <v>747</v>
      </c>
      <c r="B748" t="s">
        <v>152</v>
      </c>
      <c r="C748" t="s">
        <v>160</v>
      </c>
      <c r="D748" t="s">
        <v>145</v>
      </c>
      <c r="E748" s="2">
        <v>44793</v>
      </c>
      <c r="F748" t="s">
        <v>25</v>
      </c>
      <c r="G748" t="s">
        <v>24</v>
      </c>
      <c r="H748" t="s">
        <v>159</v>
      </c>
      <c r="I748" t="s">
        <v>22</v>
      </c>
      <c r="J748">
        <v>9</v>
      </c>
    </row>
    <row r="749" spans="1:10" x14ac:dyDescent="0.3">
      <c r="A749">
        <v>748</v>
      </c>
      <c r="B749" t="s">
        <v>149</v>
      </c>
      <c r="C749" t="s">
        <v>158</v>
      </c>
      <c r="D749" t="s">
        <v>142</v>
      </c>
      <c r="E749" s="2">
        <v>44785</v>
      </c>
      <c r="F749" t="s">
        <v>25</v>
      </c>
      <c r="G749" t="s">
        <v>24</v>
      </c>
      <c r="H749" t="s">
        <v>157</v>
      </c>
      <c r="I749" t="s">
        <v>35</v>
      </c>
      <c r="J749">
        <v>9</v>
      </c>
    </row>
    <row r="750" spans="1:10" x14ac:dyDescent="0.3">
      <c r="A750">
        <v>749</v>
      </c>
      <c r="B750" t="s">
        <v>146</v>
      </c>
      <c r="C750" t="s">
        <v>156</v>
      </c>
      <c r="D750" t="s">
        <v>59</v>
      </c>
      <c r="E750" s="2">
        <v>44778</v>
      </c>
      <c r="F750" t="s">
        <v>31</v>
      </c>
      <c r="G750" t="s">
        <v>24</v>
      </c>
      <c r="H750" t="s">
        <v>155</v>
      </c>
      <c r="I750" t="s">
        <v>29</v>
      </c>
      <c r="J750">
        <v>9</v>
      </c>
    </row>
    <row r="751" spans="1:10" x14ac:dyDescent="0.3">
      <c r="A751">
        <v>750</v>
      </c>
      <c r="B751" t="s">
        <v>143</v>
      </c>
      <c r="C751" t="s">
        <v>154</v>
      </c>
      <c r="D751" t="s">
        <v>116</v>
      </c>
      <c r="E751" s="2">
        <v>44764</v>
      </c>
      <c r="F751" t="s">
        <v>25</v>
      </c>
      <c r="G751" t="s">
        <v>24</v>
      </c>
      <c r="H751" t="s">
        <v>153</v>
      </c>
      <c r="I751" t="s">
        <v>29</v>
      </c>
      <c r="J751">
        <v>7</v>
      </c>
    </row>
    <row r="752" spans="1:10" x14ac:dyDescent="0.3">
      <c r="A752">
        <v>751</v>
      </c>
      <c r="B752" t="s">
        <v>140</v>
      </c>
      <c r="C752" t="s">
        <v>152</v>
      </c>
      <c r="D752" t="s">
        <v>151</v>
      </c>
      <c r="E752" s="2">
        <v>44769</v>
      </c>
      <c r="F752" t="s">
        <v>31</v>
      </c>
      <c r="G752" t="s">
        <v>24</v>
      </c>
      <c r="H752" t="s">
        <v>150</v>
      </c>
      <c r="I752" t="s">
        <v>29</v>
      </c>
      <c r="J752">
        <v>9</v>
      </c>
    </row>
    <row r="753" spans="1:10" x14ac:dyDescent="0.3">
      <c r="A753">
        <v>752</v>
      </c>
      <c r="B753" t="s">
        <v>138</v>
      </c>
      <c r="C753" t="s">
        <v>149</v>
      </c>
      <c r="D753" t="s">
        <v>148</v>
      </c>
      <c r="E753" s="2">
        <v>44794</v>
      </c>
      <c r="F753" t="s">
        <v>25</v>
      </c>
      <c r="G753" t="s">
        <v>24</v>
      </c>
      <c r="H753" t="s">
        <v>147</v>
      </c>
      <c r="I753" t="s">
        <v>22</v>
      </c>
      <c r="J753">
        <v>7</v>
      </c>
    </row>
    <row r="754" spans="1:10" x14ac:dyDescent="0.3">
      <c r="A754">
        <v>753</v>
      </c>
      <c r="B754" t="s">
        <v>136</v>
      </c>
      <c r="C754" t="s">
        <v>146</v>
      </c>
      <c r="D754" t="s">
        <v>145</v>
      </c>
      <c r="E754" s="2">
        <v>44766</v>
      </c>
      <c r="F754" t="s">
        <v>37</v>
      </c>
      <c r="G754" t="s">
        <v>49</v>
      </c>
      <c r="H754" t="s">
        <v>144</v>
      </c>
      <c r="I754" t="s">
        <v>35</v>
      </c>
      <c r="J754">
        <v>8</v>
      </c>
    </row>
    <row r="755" spans="1:10" x14ac:dyDescent="0.3">
      <c r="A755">
        <v>754</v>
      </c>
      <c r="B755" t="s">
        <v>134</v>
      </c>
      <c r="C755" t="s">
        <v>143</v>
      </c>
      <c r="D755" t="s">
        <v>142</v>
      </c>
      <c r="E755" s="2">
        <v>44772</v>
      </c>
      <c r="F755" t="s">
        <v>31</v>
      </c>
      <c r="G755" t="s">
        <v>24</v>
      </c>
      <c r="H755" t="s">
        <v>141</v>
      </c>
      <c r="I755" t="s">
        <v>29</v>
      </c>
      <c r="J755">
        <v>6</v>
      </c>
    </row>
    <row r="756" spans="1:10" x14ac:dyDescent="0.3">
      <c r="A756">
        <v>755</v>
      </c>
      <c r="B756" t="s">
        <v>131</v>
      </c>
      <c r="C756" t="s">
        <v>140</v>
      </c>
      <c r="D756" t="s">
        <v>59</v>
      </c>
      <c r="E756" s="2">
        <v>44787</v>
      </c>
      <c r="F756" t="s">
        <v>25</v>
      </c>
      <c r="G756" t="s">
        <v>24</v>
      </c>
      <c r="H756" t="s">
        <v>139</v>
      </c>
      <c r="I756" t="s">
        <v>22</v>
      </c>
      <c r="J756">
        <v>2</v>
      </c>
    </row>
    <row r="757" spans="1:10" x14ac:dyDescent="0.3">
      <c r="A757">
        <v>756</v>
      </c>
      <c r="B757" t="s">
        <v>128</v>
      </c>
      <c r="C757" t="s">
        <v>138</v>
      </c>
      <c r="D757" t="s">
        <v>116</v>
      </c>
      <c r="E757" s="2">
        <v>44755</v>
      </c>
      <c r="F757" t="s">
        <v>25</v>
      </c>
      <c r="G757" t="s">
        <v>24</v>
      </c>
      <c r="H757" t="s">
        <v>137</v>
      </c>
      <c r="I757" t="s">
        <v>35</v>
      </c>
      <c r="J757">
        <v>4</v>
      </c>
    </row>
    <row r="758" spans="1:10" x14ac:dyDescent="0.3">
      <c r="A758">
        <v>757</v>
      </c>
      <c r="B758" t="s">
        <v>126</v>
      </c>
      <c r="C758" t="s">
        <v>136</v>
      </c>
      <c r="D758" t="s">
        <v>133</v>
      </c>
      <c r="E758" s="2">
        <v>44785</v>
      </c>
      <c r="F758" t="s">
        <v>31</v>
      </c>
      <c r="G758" t="s">
        <v>24</v>
      </c>
      <c r="H758" t="s">
        <v>135</v>
      </c>
      <c r="I758" t="s">
        <v>29</v>
      </c>
      <c r="J758">
        <v>1</v>
      </c>
    </row>
    <row r="759" spans="1:10" x14ac:dyDescent="0.3">
      <c r="A759">
        <v>758</v>
      </c>
      <c r="B759" t="s">
        <v>124</v>
      </c>
      <c r="C759" t="s">
        <v>134</v>
      </c>
      <c r="D759" t="s">
        <v>133</v>
      </c>
      <c r="E759" s="2">
        <v>44761</v>
      </c>
      <c r="F759" t="s">
        <v>25</v>
      </c>
      <c r="G759" t="s">
        <v>24</v>
      </c>
      <c r="H759" t="s">
        <v>132</v>
      </c>
      <c r="I759" t="s">
        <v>22</v>
      </c>
      <c r="J759">
        <v>9</v>
      </c>
    </row>
    <row r="760" spans="1:10" x14ac:dyDescent="0.3">
      <c r="A760">
        <v>759</v>
      </c>
      <c r="B760" t="s">
        <v>122</v>
      </c>
      <c r="C760" t="s">
        <v>131</v>
      </c>
      <c r="D760" t="s">
        <v>130</v>
      </c>
      <c r="E760" s="2">
        <v>44770</v>
      </c>
      <c r="F760" t="s">
        <v>25</v>
      </c>
      <c r="G760" t="s">
        <v>49</v>
      </c>
      <c r="H760" t="s">
        <v>129</v>
      </c>
      <c r="I760" t="s">
        <v>35</v>
      </c>
      <c r="J760">
        <v>6</v>
      </c>
    </row>
    <row r="761" spans="1:10" x14ac:dyDescent="0.3">
      <c r="A761">
        <v>760</v>
      </c>
      <c r="B761" t="s">
        <v>119</v>
      </c>
      <c r="C761" t="s">
        <v>128</v>
      </c>
      <c r="D761" t="s">
        <v>116</v>
      </c>
      <c r="E761" s="2">
        <v>44769</v>
      </c>
      <c r="F761" t="s">
        <v>31</v>
      </c>
      <c r="G761" t="s">
        <v>24</v>
      </c>
      <c r="H761" t="s">
        <v>127</v>
      </c>
      <c r="I761" t="s">
        <v>29</v>
      </c>
      <c r="J761">
        <v>9</v>
      </c>
    </row>
    <row r="762" spans="1:10" x14ac:dyDescent="0.3">
      <c r="A762">
        <v>761</v>
      </c>
      <c r="B762" t="s">
        <v>117</v>
      </c>
      <c r="C762" t="s">
        <v>126</v>
      </c>
      <c r="D762" t="s">
        <v>42</v>
      </c>
      <c r="E762" s="2">
        <v>44785</v>
      </c>
      <c r="F762" t="s">
        <v>25</v>
      </c>
      <c r="G762" t="s">
        <v>24</v>
      </c>
      <c r="H762" t="s">
        <v>125</v>
      </c>
      <c r="I762" t="s">
        <v>22</v>
      </c>
      <c r="J762">
        <v>9</v>
      </c>
    </row>
    <row r="763" spans="1:10" x14ac:dyDescent="0.3">
      <c r="A763">
        <v>762</v>
      </c>
      <c r="B763" t="s">
        <v>114</v>
      </c>
      <c r="C763" t="s">
        <v>124</v>
      </c>
      <c r="D763" t="s">
        <v>111</v>
      </c>
      <c r="E763" s="2">
        <v>44771</v>
      </c>
      <c r="F763" t="s">
        <v>37</v>
      </c>
      <c r="G763" t="s">
        <v>24</v>
      </c>
      <c r="H763" t="s">
        <v>123</v>
      </c>
      <c r="I763" t="s">
        <v>35</v>
      </c>
      <c r="J763">
        <v>3</v>
      </c>
    </row>
    <row r="764" spans="1:10" x14ac:dyDescent="0.3">
      <c r="A764">
        <v>763</v>
      </c>
      <c r="B764" t="s">
        <v>112</v>
      </c>
      <c r="C764" t="s">
        <v>122</v>
      </c>
      <c r="D764" t="s">
        <v>121</v>
      </c>
      <c r="E764" s="2">
        <v>44776</v>
      </c>
      <c r="F764" t="s">
        <v>31</v>
      </c>
      <c r="G764" t="s">
        <v>24</v>
      </c>
      <c r="H764" t="s">
        <v>120</v>
      </c>
      <c r="I764" t="s">
        <v>29</v>
      </c>
      <c r="J764">
        <v>2</v>
      </c>
    </row>
    <row r="765" spans="1:10" x14ac:dyDescent="0.3">
      <c r="A765">
        <v>764</v>
      </c>
      <c r="B765" t="s">
        <v>109</v>
      </c>
      <c r="C765" t="s">
        <v>119</v>
      </c>
      <c r="D765" t="s">
        <v>68</v>
      </c>
      <c r="E765" s="2">
        <v>44782</v>
      </c>
      <c r="F765" t="s">
        <v>25</v>
      </c>
      <c r="G765" t="s">
        <v>24</v>
      </c>
      <c r="H765" t="s">
        <v>118</v>
      </c>
      <c r="I765" t="s">
        <v>22</v>
      </c>
      <c r="J765">
        <v>3</v>
      </c>
    </row>
    <row r="766" spans="1:10" x14ac:dyDescent="0.3">
      <c r="A766">
        <v>765</v>
      </c>
      <c r="B766" t="s">
        <v>107</v>
      </c>
      <c r="C766" t="s">
        <v>117</v>
      </c>
      <c r="D766" t="s">
        <v>116</v>
      </c>
      <c r="E766" s="2">
        <v>44765</v>
      </c>
      <c r="F766" t="s">
        <v>37</v>
      </c>
      <c r="G766" t="s">
        <v>49</v>
      </c>
      <c r="H766" t="s">
        <v>115</v>
      </c>
      <c r="I766" t="s">
        <v>35</v>
      </c>
      <c r="J766">
        <v>10</v>
      </c>
    </row>
    <row r="767" spans="1:10" x14ac:dyDescent="0.3">
      <c r="A767">
        <v>766</v>
      </c>
      <c r="B767" t="s">
        <v>104</v>
      </c>
      <c r="C767" t="s">
        <v>114</v>
      </c>
      <c r="D767" t="s">
        <v>56</v>
      </c>
      <c r="E767" s="2">
        <v>44778</v>
      </c>
      <c r="F767" t="s">
        <v>31</v>
      </c>
      <c r="G767" t="s">
        <v>24</v>
      </c>
      <c r="H767" t="s">
        <v>113</v>
      </c>
      <c r="I767" t="s">
        <v>29</v>
      </c>
      <c r="J767">
        <v>3</v>
      </c>
    </row>
    <row r="768" spans="1:10" x14ac:dyDescent="0.3">
      <c r="A768">
        <v>767</v>
      </c>
      <c r="B768" t="s">
        <v>101</v>
      </c>
      <c r="C768" t="s">
        <v>112</v>
      </c>
      <c r="D768" t="s">
        <v>111</v>
      </c>
      <c r="E768" s="2">
        <v>44774</v>
      </c>
      <c r="F768" t="s">
        <v>25</v>
      </c>
      <c r="G768" t="s">
        <v>24</v>
      </c>
      <c r="H768" t="s">
        <v>110</v>
      </c>
      <c r="I768" t="s">
        <v>22</v>
      </c>
      <c r="J768">
        <v>1</v>
      </c>
    </row>
    <row r="769" spans="1:10" x14ac:dyDescent="0.3">
      <c r="A769">
        <v>768</v>
      </c>
      <c r="B769" t="s">
        <v>98</v>
      </c>
      <c r="C769" t="s">
        <v>109</v>
      </c>
      <c r="D769" t="s">
        <v>59</v>
      </c>
      <c r="E769" s="2">
        <v>44803</v>
      </c>
      <c r="F769" t="s">
        <v>37</v>
      </c>
      <c r="G769" t="s">
        <v>24</v>
      </c>
      <c r="H769" t="s">
        <v>108</v>
      </c>
      <c r="I769" t="s">
        <v>35</v>
      </c>
      <c r="J769">
        <v>5</v>
      </c>
    </row>
    <row r="770" spans="1:10" x14ac:dyDescent="0.3">
      <c r="A770">
        <v>769</v>
      </c>
      <c r="B770" t="s">
        <v>95</v>
      </c>
      <c r="C770" t="s">
        <v>107</v>
      </c>
      <c r="D770" t="s">
        <v>106</v>
      </c>
      <c r="E770" s="2">
        <v>44782</v>
      </c>
      <c r="F770" t="s">
        <v>31</v>
      </c>
      <c r="G770" t="s">
        <v>24</v>
      </c>
      <c r="H770" t="s">
        <v>105</v>
      </c>
      <c r="I770" t="s">
        <v>29</v>
      </c>
      <c r="J770">
        <v>1</v>
      </c>
    </row>
    <row r="771" spans="1:10" x14ac:dyDescent="0.3">
      <c r="A771">
        <v>770</v>
      </c>
      <c r="B771" t="s">
        <v>93</v>
      </c>
      <c r="C771" t="s">
        <v>104</v>
      </c>
      <c r="D771" t="s">
        <v>103</v>
      </c>
      <c r="E771" s="2">
        <v>44774</v>
      </c>
      <c r="F771" t="s">
        <v>25</v>
      </c>
      <c r="G771" t="s">
        <v>24</v>
      </c>
      <c r="H771" t="s">
        <v>102</v>
      </c>
      <c r="I771" t="s">
        <v>22</v>
      </c>
      <c r="J771">
        <v>5</v>
      </c>
    </row>
    <row r="772" spans="1:10" x14ac:dyDescent="0.3">
      <c r="A772">
        <v>771</v>
      </c>
      <c r="B772" t="s">
        <v>90</v>
      </c>
      <c r="C772" t="s">
        <v>101</v>
      </c>
      <c r="D772" t="s">
        <v>100</v>
      </c>
      <c r="E772" s="2">
        <v>44790</v>
      </c>
      <c r="F772" t="s">
        <v>25</v>
      </c>
      <c r="G772" t="s">
        <v>49</v>
      </c>
      <c r="H772" t="s">
        <v>99</v>
      </c>
      <c r="I772" t="s">
        <v>35</v>
      </c>
      <c r="J772">
        <v>5</v>
      </c>
    </row>
    <row r="773" spans="1:10" x14ac:dyDescent="0.3">
      <c r="A773">
        <v>772</v>
      </c>
      <c r="B773" t="s">
        <v>87</v>
      </c>
      <c r="C773" t="s">
        <v>98</v>
      </c>
      <c r="D773" t="s">
        <v>97</v>
      </c>
      <c r="E773" s="2">
        <v>44790</v>
      </c>
      <c r="F773" t="s">
        <v>31</v>
      </c>
      <c r="G773" t="s">
        <v>24</v>
      </c>
      <c r="H773" t="s">
        <v>96</v>
      </c>
      <c r="I773" t="s">
        <v>29</v>
      </c>
      <c r="J773">
        <v>3</v>
      </c>
    </row>
    <row r="774" spans="1:10" x14ac:dyDescent="0.3">
      <c r="A774">
        <v>773</v>
      </c>
      <c r="B774" t="s">
        <v>84</v>
      </c>
      <c r="C774" t="s">
        <v>95</v>
      </c>
      <c r="D774" t="s">
        <v>65</v>
      </c>
      <c r="E774" s="2">
        <v>44757</v>
      </c>
      <c r="F774" t="s">
        <v>25</v>
      </c>
      <c r="G774" t="s">
        <v>24</v>
      </c>
      <c r="H774" t="s">
        <v>94</v>
      </c>
      <c r="I774" t="s">
        <v>22</v>
      </c>
      <c r="J774">
        <v>3</v>
      </c>
    </row>
    <row r="775" spans="1:10" x14ac:dyDescent="0.3">
      <c r="A775">
        <v>774</v>
      </c>
      <c r="B775" t="s">
        <v>81</v>
      </c>
      <c r="C775" t="s">
        <v>93</v>
      </c>
      <c r="D775" t="s">
        <v>92</v>
      </c>
      <c r="E775" s="2">
        <v>44778</v>
      </c>
      <c r="F775" t="s">
        <v>37</v>
      </c>
      <c r="G775" t="s">
        <v>24</v>
      </c>
      <c r="H775" t="s">
        <v>91</v>
      </c>
      <c r="I775" t="s">
        <v>35</v>
      </c>
      <c r="J775">
        <v>7</v>
      </c>
    </row>
    <row r="776" spans="1:10" x14ac:dyDescent="0.3">
      <c r="A776">
        <v>775</v>
      </c>
      <c r="B776" t="s">
        <v>79</v>
      </c>
      <c r="C776" t="s">
        <v>90</v>
      </c>
      <c r="D776" t="s">
        <v>89</v>
      </c>
      <c r="E776" s="2">
        <v>44795</v>
      </c>
      <c r="F776" t="s">
        <v>31</v>
      </c>
      <c r="G776" t="s">
        <v>24</v>
      </c>
      <c r="H776" t="s">
        <v>88</v>
      </c>
      <c r="I776" t="s">
        <v>29</v>
      </c>
      <c r="J776">
        <v>4</v>
      </c>
    </row>
    <row r="777" spans="1:10" x14ac:dyDescent="0.3">
      <c r="A777">
        <v>776</v>
      </c>
      <c r="B777" t="s">
        <v>76</v>
      </c>
      <c r="C777" t="s">
        <v>87</v>
      </c>
      <c r="D777" t="s">
        <v>86</v>
      </c>
      <c r="E777" s="2">
        <v>44800</v>
      </c>
      <c r="F777" t="s">
        <v>25</v>
      </c>
      <c r="G777" t="s">
        <v>24</v>
      </c>
      <c r="H777" t="s">
        <v>85</v>
      </c>
      <c r="I777" t="s">
        <v>22</v>
      </c>
      <c r="J777">
        <v>3</v>
      </c>
    </row>
    <row r="778" spans="1:10" x14ac:dyDescent="0.3">
      <c r="A778">
        <v>777</v>
      </c>
      <c r="B778" t="s">
        <v>74</v>
      </c>
      <c r="C778" t="s">
        <v>84</v>
      </c>
      <c r="D778" t="s">
        <v>83</v>
      </c>
      <c r="E778" s="2">
        <v>44783</v>
      </c>
      <c r="F778" t="s">
        <v>37</v>
      </c>
      <c r="G778" t="s">
        <v>49</v>
      </c>
      <c r="H778" t="s">
        <v>82</v>
      </c>
      <c r="I778" t="s">
        <v>35</v>
      </c>
      <c r="J778">
        <v>8</v>
      </c>
    </row>
    <row r="779" spans="1:10" x14ac:dyDescent="0.3">
      <c r="A779">
        <v>778</v>
      </c>
      <c r="B779" t="s">
        <v>72</v>
      </c>
      <c r="C779" t="s">
        <v>81</v>
      </c>
      <c r="D779" t="s">
        <v>62</v>
      </c>
      <c r="E779" s="2">
        <v>44770</v>
      </c>
      <c r="F779" t="s">
        <v>31</v>
      </c>
      <c r="G779" t="s">
        <v>24</v>
      </c>
      <c r="H779" t="s">
        <v>80</v>
      </c>
      <c r="I779" t="s">
        <v>29</v>
      </c>
      <c r="J779">
        <v>2</v>
      </c>
    </row>
    <row r="780" spans="1:10" x14ac:dyDescent="0.3">
      <c r="A780">
        <v>779</v>
      </c>
      <c r="B780" t="s">
        <v>69</v>
      </c>
      <c r="C780" t="s">
        <v>79</v>
      </c>
      <c r="D780" t="s">
        <v>78</v>
      </c>
      <c r="E780" s="2">
        <v>44764</v>
      </c>
      <c r="F780" t="s">
        <v>25</v>
      </c>
      <c r="G780" t="s">
        <v>24</v>
      </c>
      <c r="H780" t="s">
        <v>77</v>
      </c>
      <c r="I780" t="s">
        <v>22</v>
      </c>
      <c r="J780">
        <v>9</v>
      </c>
    </row>
    <row r="781" spans="1:10" x14ac:dyDescent="0.3">
      <c r="A781">
        <v>780</v>
      </c>
      <c r="B781" t="s">
        <v>66</v>
      </c>
      <c r="C781" t="s">
        <v>76</v>
      </c>
      <c r="D781" t="s">
        <v>53</v>
      </c>
      <c r="E781" s="2">
        <v>44810</v>
      </c>
      <c r="F781" t="s">
        <v>37</v>
      </c>
      <c r="G781" t="s">
        <v>24</v>
      </c>
      <c r="H781" t="s">
        <v>75</v>
      </c>
      <c r="I781" t="s">
        <v>35</v>
      </c>
      <c r="J781">
        <v>6</v>
      </c>
    </row>
    <row r="782" spans="1:10" x14ac:dyDescent="0.3">
      <c r="A782">
        <v>781</v>
      </c>
      <c r="B782" t="s">
        <v>63</v>
      </c>
      <c r="C782" t="s">
        <v>74</v>
      </c>
      <c r="D782" t="s">
        <v>50</v>
      </c>
      <c r="E782" s="2">
        <v>44793</v>
      </c>
      <c r="F782" t="s">
        <v>31</v>
      </c>
      <c r="G782" t="s">
        <v>24</v>
      </c>
      <c r="H782" t="s">
        <v>73</v>
      </c>
      <c r="I782" t="s">
        <v>29</v>
      </c>
      <c r="J782">
        <v>7</v>
      </c>
    </row>
    <row r="783" spans="1:10" x14ac:dyDescent="0.3">
      <c r="A783">
        <v>782</v>
      </c>
      <c r="B783" t="s">
        <v>60</v>
      </c>
      <c r="C783" t="s">
        <v>72</v>
      </c>
      <c r="D783" t="s">
        <v>71</v>
      </c>
      <c r="E783" s="2">
        <v>44787</v>
      </c>
      <c r="F783" t="s">
        <v>25</v>
      </c>
      <c r="G783" t="s">
        <v>24</v>
      </c>
      <c r="H783" t="s">
        <v>70</v>
      </c>
      <c r="I783" t="s">
        <v>22</v>
      </c>
      <c r="J783">
        <v>9</v>
      </c>
    </row>
    <row r="784" spans="1:10" x14ac:dyDescent="0.3">
      <c r="A784">
        <v>783</v>
      </c>
      <c r="B784" t="s">
        <v>57</v>
      </c>
      <c r="C784" t="s">
        <v>69</v>
      </c>
      <c r="D784" t="s">
        <v>68</v>
      </c>
      <c r="E784" s="2">
        <v>44774</v>
      </c>
      <c r="F784" t="s">
        <v>25</v>
      </c>
      <c r="G784" t="s">
        <v>49</v>
      </c>
      <c r="H784" t="s">
        <v>67</v>
      </c>
      <c r="I784" t="s">
        <v>35</v>
      </c>
      <c r="J784">
        <v>2</v>
      </c>
    </row>
    <row r="785" spans="1:10" x14ac:dyDescent="0.3">
      <c r="A785">
        <v>784</v>
      </c>
      <c r="B785" t="s">
        <v>54</v>
      </c>
      <c r="C785" t="s">
        <v>66</v>
      </c>
      <c r="D785" t="s">
        <v>65</v>
      </c>
      <c r="E785" s="2">
        <v>44756</v>
      </c>
      <c r="F785" t="s">
        <v>31</v>
      </c>
      <c r="G785" t="s">
        <v>24</v>
      </c>
      <c r="H785" t="s">
        <v>64</v>
      </c>
      <c r="I785" t="s">
        <v>29</v>
      </c>
      <c r="J785">
        <v>9</v>
      </c>
    </row>
    <row r="786" spans="1:10" x14ac:dyDescent="0.3">
      <c r="A786">
        <v>785</v>
      </c>
      <c r="B786" t="s">
        <v>51</v>
      </c>
      <c r="C786" t="s">
        <v>63</v>
      </c>
      <c r="D786" t="s">
        <v>62</v>
      </c>
      <c r="E786" s="2">
        <v>44810</v>
      </c>
      <c r="F786" t="s">
        <v>25</v>
      </c>
      <c r="G786" t="s">
        <v>24</v>
      </c>
      <c r="H786" t="s">
        <v>61</v>
      </c>
      <c r="I786" t="s">
        <v>22</v>
      </c>
      <c r="J786">
        <v>10</v>
      </c>
    </row>
    <row r="787" spans="1:10" x14ac:dyDescent="0.3">
      <c r="A787">
        <v>786</v>
      </c>
      <c r="B787" t="s">
        <v>47</v>
      </c>
      <c r="C787" t="s">
        <v>60</v>
      </c>
      <c r="D787" t="s">
        <v>59</v>
      </c>
      <c r="E787" s="2">
        <v>44774</v>
      </c>
      <c r="F787" t="s">
        <v>37</v>
      </c>
      <c r="G787" t="s">
        <v>24</v>
      </c>
      <c r="H787" t="s">
        <v>58</v>
      </c>
      <c r="I787" t="s">
        <v>35</v>
      </c>
      <c r="J787">
        <v>1</v>
      </c>
    </row>
    <row r="788" spans="1:10" x14ac:dyDescent="0.3">
      <c r="A788">
        <v>787</v>
      </c>
      <c r="B788" t="s">
        <v>43</v>
      </c>
      <c r="C788" t="s">
        <v>57</v>
      </c>
      <c r="D788" t="s">
        <v>56</v>
      </c>
      <c r="E788" s="2">
        <v>44804</v>
      </c>
      <c r="F788" t="s">
        <v>31</v>
      </c>
      <c r="G788" t="s">
        <v>24</v>
      </c>
      <c r="H788" t="s">
        <v>55</v>
      </c>
      <c r="I788" t="s">
        <v>29</v>
      </c>
      <c r="J788">
        <v>1</v>
      </c>
    </row>
    <row r="789" spans="1:10" x14ac:dyDescent="0.3">
      <c r="A789">
        <v>788</v>
      </c>
      <c r="B789" t="s">
        <v>39</v>
      </c>
      <c r="C789" t="s">
        <v>54</v>
      </c>
      <c r="D789" t="s">
        <v>53</v>
      </c>
      <c r="E789" s="2">
        <v>44803</v>
      </c>
      <c r="F789" t="s">
        <v>25</v>
      </c>
      <c r="G789" t="s">
        <v>24</v>
      </c>
      <c r="H789" t="s">
        <v>52</v>
      </c>
      <c r="I789" t="s">
        <v>22</v>
      </c>
      <c r="J789">
        <v>10</v>
      </c>
    </row>
    <row r="790" spans="1:10" x14ac:dyDescent="0.3">
      <c r="A790">
        <v>789</v>
      </c>
      <c r="B790" t="s">
        <v>33</v>
      </c>
      <c r="C790" t="s">
        <v>51</v>
      </c>
      <c r="D790" t="s">
        <v>50</v>
      </c>
      <c r="E790" s="2">
        <v>44808</v>
      </c>
      <c r="F790" t="s">
        <v>25</v>
      </c>
      <c r="G790" t="s">
        <v>49</v>
      </c>
      <c r="H790" t="s">
        <v>48</v>
      </c>
      <c r="I790" t="s">
        <v>35</v>
      </c>
      <c r="J790">
        <v>4</v>
      </c>
    </row>
    <row r="791" spans="1:10" x14ac:dyDescent="0.3">
      <c r="A791">
        <v>790</v>
      </c>
      <c r="B791" t="s">
        <v>27</v>
      </c>
      <c r="C791" t="s">
        <v>47</v>
      </c>
      <c r="D791" t="s">
        <v>46</v>
      </c>
      <c r="E791" s="2">
        <v>44786</v>
      </c>
      <c r="F791" t="s">
        <v>31</v>
      </c>
      <c r="G791" t="s">
        <v>24</v>
      </c>
      <c r="H791" t="s">
        <v>45</v>
      </c>
      <c r="I791" t="s">
        <v>29</v>
      </c>
      <c r="J791">
        <v>7</v>
      </c>
    </row>
    <row r="792" spans="1:10" x14ac:dyDescent="0.3">
      <c r="A792">
        <v>791</v>
      </c>
      <c r="B792" t="s">
        <v>44</v>
      </c>
      <c r="C792" t="s">
        <v>43</v>
      </c>
      <c r="D792" t="s">
        <v>42</v>
      </c>
      <c r="E792" s="2">
        <v>44788</v>
      </c>
      <c r="F792" t="s">
        <v>25</v>
      </c>
      <c r="G792" t="s">
        <v>24</v>
      </c>
      <c r="H792" t="s">
        <v>41</v>
      </c>
      <c r="I792" t="s">
        <v>22</v>
      </c>
      <c r="J792">
        <v>3</v>
      </c>
    </row>
    <row r="793" spans="1:10" x14ac:dyDescent="0.3">
      <c r="A793">
        <v>792</v>
      </c>
      <c r="B793" t="s">
        <v>40</v>
      </c>
      <c r="C793" t="s">
        <v>39</v>
      </c>
      <c r="D793" t="s">
        <v>38</v>
      </c>
      <c r="E793" s="2">
        <v>44772</v>
      </c>
      <c r="F793" t="s">
        <v>37</v>
      </c>
      <c r="G793" t="s">
        <v>24</v>
      </c>
      <c r="H793" t="s">
        <v>36</v>
      </c>
      <c r="I793" t="s">
        <v>35</v>
      </c>
      <c r="J793">
        <v>6</v>
      </c>
    </row>
    <row r="794" spans="1:10" x14ac:dyDescent="0.3">
      <c r="A794">
        <v>793</v>
      </c>
      <c r="B794" t="s">
        <v>34</v>
      </c>
      <c r="C794" t="s">
        <v>33</v>
      </c>
      <c r="D794" t="s">
        <v>32</v>
      </c>
      <c r="E794" s="2">
        <v>44756</v>
      </c>
      <c r="F794" t="s">
        <v>31</v>
      </c>
      <c r="G794" t="s">
        <v>24</v>
      </c>
      <c r="H794" t="s">
        <v>30</v>
      </c>
      <c r="I794" t="s">
        <v>29</v>
      </c>
      <c r="J794">
        <v>6</v>
      </c>
    </row>
    <row r="795" spans="1:10" x14ac:dyDescent="0.3">
      <c r="A795">
        <v>794</v>
      </c>
      <c r="B795" t="s">
        <v>28</v>
      </c>
      <c r="C795" t="s">
        <v>27</v>
      </c>
      <c r="D795" t="s">
        <v>26</v>
      </c>
      <c r="E795" s="2">
        <v>44808</v>
      </c>
      <c r="F795" t="s">
        <v>25</v>
      </c>
      <c r="G795" t="s">
        <v>24</v>
      </c>
      <c r="H795" t="s">
        <v>23</v>
      </c>
      <c r="I795" t="s">
        <v>22</v>
      </c>
      <c r="J795">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FF159-5A55-4BC8-9EEB-D4AE685BF495}">
  <dimension ref="C2:P152"/>
  <sheetViews>
    <sheetView zoomScale="42" workbookViewId="0">
      <selection activeCell="L61" sqref="L61"/>
    </sheetView>
  </sheetViews>
  <sheetFormatPr defaultRowHeight="14.4" x14ac:dyDescent="0.3"/>
  <cols>
    <col min="2" max="2" width="14.109375" bestFit="1" customWidth="1"/>
    <col min="3" max="3" width="21.21875" bestFit="1" customWidth="1"/>
    <col min="4" max="4" width="32.33203125" bestFit="1" customWidth="1"/>
    <col min="11" max="11" width="14.109375" bestFit="1" customWidth="1"/>
    <col min="12" max="12" width="18.5546875" customWidth="1"/>
    <col min="13" max="13" width="21.21875" bestFit="1" customWidth="1"/>
    <col min="14" max="14" width="24.21875" bestFit="1" customWidth="1"/>
    <col min="15" max="15" width="21.21875" bestFit="1" customWidth="1"/>
    <col min="16" max="16" width="29.44140625" bestFit="1" customWidth="1"/>
  </cols>
  <sheetData>
    <row r="2" spans="3:4" x14ac:dyDescent="0.3">
      <c r="C2" t="s">
        <v>1674</v>
      </c>
    </row>
    <row r="4" spans="3:4" x14ac:dyDescent="0.3">
      <c r="C4" s="6" t="s">
        <v>1671</v>
      </c>
      <c r="D4" t="s">
        <v>1675</v>
      </c>
    </row>
    <row r="5" spans="3:4" x14ac:dyDescent="0.3">
      <c r="C5" s="7" t="s">
        <v>22</v>
      </c>
      <c r="D5" s="8">
        <v>7.2980392156862743</v>
      </c>
    </row>
    <row r="6" spans="3:4" x14ac:dyDescent="0.3">
      <c r="C6" s="7" t="s">
        <v>35</v>
      </c>
      <c r="D6" s="8">
        <v>6.8976377952755907</v>
      </c>
    </row>
    <row r="7" spans="3:4" x14ac:dyDescent="0.3">
      <c r="C7" s="7" t="s">
        <v>29</v>
      </c>
      <c r="D7" s="8">
        <v>6.9087719298245611</v>
      </c>
    </row>
    <row r="8" spans="3:4" x14ac:dyDescent="0.3">
      <c r="C8" s="7" t="s">
        <v>1672</v>
      </c>
      <c r="D8" s="8">
        <v>7.0302267002518892</v>
      </c>
    </row>
    <row r="14" spans="3:4" x14ac:dyDescent="0.3">
      <c r="C14" t="s">
        <v>1677</v>
      </c>
    </row>
    <row r="16" spans="3:4" x14ac:dyDescent="0.3">
      <c r="C16" s="6" t="s">
        <v>1671</v>
      </c>
      <c r="D16" t="s">
        <v>1676</v>
      </c>
    </row>
    <row r="17" spans="3:4" x14ac:dyDescent="0.3">
      <c r="C17" s="7" t="s">
        <v>22</v>
      </c>
      <c r="D17" s="8">
        <v>255</v>
      </c>
    </row>
    <row r="18" spans="3:4" x14ac:dyDescent="0.3">
      <c r="C18" s="7" t="s">
        <v>35</v>
      </c>
      <c r="D18" s="8">
        <v>254</v>
      </c>
    </row>
    <row r="19" spans="3:4" x14ac:dyDescent="0.3">
      <c r="C19" s="7" t="s">
        <v>29</v>
      </c>
      <c r="D19" s="8">
        <v>285</v>
      </c>
    </row>
    <row r="20" spans="3:4" x14ac:dyDescent="0.3">
      <c r="C20" s="7" t="s">
        <v>1672</v>
      </c>
      <c r="D20" s="8">
        <v>794</v>
      </c>
    </row>
    <row r="30" spans="3:4" x14ac:dyDescent="0.3">
      <c r="C30" t="s">
        <v>1678</v>
      </c>
    </row>
    <row r="32" spans="3:4" x14ac:dyDescent="0.3">
      <c r="C32" s="6" t="s">
        <v>1671</v>
      </c>
      <c r="D32" t="s">
        <v>1676</v>
      </c>
    </row>
    <row r="33" spans="3:14" x14ac:dyDescent="0.3">
      <c r="C33" s="7" t="s">
        <v>37</v>
      </c>
      <c r="D33" s="9">
        <v>72</v>
      </c>
    </row>
    <row r="34" spans="3:14" x14ac:dyDescent="0.3">
      <c r="C34" s="7" t="s">
        <v>31</v>
      </c>
      <c r="D34" s="9">
        <v>300</v>
      </c>
    </row>
    <row r="35" spans="3:14" x14ac:dyDescent="0.3">
      <c r="C35" s="7" t="s">
        <v>25</v>
      </c>
      <c r="D35" s="9">
        <v>422</v>
      </c>
    </row>
    <row r="36" spans="3:14" x14ac:dyDescent="0.3">
      <c r="C36" s="7" t="s">
        <v>1672</v>
      </c>
      <c r="D36" s="9">
        <v>794</v>
      </c>
    </row>
    <row r="43" spans="3:14" x14ac:dyDescent="0.3">
      <c r="M43" t="s">
        <v>1680</v>
      </c>
    </row>
    <row r="44" spans="3:14" x14ac:dyDescent="0.3">
      <c r="C44" t="s">
        <v>1679</v>
      </c>
    </row>
    <row r="45" spans="3:14" x14ac:dyDescent="0.3">
      <c r="M45" s="6" t="s">
        <v>1671</v>
      </c>
      <c r="N45" t="s">
        <v>1676</v>
      </c>
    </row>
    <row r="46" spans="3:14" x14ac:dyDescent="0.3">
      <c r="C46" s="6" t="s">
        <v>1671</v>
      </c>
      <c r="D46" t="s">
        <v>1675</v>
      </c>
      <c r="M46" s="7" t="s">
        <v>49</v>
      </c>
      <c r="N46" s="8">
        <v>85</v>
      </c>
    </row>
    <row r="47" spans="3:14" x14ac:dyDescent="0.3">
      <c r="C47" s="7" t="s">
        <v>37</v>
      </c>
      <c r="D47" s="8">
        <v>6.625</v>
      </c>
      <c r="M47" s="7" t="s">
        <v>24</v>
      </c>
      <c r="N47" s="8">
        <v>709</v>
      </c>
    </row>
    <row r="48" spans="3:14" x14ac:dyDescent="0.3">
      <c r="C48" s="7" t="s">
        <v>31</v>
      </c>
      <c r="D48" s="8">
        <v>6.9133333333333331</v>
      </c>
      <c r="M48" s="7" t="s">
        <v>1672</v>
      </c>
      <c r="N48" s="8">
        <v>794</v>
      </c>
    </row>
    <row r="49" spans="3:4" x14ac:dyDescent="0.3">
      <c r="C49" s="7" t="s">
        <v>25</v>
      </c>
      <c r="D49" s="8">
        <v>7.1824644549763033</v>
      </c>
    </row>
    <row r="50" spans="3:4" x14ac:dyDescent="0.3">
      <c r="C50" s="7" t="s">
        <v>1672</v>
      </c>
      <c r="D50" s="8">
        <v>7.0302267002518892</v>
      </c>
    </row>
    <row r="63" spans="3:4" x14ac:dyDescent="0.3">
      <c r="C63" t="s">
        <v>1765</v>
      </c>
    </row>
    <row r="65" spans="3:16" x14ac:dyDescent="0.3">
      <c r="C65" s="6" t="s">
        <v>1671</v>
      </c>
      <c r="D65" t="s">
        <v>1673</v>
      </c>
      <c r="O65" t="s">
        <v>1766</v>
      </c>
    </row>
    <row r="66" spans="3:16" x14ac:dyDescent="0.3">
      <c r="C66" s="11" t="s">
        <v>1681</v>
      </c>
      <c r="D66" s="8">
        <v>6.5384615384615383</v>
      </c>
    </row>
    <row r="67" spans="3:16" x14ac:dyDescent="0.3">
      <c r="C67" s="11" t="s">
        <v>1682</v>
      </c>
      <c r="D67" s="8">
        <v>8.0909090909090917</v>
      </c>
      <c r="O67" s="6" t="s">
        <v>1671</v>
      </c>
      <c r="P67" t="s">
        <v>1767</v>
      </c>
    </row>
    <row r="68" spans="3:16" x14ac:dyDescent="0.3">
      <c r="C68" s="11" t="s">
        <v>1683</v>
      </c>
      <c r="D68" s="8">
        <v>7.333333333333333</v>
      </c>
      <c r="O68" s="10" t="s">
        <v>1681</v>
      </c>
      <c r="P68" s="8">
        <v>13</v>
      </c>
    </row>
    <row r="69" spans="3:16" x14ac:dyDescent="0.3">
      <c r="C69" s="11" t="s">
        <v>1684</v>
      </c>
      <c r="D69" s="8">
        <v>6.2857142857142856</v>
      </c>
      <c r="O69" s="10" t="s">
        <v>1682</v>
      </c>
      <c r="P69" s="8">
        <v>11</v>
      </c>
    </row>
    <row r="70" spans="3:16" x14ac:dyDescent="0.3">
      <c r="C70" s="11" t="s">
        <v>1685</v>
      </c>
      <c r="D70" s="8">
        <v>8.3333333333333339</v>
      </c>
      <c r="O70" s="10" t="s">
        <v>1683</v>
      </c>
      <c r="P70" s="8">
        <v>18</v>
      </c>
    </row>
    <row r="71" spans="3:16" x14ac:dyDescent="0.3">
      <c r="C71" s="11" t="s">
        <v>1686</v>
      </c>
      <c r="D71" s="8">
        <v>4.833333333333333</v>
      </c>
      <c r="O71" s="10" t="s">
        <v>1684</v>
      </c>
      <c r="P71" s="8">
        <v>7</v>
      </c>
    </row>
    <row r="72" spans="3:16" x14ac:dyDescent="0.3">
      <c r="C72" s="11" t="s">
        <v>1687</v>
      </c>
      <c r="D72" s="8">
        <v>7.7692307692307692</v>
      </c>
      <c r="O72" s="10" t="s">
        <v>1685</v>
      </c>
      <c r="P72" s="8">
        <v>12</v>
      </c>
    </row>
    <row r="73" spans="3:16" x14ac:dyDescent="0.3">
      <c r="C73" s="11" t="s">
        <v>1688</v>
      </c>
      <c r="D73" s="8">
        <v>4.875</v>
      </c>
      <c r="O73" s="10" t="s">
        <v>1686</v>
      </c>
      <c r="P73" s="8">
        <v>6</v>
      </c>
    </row>
    <row r="74" spans="3:16" x14ac:dyDescent="0.3">
      <c r="C74" s="11" t="s">
        <v>1689</v>
      </c>
      <c r="D74" s="8">
        <v>5.8571428571428568</v>
      </c>
      <c r="O74" s="10" t="s">
        <v>1687</v>
      </c>
      <c r="P74" s="8">
        <v>13</v>
      </c>
    </row>
    <row r="75" spans="3:16" x14ac:dyDescent="0.3">
      <c r="C75" s="11" t="s">
        <v>1690</v>
      </c>
      <c r="D75" s="8">
        <v>8.0294117647058822</v>
      </c>
      <c r="O75" s="10" t="s">
        <v>1688</v>
      </c>
      <c r="P75" s="8">
        <v>8</v>
      </c>
    </row>
    <row r="76" spans="3:16" x14ac:dyDescent="0.3">
      <c r="C76" s="11" t="s">
        <v>1691</v>
      </c>
      <c r="D76" s="8">
        <v>6.4827586206896548</v>
      </c>
      <c r="O76" s="10" t="s">
        <v>1689</v>
      </c>
      <c r="P76" s="8">
        <v>7</v>
      </c>
    </row>
    <row r="77" spans="3:16" x14ac:dyDescent="0.3">
      <c r="C77" s="11" t="s">
        <v>1692</v>
      </c>
      <c r="D77" s="8">
        <v>6.7692307692307692</v>
      </c>
      <c r="O77" s="10" t="s">
        <v>1690</v>
      </c>
      <c r="P77" s="8">
        <v>34</v>
      </c>
    </row>
    <row r="78" spans="3:16" x14ac:dyDescent="0.3">
      <c r="C78" s="11" t="s">
        <v>1693</v>
      </c>
      <c r="D78" s="8">
        <v>7.5769230769230766</v>
      </c>
      <c r="O78" s="10" t="s">
        <v>1691</v>
      </c>
      <c r="P78" s="8">
        <v>29</v>
      </c>
    </row>
    <row r="79" spans="3:16" x14ac:dyDescent="0.3">
      <c r="C79" s="11" t="s">
        <v>1694</v>
      </c>
      <c r="D79" s="8">
        <v>6.3529411764705879</v>
      </c>
      <c r="O79" s="10" t="s">
        <v>1692</v>
      </c>
      <c r="P79" s="8">
        <v>13</v>
      </c>
    </row>
    <row r="80" spans="3:16" x14ac:dyDescent="0.3">
      <c r="C80" s="11" t="s">
        <v>1695</v>
      </c>
      <c r="D80" s="8">
        <v>7.8181818181818183</v>
      </c>
      <c r="O80" s="10" t="s">
        <v>1693</v>
      </c>
      <c r="P80" s="8">
        <v>26</v>
      </c>
    </row>
    <row r="81" spans="3:16" x14ac:dyDescent="0.3">
      <c r="C81" s="11" t="s">
        <v>1696</v>
      </c>
      <c r="D81" s="8">
        <v>7.3703703703703702</v>
      </c>
      <c r="O81" s="10" t="s">
        <v>1694</v>
      </c>
      <c r="P81" s="8">
        <v>17</v>
      </c>
    </row>
    <row r="82" spans="3:16" x14ac:dyDescent="0.3">
      <c r="C82" s="11" t="s">
        <v>1697</v>
      </c>
      <c r="D82" s="8">
        <v>7.7</v>
      </c>
      <c r="O82" s="10" t="s">
        <v>1695</v>
      </c>
      <c r="P82" s="8">
        <v>11</v>
      </c>
    </row>
    <row r="83" spans="3:16" x14ac:dyDescent="0.3">
      <c r="C83" s="11" t="s">
        <v>1698</v>
      </c>
      <c r="D83" s="8">
        <v>7.3</v>
      </c>
      <c r="O83" s="10" t="s">
        <v>1696</v>
      </c>
      <c r="P83" s="8">
        <v>27</v>
      </c>
    </row>
    <row r="84" spans="3:16" x14ac:dyDescent="0.3">
      <c r="C84" s="11" t="s">
        <v>1699</v>
      </c>
      <c r="D84" s="8">
        <v>6.6</v>
      </c>
      <c r="O84" s="10" t="s">
        <v>1697</v>
      </c>
      <c r="P84" s="8">
        <v>10</v>
      </c>
    </row>
    <row r="85" spans="3:16" x14ac:dyDescent="0.3">
      <c r="C85" s="11" t="s">
        <v>1700</v>
      </c>
      <c r="D85" s="8">
        <v>6.4</v>
      </c>
      <c r="O85" s="10" t="s">
        <v>1698</v>
      </c>
      <c r="P85" s="8">
        <v>10</v>
      </c>
    </row>
    <row r="86" spans="3:16" x14ac:dyDescent="0.3">
      <c r="C86" s="11" t="s">
        <v>1701</v>
      </c>
      <c r="D86" s="8">
        <v>7.3125</v>
      </c>
      <c r="O86" s="10" t="s">
        <v>1699</v>
      </c>
      <c r="P86" s="8">
        <v>15</v>
      </c>
    </row>
    <row r="87" spans="3:16" x14ac:dyDescent="0.3">
      <c r="C87" s="11" t="s">
        <v>1702</v>
      </c>
      <c r="D87" s="8">
        <v>7.6</v>
      </c>
      <c r="O87" s="10" t="s">
        <v>1700</v>
      </c>
      <c r="P87" s="8">
        <v>5</v>
      </c>
    </row>
    <row r="88" spans="3:16" x14ac:dyDescent="0.3">
      <c r="C88" s="11" t="s">
        <v>1703</v>
      </c>
      <c r="D88" s="8">
        <v>6.9</v>
      </c>
      <c r="O88" s="10" t="s">
        <v>1701</v>
      </c>
      <c r="P88" s="8">
        <v>16</v>
      </c>
    </row>
    <row r="89" spans="3:16" x14ac:dyDescent="0.3">
      <c r="C89" s="11" t="s">
        <v>1704</v>
      </c>
      <c r="D89" s="8">
        <v>7.3</v>
      </c>
      <c r="O89" s="10" t="s">
        <v>1702</v>
      </c>
      <c r="P89" s="8">
        <v>10</v>
      </c>
    </row>
    <row r="90" spans="3:16" x14ac:dyDescent="0.3">
      <c r="C90" s="11" t="s">
        <v>1705</v>
      </c>
      <c r="D90" s="8">
        <v>7.3</v>
      </c>
      <c r="O90" s="10" t="s">
        <v>1703</v>
      </c>
      <c r="P90" s="8">
        <v>10</v>
      </c>
    </row>
    <row r="91" spans="3:16" x14ac:dyDescent="0.3">
      <c r="C91" s="11" t="s">
        <v>1706</v>
      </c>
      <c r="D91" s="8">
        <v>6.1</v>
      </c>
      <c r="O91" s="10" t="s">
        <v>1704</v>
      </c>
      <c r="P91" s="8">
        <v>10</v>
      </c>
    </row>
    <row r="92" spans="3:16" x14ac:dyDescent="0.3">
      <c r="C92" s="11" t="s">
        <v>1707</v>
      </c>
      <c r="D92" s="8">
        <v>6.333333333333333</v>
      </c>
      <c r="O92" s="10" t="s">
        <v>1705</v>
      </c>
      <c r="P92" s="8">
        <v>10</v>
      </c>
    </row>
    <row r="93" spans="3:16" x14ac:dyDescent="0.3">
      <c r="C93" s="11" t="s">
        <v>1708</v>
      </c>
      <c r="D93" s="8">
        <v>7.35</v>
      </c>
      <c r="O93" s="10" t="s">
        <v>1706</v>
      </c>
      <c r="P93" s="8">
        <v>10</v>
      </c>
    </row>
    <row r="94" spans="3:16" x14ac:dyDescent="0.3">
      <c r="C94" s="11" t="s">
        <v>1709</v>
      </c>
      <c r="D94" s="8">
        <v>8.1999999999999993</v>
      </c>
      <c r="O94" s="10" t="s">
        <v>1707</v>
      </c>
      <c r="P94" s="8">
        <v>15</v>
      </c>
    </row>
    <row r="95" spans="3:16" x14ac:dyDescent="0.3">
      <c r="C95" s="11" t="s">
        <v>1710</v>
      </c>
      <c r="D95" s="8">
        <v>7.5769230769230766</v>
      </c>
      <c r="O95" s="10" t="s">
        <v>1708</v>
      </c>
      <c r="P95" s="8">
        <v>20</v>
      </c>
    </row>
    <row r="96" spans="3:16" x14ac:dyDescent="0.3">
      <c r="C96" s="11" t="s">
        <v>1711</v>
      </c>
      <c r="D96" s="8">
        <v>7.2857142857142856</v>
      </c>
      <c r="O96" s="10" t="s">
        <v>1709</v>
      </c>
      <c r="P96" s="8">
        <v>10</v>
      </c>
    </row>
    <row r="97" spans="3:16" x14ac:dyDescent="0.3">
      <c r="C97" s="11" t="s">
        <v>1712</v>
      </c>
      <c r="D97" s="8">
        <v>6.2857142857142856</v>
      </c>
      <c r="O97" s="10" t="s">
        <v>1710</v>
      </c>
      <c r="P97" s="8">
        <v>26</v>
      </c>
    </row>
    <row r="98" spans="3:16" x14ac:dyDescent="0.3">
      <c r="C98" s="11" t="s">
        <v>1713</v>
      </c>
      <c r="D98" s="8">
        <v>6.8571428571428568</v>
      </c>
      <c r="O98" s="10" t="s">
        <v>1711</v>
      </c>
      <c r="P98" s="8">
        <v>14</v>
      </c>
    </row>
    <row r="99" spans="3:16" x14ac:dyDescent="0.3">
      <c r="C99" s="11" t="s">
        <v>1714</v>
      </c>
      <c r="D99" s="8">
        <v>7.1875</v>
      </c>
      <c r="O99" s="10" t="s">
        <v>1712</v>
      </c>
      <c r="P99" s="8">
        <v>14</v>
      </c>
    </row>
    <row r="100" spans="3:16" x14ac:dyDescent="0.3">
      <c r="C100" s="11" t="s">
        <v>1715</v>
      </c>
      <c r="D100" s="8">
        <v>7.2142857142857144</v>
      </c>
      <c r="O100" s="10" t="s">
        <v>1713</v>
      </c>
      <c r="P100" s="8">
        <v>7</v>
      </c>
    </row>
    <row r="101" spans="3:16" x14ac:dyDescent="0.3">
      <c r="C101" s="11" t="s">
        <v>1716</v>
      </c>
      <c r="D101" s="8">
        <v>6.166666666666667</v>
      </c>
      <c r="O101" s="10" t="s">
        <v>1714</v>
      </c>
      <c r="P101" s="8">
        <v>16</v>
      </c>
    </row>
    <row r="102" spans="3:16" x14ac:dyDescent="0.3">
      <c r="C102" s="11" t="s">
        <v>1717</v>
      </c>
      <c r="D102" s="8">
        <v>7.1538461538461542</v>
      </c>
      <c r="O102" s="10" t="s">
        <v>1715</v>
      </c>
      <c r="P102" s="8">
        <v>14</v>
      </c>
    </row>
    <row r="103" spans="3:16" x14ac:dyDescent="0.3">
      <c r="C103" s="11" t="s">
        <v>1718</v>
      </c>
      <c r="D103" s="8">
        <v>7.4210526315789478</v>
      </c>
      <c r="O103" s="10" t="s">
        <v>1716</v>
      </c>
      <c r="P103" s="8">
        <v>12</v>
      </c>
    </row>
    <row r="104" spans="3:16" x14ac:dyDescent="0.3">
      <c r="C104" s="11" t="s">
        <v>1719</v>
      </c>
      <c r="D104" s="8">
        <v>7.5</v>
      </c>
      <c r="O104" s="10" t="s">
        <v>1717</v>
      </c>
      <c r="P104" s="8">
        <v>13</v>
      </c>
    </row>
    <row r="105" spans="3:16" x14ac:dyDescent="0.3">
      <c r="C105" s="11" t="s">
        <v>1720</v>
      </c>
      <c r="D105" s="8">
        <v>8.8571428571428577</v>
      </c>
      <c r="O105" s="10" t="s">
        <v>1718</v>
      </c>
      <c r="P105" s="8">
        <v>19</v>
      </c>
    </row>
    <row r="106" spans="3:16" x14ac:dyDescent="0.3">
      <c r="C106" s="11" t="s">
        <v>1721</v>
      </c>
      <c r="D106" s="8">
        <v>7.2</v>
      </c>
      <c r="O106" s="10" t="s">
        <v>1719</v>
      </c>
      <c r="P106" s="8">
        <v>16</v>
      </c>
    </row>
    <row r="107" spans="3:16" x14ac:dyDescent="0.3">
      <c r="C107" s="11" t="s">
        <v>1722</v>
      </c>
      <c r="D107" s="8">
        <v>8</v>
      </c>
      <c r="O107" s="10" t="s">
        <v>1720</v>
      </c>
      <c r="P107" s="8">
        <v>7</v>
      </c>
    </row>
    <row r="108" spans="3:16" x14ac:dyDescent="0.3">
      <c r="C108" s="11" t="s">
        <v>1723</v>
      </c>
      <c r="D108" s="8">
        <v>8</v>
      </c>
      <c r="O108" s="10" t="s">
        <v>1721</v>
      </c>
      <c r="P108" s="8">
        <v>5</v>
      </c>
    </row>
    <row r="109" spans="3:16" x14ac:dyDescent="0.3">
      <c r="C109" s="11" t="s">
        <v>1724</v>
      </c>
      <c r="D109" s="8">
        <v>7</v>
      </c>
      <c r="O109" s="10" t="s">
        <v>1722</v>
      </c>
      <c r="P109" s="8">
        <v>3</v>
      </c>
    </row>
    <row r="110" spans="3:16" x14ac:dyDescent="0.3">
      <c r="C110" s="11" t="s">
        <v>1725</v>
      </c>
      <c r="D110" s="8">
        <v>5</v>
      </c>
      <c r="O110" s="10" t="s">
        <v>1723</v>
      </c>
      <c r="P110" s="8">
        <v>9</v>
      </c>
    </row>
    <row r="111" spans="3:16" x14ac:dyDescent="0.3">
      <c r="C111" s="11" t="s">
        <v>1726</v>
      </c>
      <c r="D111" s="8">
        <v>7.666666666666667</v>
      </c>
      <c r="O111" s="10" t="s">
        <v>1724</v>
      </c>
      <c r="P111" s="8">
        <v>10</v>
      </c>
    </row>
    <row r="112" spans="3:16" x14ac:dyDescent="0.3">
      <c r="C112" s="11" t="s">
        <v>1727</v>
      </c>
      <c r="D112" s="8">
        <v>7</v>
      </c>
      <c r="O112" s="10" t="s">
        <v>1725</v>
      </c>
      <c r="P112" s="8">
        <v>4</v>
      </c>
    </row>
    <row r="113" spans="3:16" x14ac:dyDescent="0.3">
      <c r="C113" s="11" t="s">
        <v>1728</v>
      </c>
      <c r="D113" s="8">
        <v>5.125</v>
      </c>
      <c r="O113" s="10" t="s">
        <v>1726</v>
      </c>
      <c r="P113" s="8">
        <v>6</v>
      </c>
    </row>
    <row r="114" spans="3:16" x14ac:dyDescent="0.3">
      <c r="C114" s="11" t="s">
        <v>1729</v>
      </c>
      <c r="D114" s="8">
        <v>7.666666666666667</v>
      </c>
      <c r="O114" s="10" t="s">
        <v>1727</v>
      </c>
      <c r="P114" s="8">
        <v>2</v>
      </c>
    </row>
    <row r="115" spans="3:16" x14ac:dyDescent="0.3">
      <c r="C115" s="11" t="s">
        <v>1730</v>
      </c>
      <c r="D115" s="8">
        <v>7.75</v>
      </c>
      <c r="O115" s="10" t="s">
        <v>1728</v>
      </c>
      <c r="P115" s="8">
        <v>8</v>
      </c>
    </row>
    <row r="116" spans="3:16" x14ac:dyDescent="0.3">
      <c r="C116" s="11" t="s">
        <v>1731</v>
      </c>
      <c r="D116" s="8">
        <v>8.75</v>
      </c>
      <c r="O116" s="10" t="s">
        <v>1729</v>
      </c>
      <c r="P116" s="8">
        <v>3</v>
      </c>
    </row>
    <row r="117" spans="3:16" x14ac:dyDescent="0.3">
      <c r="C117" s="11" t="s">
        <v>1732</v>
      </c>
      <c r="D117" s="8">
        <v>7.4</v>
      </c>
      <c r="O117" s="10" t="s">
        <v>1730</v>
      </c>
      <c r="P117" s="8">
        <v>4</v>
      </c>
    </row>
    <row r="118" spans="3:16" x14ac:dyDescent="0.3">
      <c r="C118" s="11" t="s">
        <v>1733</v>
      </c>
      <c r="D118" s="8">
        <v>4.333333333333333</v>
      </c>
      <c r="O118" s="10" t="s">
        <v>1731</v>
      </c>
      <c r="P118" s="8">
        <v>4</v>
      </c>
    </row>
    <row r="119" spans="3:16" x14ac:dyDescent="0.3">
      <c r="C119" s="11" t="s">
        <v>1734</v>
      </c>
      <c r="D119" s="8">
        <v>6.666666666666667</v>
      </c>
      <c r="O119" s="10" t="s">
        <v>1732</v>
      </c>
      <c r="P119" s="8">
        <v>5</v>
      </c>
    </row>
    <row r="120" spans="3:16" x14ac:dyDescent="0.3">
      <c r="C120" s="11" t="s">
        <v>1735</v>
      </c>
      <c r="D120" s="8">
        <v>8</v>
      </c>
      <c r="O120" s="10" t="s">
        <v>1733</v>
      </c>
      <c r="P120" s="8">
        <v>3</v>
      </c>
    </row>
    <row r="121" spans="3:16" x14ac:dyDescent="0.3">
      <c r="C121" s="11" t="s">
        <v>1736</v>
      </c>
      <c r="D121" s="8">
        <v>4.25</v>
      </c>
      <c r="O121" s="10" t="s">
        <v>1734</v>
      </c>
      <c r="P121" s="8">
        <v>3</v>
      </c>
    </row>
    <row r="122" spans="3:16" x14ac:dyDescent="0.3">
      <c r="C122" s="11" t="s">
        <v>1737</v>
      </c>
      <c r="D122" s="8">
        <v>8</v>
      </c>
      <c r="O122" s="10" t="s">
        <v>1735</v>
      </c>
      <c r="P122" s="8">
        <v>2</v>
      </c>
    </row>
    <row r="123" spans="3:16" x14ac:dyDescent="0.3">
      <c r="C123" s="11" t="s">
        <v>1738</v>
      </c>
      <c r="D123" s="8">
        <v>6</v>
      </c>
      <c r="O123" s="10" t="s">
        <v>1736</v>
      </c>
      <c r="P123" s="8">
        <v>8</v>
      </c>
    </row>
    <row r="124" spans="3:16" x14ac:dyDescent="0.3">
      <c r="C124" s="11" t="s">
        <v>1739</v>
      </c>
      <c r="D124" s="8">
        <v>6.333333333333333</v>
      </c>
      <c r="O124" s="10" t="s">
        <v>1737</v>
      </c>
      <c r="P124" s="8">
        <v>3</v>
      </c>
    </row>
    <row r="125" spans="3:16" x14ac:dyDescent="0.3">
      <c r="C125" s="11" t="s">
        <v>1740</v>
      </c>
      <c r="D125" s="8">
        <v>6</v>
      </c>
      <c r="O125" s="10" t="s">
        <v>1738</v>
      </c>
      <c r="P125" s="8">
        <v>3</v>
      </c>
    </row>
    <row r="126" spans="3:16" x14ac:dyDescent="0.3">
      <c r="C126" s="11" t="s">
        <v>1741</v>
      </c>
      <c r="D126" s="8">
        <v>6.666666666666667</v>
      </c>
      <c r="O126" s="10" t="s">
        <v>1739</v>
      </c>
      <c r="P126" s="8">
        <v>6</v>
      </c>
    </row>
    <row r="127" spans="3:16" x14ac:dyDescent="0.3">
      <c r="C127" s="11" t="s">
        <v>1742</v>
      </c>
      <c r="D127" s="8">
        <v>3.8</v>
      </c>
      <c r="O127" s="10" t="s">
        <v>1740</v>
      </c>
      <c r="P127" s="8">
        <v>3</v>
      </c>
    </row>
    <row r="128" spans="3:16" x14ac:dyDescent="0.3">
      <c r="C128" s="11" t="s">
        <v>1743</v>
      </c>
      <c r="D128" s="8">
        <v>5.8</v>
      </c>
      <c r="O128" s="10" t="s">
        <v>1741</v>
      </c>
      <c r="P128" s="8">
        <v>6</v>
      </c>
    </row>
    <row r="129" spans="3:16" x14ac:dyDescent="0.3">
      <c r="C129" s="11" t="s">
        <v>1744</v>
      </c>
      <c r="D129" s="8">
        <v>5.5</v>
      </c>
      <c r="O129" s="10" t="s">
        <v>1742</v>
      </c>
      <c r="P129" s="8">
        <v>5</v>
      </c>
    </row>
    <row r="130" spans="3:16" x14ac:dyDescent="0.3">
      <c r="C130" s="11" t="s">
        <v>1745</v>
      </c>
      <c r="D130" s="8">
        <v>6.5714285714285712</v>
      </c>
      <c r="O130" s="10" t="s">
        <v>1743</v>
      </c>
      <c r="P130" s="8">
        <v>5</v>
      </c>
    </row>
    <row r="131" spans="3:16" x14ac:dyDescent="0.3">
      <c r="C131" s="11" t="s">
        <v>1746</v>
      </c>
      <c r="D131" s="8">
        <v>7.5</v>
      </c>
      <c r="O131" s="10" t="s">
        <v>1744</v>
      </c>
      <c r="P131" s="8">
        <v>6</v>
      </c>
    </row>
    <row r="132" spans="3:16" x14ac:dyDescent="0.3">
      <c r="C132" s="11" t="s">
        <v>1747</v>
      </c>
      <c r="D132" s="8">
        <v>8</v>
      </c>
      <c r="O132" s="10" t="s">
        <v>1745</v>
      </c>
      <c r="P132" s="8">
        <v>7</v>
      </c>
    </row>
    <row r="133" spans="3:16" x14ac:dyDescent="0.3">
      <c r="C133" s="11" t="s">
        <v>1748</v>
      </c>
      <c r="D133" s="8">
        <v>8.2857142857142865</v>
      </c>
      <c r="O133" s="10" t="s">
        <v>1746</v>
      </c>
      <c r="P133" s="8">
        <v>4</v>
      </c>
    </row>
    <row r="134" spans="3:16" x14ac:dyDescent="0.3">
      <c r="C134" s="11" t="s">
        <v>1749</v>
      </c>
      <c r="D134" s="8">
        <v>5.333333333333333</v>
      </c>
      <c r="O134" s="10" t="s">
        <v>1747</v>
      </c>
      <c r="P134" s="8">
        <v>8</v>
      </c>
    </row>
    <row r="135" spans="3:16" x14ac:dyDescent="0.3">
      <c r="C135" s="11" t="s">
        <v>1750</v>
      </c>
      <c r="D135" s="8">
        <v>7.5</v>
      </c>
      <c r="O135" s="10" t="s">
        <v>1748</v>
      </c>
      <c r="P135" s="8">
        <v>7</v>
      </c>
    </row>
    <row r="136" spans="3:16" x14ac:dyDescent="0.3">
      <c r="C136" s="11" t="s">
        <v>1751</v>
      </c>
      <c r="D136" s="8">
        <v>6.5</v>
      </c>
      <c r="O136" s="10" t="s">
        <v>1749</v>
      </c>
      <c r="P136" s="8">
        <v>6</v>
      </c>
    </row>
    <row r="137" spans="3:16" x14ac:dyDescent="0.3">
      <c r="C137" s="11" t="s">
        <v>1752</v>
      </c>
      <c r="D137" s="8">
        <v>5.8</v>
      </c>
      <c r="O137" s="10" t="s">
        <v>1750</v>
      </c>
      <c r="P137" s="8">
        <v>6</v>
      </c>
    </row>
    <row r="138" spans="3:16" x14ac:dyDescent="0.3">
      <c r="C138" s="11" t="s">
        <v>1753</v>
      </c>
      <c r="D138" s="8">
        <v>7.5555555555555554</v>
      </c>
      <c r="O138" s="10" t="s">
        <v>1751</v>
      </c>
      <c r="P138" s="8">
        <v>4</v>
      </c>
    </row>
    <row r="139" spans="3:16" x14ac:dyDescent="0.3">
      <c r="C139" s="11" t="s">
        <v>1754</v>
      </c>
      <c r="D139" s="8">
        <v>7.4</v>
      </c>
      <c r="O139" s="10" t="s">
        <v>1752</v>
      </c>
      <c r="P139" s="8">
        <v>5</v>
      </c>
    </row>
    <row r="140" spans="3:16" x14ac:dyDescent="0.3">
      <c r="C140" s="11" t="s">
        <v>1755</v>
      </c>
      <c r="D140" s="8">
        <v>7.166666666666667</v>
      </c>
      <c r="O140" s="10" t="s">
        <v>1753</v>
      </c>
      <c r="P140" s="8">
        <v>9</v>
      </c>
    </row>
    <row r="141" spans="3:16" x14ac:dyDescent="0.3">
      <c r="C141" s="11" t="s">
        <v>1756</v>
      </c>
      <c r="D141" s="8">
        <v>8.1428571428571423</v>
      </c>
      <c r="O141" s="10" t="s">
        <v>1754</v>
      </c>
      <c r="P141" s="8">
        <v>10</v>
      </c>
    </row>
    <row r="142" spans="3:16" x14ac:dyDescent="0.3">
      <c r="C142" s="11" t="s">
        <v>1757</v>
      </c>
      <c r="D142" s="8">
        <v>7.8</v>
      </c>
      <c r="O142" s="10" t="s">
        <v>1755</v>
      </c>
      <c r="P142" s="8">
        <v>6</v>
      </c>
    </row>
    <row r="143" spans="3:16" x14ac:dyDescent="0.3">
      <c r="C143" s="11" t="s">
        <v>1758</v>
      </c>
      <c r="D143" s="8">
        <v>1</v>
      </c>
      <c r="O143" s="10" t="s">
        <v>1756</v>
      </c>
      <c r="P143" s="8">
        <v>7</v>
      </c>
    </row>
    <row r="144" spans="3:16" x14ac:dyDescent="0.3">
      <c r="C144" s="11" t="s">
        <v>1759</v>
      </c>
      <c r="D144" s="8">
        <v>3.5</v>
      </c>
      <c r="O144" s="10" t="s">
        <v>1757</v>
      </c>
      <c r="P144" s="8">
        <v>5</v>
      </c>
    </row>
    <row r="145" spans="3:16" x14ac:dyDescent="0.3">
      <c r="C145" s="11" t="s">
        <v>1760</v>
      </c>
      <c r="D145" s="8">
        <v>8.25</v>
      </c>
      <c r="O145" s="10" t="s">
        <v>1758</v>
      </c>
      <c r="P145" s="8">
        <v>1</v>
      </c>
    </row>
    <row r="146" spans="3:16" x14ac:dyDescent="0.3">
      <c r="C146" s="11" t="s">
        <v>1761</v>
      </c>
      <c r="D146" s="8">
        <v>5.666666666666667</v>
      </c>
      <c r="O146" s="10" t="s">
        <v>1759</v>
      </c>
      <c r="P146" s="8">
        <v>2</v>
      </c>
    </row>
    <row r="147" spans="3:16" x14ac:dyDescent="0.3">
      <c r="C147" s="11" t="s">
        <v>1762</v>
      </c>
      <c r="D147" s="8">
        <v>5.8888888888888893</v>
      </c>
      <c r="O147" s="10" t="s">
        <v>1760</v>
      </c>
      <c r="P147" s="8">
        <v>4</v>
      </c>
    </row>
    <row r="148" spans="3:16" x14ac:dyDescent="0.3">
      <c r="C148" s="11" t="s">
        <v>1763</v>
      </c>
      <c r="D148" s="8">
        <v>7.333333333333333</v>
      </c>
      <c r="O148" s="10" t="s">
        <v>1761</v>
      </c>
      <c r="P148" s="8">
        <v>6</v>
      </c>
    </row>
    <row r="149" spans="3:16" x14ac:dyDescent="0.3">
      <c r="C149" s="11" t="s">
        <v>1764</v>
      </c>
      <c r="D149" s="8">
        <v>6.8</v>
      </c>
      <c r="O149" s="10" t="s">
        <v>1762</v>
      </c>
      <c r="P149" s="8">
        <v>9</v>
      </c>
    </row>
    <row r="150" spans="3:16" x14ac:dyDescent="0.3">
      <c r="C150" s="11" t="s">
        <v>1672</v>
      </c>
      <c r="D150" s="8">
        <v>7.0302267002518892</v>
      </c>
      <c r="O150" s="10" t="s">
        <v>1763</v>
      </c>
      <c r="P150" s="8">
        <v>6</v>
      </c>
    </row>
    <row r="151" spans="3:16" x14ac:dyDescent="0.3">
      <c r="O151" s="10" t="s">
        <v>1764</v>
      </c>
      <c r="P151" s="8">
        <v>5</v>
      </c>
    </row>
    <row r="152" spans="3:16" x14ac:dyDescent="0.3">
      <c r="O152" s="10" t="s">
        <v>1672</v>
      </c>
      <c r="P152" s="8">
        <v>794</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42CC-8CD6-45CD-9BD6-E0E5920EEBAA}">
  <dimension ref="E1:Y48"/>
  <sheetViews>
    <sheetView showGridLines="0" topLeftCell="C1" zoomScale="67" workbookViewId="0">
      <selection activeCell="Z26" sqref="Z26"/>
    </sheetView>
  </sheetViews>
  <sheetFormatPr defaultRowHeight="14.4" x14ac:dyDescent="0.3"/>
  <cols>
    <col min="1" max="19" width="8.88671875" style="27"/>
    <col min="20" max="20" width="18" style="27" customWidth="1"/>
    <col min="21" max="21" width="8.6640625" style="27" bestFit="1" customWidth="1"/>
    <col min="22" max="16384" width="8.88671875" style="27"/>
  </cols>
  <sheetData>
    <row r="1" spans="5:25" ht="15" thickBot="1" x14ac:dyDescent="0.35"/>
    <row r="2" spans="5:25" x14ac:dyDescent="0.3">
      <c r="E2" s="21"/>
      <c r="F2" s="22"/>
      <c r="G2" s="22"/>
      <c r="H2" s="22"/>
      <c r="I2" s="22"/>
      <c r="J2" s="22"/>
      <c r="K2" s="22"/>
      <c r="L2" s="54" t="s">
        <v>1768</v>
      </c>
      <c r="M2" s="54"/>
      <c r="N2" s="54"/>
      <c r="O2" s="54"/>
      <c r="P2" s="54"/>
      <c r="Q2" s="54"/>
      <c r="R2" s="54"/>
      <c r="S2" s="54"/>
      <c r="T2" s="22"/>
      <c r="U2" s="22"/>
      <c r="V2" s="22"/>
      <c r="W2" s="22"/>
      <c r="X2" s="22"/>
      <c r="Y2" s="23"/>
    </row>
    <row r="3" spans="5:25" ht="15" thickBot="1" x14ac:dyDescent="0.35">
      <c r="E3" s="24"/>
      <c r="F3" s="25"/>
      <c r="G3" s="25"/>
      <c r="H3" s="25"/>
      <c r="I3" s="25"/>
      <c r="J3" s="25"/>
      <c r="K3" s="25"/>
      <c r="L3" s="55"/>
      <c r="M3" s="55"/>
      <c r="N3" s="55"/>
      <c r="O3" s="55"/>
      <c r="P3" s="55"/>
      <c r="Q3" s="55"/>
      <c r="R3" s="55"/>
      <c r="S3" s="55"/>
      <c r="T3" s="25"/>
      <c r="U3" s="25"/>
      <c r="V3" s="25"/>
      <c r="W3" s="25"/>
      <c r="X3" s="25"/>
      <c r="Y3" s="26"/>
    </row>
    <row r="4" spans="5:25" x14ac:dyDescent="0.3">
      <c r="E4" s="12"/>
      <c r="F4" s="13"/>
      <c r="G4" s="13"/>
      <c r="H4" s="13"/>
      <c r="I4" s="13"/>
      <c r="J4" s="13"/>
      <c r="K4" s="13"/>
      <c r="L4" s="13"/>
      <c r="M4" s="13"/>
      <c r="N4" s="13"/>
      <c r="O4" s="13"/>
      <c r="P4" s="13"/>
      <c r="Q4" s="13"/>
      <c r="R4" s="13"/>
      <c r="S4" s="13"/>
      <c r="T4" s="13"/>
      <c r="U4" s="13"/>
      <c r="V4" s="13"/>
      <c r="W4" s="13"/>
      <c r="X4" s="13"/>
      <c r="Y4" s="14"/>
    </row>
    <row r="5" spans="5:25" x14ac:dyDescent="0.3">
      <c r="E5" s="15"/>
      <c r="F5" s="16"/>
      <c r="G5" s="16"/>
      <c r="H5" s="16"/>
      <c r="I5" s="16"/>
      <c r="J5" s="16"/>
      <c r="K5" s="16"/>
      <c r="L5" s="16"/>
      <c r="M5" s="16"/>
      <c r="N5" s="16"/>
      <c r="O5" s="16"/>
      <c r="P5" s="16"/>
      <c r="Q5" s="16"/>
      <c r="R5" s="16"/>
      <c r="S5" s="16"/>
      <c r="T5" s="16"/>
      <c r="U5" s="16"/>
      <c r="V5" s="16"/>
      <c r="W5" s="16"/>
      <c r="X5" s="16"/>
      <c r="Y5" s="17"/>
    </row>
    <row r="6" spans="5:25" x14ac:dyDescent="0.3">
      <c r="E6" s="15"/>
      <c r="F6" s="16"/>
      <c r="G6" s="16"/>
      <c r="H6" s="16"/>
      <c r="I6" s="16"/>
      <c r="J6" s="16"/>
      <c r="K6" s="16"/>
      <c r="L6" s="16"/>
      <c r="M6" s="16"/>
      <c r="N6" s="16"/>
      <c r="O6" s="16"/>
      <c r="P6" s="16"/>
      <c r="Q6" s="16"/>
      <c r="R6" s="16"/>
      <c r="S6" s="16"/>
      <c r="T6" s="16"/>
      <c r="U6" s="16"/>
      <c r="V6" s="16"/>
      <c r="W6" s="16"/>
      <c r="X6" s="16"/>
      <c r="Y6" s="17"/>
    </row>
    <row r="7" spans="5:25" x14ac:dyDescent="0.3">
      <c r="E7" s="15"/>
      <c r="F7" s="16"/>
      <c r="G7" s="16"/>
      <c r="H7" s="16"/>
      <c r="I7" s="16"/>
      <c r="J7" s="16"/>
      <c r="K7" s="16"/>
      <c r="L7" s="16"/>
      <c r="M7" s="16"/>
      <c r="N7" s="16"/>
      <c r="O7" s="16"/>
      <c r="P7" s="16"/>
      <c r="Q7" s="16"/>
      <c r="R7" s="16"/>
      <c r="S7" s="16"/>
      <c r="T7" s="16"/>
      <c r="U7" s="16"/>
      <c r="V7" s="16"/>
      <c r="W7" s="16"/>
      <c r="X7" s="16"/>
      <c r="Y7" s="17"/>
    </row>
    <row r="8" spans="5:25" x14ac:dyDescent="0.3">
      <c r="E8" s="15"/>
      <c r="F8" s="16"/>
      <c r="G8" s="16"/>
      <c r="H8" s="16"/>
      <c r="I8" s="16"/>
      <c r="J8" s="16"/>
      <c r="K8" s="16"/>
      <c r="L8" s="16"/>
      <c r="M8" s="16"/>
      <c r="N8" s="16"/>
      <c r="O8" s="16"/>
      <c r="P8" s="16"/>
      <c r="Q8" s="16"/>
      <c r="R8" s="16"/>
      <c r="S8" s="16"/>
      <c r="T8" s="16"/>
      <c r="U8" s="16"/>
      <c r="V8" s="16"/>
      <c r="W8" s="16"/>
      <c r="X8" s="16"/>
      <c r="Y8" s="17"/>
    </row>
    <row r="9" spans="5:25" x14ac:dyDescent="0.3">
      <c r="E9" s="15"/>
      <c r="F9" s="16"/>
      <c r="G9" s="16"/>
      <c r="H9" s="16"/>
      <c r="I9" s="16"/>
      <c r="J9" s="16"/>
      <c r="K9" s="16"/>
      <c r="L9" s="16"/>
      <c r="M9" s="16"/>
      <c r="N9" s="16"/>
      <c r="O9" s="16"/>
      <c r="P9" s="16"/>
      <c r="Q9" s="16"/>
      <c r="R9" s="16"/>
      <c r="S9" s="16"/>
      <c r="T9" s="16"/>
      <c r="U9" s="16"/>
      <c r="V9" s="16"/>
      <c r="W9" s="16"/>
      <c r="X9" s="16"/>
      <c r="Y9" s="17"/>
    </row>
    <row r="10" spans="5:25" x14ac:dyDescent="0.3">
      <c r="E10" s="15"/>
      <c r="F10" s="16"/>
      <c r="G10" s="16"/>
      <c r="H10" s="16"/>
      <c r="I10" s="16"/>
      <c r="J10" s="16"/>
      <c r="K10" s="16"/>
      <c r="L10" s="16"/>
      <c r="M10" s="16"/>
      <c r="N10" s="16"/>
      <c r="O10" s="16"/>
      <c r="P10" s="16"/>
      <c r="Q10" s="16"/>
      <c r="R10" s="16"/>
      <c r="S10" s="16"/>
      <c r="T10" s="16"/>
      <c r="U10" s="16"/>
      <c r="V10" s="16"/>
      <c r="W10" s="16"/>
      <c r="X10" s="16"/>
      <c r="Y10" s="17"/>
    </row>
    <row r="11" spans="5:25" x14ac:dyDescent="0.3">
      <c r="E11" s="15"/>
      <c r="F11" s="16"/>
      <c r="G11" s="16"/>
      <c r="H11" s="16"/>
      <c r="I11" s="16"/>
      <c r="J11" s="16"/>
      <c r="K11" s="16"/>
      <c r="L11" s="16"/>
      <c r="M11" s="16"/>
      <c r="N11" s="16"/>
      <c r="O11" s="16"/>
      <c r="P11" s="16"/>
      <c r="Q11" s="16"/>
      <c r="R11" s="16"/>
      <c r="S11" s="16"/>
      <c r="T11" s="16"/>
      <c r="U11" s="16"/>
      <c r="V11" s="16"/>
      <c r="W11" s="16"/>
      <c r="X11" s="16"/>
      <c r="Y11" s="17"/>
    </row>
    <row r="12" spans="5:25" x14ac:dyDescent="0.3">
      <c r="E12" s="15"/>
      <c r="F12" s="16"/>
      <c r="G12" s="16"/>
      <c r="H12" s="16"/>
      <c r="I12" s="16"/>
      <c r="J12" s="16"/>
      <c r="K12" s="16"/>
      <c r="L12" s="16"/>
      <c r="M12" s="16"/>
      <c r="N12" s="16"/>
      <c r="O12" s="16"/>
      <c r="P12" s="16"/>
      <c r="Q12" s="16"/>
      <c r="R12" s="16"/>
      <c r="S12" s="16"/>
      <c r="T12" s="16"/>
      <c r="U12" s="16"/>
      <c r="V12" s="16"/>
      <c r="W12" s="16"/>
      <c r="X12" s="16"/>
      <c r="Y12" s="17"/>
    </row>
    <row r="13" spans="5:25" x14ac:dyDescent="0.3">
      <c r="E13" s="15"/>
      <c r="F13" s="16"/>
      <c r="G13" s="16"/>
      <c r="H13" s="16"/>
      <c r="I13" s="16"/>
      <c r="J13" s="16"/>
      <c r="K13" s="16"/>
      <c r="L13" s="16"/>
      <c r="M13" s="16"/>
      <c r="N13" s="16"/>
      <c r="O13" s="16"/>
      <c r="P13" s="16"/>
      <c r="Q13" s="16"/>
      <c r="R13" s="16"/>
      <c r="S13" s="16"/>
      <c r="T13" s="16"/>
      <c r="U13" s="16"/>
      <c r="V13" s="16"/>
      <c r="W13" s="16"/>
      <c r="X13" s="16"/>
      <c r="Y13" s="17"/>
    </row>
    <row r="14" spans="5:25" x14ac:dyDescent="0.3">
      <c r="E14" s="15"/>
      <c r="F14" s="16"/>
      <c r="G14" s="16"/>
      <c r="H14" s="16"/>
      <c r="I14" s="16"/>
      <c r="J14" s="16"/>
      <c r="K14" s="16"/>
      <c r="L14" s="16"/>
      <c r="M14" s="16"/>
      <c r="N14" s="16"/>
      <c r="O14" s="16"/>
      <c r="P14" s="16"/>
      <c r="Q14" s="16"/>
      <c r="R14" s="16"/>
      <c r="S14" s="16"/>
      <c r="T14" s="16"/>
      <c r="U14" s="16"/>
      <c r="V14" s="16"/>
      <c r="W14" s="16"/>
      <c r="X14" s="16"/>
      <c r="Y14" s="17"/>
    </row>
    <row r="15" spans="5:25" x14ac:dyDescent="0.3">
      <c r="E15" s="15"/>
      <c r="F15" s="16"/>
      <c r="G15" s="16"/>
      <c r="H15" s="16"/>
      <c r="I15" s="16"/>
      <c r="J15" s="16"/>
      <c r="K15" s="16"/>
      <c r="L15" s="16"/>
      <c r="M15" s="16"/>
      <c r="N15" s="16"/>
      <c r="O15" s="16"/>
      <c r="P15" s="16"/>
      <c r="Q15" s="16"/>
      <c r="R15" s="16"/>
      <c r="S15" s="16"/>
      <c r="T15" s="16"/>
      <c r="U15" s="16"/>
      <c r="V15" s="16"/>
      <c r="W15" s="16"/>
      <c r="X15" s="16"/>
      <c r="Y15" s="17"/>
    </row>
    <row r="16" spans="5:25" x14ac:dyDescent="0.3">
      <c r="E16" s="15"/>
      <c r="F16" s="16"/>
      <c r="G16" s="16"/>
      <c r="H16" s="16"/>
      <c r="I16" s="16"/>
      <c r="J16" s="16"/>
      <c r="K16" s="16"/>
      <c r="L16" s="16"/>
      <c r="M16" s="16"/>
      <c r="N16" s="16"/>
      <c r="O16" s="16"/>
      <c r="P16" s="16"/>
      <c r="Q16" s="16"/>
      <c r="R16" s="16"/>
      <c r="S16" s="16"/>
      <c r="T16" s="16"/>
      <c r="U16" s="16"/>
      <c r="V16" s="16"/>
      <c r="W16" s="16"/>
      <c r="X16" s="16"/>
      <c r="Y16" s="17"/>
    </row>
    <row r="17" spans="5:25" x14ac:dyDescent="0.3">
      <c r="E17" s="15"/>
      <c r="F17" s="16"/>
      <c r="G17" s="16"/>
      <c r="H17" s="16"/>
      <c r="I17" s="16"/>
      <c r="J17" s="16"/>
      <c r="K17" s="16"/>
      <c r="L17" s="16"/>
      <c r="M17" s="16"/>
      <c r="N17" s="16"/>
      <c r="O17" s="16"/>
      <c r="P17" s="16"/>
      <c r="Q17" s="16"/>
      <c r="R17" s="16"/>
      <c r="S17" s="16"/>
      <c r="T17" s="16"/>
      <c r="U17" s="16"/>
      <c r="V17" s="16"/>
      <c r="W17" s="16"/>
      <c r="X17" s="16"/>
      <c r="Y17" s="17"/>
    </row>
    <row r="18" spans="5:25" x14ac:dyDescent="0.3">
      <c r="E18" s="15"/>
      <c r="F18" s="16"/>
      <c r="G18" s="16"/>
      <c r="H18" s="16"/>
      <c r="I18" s="16"/>
      <c r="J18" s="16"/>
      <c r="K18" s="16"/>
      <c r="L18" s="16"/>
      <c r="M18" s="16"/>
      <c r="N18" s="16"/>
      <c r="O18" s="16"/>
      <c r="P18" s="16"/>
      <c r="Q18" s="16"/>
      <c r="R18" s="16"/>
      <c r="S18" s="16"/>
      <c r="T18" s="16"/>
      <c r="U18" s="16"/>
      <c r="V18" s="16"/>
      <c r="W18" s="16"/>
      <c r="X18" s="16"/>
      <c r="Y18" s="17"/>
    </row>
    <row r="19" spans="5:25" x14ac:dyDescent="0.3">
      <c r="E19" s="15"/>
      <c r="F19" s="16"/>
      <c r="G19" s="16"/>
      <c r="H19" s="16"/>
      <c r="I19" s="16"/>
      <c r="J19" s="16"/>
      <c r="K19" s="16"/>
      <c r="L19" s="16"/>
      <c r="M19" s="16"/>
      <c r="N19" s="16"/>
      <c r="O19" s="16"/>
      <c r="P19" s="16"/>
      <c r="Q19" s="16"/>
      <c r="R19" s="16"/>
      <c r="S19" s="16"/>
      <c r="T19" s="16"/>
      <c r="U19" s="16"/>
      <c r="V19" s="16"/>
      <c r="W19" s="16"/>
      <c r="X19" s="16"/>
      <c r="Y19" s="17"/>
    </row>
    <row r="20" spans="5:25" x14ac:dyDescent="0.3">
      <c r="E20" s="15"/>
      <c r="F20" s="16"/>
      <c r="G20" s="16"/>
      <c r="H20" s="16"/>
      <c r="I20" s="16"/>
      <c r="J20" s="16"/>
      <c r="K20" s="16"/>
      <c r="L20" s="16"/>
      <c r="M20" s="16"/>
      <c r="N20" s="16"/>
      <c r="O20" s="16"/>
      <c r="P20" s="16"/>
      <c r="Q20" s="16"/>
      <c r="R20" s="16"/>
      <c r="S20" s="16"/>
      <c r="T20" s="16"/>
      <c r="U20" s="16"/>
      <c r="V20" s="16"/>
      <c r="W20" s="16"/>
      <c r="X20" s="16"/>
      <c r="Y20" s="17"/>
    </row>
    <row r="21" spans="5:25" x14ac:dyDescent="0.3">
      <c r="E21" s="15"/>
      <c r="F21" s="16"/>
      <c r="G21" s="16"/>
      <c r="H21" s="16"/>
      <c r="I21" s="16"/>
      <c r="J21" s="16"/>
      <c r="K21" s="16"/>
      <c r="L21" s="16"/>
      <c r="M21" s="16"/>
      <c r="N21" s="16"/>
      <c r="O21" s="16"/>
      <c r="P21" s="16"/>
      <c r="Q21" s="16"/>
      <c r="R21" s="16"/>
      <c r="S21" s="16"/>
      <c r="T21" s="16"/>
      <c r="U21" s="16"/>
      <c r="V21" s="16"/>
      <c r="W21" s="16"/>
      <c r="X21" s="16"/>
      <c r="Y21" s="17"/>
    </row>
    <row r="22" spans="5:25" x14ac:dyDescent="0.3">
      <c r="E22" s="15"/>
      <c r="F22" s="16"/>
      <c r="G22" s="16"/>
      <c r="H22" s="16"/>
      <c r="I22" s="16"/>
      <c r="J22" s="16"/>
      <c r="K22" s="16"/>
      <c r="L22" s="16"/>
      <c r="M22" s="16"/>
      <c r="N22" s="16"/>
      <c r="O22" s="16"/>
      <c r="P22" s="16"/>
      <c r="Q22" s="16"/>
      <c r="R22" s="16"/>
      <c r="S22" s="16"/>
      <c r="T22" s="16"/>
      <c r="U22" s="16"/>
      <c r="V22" s="16"/>
      <c r="W22" s="16"/>
      <c r="X22" s="16"/>
      <c r="Y22" s="17"/>
    </row>
    <row r="23" spans="5:25" x14ac:dyDescent="0.3">
      <c r="E23" s="15"/>
      <c r="F23" s="16"/>
      <c r="G23" s="16"/>
      <c r="H23" s="16"/>
      <c r="I23" s="16"/>
      <c r="J23" s="16"/>
      <c r="K23" s="16"/>
      <c r="L23" s="16"/>
      <c r="M23" s="16"/>
      <c r="N23" s="16"/>
      <c r="O23" s="16"/>
      <c r="P23" s="16"/>
      <c r="Q23" s="16"/>
      <c r="R23" s="16"/>
      <c r="S23" s="16"/>
      <c r="T23" s="16"/>
      <c r="U23" s="16"/>
      <c r="V23" s="16"/>
      <c r="W23" s="16"/>
      <c r="X23" s="16"/>
      <c r="Y23" s="17"/>
    </row>
    <row r="24" spans="5:25" x14ac:dyDescent="0.3">
      <c r="E24" s="15"/>
      <c r="F24" s="16"/>
      <c r="G24" s="16"/>
      <c r="H24" s="16"/>
      <c r="I24" s="16"/>
      <c r="J24" s="16"/>
      <c r="K24" s="16"/>
      <c r="L24" s="16"/>
      <c r="M24" s="16"/>
      <c r="N24" s="16"/>
      <c r="O24" s="16"/>
      <c r="P24" s="16"/>
      <c r="Q24" s="16"/>
      <c r="R24" s="16"/>
      <c r="S24" s="16"/>
      <c r="T24" s="16"/>
      <c r="U24" s="16"/>
      <c r="V24" s="16"/>
      <c r="W24" s="16"/>
      <c r="X24" s="16"/>
      <c r="Y24" s="17"/>
    </row>
    <row r="25" spans="5:25" x14ac:dyDescent="0.3">
      <c r="E25" s="15"/>
      <c r="F25" s="16"/>
      <c r="G25" s="16"/>
      <c r="H25" s="16"/>
      <c r="I25" s="16"/>
      <c r="J25" s="16"/>
      <c r="K25" s="16"/>
      <c r="L25" s="16"/>
      <c r="M25" s="16"/>
      <c r="N25" s="16"/>
      <c r="O25" s="16"/>
      <c r="P25" s="16"/>
      <c r="Q25" s="16"/>
      <c r="R25" s="16"/>
      <c r="S25" s="16"/>
      <c r="T25" s="16"/>
      <c r="U25" s="16"/>
      <c r="V25" s="16"/>
      <c r="W25" s="16"/>
      <c r="X25" s="16"/>
      <c r="Y25" s="17"/>
    </row>
    <row r="26" spans="5:25" x14ac:dyDescent="0.3">
      <c r="E26" s="15"/>
      <c r="F26" s="16"/>
      <c r="G26" s="16"/>
      <c r="H26" s="16"/>
      <c r="I26" s="16"/>
      <c r="J26" s="16"/>
      <c r="K26" s="16"/>
      <c r="L26" s="16"/>
      <c r="M26" s="16"/>
      <c r="N26" s="16"/>
      <c r="O26" s="16"/>
      <c r="P26" s="16"/>
      <c r="Q26" s="16"/>
      <c r="R26" s="16"/>
      <c r="S26" s="16"/>
      <c r="T26" s="16"/>
      <c r="U26" s="16"/>
      <c r="V26" s="16"/>
      <c r="W26" s="16"/>
      <c r="X26" s="16"/>
      <c r="Y26" s="17"/>
    </row>
    <row r="27" spans="5:25" x14ac:dyDescent="0.3">
      <c r="E27" s="15"/>
      <c r="F27" s="16"/>
      <c r="G27" s="16"/>
      <c r="H27" s="16"/>
      <c r="I27" s="16"/>
      <c r="J27" s="16"/>
      <c r="K27" s="16"/>
      <c r="L27" s="16"/>
      <c r="M27" s="16"/>
      <c r="N27" s="16"/>
      <c r="O27" s="16"/>
      <c r="P27" s="16"/>
      <c r="Q27" s="16"/>
      <c r="R27" s="16"/>
      <c r="S27" s="16"/>
      <c r="T27" s="16"/>
      <c r="U27" s="16"/>
      <c r="V27" s="16"/>
      <c r="W27" s="16"/>
      <c r="X27" s="16"/>
      <c r="Y27" s="17"/>
    </row>
    <row r="28" spans="5:25" x14ac:dyDescent="0.3">
      <c r="E28" s="15"/>
      <c r="F28" s="16"/>
      <c r="G28" s="16"/>
      <c r="H28" s="16"/>
      <c r="I28" s="16"/>
      <c r="J28" s="16"/>
      <c r="K28" s="16"/>
      <c r="L28" s="16"/>
      <c r="M28" s="16"/>
      <c r="N28" s="16"/>
      <c r="O28" s="16"/>
      <c r="P28" s="16"/>
      <c r="Q28" s="16"/>
      <c r="R28" s="16"/>
      <c r="S28" s="16"/>
      <c r="T28" s="16"/>
      <c r="U28" s="16"/>
      <c r="V28" s="16"/>
      <c r="W28" s="16"/>
      <c r="X28" s="16"/>
      <c r="Y28" s="17"/>
    </row>
    <row r="29" spans="5:25" x14ac:dyDescent="0.3">
      <c r="E29" s="15"/>
      <c r="F29" s="16"/>
      <c r="G29" s="16"/>
      <c r="H29" s="16"/>
      <c r="I29" s="16"/>
      <c r="J29" s="16"/>
      <c r="K29" s="16"/>
      <c r="L29" s="16"/>
      <c r="M29" s="16"/>
      <c r="N29" s="16"/>
      <c r="O29" s="16"/>
      <c r="P29" s="16"/>
      <c r="Q29" s="16"/>
      <c r="R29" s="16"/>
      <c r="S29" s="16"/>
      <c r="T29" s="16"/>
      <c r="U29" s="16"/>
      <c r="V29" s="16"/>
      <c r="W29" s="16"/>
      <c r="X29" s="16"/>
      <c r="Y29" s="17"/>
    </row>
    <row r="30" spans="5:25" x14ac:dyDescent="0.3">
      <c r="E30" s="15"/>
      <c r="F30" s="16"/>
      <c r="G30" s="16"/>
      <c r="H30" s="16"/>
      <c r="I30" s="16"/>
      <c r="J30" s="16"/>
      <c r="K30" s="16"/>
      <c r="L30" s="16"/>
      <c r="M30" s="16"/>
      <c r="N30" s="16"/>
      <c r="O30" s="16"/>
      <c r="P30" s="16"/>
      <c r="Q30" s="16"/>
      <c r="R30" s="16"/>
      <c r="S30" s="16"/>
      <c r="T30" s="16"/>
      <c r="U30" s="16"/>
      <c r="V30" s="16"/>
      <c r="W30" s="16"/>
      <c r="X30" s="16"/>
      <c r="Y30" s="17"/>
    </row>
    <row r="31" spans="5:25" x14ac:dyDescent="0.3">
      <c r="E31" s="15"/>
      <c r="F31" s="16"/>
      <c r="G31" s="16"/>
      <c r="H31" s="16"/>
      <c r="I31" s="16"/>
      <c r="J31" s="16"/>
      <c r="K31" s="16"/>
      <c r="L31" s="16"/>
      <c r="M31" s="16"/>
      <c r="N31" s="16"/>
      <c r="O31" s="16"/>
      <c r="P31" s="16"/>
      <c r="Q31" s="16"/>
      <c r="R31" s="16"/>
      <c r="S31" s="16"/>
      <c r="T31" s="16"/>
      <c r="U31" s="16"/>
      <c r="V31" s="16"/>
      <c r="W31" s="16"/>
      <c r="X31" s="16"/>
      <c r="Y31" s="17"/>
    </row>
    <row r="32" spans="5:25" x14ac:dyDescent="0.3">
      <c r="E32" s="15"/>
      <c r="F32" s="16"/>
      <c r="G32" s="16"/>
      <c r="H32" s="16"/>
      <c r="I32" s="16"/>
      <c r="J32" s="16"/>
      <c r="K32" s="16"/>
      <c r="L32" s="16"/>
      <c r="M32" s="16"/>
      <c r="N32" s="16"/>
      <c r="O32" s="16"/>
      <c r="P32" s="16"/>
      <c r="Q32" s="16"/>
      <c r="R32" s="16"/>
      <c r="S32" s="16"/>
      <c r="T32" s="16"/>
      <c r="U32" s="16"/>
      <c r="V32" s="16"/>
      <c r="W32" s="16"/>
      <c r="X32" s="16"/>
      <c r="Y32" s="17"/>
    </row>
    <row r="33" spans="5:25" x14ac:dyDescent="0.3">
      <c r="E33" s="15"/>
      <c r="F33" s="16"/>
      <c r="G33" s="16"/>
      <c r="H33" s="16"/>
      <c r="I33" s="16"/>
      <c r="J33" s="16"/>
      <c r="K33" s="16"/>
      <c r="L33" s="16"/>
      <c r="M33" s="16"/>
      <c r="N33" s="16"/>
      <c r="O33" s="16"/>
      <c r="P33" s="16"/>
      <c r="Q33" s="16"/>
      <c r="R33" s="16"/>
      <c r="S33" s="16"/>
      <c r="T33" s="16"/>
      <c r="U33" s="16"/>
      <c r="V33" s="16"/>
      <c r="W33" s="16"/>
      <c r="X33" s="16"/>
      <c r="Y33" s="17"/>
    </row>
    <row r="34" spans="5:25" x14ac:dyDescent="0.3">
      <c r="E34" s="15"/>
      <c r="F34" s="16"/>
      <c r="G34" s="16"/>
      <c r="H34" s="16"/>
      <c r="I34" s="16"/>
      <c r="J34" s="16"/>
      <c r="K34" s="16"/>
      <c r="L34" s="16"/>
      <c r="M34" s="16"/>
      <c r="N34" s="16"/>
      <c r="O34" s="16"/>
      <c r="P34" s="16"/>
      <c r="Q34" s="16"/>
      <c r="R34" s="16"/>
      <c r="S34" s="16"/>
      <c r="T34" s="16"/>
      <c r="U34" s="16"/>
      <c r="V34" s="16"/>
      <c r="W34" s="16"/>
      <c r="X34" s="16"/>
      <c r="Y34" s="17"/>
    </row>
    <row r="35" spans="5:25" x14ac:dyDescent="0.3">
      <c r="E35" s="15"/>
      <c r="F35" s="16"/>
      <c r="G35" s="16"/>
      <c r="H35" s="16"/>
      <c r="I35" s="16"/>
      <c r="J35" s="16"/>
      <c r="K35" s="16"/>
      <c r="L35" s="16"/>
      <c r="M35" s="16"/>
      <c r="N35" s="16"/>
      <c r="O35" s="16"/>
      <c r="P35" s="16"/>
      <c r="Q35" s="16"/>
      <c r="R35" s="16"/>
      <c r="S35" s="16"/>
      <c r="T35" s="16"/>
      <c r="U35" s="16"/>
      <c r="V35" s="16"/>
      <c r="W35" s="16"/>
      <c r="X35" s="16"/>
      <c r="Y35" s="17"/>
    </row>
    <row r="36" spans="5:25" x14ac:dyDescent="0.3">
      <c r="E36" s="15"/>
      <c r="F36" s="16"/>
      <c r="G36" s="16"/>
      <c r="H36" s="16"/>
      <c r="I36" s="16"/>
      <c r="J36" s="16"/>
      <c r="K36" s="16"/>
      <c r="L36" s="16"/>
      <c r="M36" s="16"/>
      <c r="N36" s="16"/>
      <c r="O36" s="16"/>
      <c r="P36" s="16"/>
      <c r="Q36" s="16"/>
      <c r="R36" s="16"/>
      <c r="S36" s="16"/>
      <c r="T36" s="16"/>
      <c r="U36" s="16"/>
      <c r="V36" s="16"/>
      <c r="W36" s="16"/>
      <c r="X36" s="16"/>
      <c r="Y36" s="17"/>
    </row>
    <row r="37" spans="5:25" x14ac:dyDescent="0.3">
      <c r="E37" s="15"/>
      <c r="F37" s="16"/>
      <c r="G37" s="16"/>
      <c r="H37" s="16"/>
      <c r="I37" s="16"/>
      <c r="J37" s="16"/>
      <c r="K37" s="16"/>
      <c r="L37" s="16"/>
      <c r="M37" s="16"/>
      <c r="N37" s="16"/>
      <c r="O37" s="16"/>
      <c r="P37" s="16"/>
      <c r="Q37" s="16"/>
      <c r="R37" s="16"/>
      <c r="S37" s="16"/>
      <c r="T37" s="16"/>
      <c r="U37" s="16"/>
      <c r="V37" s="16"/>
      <c r="W37" s="16"/>
      <c r="X37" s="16"/>
      <c r="Y37" s="17"/>
    </row>
    <row r="38" spans="5:25" x14ac:dyDescent="0.3">
      <c r="E38" s="15"/>
      <c r="F38" s="16"/>
      <c r="G38" s="16"/>
      <c r="H38" s="16"/>
      <c r="I38" s="16"/>
      <c r="J38" s="16"/>
      <c r="K38" s="16"/>
      <c r="L38" s="16"/>
      <c r="M38" s="16"/>
      <c r="N38" s="16"/>
      <c r="O38" s="16"/>
      <c r="P38" s="16"/>
      <c r="Q38" s="16"/>
      <c r="R38" s="16"/>
      <c r="S38" s="16"/>
      <c r="T38" s="16"/>
      <c r="U38" s="16"/>
      <c r="V38" s="16"/>
      <c r="W38" s="16"/>
      <c r="X38" s="16"/>
      <c r="Y38" s="17"/>
    </row>
    <row r="39" spans="5:25" x14ac:dyDescent="0.3">
      <c r="E39" s="15"/>
      <c r="F39" s="16"/>
      <c r="G39" s="16"/>
      <c r="H39" s="16"/>
      <c r="I39" s="16"/>
      <c r="J39" s="16"/>
      <c r="K39" s="16"/>
      <c r="L39" s="16"/>
      <c r="M39" s="16"/>
      <c r="N39" s="16"/>
      <c r="O39" s="16"/>
      <c r="P39" s="16"/>
      <c r="Q39" s="16"/>
      <c r="R39" s="16"/>
      <c r="S39" s="16"/>
      <c r="T39" s="16"/>
      <c r="U39" s="16"/>
      <c r="V39" s="16"/>
      <c r="W39" s="16"/>
      <c r="X39" s="16"/>
      <c r="Y39" s="17"/>
    </row>
    <row r="40" spans="5:25" x14ac:dyDescent="0.3">
      <c r="E40" s="15"/>
      <c r="F40" s="16"/>
      <c r="G40" s="16"/>
      <c r="H40" s="16"/>
      <c r="I40" s="16"/>
      <c r="J40" s="16"/>
      <c r="K40" s="16"/>
      <c r="L40" s="16"/>
      <c r="M40" s="16"/>
      <c r="N40" s="16"/>
      <c r="O40" s="16"/>
      <c r="P40" s="16"/>
      <c r="Q40" s="16"/>
      <c r="R40" s="16"/>
      <c r="S40" s="16"/>
      <c r="T40" s="16"/>
      <c r="U40" s="16"/>
      <c r="V40" s="16"/>
      <c r="W40" s="16"/>
      <c r="X40" s="16"/>
      <c r="Y40" s="17"/>
    </row>
    <row r="41" spans="5:25" x14ac:dyDescent="0.3">
      <c r="E41" s="15"/>
      <c r="F41" s="16"/>
      <c r="G41" s="16"/>
      <c r="H41" s="16"/>
      <c r="I41" s="16"/>
      <c r="J41" s="16"/>
      <c r="K41" s="16"/>
      <c r="L41" s="16"/>
      <c r="M41" s="16"/>
      <c r="N41" s="16"/>
      <c r="O41" s="16"/>
      <c r="P41" s="16"/>
      <c r="Q41" s="16"/>
      <c r="R41" s="16"/>
      <c r="S41" s="16"/>
      <c r="T41" s="16"/>
      <c r="U41" s="16"/>
      <c r="V41" s="16"/>
      <c r="W41" s="16"/>
      <c r="X41" s="16"/>
      <c r="Y41" s="17"/>
    </row>
    <row r="42" spans="5:25" x14ac:dyDescent="0.3">
      <c r="E42" s="15"/>
      <c r="F42" s="16"/>
      <c r="G42" s="16"/>
      <c r="H42" s="16"/>
      <c r="I42" s="16"/>
      <c r="J42" s="16"/>
      <c r="K42" s="16"/>
      <c r="L42" s="16"/>
      <c r="M42" s="16"/>
      <c r="N42" s="16"/>
      <c r="O42" s="16"/>
      <c r="P42" s="16"/>
      <c r="Q42" s="16"/>
      <c r="R42" s="16"/>
      <c r="S42" s="16"/>
      <c r="T42" s="16"/>
      <c r="U42" s="16"/>
      <c r="V42" s="16"/>
      <c r="W42" s="16"/>
      <c r="X42" s="16"/>
      <c r="Y42" s="17"/>
    </row>
    <row r="43" spans="5:25" x14ac:dyDescent="0.3">
      <c r="E43" s="15"/>
      <c r="F43" s="16"/>
      <c r="G43" s="16"/>
      <c r="H43" s="16"/>
      <c r="I43" s="16"/>
      <c r="J43" s="16"/>
      <c r="K43" s="16"/>
      <c r="L43" s="16"/>
      <c r="M43" s="16"/>
      <c r="N43" s="16"/>
      <c r="O43" s="16"/>
      <c r="P43" s="16"/>
      <c r="Q43" s="16"/>
      <c r="R43" s="16"/>
      <c r="S43" s="16"/>
      <c r="T43" s="16"/>
      <c r="U43" s="16"/>
      <c r="V43" s="16"/>
      <c r="W43" s="16"/>
      <c r="X43" s="16"/>
      <c r="Y43" s="17"/>
    </row>
    <row r="44" spans="5:25" x14ac:dyDescent="0.3">
      <c r="E44" s="15"/>
      <c r="F44" s="16"/>
      <c r="G44" s="16"/>
      <c r="H44" s="16"/>
      <c r="I44" s="16"/>
      <c r="J44" s="16"/>
      <c r="K44" s="16"/>
      <c r="L44" s="16"/>
      <c r="M44" s="16"/>
      <c r="N44" s="16"/>
      <c r="O44" s="16"/>
      <c r="P44" s="16"/>
      <c r="Q44" s="16"/>
      <c r="R44" s="16"/>
      <c r="S44" s="16"/>
      <c r="T44" s="16"/>
      <c r="U44" s="16"/>
      <c r="V44" s="16"/>
      <c r="W44" s="16"/>
      <c r="X44" s="16"/>
      <c r="Y44" s="17"/>
    </row>
    <row r="45" spans="5:25" x14ac:dyDescent="0.3">
      <c r="E45" s="15"/>
      <c r="F45" s="16"/>
      <c r="G45" s="16"/>
      <c r="H45" s="16"/>
      <c r="I45" s="16"/>
      <c r="J45" s="16"/>
      <c r="K45" s="16"/>
      <c r="L45" s="16"/>
      <c r="M45" s="16"/>
      <c r="N45" s="16"/>
      <c r="O45" s="16"/>
      <c r="P45" s="16"/>
      <c r="Q45" s="16"/>
      <c r="R45" s="16"/>
      <c r="S45" s="16"/>
      <c r="T45" s="16"/>
      <c r="U45" s="16"/>
      <c r="V45" s="16"/>
      <c r="W45" s="16"/>
      <c r="X45" s="16"/>
      <c r="Y45" s="17"/>
    </row>
    <row r="46" spans="5:25" x14ac:dyDescent="0.3">
      <c r="E46" s="15"/>
      <c r="F46" s="16"/>
      <c r="G46" s="16"/>
      <c r="H46" s="16"/>
      <c r="I46" s="16"/>
      <c r="J46" s="16"/>
      <c r="K46" s="16"/>
      <c r="L46" s="16"/>
      <c r="M46" s="16"/>
      <c r="N46" s="16"/>
      <c r="O46" s="16"/>
      <c r="P46" s="16"/>
      <c r="Q46" s="16"/>
      <c r="R46" s="16"/>
      <c r="S46" s="16"/>
      <c r="T46" s="16"/>
      <c r="U46" s="16"/>
      <c r="V46" s="16"/>
      <c r="W46" s="16"/>
      <c r="X46" s="16"/>
      <c r="Y46" s="17"/>
    </row>
    <row r="47" spans="5:25" x14ac:dyDescent="0.3">
      <c r="E47" s="15"/>
      <c r="F47" s="16"/>
      <c r="G47" s="16"/>
      <c r="H47" s="16"/>
      <c r="I47" s="16"/>
      <c r="J47" s="16"/>
      <c r="K47" s="16"/>
      <c r="L47" s="16"/>
      <c r="M47" s="16"/>
      <c r="N47" s="16"/>
      <c r="O47" s="16"/>
      <c r="P47" s="16"/>
      <c r="Q47" s="16"/>
      <c r="R47" s="16"/>
      <c r="S47" s="16"/>
      <c r="T47" s="16"/>
      <c r="U47" s="16"/>
      <c r="V47" s="16"/>
      <c r="W47" s="16"/>
      <c r="X47" s="16"/>
      <c r="Y47" s="17"/>
    </row>
    <row r="48" spans="5:25" ht="15" thickBot="1" x14ac:dyDescent="0.35">
      <c r="E48" s="18"/>
      <c r="F48" s="19"/>
      <c r="G48" s="19"/>
      <c r="H48" s="19"/>
      <c r="I48" s="19"/>
      <c r="J48" s="19"/>
      <c r="K48" s="19"/>
      <c r="L48" s="19"/>
      <c r="M48" s="19"/>
      <c r="N48" s="19"/>
      <c r="O48" s="19"/>
      <c r="P48" s="19"/>
      <c r="Q48" s="19"/>
      <c r="R48" s="19"/>
      <c r="S48" s="19"/>
      <c r="T48" s="19"/>
      <c r="U48" s="19"/>
      <c r="V48" s="19"/>
      <c r="W48" s="19"/>
      <c r="X48" s="19"/>
      <c r="Y48" s="20"/>
    </row>
  </sheetData>
  <mergeCells count="1">
    <mergeCell ref="L2: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8F23-912B-4913-9403-9BA809F7A459}">
  <dimension ref="A1:G795"/>
  <sheetViews>
    <sheetView zoomScale="105" workbookViewId="0">
      <selection activeCell="I22" sqref="I22"/>
    </sheetView>
  </sheetViews>
  <sheetFormatPr defaultRowHeight="14.4" x14ac:dyDescent="0.3"/>
  <cols>
    <col min="1" max="1" width="10.5546875" bestFit="1" customWidth="1"/>
    <col min="2" max="2" width="12.109375" bestFit="1" customWidth="1"/>
    <col min="3" max="3" width="11" bestFit="1" customWidth="1"/>
    <col min="4" max="4" width="16.88671875" bestFit="1" customWidth="1"/>
    <col min="5" max="5" width="18" bestFit="1" customWidth="1"/>
    <col min="6" max="6" width="9" bestFit="1" customWidth="1"/>
    <col min="7" max="7" width="11.88671875" bestFit="1" customWidth="1"/>
  </cols>
  <sheetData>
    <row r="1" spans="1:7" x14ac:dyDescent="0.3">
      <c r="A1" t="s">
        <v>1668</v>
      </c>
      <c r="B1" t="s">
        <v>1769</v>
      </c>
      <c r="C1" t="s">
        <v>1770</v>
      </c>
      <c r="D1" t="s">
        <v>1771</v>
      </c>
      <c r="E1" t="s">
        <v>1772</v>
      </c>
      <c r="F1" t="s">
        <v>1773</v>
      </c>
      <c r="G1" t="s">
        <v>1788</v>
      </c>
    </row>
    <row r="2" spans="1:7" x14ac:dyDescent="0.3">
      <c r="A2" t="s">
        <v>1660</v>
      </c>
      <c r="B2" t="s">
        <v>1774</v>
      </c>
      <c r="C2" s="29">
        <v>44739</v>
      </c>
      <c r="D2">
        <v>597</v>
      </c>
      <c r="E2">
        <v>8.1999999999999993</v>
      </c>
      <c r="F2" t="s">
        <v>1775</v>
      </c>
      <c r="G2" t="str">
        <f>IF(Table2[[#This Row],[Amount in Sales]]&lt;=299,"100-299",IF(Table2[[#This Row],[Amount in Sales]]&lt;=499,"300-499",IF(Table2[[#This Row],[Amount in Sales]]&lt;=699,"500-699",IF(Table2[[#This Row],[Amount in Sales]]&lt;=900,"700-900",""))))</f>
        <v>500-699</v>
      </c>
    </row>
    <row r="3" spans="1:7" x14ac:dyDescent="0.3">
      <c r="A3" t="s">
        <v>1658</v>
      </c>
      <c r="B3" t="s">
        <v>1776</v>
      </c>
      <c r="C3" s="29">
        <v>44740</v>
      </c>
      <c r="D3">
        <v>462</v>
      </c>
      <c r="E3">
        <v>10.209999999999999</v>
      </c>
      <c r="F3" t="s">
        <v>1777</v>
      </c>
      <c r="G3" t="str">
        <f>IF(Table2[[#This Row],[Amount in Sales]]&lt;=299,"100-299",IF(Table2[[#This Row],[Amount in Sales]]&lt;=499,"300-499",IF(Table2[[#This Row],[Amount in Sales]]&lt;=699,"500-699",IF(Table2[[#This Row],[Amount in Sales]]&lt;=900,"700-900",""))))</f>
        <v>300-499</v>
      </c>
    </row>
    <row r="4" spans="1:7" x14ac:dyDescent="0.3">
      <c r="A4" t="s">
        <v>1656</v>
      </c>
      <c r="B4" t="s">
        <v>1778</v>
      </c>
      <c r="C4" s="29">
        <v>44734</v>
      </c>
      <c r="D4">
        <v>766</v>
      </c>
      <c r="E4">
        <v>711.18</v>
      </c>
      <c r="F4" t="s">
        <v>1779</v>
      </c>
      <c r="G4" t="str">
        <f>IF(Table2[[#This Row],[Amount in Sales]]&lt;=299,"100-299",IF(Table2[[#This Row],[Amount in Sales]]&lt;=499,"300-499",IF(Table2[[#This Row],[Amount in Sales]]&lt;=699,"500-699",IF(Table2[[#This Row],[Amount in Sales]]&lt;=900,"700-900",""))))</f>
        <v>700-900</v>
      </c>
    </row>
    <row r="5" spans="1:7" x14ac:dyDescent="0.3">
      <c r="A5" t="s">
        <v>1654</v>
      </c>
      <c r="B5" t="s">
        <v>1780</v>
      </c>
      <c r="C5" s="29">
        <v>44737</v>
      </c>
      <c r="D5">
        <v>631</v>
      </c>
      <c r="E5">
        <v>132.44999999999999</v>
      </c>
      <c r="F5" t="s">
        <v>1781</v>
      </c>
      <c r="G5" t="str">
        <f>IF(Table2[[#This Row],[Amount in Sales]]&lt;=299,"100-299",IF(Table2[[#This Row],[Amount in Sales]]&lt;=499,"300-499",IF(Table2[[#This Row],[Amount in Sales]]&lt;=699,"500-699",IF(Table2[[#This Row],[Amount in Sales]]&lt;=900,"700-900",""))))</f>
        <v>500-699</v>
      </c>
    </row>
    <row r="6" spans="1:7" x14ac:dyDescent="0.3">
      <c r="A6" t="s">
        <v>1652</v>
      </c>
      <c r="B6" t="s">
        <v>1774</v>
      </c>
      <c r="C6" s="29">
        <v>44735</v>
      </c>
      <c r="D6">
        <v>318</v>
      </c>
      <c r="E6">
        <v>58.629999999999995</v>
      </c>
      <c r="F6" t="s">
        <v>1775</v>
      </c>
      <c r="G6" t="str">
        <f>IF(Table2[[#This Row],[Amount in Sales]]&lt;=299,"100-299",IF(Table2[[#This Row],[Amount in Sales]]&lt;=499,"300-499",IF(Table2[[#This Row],[Amount in Sales]]&lt;=699,"500-699",IF(Table2[[#This Row],[Amount in Sales]]&lt;=900,"700-900",""))))</f>
        <v>300-499</v>
      </c>
    </row>
    <row r="7" spans="1:7" x14ac:dyDescent="0.3">
      <c r="A7" t="s">
        <v>1650</v>
      </c>
      <c r="B7" t="s">
        <v>1776</v>
      </c>
      <c r="C7" s="29">
        <v>44727</v>
      </c>
      <c r="D7">
        <v>543</v>
      </c>
      <c r="E7">
        <v>60.519999999999996</v>
      </c>
      <c r="F7" t="s">
        <v>1777</v>
      </c>
      <c r="G7" t="str">
        <f>IF(Table2[[#This Row],[Amount in Sales]]&lt;=299,"100-299",IF(Table2[[#This Row],[Amount in Sales]]&lt;=499,"300-499",IF(Table2[[#This Row],[Amount in Sales]]&lt;=699,"500-699",IF(Table2[[#This Row],[Amount in Sales]]&lt;=900,"700-900",""))))</f>
        <v>500-699</v>
      </c>
    </row>
    <row r="8" spans="1:7" x14ac:dyDescent="0.3">
      <c r="A8" t="s">
        <v>1648</v>
      </c>
      <c r="B8" t="s">
        <v>1778</v>
      </c>
      <c r="C8" s="29">
        <v>44740</v>
      </c>
      <c r="D8">
        <v>828</v>
      </c>
      <c r="E8">
        <v>466.06</v>
      </c>
      <c r="F8" t="s">
        <v>1779</v>
      </c>
      <c r="G8" t="str">
        <f>IF(Table2[[#This Row],[Amount in Sales]]&lt;=299,"100-299",IF(Table2[[#This Row],[Amount in Sales]]&lt;=499,"300-499",IF(Table2[[#This Row],[Amount in Sales]]&lt;=699,"500-699",IF(Table2[[#This Row],[Amount in Sales]]&lt;=900,"700-900",""))))</f>
        <v>700-900</v>
      </c>
    </row>
    <row r="9" spans="1:7" x14ac:dyDescent="0.3">
      <c r="A9" t="s">
        <v>1644</v>
      </c>
      <c r="B9" t="s">
        <v>1780</v>
      </c>
      <c r="C9" s="29">
        <v>44725</v>
      </c>
      <c r="D9">
        <v>824</v>
      </c>
      <c r="E9">
        <v>25.87</v>
      </c>
      <c r="F9" t="s">
        <v>1781</v>
      </c>
      <c r="G9" t="str">
        <f>IF(Table2[[#This Row],[Amount in Sales]]&lt;=299,"100-299",IF(Table2[[#This Row],[Amount in Sales]]&lt;=499,"300-499",IF(Table2[[#This Row],[Amount in Sales]]&lt;=699,"500-699",IF(Table2[[#This Row],[Amount in Sales]]&lt;=900,"700-900",""))))</f>
        <v>700-900</v>
      </c>
    </row>
    <row r="10" spans="1:7" x14ac:dyDescent="0.3">
      <c r="A10" t="s">
        <v>1642</v>
      </c>
      <c r="B10" t="s">
        <v>1782</v>
      </c>
      <c r="C10" s="29">
        <v>44736</v>
      </c>
      <c r="D10">
        <v>430</v>
      </c>
      <c r="E10">
        <v>102.34</v>
      </c>
      <c r="F10" t="s">
        <v>1775</v>
      </c>
      <c r="G10" t="str">
        <f>IF(Table2[[#This Row],[Amount in Sales]]&lt;=299,"100-299",IF(Table2[[#This Row],[Amount in Sales]]&lt;=499,"300-499",IF(Table2[[#This Row],[Amount in Sales]]&lt;=699,"500-699",IF(Table2[[#This Row],[Amount in Sales]]&lt;=900,"700-900",""))))</f>
        <v>300-499</v>
      </c>
    </row>
    <row r="11" spans="1:7" x14ac:dyDescent="0.3">
      <c r="A11" t="s">
        <v>1640</v>
      </c>
      <c r="B11" t="s">
        <v>1774</v>
      </c>
      <c r="C11" s="29">
        <v>44725</v>
      </c>
      <c r="D11">
        <v>668</v>
      </c>
      <c r="E11">
        <v>131.67999999999998</v>
      </c>
      <c r="F11" t="s">
        <v>1777</v>
      </c>
      <c r="G11" t="str">
        <f>IF(Table2[[#This Row],[Amount in Sales]]&lt;=299,"100-299",IF(Table2[[#This Row],[Amount in Sales]]&lt;=499,"300-499",IF(Table2[[#This Row],[Amount in Sales]]&lt;=699,"500-699",IF(Table2[[#This Row],[Amount in Sales]]&lt;=900,"700-900",""))))</f>
        <v>500-699</v>
      </c>
    </row>
    <row r="12" spans="1:7" x14ac:dyDescent="0.3">
      <c r="A12" t="s">
        <v>1638</v>
      </c>
      <c r="B12" t="s">
        <v>1776</v>
      </c>
      <c r="C12" s="29">
        <v>44734</v>
      </c>
      <c r="D12">
        <v>255</v>
      </c>
      <c r="E12">
        <v>17.420000000000002</v>
      </c>
      <c r="F12" t="s">
        <v>1779</v>
      </c>
      <c r="G12" t="str">
        <f>IF(Table2[[#This Row],[Amount in Sales]]&lt;=299,"100-299",IF(Table2[[#This Row],[Amount in Sales]]&lt;=499,"300-499",IF(Table2[[#This Row],[Amount in Sales]]&lt;=699,"500-699",IF(Table2[[#This Row],[Amount in Sales]]&lt;=900,"700-900",""))))</f>
        <v>100-299</v>
      </c>
    </row>
    <row r="13" spans="1:7" x14ac:dyDescent="0.3">
      <c r="A13" t="s">
        <v>1636</v>
      </c>
      <c r="B13" t="s">
        <v>1778</v>
      </c>
      <c r="C13" s="29">
        <v>44731</v>
      </c>
      <c r="D13">
        <v>638</v>
      </c>
      <c r="E13">
        <v>10.74</v>
      </c>
      <c r="F13" t="s">
        <v>1781</v>
      </c>
      <c r="G13" t="str">
        <f>IF(Table2[[#This Row],[Amount in Sales]]&lt;=299,"100-299",IF(Table2[[#This Row],[Amount in Sales]]&lt;=499,"300-499",IF(Table2[[#This Row],[Amount in Sales]]&lt;=699,"500-699",IF(Table2[[#This Row],[Amount in Sales]]&lt;=900,"700-900",""))))</f>
        <v>500-699</v>
      </c>
    </row>
    <row r="14" spans="1:7" x14ac:dyDescent="0.3">
      <c r="A14" t="s">
        <v>1634</v>
      </c>
      <c r="B14" t="s">
        <v>1780</v>
      </c>
      <c r="C14" s="29">
        <v>44730</v>
      </c>
      <c r="D14">
        <v>614</v>
      </c>
      <c r="E14">
        <v>163.70999999999998</v>
      </c>
      <c r="F14" t="s">
        <v>1775</v>
      </c>
      <c r="G14" t="str">
        <f>IF(Table2[[#This Row],[Amount in Sales]]&lt;=299,"100-299",IF(Table2[[#This Row],[Amount in Sales]]&lt;=499,"300-499",IF(Table2[[#This Row],[Amount in Sales]]&lt;=699,"500-699",IF(Table2[[#This Row],[Amount in Sales]]&lt;=900,"700-900",""))))</f>
        <v>500-699</v>
      </c>
    </row>
    <row r="15" spans="1:7" x14ac:dyDescent="0.3">
      <c r="A15" t="s">
        <v>1632</v>
      </c>
      <c r="B15" t="s">
        <v>1774</v>
      </c>
      <c r="C15" s="29">
        <v>44735</v>
      </c>
      <c r="D15">
        <v>867</v>
      </c>
      <c r="E15">
        <v>184.25</v>
      </c>
      <c r="F15" t="s">
        <v>1777</v>
      </c>
      <c r="G15" t="str">
        <f>IF(Table2[[#This Row],[Amount in Sales]]&lt;=299,"100-299",IF(Table2[[#This Row],[Amount in Sales]]&lt;=499,"300-499",IF(Table2[[#This Row],[Amount in Sales]]&lt;=699,"500-699",IF(Table2[[#This Row],[Amount in Sales]]&lt;=900,"700-900",""))))</f>
        <v>700-900</v>
      </c>
    </row>
    <row r="16" spans="1:7" x14ac:dyDescent="0.3">
      <c r="A16" t="s">
        <v>1630</v>
      </c>
      <c r="B16" t="s">
        <v>1776</v>
      </c>
      <c r="C16" s="29">
        <v>44738</v>
      </c>
      <c r="D16">
        <v>253</v>
      </c>
      <c r="E16">
        <v>27.82</v>
      </c>
      <c r="F16" t="s">
        <v>1779</v>
      </c>
      <c r="G16" t="str">
        <f>IF(Table2[[#This Row],[Amount in Sales]]&lt;=299,"100-299",IF(Table2[[#This Row],[Amount in Sales]]&lt;=499,"300-499",IF(Table2[[#This Row],[Amount in Sales]]&lt;=699,"500-699",IF(Table2[[#This Row],[Amount in Sales]]&lt;=900,"700-900",""))))</f>
        <v>100-299</v>
      </c>
    </row>
    <row r="17" spans="1:7" x14ac:dyDescent="0.3">
      <c r="A17" t="s">
        <v>1628</v>
      </c>
      <c r="B17" t="s">
        <v>1778</v>
      </c>
      <c r="C17" s="29">
        <v>44738</v>
      </c>
      <c r="D17">
        <v>671</v>
      </c>
      <c r="E17">
        <v>359.71</v>
      </c>
      <c r="F17" t="s">
        <v>1781</v>
      </c>
      <c r="G17" t="str">
        <f>IF(Table2[[#This Row],[Amount in Sales]]&lt;=299,"100-299",IF(Table2[[#This Row],[Amount in Sales]]&lt;=499,"300-499",IF(Table2[[#This Row],[Amount in Sales]]&lt;=699,"500-699",IF(Table2[[#This Row],[Amount in Sales]]&lt;=900,"700-900",""))))</f>
        <v>500-699</v>
      </c>
    </row>
    <row r="18" spans="1:7" x14ac:dyDescent="0.3">
      <c r="A18" t="s">
        <v>1626</v>
      </c>
      <c r="B18" t="s">
        <v>1780</v>
      </c>
      <c r="C18" s="29">
        <v>44725</v>
      </c>
      <c r="D18">
        <v>641</v>
      </c>
      <c r="E18">
        <v>24.05</v>
      </c>
      <c r="F18" t="s">
        <v>1775</v>
      </c>
      <c r="G18" t="str">
        <f>IF(Table2[[#This Row],[Amount in Sales]]&lt;=299,"100-299",IF(Table2[[#This Row],[Amount in Sales]]&lt;=499,"300-499",IF(Table2[[#This Row],[Amount in Sales]]&lt;=699,"500-699",IF(Table2[[#This Row],[Amount in Sales]]&lt;=900,"700-900",""))))</f>
        <v>500-699</v>
      </c>
    </row>
    <row r="19" spans="1:7" x14ac:dyDescent="0.3">
      <c r="A19" t="s">
        <v>1624</v>
      </c>
      <c r="B19" t="s">
        <v>1782</v>
      </c>
      <c r="C19" s="29">
        <v>44730</v>
      </c>
      <c r="D19">
        <v>796</v>
      </c>
      <c r="E19">
        <v>19.860000000000003</v>
      </c>
      <c r="F19" t="s">
        <v>1777</v>
      </c>
      <c r="G19" t="str">
        <f>IF(Table2[[#This Row],[Amount in Sales]]&lt;=299,"100-299",IF(Table2[[#This Row],[Amount in Sales]]&lt;=499,"300-499",IF(Table2[[#This Row],[Amount in Sales]]&lt;=699,"500-699",IF(Table2[[#This Row],[Amount in Sales]]&lt;=900,"700-900",""))))</f>
        <v>700-900</v>
      </c>
    </row>
    <row r="20" spans="1:7" x14ac:dyDescent="0.3">
      <c r="A20" t="s">
        <v>1622</v>
      </c>
      <c r="B20" t="s">
        <v>1783</v>
      </c>
      <c r="C20" s="29">
        <v>44738</v>
      </c>
      <c r="D20">
        <v>480</v>
      </c>
      <c r="E20">
        <v>4.8599999999999994</v>
      </c>
      <c r="F20" t="s">
        <v>1779</v>
      </c>
      <c r="G20" t="str">
        <f>IF(Table2[[#This Row],[Amount in Sales]]&lt;=299,"100-299",IF(Table2[[#This Row],[Amount in Sales]]&lt;=499,"300-499",IF(Table2[[#This Row],[Amount in Sales]]&lt;=699,"500-699",IF(Table2[[#This Row],[Amount in Sales]]&lt;=900,"700-900",""))))</f>
        <v>300-499</v>
      </c>
    </row>
    <row r="21" spans="1:7" x14ac:dyDescent="0.3">
      <c r="A21" t="s">
        <v>1620</v>
      </c>
      <c r="B21" t="s">
        <v>1774</v>
      </c>
      <c r="C21" s="29">
        <v>44730</v>
      </c>
      <c r="D21">
        <v>352</v>
      </c>
      <c r="E21">
        <v>46.08</v>
      </c>
      <c r="F21" t="s">
        <v>1781</v>
      </c>
      <c r="G21" t="str">
        <f>IF(Table2[[#This Row],[Amount in Sales]]&lt;=299,"100-299",IF(Table2[[#This Row],[Amount in Sales]]&lt;=499,"300-499",IF(Table2[[#This Row],[Amount in Sales]]&lt;=699,"500-699",IF(Table2[[#This Row],[Amount in Sales]]&lt;=900,"700-900",""))))</f>
        <v>300-499</v>
      </c>
    </row>
    <row r="22" spans="1:7" x14ac:dyDescent="0.3">
      <c r="A22" t="s">
        <v>1618</v>
      </c>
      <c r="B22" t="s">
        <v>1776</v>
      </c>
      <c r="C22" s="29">
        <v>44738</v>
      </c>
      <c r="D22">
        <v>289</v>
      </c>
      <c r="E22">
        <v>19.360000000000003</v>
      </c>
      <c r="F22" t="s">
        <v>1775</v>
      </c>
      <c r="G22" t="str">
        <f>IF(Table2[[#This Row],[Amount in Sales]]&lt;=299,"100-299",IF(Table2[[#This Row],[Amount in Sales]]&lt;=499,"300-499",IF(Table2[[#This Row],[Amount in Sales]]&lt;=699,"500-699",IF(Table2[[#This Row],[Amount in Sales]]&lt;=900,"700-900",""))))</f>
        <v>100-299</v>
      </c>
    </row>
    <row r="23" spans="1:7" x14ac:dyDescent="0.3">
      <c r="A23" t="s">
        <v>1616</v>
      </c>
      <c r="B23" t="s">
        <v>1778</v>
      </c>
      <c r="C23" s="29">
        <v>44734</v>
      </c>
      <c r="D23">
        <v>702</v>
      </c>
      <c r="E23">
        <v>255.19</v>
      </c>
      <c r="F23" t="s">
        <v>1777</v>
      </c>
      <c r="G23" t="str">
        <f>IF(Table2[[#This Row],[Amount in Sales]]&lt;=299,"100-299",IF(Table2[[#This Row],[Amount in Sales]]&lt;=499,"300-499",IF(Table2[[#This Row],[Amount in Sales]]&lt;=699,"500-699",IF(Table2[[#This Row],[Amount in Sales]]&lt;=900,"700-900",""))))</f>
        <v>700-900</v>
      </c>
    </row>
    <row r="24" spans="1:7" x14ac:dyDescent="0.3">
      <c r="A24" t="s">
        <v>1614</v>
      </c>
      <c r="B24" t="s">
        <v>1780</v>
      </c>
      <c r="C24" s="29">
        <v>44729</v>
      </c>
      <c r="D24">
        <v>783</v>
      </c>
      <c r="E24">
        <v>241.48999999999998</v>
      </c>
      <c r="F24" t="s">
        <v>1779</v>
      </c>
      <c r="G24" t="str">
        <f>IF(Table2[[#This Row],[Amount in Sales]]&lt;=299,"100-299",IF(Table2[[#This Row],[Amount in Sales]]&lt;=499,"300-499",IF(Table2[[#This Row],[Amount in Sales]]&lt;=699,"500-699",IF(Table2[[#This Row],[Amount in Sales]]&lt;=900,"700-900",""))))</f>
        <v>700-900</v>
      </c>
    </row>
    <row r="25" spans="1:7" x14ac:dyDescent="0.3">
      <c r="A25" t="s">
        <v>1612</v>
      </c>
      <c r="B25" t="s">
        <v>1774</v>
      </c>
      <c r="C25" s="29">
        <v>44730</v>
      </c>
      <c r="D25">
        <v>541</v>
      </c>
      <c r="E25">
        <v>115.17</v>
      </c>
      <c r="F25" t="s">
        <v>1781</v>
      </c>
      <c r="G25" t="str">
        <f>IF(Table2[[#This Row],[Amount in Sales]]&lt;=299,"100-299",IF(Table2[[#This Row],[Amount in Sales]]&lt;=499,"300-499",IF(Table2[[#This Row],[Amount in Sales]]&lt;=699,"500-699",IF(Table2[[#This Row],[Amount in Sales]]&lt;=900,"700-900",""))))</f>
        <v>500-699</v>
      </c>
    </row>
    <row r="26" spans="1:7" x14ac:dyDescent="0.3">
      <c r="A26" t="s">
        <v>1610</v>
      </c>
      <c r="B26" t="s">
        <v>1776</v>
      </c>
      <c r="C26" s="29">
        <v>44728</v>
      </c>
      <c r="D26">
        <v>326</v>
      </c>
      <c r="E26">
        <v>36.019999999999996</v>
      </c>
      <c r="F26" t="s">
        <v>1775</v>
      </c>
      <c r="G26" t="str">
        <f>IF(Table2[[#This Row],[Amount in Sales]]&lt;=299,"100-299",IF(Table2[[#This Row],[Amount in Sales]]&lt;=499,"300-499",IF(Table2[[#This Row],[Amount in Sales]]&lt;=699,"500-699",IF(Table2[[#This Row],[Amount in Sales]]&lt;=900,"700-900",""))))</f>
        <v>300-499</v>
      </c>
    </row>
    <row r="27" spans="1:7" x14ac:dyDescent="0.3">
      <c r="A27" t="s">
        <v>1608</v>
      </c>
      <c r="B27" t="s">
        <v>1778</v>
      </c>
      <c r="C27" s="29">
        <v>44735</v>
      </c>
      <c r="D27">
        <v>592</v>
      </c>
      <c r="E27">
        <v>28.89</v>
      </c>
      <c r="F27" t="s">
        <v>1777</v>
      </c>
      <c r="G27" t="str">
        <f>IF(Table2[[#This Row],[Amount in Sales]]&lt;=299,"100-299",IF(Table2[[#This Row],[Amount in Sales]]&lt;=499,"300-499",IF(Table2[[#This Row],[Amount in Sales]]&lt;=699,"500-699",IF(Table2[[#This Row],[Amount in Sales]]&lt;=900,"700-900",""))))</f>
        <v>500-699</v>
      </c>
    </row>
    <row r="28" spans="1:7" x14ac:dyDescent="0.3">
      <c r="A28" t="s">
        <v>1592</v>
      </c>
      <c r="B28" t="s">
        <v>1780</v>
      </c>
      <c r="C28" s="29">
        <v>44738</v>
      </c>
      <c r="D28">
        <v>362</v>
      </c>
      <c r="E28">
        <v>100.93</v>
      </c>
      <c r="F28" t="s">
        <v>1779</v>
      </c>
      <c r="G28" t="str">
        <f>IF(Table2[[#This Row],[Amount in Sales]]&lt;=299,"100-299",IF(Table2[[#This Row],[Amount in Sales]]&lt;=499,"300-499",IF(Table2[[#This Row],[Amount in Sales]]&lt;=699,"500-699",IF(Table2[[#This Row],[Amount in Sales]]&lt;=900,"700-900",""))))</f>
        <v>300-499</v>
      </c>
    </row>
    <row r="29" spans="1:7" x14ac:dyDescent="0.3">
      <c r="A29" t="s">
        <v>1604</v>
      </c>
      <c r="B29" t="s">
        <v>1782</v>
      </c>
      <c r="C29" s="29">
        <v>44738</v>
      </c>
      <c r="D29">
        <v>839</v>
      </c>
      <c r="E29">
        <v>63.809999999999995</v>
      </c>
      <c r="F29" t="s">
        <v>1781</v>
      </c>
      <c r="G29" t="str">
        <f>IF(Table2[[#This Row],[Amount in Sales]]&lt;=299,"100-299",IF(Table2[[#This Row],[Amount in Sales]]&lt;=499,"300-499",IF(Table2[[#This Row],[Amount in Sales]]&lt;=699,"500-699",IF(Table2[[#This Row],[Amount in Sales]]&lt;=900,"700-900",""))))</f>
        <v>700-900</v>
      </c>
    </row>
    <row r="30" spans="1:7" x14ac:dyDescent="0.3">
      <c r="A30" t="s">
        <v>1602</v>
      </c>
      <c r="B30" t="s">
        <v>1774</v>
      </c>
      <c r="C30" s="29">
        <v>44734</v>
      </c>
      <c r="D30">
        <v>847</v>
      </c>
      <c r="E30">
        <v>102.12</v>
      </c>
      <c r="F30" t="s">
        <v>1775</v>
      </c>
      <c r="G30" t="str">
        <f>IF(Table2[[#This Row],[Amount in Sales]]&lt;=299,"100-299",IF(Table2[[#This Row],[Amount in Sales]]&lt;=499,"300-499",IF(Table2[[#This Row],[Amount in Sales]]&lt;=699,"500-699",IF(Table2[[#This Row],[Amount in Sales]]&lt;=900,"700-900",""))))</f>
        <v>700-900</v>
      </c>
    </row>
    <row r="31" spans="1:7" x14ac:dyDescent="0.3">
      <c r="A31" t="s">
        <v>1600</v>
      </c>
      <c r="B31" t="s">
        <v>1776</v>
      </c>
      <c r="C31" s="29">
        <v>44727</v>
      </c>
      <c r="D31">
        <v>295</v>
      </c>
      <c r="E31">
        <v>89.34</v>
      </c>
      <c r="F31" t="s">
        <v>1777</v>
      </c>
      <c r="G31" t="str">
        <f>IF(Table2[[#This Row],[Amount in Sales]]&lt;=299,"100-299",IF(Table2[[#This Row],[Amount in Sales]]&lt;=499,"300-499",IF(Table2[[#This Row],[Amount in Sales]]&lt;=699,"500-699",IF(Table2[[#This Row],[Amount in Sales]]&lt;=900,"700-900",""))))</f>
        <v>100-299</v>
      </c>
    </row>
    <row r="32" spans="1:7" x14ac:dyDescent="0.3">
      <c r="A32" t="s">
        <v>1598</v>
      </c>
      <c r="B32" t="s">
        <v>1778</v>
      </c>
      <c r="C32" s="29">
        <v>44729</v>
      </c>
      <c r="D32">
        <v>337</v>
      </c>
      <c r="E32">
        <v>139.53</v>
      </c>
      <c r="F32" t="s">
        <v>1779</v>
      </c>
      <c r="G32" t="str">
        <f>IF(Table2[[#This Row],[Amount in Sales]]&lt;=299,"100-299",IF(Table2[[#This Row],[Amount in Sales]]&lt;=499,"300-499",IF(Table2[[#This Row],[Amount in Sales]]&lt;=699,"500-699",IF(Table2[[#This Row],[Amount in Sales]]&lt;=900,"700-900",""))))</f>
        <v>300-499</v>
      </c>
    </row>
    <row r="33" spans="1:7" x14ac:dyDescent="0.3">
      <c r="A33" t="s">
        <v>1596</v>
      </c>
      <c r="B33" t="s">
        <v>1780</v>
      </c>
      <c r="C33" s="29">
        <v>44726</v>
      </c>
      <c r="D33">
        <v>550</v>
      </c>
      <c r="E33">
        <v>3.3899999999999997</v>
      </c>
      <c r="F33" t="s">
        <v>1781</v>
      </c>
      <c r="G33" t="str">
        <f>IF(Table2[[#This Row],[Amount in Sales]]&lt;=299,"100-299",IF(Table2[[#This Row],[Amount in Sales]]&lt;=499,"300-499",IF(Table2[[#This Row],[Amount in Sales]]&lt;=699,"500-699",IF(Table2[[#This Row],[Amount in Sales]]&lt;=900,"700-900",""))))</f>
        <v>500-699</v>
      </c>
    </row>
    <row r="34" spans="1:7" x14ac:dyDescent="0.3">
      <c r="A34" t="s">
        <v>1590</v>
      </c>
      <c r="B34" t="s">
        <v>1774</v>
      </c>
      <c r="C34" s="29">
        <v>44733</v>
      </c>
      <c r="D34">
        <v>591</v>
      </c>
      <c r="E34">
        <v>62.04</v>
      </c>
      <c r="F34" t="s">
        <v>1775</v>
      </c>
      <c r="G34" t="str">
        <f>IF(Table2[[#This Row],[Amount in Sales]]&lt;=299,"100-299",IF(Table2[[#This Row],[Amount in Sales]]&lt;=499,"300-499",IF(Table2[[#This Row],[Amount in Sales]]&lt;=699,"500-699",IF(Table2[[#This Row],[Amount in Sales]]&lt;=900,"700-900",""))))</f>
        <v>500-699</v>
      </c>
    </row>
    <row r="35" spans="1:7" x14ac:dyDescent="0.3">
      <c r="A35" t="s">
        <v>1588</v>
      </c>
      <c r="B35" t="s">
        <v>1776</v>
      </c>
      <c r="C35" s="29">
        <v>44730</v>
      </c>
      <c r="D35">
        <v>788</v>
      </c>
      <c r="E35">
        <v>231.5</v>
      </c>
      <c r="F35" t="s">
        <v>1777</v>
      </c>
      <c r="G35" t="str">
        <f>IF(Table2[[#This Row],[Amount in Sales]]&lt;=299,"100-299",IF(Table2[[#This Row],[Amount in Sales]]&lt;=499,"300-499",IF(Table2[[#This Row],[Amount in Sales]]&lt;=699,"500-699",IF(Table2[[#This Row],[Amount in Sales]]&lt;=900,"700-900",""))))</f>
        <v>700-900</v>
      </c>
    </row>
    <row r="36" spans="1:7" x14ac:dyDescent="0.3">
      <c r="A36" t="s">
        <v>1586</v>
      </c>
      <c r="B36" t="s">
        <v>1778</v>
      </c>
      <c r="C36" s="29">
        <v>44736</v>
      </c>
      <c r="D36">
        <v>695</v>
      </c>
      <c r="E36">
        <v>393.09999999999997</v>
      </c>
      <c r="F36" t="s">
        <v>1779</v>
      </c>
      <c r="G36" t="str">
        <f>IF(Table2[[#This Row],[Amount in Sales]]&lt;=299,"100-299",IF(Table2[[#This Row],[Amount in Sales]]&lt;=499,"300-499",IF(Table2[[#This Row],[Amount in Sales]]&lt;=699,"500-699",IF(Table2[[#This Row],[Amount in Sales]]&lt;=900,"700-900",""))))</f>
        <v>500-699</v>
      </c>
    </row>
    <row r="37" spans="1:7" x14ac:dyDescent="0.3">
      <c r="A37" t="s">
        <v>1582</v>
      </c>
      <c r="B37" t="s">
        <v>1780</v>
      </c>
      <c r="C37" s="29">
        <v>44732</v>
      </c>
      <c r="D37">
        <v>395</v>
      </c>
      <c r="E37">
        <v>56.019999999999996</v>
      </c>
      <c r="F37" t="s">
        <v>1781</v>
      </c>
      <c r="G37" t="str">
        <f>IF(Table2[[#This Row],[Amount in Sales]]&lt;=299,"100-299",IF(Table2[[#This Row],[Amount in Sales]]&lt;=499,"300-499",IF(Table2[[#This Row],[Amount in Sales]]&lt;=699,"500-699",IF(Table2[[#This Row],[Amount in Sales]]&lt;=900,"700-900",""))))</f>
        <v>300-499</v>
      </c>
    </row>
    <row r="38" spans="1:7" x14ac:dyDescent="0.3">
      <c r="A38" t="s">
        <v>1580</v>
      </c>
      <c r="B38" t="s">
        <v>1782</v>
      </c>
      <c r="C38" s="29">
        <v>44732</v>
      </c>
      <c r="D38">
        <v>655</v>
      </c>
      <c r="E38">
        <v>129.22</v>
      </c>
      <c r="F38" t="s">
        <v>1775</v>
      </c>
      <c r="G38" t="str">
        <f>IF(Table2[[#This Row],[Amount in Sales]]&lt;=299,"100-299",IF(Table2[[#This Row],[Amount in Sales]]&lt;=499,"300-499",IF(Table2[[#This Row],[Amount in Sales]]&lt;=699,"500-699",IF(Table2[[#This Row],[Amount in Sales]]&lt;=900,"700-900",""))))</f>
        <v>500-699</v>
      </c>
    </row>
    <row r="39" spans="1:7" x14ac:dyDescent="0.3">
      <c r="A39" t="s">
        <v>1578</v>
      </c>
      <c r="B39" t="s">
        <v>1783</v>
      </c>
      <c r="C39" s="29">
        <v>44731</v>
      </c>
      <c r="D39">
        <v>725</v>
      </c>
      <c r="E39">
        <v>116.2</v>
      </c>
      <c r="F39" t="s">
        <v>1777</v>
      </c>
      <c r="G39" t="str">
        <f>IF(Table2[[#This Row],[Amount in Sales]]&lt;=299,"100-299",IF(Table2[[#This Row],[Amount in Sales]]&lt;=499,"300-499",IF(Table2[[#This Row],[Amount in Sales]]&lt;=699,"500-699",IF(Table2[[#This Row],[Amount in Sales]]&lt;=900,"700-900",""))))</f>
        <v>700-900</v>
      </c>
    </row>
    <row r="40" spans="1:7" x14ac:dyDescent="0.3">
      <c r="A40" t="s">
        <v>1576</v>
      </c>
      <c r="B40" t="s">
        <v>1774</v>
      </c>
      <c r="C40" s="29">
        <v>44735</v>
      </c>
      <c r="D40">
        <v>358</v>
      </c>
      <c r="E40">
        <v>13.16</v>
      </c>
      <c r="F40" t="s">
        <v>1779</v>
      </c>
      <c r="G40" t="str">
        <f>IF(Table2[[#This Row],[Amount in Sales]]&lt;=299,"100-299",IF(Table2[[#This Row],[Amount in Sales]]&lt;=499,"300-499",IF(Table2[[#This Row],[Amount in Sales]]&lt;=699,"500-699",IF(Table2[[#This Row],[Amount in Sales]]&lt;=900,"700-900",""))))</f>
        <v>300-499</v>
      </c>
    </row>
    <row r="41" spans="1:7" x14ac:dyDescent="0.3">
      <c r="A41" t="s">
        <v>1574</v>
      </c>
      <c r="B41" t="s">
        <v>1776</v>
      </c>
      <c r="C41" s="29">
        <v>44728</v>
      </c>
      <c r="D41">
        <v>368</v>
      </c>
      <c r="E41">
        <v>44.339999999999996</v>
      </c>
      <c r="F41" t="s">
        <v>1781</v>
      </c>
      <c r="G41" t="str">
        <f>IF(Table2[[#This Row],[Amount in Sales]]&lt;=299,"100-299",IF(Table2[[#This Row],[Amount in Sales]]&lt;=499,"300-499",IF(Table2[[#This Row],[Amount in Sales]]&lt;=699,"500-699",IF(Table2[[#This Row],[Amount in Sales]]&lt;=900,"700-900",""))))</f>
        <v>300-499</v>
      </c>
    </row>
    <row r="42" spans="1:7" x14ac:dyDescent="0.3">
      <c r="A42" t="s">
        <v>1572</v>
      </c>
      <c r="B42" t="s">
        <v>1778</v>
      </c>
      <c r="C42" s="29">
        <v>44727</v>
      </c>
      <c r="D42">
        <v>359</v>
      </c>
      <c r="E42">
        <v>138.70999999999998</v>
      </c>
      <c r="F42" t="s">
        <v>1775</v>
      </c>
      <c r="G42" t="str">
        <f>IF(Table2[[#This Row],[Amount in Sales]]&lt;=299,"100-299",IF(Table2[[#This Row],[Amount in Sales]]&lt;=499,"300-499",IF(Table2[[#This Row],[Amount in Sales]]&lt;=699,"500-699",IF(Table2[[#This Row],[Amount in Sales]]&lt;=900,"700-900",""))))</f>
        <v>300-499</v>
      </c>
    </row>
    <row r="43" spans="1:7" x14ac:dyDescent="0.3">
      <c r="A43" t="s">
        <v>1570</v>
      </c>
      <c r="B43" t="s">
        <v>1780</v>
      </c>
      <c r="C43" s="29">
        <v>44731</v>
      </c>
      <c r="D43">
        <v>847</v>
      </c>
      <c r="E43">
        <v>212.7</v>
      </c>
      <c r="F43" t="s">
        <v>1777</v>
      </c>
      <c r="G43" t="str">
        <f>IF(Table2[[#This Row],[Amount in Sales]]&lt;=299,"100-299",IF(Table2[[#This Row],[Amount in Sales]]&lt;=499,"300-499",IF(Table2[[#This Row],[Amount in Sales]]&lt;=699,"500-699",IF(Table2[[#This Row],[Amount in Sales]]&lt;=900,"700-900",""))))</f>
        <v>700-900</v>
      </c>
    </row>
    <row r="44" spans="1:7" x14ac:dyDescent="0.3">
      <c r="A44" t="s">
        <v>1568</v>
      </c>
      <c r="B44" t="s">
        <v>1774</v>
      </c>
      <c r="C44" s="29">
        <v>44732</v>
      </c>
      <c r="D44">
        <v>497</v>
      </c>
      <c r="E44">
        <v>89.960000000000008</v>
      </c>
      <c r="F44" t="s">
        <v>1779</v>
      </c>
      <c r="G44" t="str">
        <f>IF(Table2[[#This Row],[Amount in Sales]]&lt;=299,"100-299",IF(Table2[[#This Row],[Amount in Sales]]&lt;=499,"300-499",IF(Table2[[#This Row],[Amount in Sales]]&lt;=699,"500-699",IF(Table2[[#This Row],[Amount in Sales]]&lt;=900,"700-900",""))))</f>
        <v>300-499</v>
      </c>
    </row>
    <row r="45" spans="1:7" x14ac:dyDescent="0.3">
      <c r="A45" t="s">
        <v>1566</v>
      </c>
      <c r="B45" t="s">
        <v>1776</v>
      </c>
      <c r="C45" s="29">
        <v>44738</v>
      </c>
      <c r="D45">
        <v>206</v>
      </c>
      <c r="E45">
        <v>35.769999999999996</v>
      </c>
      <c r="F45" t="s">
        <v>1781</v>
      </c>
      <c r="G45" t="str">
        <f>IF(Table2[[#This Row],[Amount in Sales]]&lt;=299,"100-299",IF(Table2[[#This Row],[Amount in Sales]]&lt;=499,"300-499",IF(Table2[[#This Row],[Amount in Sales]]&lt;=699,"500-699",IF(Table2[[#This Row],[Amount in Sales]]&lt;=900,"700-900",""))))</f>
        <v>100-299</v>
      </c>
    </row>
    <row r="46" spans="1:7" x14ac:dyDescent="0.3">
      <c r="A46" t="s">
        <v>1564</v>
      </c>
      <c r="B46" t="s">
        <v>1778</v>
      </c>
      <c r="C46" s="29">
        <v>44730</v>
      </c>
      <c r="D46">
        <v>211</v>
      </c>
      <c r="E46">
        <v>159.29</v>
      </c>
      <c r="F46" t="s">
        <v>1775</v>
      </c>
      <c r="G46" t="str">
        <f>IF(Table2[[#This Row],[Amount in Sales]]&lt;=299,"100-299",IF(Table2[[#This Row],[Amount in Sales]]&lt;=499,"300-499",IF(Table2[[#This Row],[Amount in Sales]]&lt;=699,"500-699",IF(Table2[[#This Row],[Amount in Sales]]&lt;=900,"700-900",""))))</f>
        <v>100-299</v>
      </c>
    </row>
    <row r="47" spans="1:7" x14ac:dyDescent="0.3">
      <c r="A47" t="s">
        <v>1562</v>
      </c>
      <c r="B47" t="s">
        <v>1780</v>
      </c>
      <c r="C47" s="29">
        <v>44736</v>
      </c>
      <c r="D47">
        <v>763</v>
      </c>
      <c r="E47">
        <v>319.14</v>
      </c>
      <c r="F47" t="s">
        <v>1777</v>
      </c>
      <c r="G47" t="str">
        <f>IF(Table2[[#This Row],[Amount in Sales]]&lt;=299,"100-299",IF(Table2[[#This Row],[Amount in Sales]]&lt;=499,"300-499",IF(Table2[[#This Row],[Amount in Sales]]&lt;=699,"500-699",IF(Table2[[#This Row],[Amount in Sales]]&lt;=900,"700-900",""))))</f>
        <v>700-900</v>
      </c>
    </row>
    <row r="48" spans="1:7" x14ac:dyDescent="0.3">
      <c r="A48" t="s">
        <v>1560</v>
      </c>
      <c r="B48" t="s">
        <v>1774</v>
      </c>
      <c r="C48" s="29">
        <v>44733</v>
      </c>
      <c r="D48">
        <v>277</v>
      </c>
      <c r="E48">
        <v>3.8099999999999996</v>
      </c>
      <c r="F48" t="s">
        <v>1779</v>
      </c>
      <c r="G48" t="str">
        <f>IF(Table2[[#This Row],[Amount in Sales]]&lt;=299,"100-299",IF(Table2[[#This Row],[Amount in Sales]]&lt;=499,"300-499",IF(Table2[[#This Row],[Amount in Sales]]&lt;=699,"500-699",IF(Table2[[#This Row],[Amount in Sales]]&lt;=900,"700-900",""))))</f>
        <v>100-299</v>
      </c>
    </row>
    <row r="49" spans="1:7" x14ac:dyDescent="0.3">
      <c r="A49" t="s">
        <v>1558</v>
      </c>
      <c r="B49" t="s">
        <v>1776</v>
      </c>
      <c r="C49" s="29">
        <v>44746</v>
      </c>
      <c r="D49">
        <v>365</v>
      </c>
      <c r="E49">
        <v>8.07</v>
      </c>
      <c r="F49" t="s">
        <v>1781</v>
      </c>
      <c r="G49" t="str">
        <f>IF(Table2[[#This Row],[Amount in Sales]]&lt;=299,"100-299",IF(Table2[[#This Row],[Amount in Sales]]&lt;=499,"300-499",IF(Table2[[#This Row],[Amount in Sales]]&lt;=699,"500-699",IF(Table2[[#This Row],[Amount in Sales]]&lt;=900,"700-900",""))))</f>
        <v>300-499</v>
      </c>
    </row>
    <row r="50" spans="1:7" x14ac:dyDescent="0.3">
      <c r="A50" t="s">
        <v>1556</v>
      </c>
      <c r="B50" t="s">
        <v>1778</v>
      </c>
      <c r="C50" s="29">
        <v>44755</v>
      </c>
      <c r="D50">
        <v>737</v>
      </c>
      <c r="E50">
        <v>684.25</v>
      </c>
      <c r="F50" t="s">
        <v>1775</v>
      </c>
      <c r="G50" t="str">
        <f>IF(Table2[[#This Row],[Amount in Sales]]&lt;=299,"100-299",IF(Table2[[#This Row],[Amount in Sales]]&lt;=499,"300-499",IF(Table2[[#This Row],[Amount in Sales]]&lt;=699,"500-699",IF(Table2[[#This Row],[Amount in Sales]]&lt;=900,"700-900",""))))</f>
        <v>700-900</v>
      </c>
    </row>
    <row r="51" spans="1:7" x14ac:dyDescent="0.3">
      <c r="A51" t="s">
        <v>1554</v>
      </c>
      <c r="B51" t="s">
        <v>1780</v>
      </c>
      <c r="C51" s="29">
        <v>44755</v>
      </c>
      <c r="D51">
        <v>271</v>
      </c>
      <c r="E51">
        <v>56.89</v>
      </c>
      <c r="F51" t="s">
        <v>1777</v>
      </c>
      <c r="G51" t="str">
        <f>IF(Table2[[#This Row],[Amount in Sales]]&lt;=299,"100-299",IF(Table2[[#This Row],[Amount in Sales]]&lt;=499,"300-499",IF(Table2[[#This Row],[Amount in Sales]]&lt;=699,"500-699",IF(Table2[[#This Row],[Amount in Sales]]&lt;=900,"700-900",""))))</f>
        <v>100-299</v>
      </c>
    </row>
    <row r="52" spans="1:7" x14ac:dyDescent="0.3">
      <c r="A52" t="s">
        <v>1552</v>
      </c>
      <c r="B52" t="s">
        <v>1774</v>
      </c>
      <c r="C52" s="29">
        <v>44727</v>
      </c>
      <c r="D52">
        <v>375</v>
      </c>
      <c r="E52">
        <v>69.13000000000001</v>
      </c>
      <c r="F52" t="s">
        <v>1779</v>
      </c>
      <c r="G52" t="str">
        <f>IF(Table2[[#This Row],[Amount in Sales]]&lt;=299,"100-299",IF(Table2[[#This Row],[Amount in Sales]]&lt;=499,"300-499",IF(Table2[[#This Row],[Amount in Sales]]&lt;=699,"500-699",IF(Table2[[#This Row],[Amount in Sales]]&lt;=900,"700-900",""))))</f>
        <v>300-499</v>
      </c>
    </row>
    <row r="53" spans="1:7" x14ac:dyDescent="0.3">
      <c r="A53" t="s">
        <v>1550</v>
      </c>
      <c r="B53" t="s">
        <v>1776</v>
      </c>
      <c r="C53" s="29">
        <v>44746</v>
      </c>
      <c r="D53">
        <v>497</v>
      </c>
      <c r="E53">
        <v>55.39</v>
      </c>
      <c r="F53" t="s">
        <v>1781</v>
      </c>
      <c r="G53" t="str">
        <f>IF(Table2[[#This Row],[Amount in Sales]]&lt;=299,"100-299",IF(Table2[[#This Row],[Amount in Sales]]&lt;=499,"300-499",IF(Table2[[#This Row],[Amount in Sales]]&lt;=699,"500-699",IF(Table2[[#This Row],[Amount in Sales]]&lt;=900,"700-900",""))))</f>
        <v>300-499</v>
      </c>
    </row>
    <row r="54" spans="1:7" x14ac:dyDescent="0.3">
      <c r="A54" t="s">
        <v>1548</v>
      </c>
      <c r="B54" t="s">
        <v>1778</v>
      </c>
      <c r="C54" s="29">
        <v>44740</v>
      </c>
      <c r="D54">
        <v>625</v>
      </c>
      <c r="E54">
        <v>351.8</v>
      </c>
      <c r="F54" t="s">
        <v>1775</v>
      </c>
      <c r="G54" t="str">
        <f>IF(Table2[[#This Row],[Amount in Sales]]&lt;=299,"100-299",IF(Table2[[#This Row],[Amount in Sales]]&lt;=499,"300-499",IF(Table2[[#This Row],[Amount in Sales]]&lt;=699,"500-699",IF(Table2[[#This Row],[Amount in Sales]]&lt;=900,"700-900",""))))</f>
        <v>500-699</v>
      </c>
    </row>
    <row r="55" spans="1:7" x14ac:dyDescent="0.3">
      <c r="A55" t="s">
        <v>1546</v>
      </c>
      <c r="B55" t="s">
        <v>1780</v>
      </c>
      <c r="C55" s="29">
        <v>44743</v>
      </c>
      <c r="D55">
        <v>427</v>
      </c>
      <c r="E55">
        <v>13.41</v>
      </c>
      <c r="F55" t="s">
        <v>1777</v>
      </c>
      <c r="G55" t="str">
        <f>IF(Table2[[#This Row],[Amount in Sales]]&lt;=299,"100-299",IF(Table2[[#This Row],[Amount in Sales]]&lt;=499,"300-499",IF(Table2[[#This Row],[Amount in Sales]]&lt;=699,"500-699",IF(Table2[[#This Row],[Amount in Sales]]&lt;=900,"700-900",""))))</f>
        <v>300-499</v>
      </c>
    </row>
    <row r="56" spans="1:7" x14ac:dyDescent="0.3">
      <c r="A56" t="s">
        <v>1544</v>
      </c>
      <c r="B56" t="s">
        <v>1782</v>
      </c>
      <c r="C56" s="29">
        <v>44737</v>
      </c>
      <c r="D56">
        <v>804</v>
      </c>
      <c r="E56">
        <v>191.34</v>
      </c>
      <c r="F56" t="s">
        <v>1779</v>
      </c>
      <c r="G56" t="str">
        <f>IF(Table2[[#This Row],[Amount in Sales]]&lt;=299,"100-299",IF(Table2[[#This Row],[Amount in Sales]]&lt;=499,"300-499",IF(Table2[[#This Row],[Amount in Sales]]&lt;=699,"500-699",IF(Table2[[#This Row],[Amount in Sales]]&lt;=900,"700-900",""))))</f>
        <v>700-900</v>
      </c>
    </row>
    <row r="57" spans="1:7" x14ac:dyDescent="0.3">
      <c r="A57" t="s">
        <v>1542</v>
      </c>
      <c r="B57" t="s">
        <v>1774</v>
      </c>
      <c r="C57" s="29">
        <v>44757</v>
      </c>
      <c r="D57">
        <v>359</v>
      </c>
      <c r="E57">
        <v>70.77000000000001</v>
      </c>
      <c r="F57" t="s">
        <v>1781</v>
      </c>
      <c r="G57" t="str">
        <f>IF(Table2[[#This Row],[Amount in Sales]]&lt;=299,"100-299",IF(Table2[[#This Row],[Amount in Sales]]&lt;=499,"300-499",IF(Table2[[#This Row],[Amount in Sales]]&lt;=699,"500-699",IF(Table2[[#This Row],[Amount in Sales]]&lt;=900,"700-900",""))))</f>
        <v>300-499</v>
      </c>
    </row>
    <row r="58" spans="1:7" x14ac:dyDescent="0.3">
      <c r="A58" t="s">
        <v>1540</v>
      </c>
      <c r="B58" t="s">
        <v>1776</v>
      </c>
      <c r="C58" s="29">
        <v>44745</v>
      </c>
      <c r="D58">
        <v>444</v>
      </c>
      <c r="E58">
        <v>30.330000000000002</v>
      </c>
      <c r="F58" t="s">
        <v>1775</v>
      </c>
      <c r="G58" t="str">
        <f>IF(Table2[[#This Row],[Amount in Sales]]&lt;=299,"100-299",IF(Table2[[#This Row],[Amount in Sales]]&lt;=499,"300-499",IF(Table2[[#This Row],[Amount in Sales]]&lt;=699,"500-699",IF(Table2[[#This Row],[Amount in Sales]]&lt;=900,"700-900",""))))</f>
        <v>300-499</v>
      </c>
    </row>
    <row r="59" spans="1:7" x14ac:dyDescent="0.3">
      <c r="A59" t="s">
        <v>1538</v>
      </c>
      <c r="B59" t="s">
        <v>1778</v>
      </c>
      <c r="C59" s="29">
        <v>44760</v>
      </c>
      <c r="D59">
        <v>801</v>
      </c>
      <c r="E59">
        <v>13.48</v>
      </c>
      <c r="F59" t="s">
        <v>1777</v>
      </c>
      <c r="G59" t="str">
        <f>IF(Table2[[#This Row],[Amount in Sales]]&lt;=299,"100-299",IF(Table2[[#This Row],[Amount in Sales]]&lt;=499,"300-499",IF(Table2[[#This Row],[Amount in Sales]]&lt;=699,"500-699",IF(Table2[[#This Row],[Amount in Sales]]&lt;=900,"700-900",""))))</f>
        <v>700-900</v>
      </c>
    </row>
    <row r="60" spans="1:7" x14ac:dyDescent="0.3">
      <c r="A60" t="s">
        <v>1536</v>
      </c>
      <c r="B60" t="s">
        <v>1780</v>
      </c>
      <c r="C60" s="29">
        <v>44750</v>
      </c>
      <c r="D60">
        <v>742</v>
      </c>
      <c r="E60">
        <v>197.82999999999998</v>
      </c>
      <c r="F60" t="s">
        <v>1779</v>
      </c>
      <c r="G60" t="str">
        <f>IF(Table2[[#This Row],[Amount in Sales]]&lt;=299,"100-299",IF(Table2[[#This Row],[Amount in Sales]]&lt;=499,"300-499",IF(Table2[[#This Row],[Amount in Sales]]&lt;=699,"500-699",IF(Table2[[#This Row],[Amount in Sales]]&lt;=900,"700-900",""))))</f>
        <v>700-900</v>
      </c>
    </row>
    <row r="61" spans="1:7" x14ac:dyDescent="0.3">
      <c r="A61" t="s">
        <v>1534</v>
      </c>
      <c r="B61" t="s">
        <v>1774</v>
      </c>
      <c r="C61" s="29">
        <v>44742</v>
      </c>
      <c r="D61">
        <v>789</v>
      </c>
      <c r="E61">
        <v>167.67999999999998</v>
      </c>
      <c r="F61" t="s">
        <v>1781</v>
      </c>
      <c r="G61" t="str">
        <f>IF(Table2[[#This Row],[Amount in Sales]]&lt;=299,"100-299",IF(Table2[[#This Row],[Amount in Sales]]&lt;=499,"300-499",IF(Table2[[#This Row],[Amount in Sales]]&lt;=699,"500-699",IF(Table2[[#This Row],[Amount in Sales]]&lt;=900,"700-900",""))))</f>
        <v>700-900</v>
      </c>
    </row>
    <row r="62" spans="1:7" x14ac:dyDescent="0.3">
      <c r="A62" t="s">
        <v>1532</v>
      </c>
      <c r="B62" t="s">
        <v>1776</v>
      </c>
      <c r="C62" s="29">
        <v>44754</v>
      </c>
      <c r="D62">
        <v>783</v>
      </c>
      <c r="E62">
        <v>86.09</v>
      </c>
      <c r="F62" t="s">
        <v>1775</v>
      </c>
      <c r="G62" t="str">
        <f>IF(Table2[[#This Row],[Amount in Sales]]&lt;=299,"100-299",IF(Table2[[#This Row],[Amount in Sales]]&lt;=499,"300-499",IF(Table2[[#This Row],[Amount in Sales]]&lt;=699,"500-699",IF(Table2[[#This Row],[Amount in Sales]]&lt;=900,"700-900",""))))</f>
        <v>700-900</v>
      </c>
    </row>
    <row r="63" spans="1:7" x14ac:dyDescent="0.3">
      <c r="A63" t="s">
        <v>1530</v>
      </c>
      <c r="B63" t="s">
        <v>1778</v>
      </c>
      <c r="C63" s="29">
        <v>44746</v>
      </c>
      <c r="D63">
        <v>523</v>
      </c>
      <c r="E63">
        <v>280.37</v>
      </c>
      <c r="F63" t="s">
        <v>1777</v>
      </c>
      <c r="G63" t="str">
        <f>IF(Table2[[#This Row],[Amount in Sales]]&lt;=299,"100-299",IF(Table2[[#This Row],[Amount in Sales]]&lt;=499,"300-499",IF(Table2[[#This Row],[Amount in Sales]]&lt;=699,"500-699",IF(Table2[[#This Row],[Amount in Sales]]&lt;=900,"700-900",""))))</f>
        <v>500-699</v>
      </c>
    </row>
    <row r="64" spans="1:7" x14ac:dyDescent="0.3">
      <c r="A64" t="s">
        <v>1528</v>
      </c>
      <c r="B64" t="s">
        <v>1780</v>
      </c>
      <c r="C64" s="29">
        <v>44752</v>
      </c>
      <c r="D64">
        <v>737</v>
      </c>
      <c r="E64">
        <v>27.650000000000002</v>
      </c>
      <c r="F64" t="s">
        <v>1779</v>
      </c>
      <c r="G64" t="str">
        <f>IF(Table2[[#This Row],[Amount in Sales]]&lt;=299,"100-299",IF(Table2[[#This Row],[Amount in Sales]]&lt;=499,"300-499",IF(Table2[[#This Row],[Amount in Sales]]&lt;=699,"500-699",IF(Table2[[#This Row],[Amount in Sales]]&lt;=900,"700-900",""))))</f>
        <v>700-900</v>
      </c>
    </row>
    <row r="65" spans="1:7" x14ac:dyDescent="0.3">
      <c r="A65" t="s">
        <v>1526</v>
      </c>
      <c r="B65" t="s">
        <v>1782</v>
      </c>
      <c r="C65" s="29">
        <v>44725</v>
      </c>
      <c r="D65">
        <v>879</v>
      </c>
      <c r="E65">
        <v>21.930000000000003</v>
      </c>
      <c r="F65" t="s">
        <v>1781</v>
      </c>
      <c r="G65" t="str">
        <f>IF(Table2[[#This Row],[Amount in Sales]]&lt;=299,"100-299",IF(Table2[[#This Row],[Amount in Sales]]&lt;=499,"300-499",IF(Table2[[#This Row],[Amount in Sales]]&lt;=699,"500-699",IF(Table2[[#This Row],[Amount in Sales]]&lt;=900,"700-900",""))))</f>
        <v>700-900</v>
      </c>
    </row>
    <row r="66" spans="1:7" x14ac:dyDescent="0.3">
      <c r="A66" t="s">
        <v>1524</v>
      </c>
      <c r="B66" t="s">
        <v>1783</v>
      </c>
      <c r="C66" s="29">
        <v>44734</v>
      </c>
      <c r="D66">
        <v>865</v>
      </c>
      <c r="E66">
        <v>8.76</v>
      </c>
      <c r="F66" t="s">
        <v>1775</v>
      </c>
      <c r="G66" t="str">
        <f>IF(Table2[[#This Row],[Amount in Sales]]&lt;=299,"100-299",IF(Table2[[#This Row],[Amount in Sales]]&lt;=499,"300-499",IF(Table2[[#This Row],[Amount in Sales]]&lt;=699,"500-699",IF(Table2[[#This Row],[Amount in Sales]]&lt;=900,"700-900",""))))</f>
        <v>700-900</v>
      </c>
    </row>
    <row r="67" spans="1:7" x14ac:dyDescent="0.3">
      <c r="A67" t="s">
        <v>1522</v>
      </c>
      <c r="B67" t="s">
        <v>1774</v>
      </c>
      <c r="C67" s="29">
        <v>44761</v>
      </c>
      <c r="D67">
        <v>855</v>
      </c>
      <c r="E67">
        <v>111.91000000000001</v>
      </c>
      <c r="F67" t="s">
        <v>1777</v>
      </c>
      <c r="G67" t="str">
        <f>IF(Table2[[#This Row],[Amount in Sales]]&lt;=299,"100-299",IF(Table2[[#This Row],[Amount in Sales]]&lt;=499,"300-499",IF(Table2[[#This Row],[Amount in Sales]]&lt;=699,"500-699",IF(Table2[[#This Row],[Amount in Sales]]&lt;=900,"700-900",""))))</f>
        <v>700-900</v>
      </c>
    </row>
    <row r="68" spans="1:7" x14ac:dyDescent="0.3">
      <c r="A68" t="s">
        <v>1520</v>
      </c>
      <c r="B68" t="s">
        <v>1776</v>
      </c>
      <c r="C68" s="29">
        <v>44735</v>
      </c>
      <c r="D68">
        <v>429</v>
      </c>
      <c r="E68">
        <v>28.73</v>
      </c>
      <c r="F68" t="s">
        <v>1779</v>
      </c>
      <c r="G68" t="str">
        <f>IF(Table2[[#This Row],[Amount in Sales]]&lt;=299,"100-299",IF(Table2[[#This Row],[Amount in Sales]]&lt;=499,"300-499",IF(Table2[[#This Row],[Amount in Sales]]&lt;=699,"500-699",IF(Table2[[#This Row],[Amount in Sales]]&lt;=900,"700-900",""))))</f>
        <v>300-499</v>
      </c>
    </row>
    <row r="69" spans="1:7" x14ac:dyDescent="0.3">
      <c r="A69" t="s">
        <v>1518</v>
      </c>
      <c r="B69" t="s">
        <v>1778</v>
      </c>
      <c r="C69" s="29">
        <v>44753</v>
      </c>
      <c r="D69">
        <v>865</v>
      </c>
      <c r="E69">
        <v>314.44</v>
      </c>
      <c r="F69" t="s">
        <v>1781</v>
      </c>
      <c r="G69" t="str">
        <f>IF(Table2[[#This Row],[Amount in Sales]]&lt;=299,"100-299",IF(Table2[[#This Row],[Amount in Sales]]&lt;=499,"300-499",IF(Table2[[#This Row],[Amount in Sales]]&lt;=699,"500-699",IF(Table2[[#This Row],[Amount in Sales]]&lt;=900,"700-900",""))))</f>
        <v>700-900</v>
      </c>
    </row>
    <row r="70" spans="1:7" x14ac:dyDescent="0.3">
      <c r="A70" t="s">
        <v>1516</v>
      </c>
      <c r="B70" t="s">
        <v>1780</v>
      </c>
      <c r="C70" s="29">
        <v>44732</v>
      </c>
      <c r="D70">
        <v>724</v>
      </c>
      <c r="E70">
        <v>223.29999999999998</v>
      </c>
      <c r="F70" t="s">
        <v>1775</v>
      </c>
      <c r="G70" t="str">
        <f>IF(Table2[[#This Row],[Amount in Sales]]&lt;=299,"100-299",IF(Table2[[#This Row],[Amount in Sales]]&lt;=499,"300-499",IF(Table2[[#This Row],[Amount in Sales]]&lt;=699,"500-699",IF(Table2[[#This Row],[Amount in Sales]]&lt;=900,"700-900",""))))</f>
        <v>700-900</v>
      </c>
    </row>
    <row r="71" spans="1:7" x14ac:dyDescent="0.3">
      <c r="A71" t="s">
        <v>1514</v>
      </c>
      <c r="B71" t="s">
        <v>1774</v>
      </c>
      <c r="C71" s="29">
        <v>44748</v>
      </c>
      <c r="D71">
        <v>661</v>
      </c>
      <c r="E71">
        <v>140.70999999999998</v>
      </c>
      <c r="F71" t="s">
        <v>1777</v>
      </c>
      <c r="G71" t="str">
        <f>IF(Table2[[#This Row],[Amount in Sales]]&lt;=299,"100-299",IF(Table2[[#This Row],[Amount in Sales]]&lt;=499,"300-499",IF(Table2[[#This Row],[Amount in Sales]]&lt;=699,"500-699",IF(Table2[[#This Row],[Amount in Sales]]&lt;=900,"700-900",""))))</f>
        <v>500-699</v>
      </c>
    </row>
    <row r="72" spans="1:7" x14ac:dyDescent="0.3">
      <c r="A72" t="s">
        <v>1512</v>
      </c>
      <c r="B72" t="s">
        <v>1776</v>
      </c>
      <c r="C72" s="29">
        <v>44731</v>
      </c>
      <c r="D72">
        <v>265</v>
      </c>
      <c r="E72">
        <v>29.28</v>
      </c>
      <c r="F72" t="s">
        <v>1779</v>
      </c>
      <c r="G72" t="str">
        <f>IF(Table2[[#This Row],[Amount in Sales]]&lt;=299,"100-299",IF(Table2[[#This Row],[Amount in Sales]]&lt;=499,"300-499",IF(Table2[[#This Row],[Amount in Sales]]&lt;=699,"500-699",IF(Table2[[#This Row],[Amount in Sales]]&lt;=900,"700-900",""))))</f>
        <v>100-299</v>
      </c>
    </row>
    <row r="73" spans="1:7" x14ac:dyDescent="0.3">
      <c r="A73" t="s">
        <v>1510</v>
      </c>
      <c r="B73" t="s">
        <v>1778</v>
      </c>
      <c r="C73" s="29">
        <v>44725</v>
      </c>
      <c r="D73">
        <v>429</v>
      </c>
      <c r="E73">
        <v>20.94</v>
      </c>
      <c r="F73" t="s">
        <v>1781</v>
      </c>
      <c r="G73" t="str">
        <f>IF(Table2[[#This Row],[Amount in Sales]]&lt;=299,"100-299",IF(Table2[[#This Row],[Amount in Sales]]&lt;=499,"300-499",IF(Table2[[#This Row],[Amount in Sales]]&lt;=699,"500-699",IF(Table2[[#This Row],[Amount in Sales]]&lt;=900,"700-900",""))))</f>
        <v>300-499</v>
      </c>
    </row>
    <row r="74" spans="1:7" x14ac:dyDescent="0.3">
      <c r="A74" t="s">
        <v>1508</v>
      </c>
      <c r="B74" t="s">
        <v>1780</v>
      </c>
      <c r="C74" s="29">
        <v>44753</v>
      </c>
      <c r="D74">
        <v>756</v>
      </c>
      <c r="E74">
        <v>210.76999999999998</v>
      </c>
      <c r="F74" t="s">
        <v>1775</v>
      </c>
      <c r="G74" t="str">
        <f>IF(Table2[[#This Row],[Amount in Sales]]&lt;=299,"100-299",IF(Table2[[#This Row],[Amount in Sales]]&lt;=499,"300-499",IF(Table2[[#This Row],[Amount in Sales]]&lt;=699,"500-699",IF(Table2[[#This Row],[Amount in Sales]]&lt;=900,"700-900",""))))</f>
        <v>700-900</v>
      </c>
    </row>
    <row r="75" spans="1:7" x14ac:dyDescent="0.3">
      <c r="A75" t="s">
        <v>1506</v>
      </c>
      <c r="B75" t="s">
        <v>1782</v>
      </c>
      <c r="C75" s="29">
        <v>44738</v>
      </c>
      <c r="D75">
        <v>535</v>
      </c>
      <c r="E75">
        <v>40.69</v>
      </c>
      <c r="F75" t="s">
        <v>1777</v>
      </c>
      <c r="G75" t="str">
        <f>IF(Table2[[#This Row],[Amount in Sales]]&lt;=299,"100-299",IF(Table2[[#This Row],[Amount in Sales]]&lt;=499,"300-499",IF(Table2[[#This Row],[Amount in Sales]]&lt;=699,"500-699",IF(Table2[[#This Row],[Amount in Sales]]&lt;=900,"700-900",""))))</f>
        <v>500-699</v>
      </c>
    </row>
    <row r="76" spans="1:7" x14ac:dyDescent="0.3">
      <c r="A76" t="s">
        <v>1504</v>
      </c>
      <c r="B76" t="s">
        <v>1774</v>
      </c>
      <c r="C76" s="29">
        <v>44762</v>
      </c>
      <c r="D76">
        <v>763</v>
      </c>
      <c r="E76">
        <v>91.990000000000009</v>
      </c>
      <c r="F76" t="s">
        <v>1779</v>
      </c>
      <c r="G76" t="str">
        <f>IF(Table2[[#This Row],[Amount in Sales]]&lt;=299,"100-299",IF(Table2[[#This Row],[Amount in Sales]]&lt;=499,"300-499",IF(Table2[[#This Row],[Amount in Sales]]&lt;=699,"500-699",IF(Table2[[#This Row],[Amount in Sales]]&lt;=900,"700-900",""))))</f>
        <v>700-900</v>
      </c>
    </row>
    <row r="77" spans="1:7" x14ac:dyDescent="0.3">
      <c r="A77" t="s">
        <v>1502</v>
      </c>
      <c r="B77" t="s">
        <v>1776</v>
      </c>
      <c r="C77" s="29">
        <v>44756</v>
      </c>
      <c r="D77">
        <v>817</v>
      </c>
      <c r="E77">
        <v>247.42</v>
      </c>
      <c r="F77" t="s">
        <v>1781</v>
      </c>
      <c r="G77" t="str">
        <f>IF(Table2[[#This Row],[Amount in Sales]]&lt;=299,"100-299",IF(Table2[[#This Row],[Amount in Sales]]&lt;=499,"300-499",IF(Table2[[#This Row],[Amount in Sales]]&lt;=699,"500-699",IF(Table2[[#This Row],[Amount in Sales]]&lt;=900,"700-900",""))))</f>
        <v>700-900</v>
      </c>
    </row>
    <row r="78" spans="1:7" x14ac:dyDescent="0.3">
      <c r="A78" t="s">
        <v>1500</v>
      </c>
      <c r="B78" t="s">
        <v>1778</v>
      </c>
      <c r="C78" s="29">
        <v>44744</v>
      </c>
      <c r="D78">
        <v>580</v>
      </c>
      <c r="E78">
        <v>240.14</v>
      </c>
      <c r="F78" t="s">
        <v>1775</v>
      </c>
      <c r="G78" t="str">
        <f>IF(Table2[[#This Row],[Amount in Sales]]&lt;=299,"100-299",IF(Table2[[#This Row],[Amount in Sales]]&lt;=499,"300-499",IF(Table2[[#This Row],[Amount in Sales]]&lt;=699,"500-699",IF(Table2[[#This Row],[Amount in Sales]]&lt;=900,"700-900",""))))</f>
        <v>500-699</v>
      </c>
    </row>
    <row r="79" spans="1:7" x14ac:dyDescent="0.3">
      <c r="A79" t="s">
        <v>1498</v>
      </c>
      <c r="B79" t="s">
        <v>1780</v>
      </c>
      <c r="C79" s="29">
        <v>44753</v>
      </c>
      <c r="D79">
        <v>824</v>
      </c>
      <c r="E79">
        <v>5.08</v>
      </c>
      <c r="F79" t="s">
        <v>1777</v>
      </c>
      <c r="G79" t="str">
        <f>IF(Table2[[#This Row],[Amount in Sales]]&lt;=299,"100-299",IF(Table2[[#This Row],[Amount in Sales]]&lt;=499,"300-499",IF(Table2[[#This Row],[Amount in Sales]]&lt;=699,"500-699",IF(Table2[[#This Row],[Amount in Sales]]&lt;=900,"700-900",""))))</f>
        <v>700-900</v>
      </c>
    </row>
    <row r="80" spans="1:7" x14ac:dyDescent="0.3">
      <c r="A80" t="s">
        <v>1496</v>
      </c>
      <c r="B80" t="s">
        <v>1774</v>
      </c>
      <c r="C80" s="29">
        <v>44762</v>
      </c>
      <c r="D80">
        <v>849</v>
      </c>
      <c r="E80">
        <v>89.12</v>
      </c>
      <c r="F80" t="s">
        <v>1779</v>
      </c>
      <c r="G80" t="str">
        <f>IF(Table2[[#This Row],[Amount in Sales]]&lt;=299,"100-299",IF(Table2[[#This Row],[Amount in Sales]]&lt;=499,"300-499",IF(Table2[[#This Row],[Amount in Sales]]&lt;=699,"500-699",IF(Table2[[#This Row],[Amount in Sales]]&lt;=900,"700-900",""))))</f>
        <v>700-900</v>
      </c>
    </row>
    <row r="81" spans="1:7" x14ac:dyDescent="0.3">
      <c r="A81" t="s">
        <v>1494</v>
      </c>
      <c r="B81" t="s">
        <v>1776</v>
      </c>
      <c r="C81" s="29">
        <v>44740</v>
      </c>
      <c r="D81">
        <v>739</v>
      </c>
      <c r="E81">
        <v>217.1</v>
      </c>
      <c r="F81" t="s">
        <v>1781</v>
      </c>
      <c r="G81" t="str">
        <f>IF(Table2[[#This Row],[Amount in Sales]]&lt;=299,"100-299",IF(Table2[[#This Row],[Amount in Sales]]&lt;=499,"300-499",IF(Table2[[#This Row],[Amount in Sales]]&lt;=699,"500-699",IF(Table2[[#This Row],[Amount in Sales]]&lt;=900,"700-900",""))))</f>
        <v>700-900</v>
      </c>
    </row>
    <row r="82" spans="1:7" x14ac:dyDescent="0.3">
      <c r="A82" t="s">
        <v>1492</v>
      </c>
      <c r="B82" t="s">
        <v>1778</v>
      </c>
      <c r="C82" s="29">
        <v>44729</v>
      </c>
      <c r="D82">
        <v>755</v>
      </c>
      <c r="E82">
        <v>427.03</v>
      </c>
      <c r="F82" t="s">
        <v>1775</v>
      </c>
      <c r="G82" t="str">
        <f>IF(Table2[[#This Row],[Amount in Sales]]&lt;=299,"100-299",IF(Table2[[#This Row],[Amount in Sales]]&lt;=499,"300-499",IF(Table2[[#This Row],[Amount in Sales]]&lt;=699,"500-699",IF(Table2[[#This Row],[Amount in Sales]]&lt;=900,"700-900",""))))</f>
        <v>700-900</v>
      </c>
    </row>
    <row r="83" spans="1:7" x14ac:dyDescent="0.3">
      <c r="A83" t="s">
        <v>1490</v>
      </c>
      <c r="B83" t="s">
        <v>1780</v>
      </c>
      <c r="C83" s="29">
        <v>44727</v>
      </c>
      <c r="D83">
        <v>535</v>
      </c>
      <c r="E83">
        <v>75.87</v>
      </c>
      <c r="F83" t="s">
        <v>1777</v>
      </c>
      <c r="G83" t="str">
        <f>IF(Table2[[#This Row],[Amount in Sales]]&lt;=299,"100-299",IF(Table2[[#This Row],[Amount in Sales]]&lt;=499,"300-499",IF(Table2[[#This Row],[Amount in Sales]]&lt;=699,"500-699",IF(Table2[[#This Row],[Amount in Sales]]&lt;=900,"700-900",""))))</f>
        <v>500-699</v>
      </c>
    </row>
    <row r="84" spans="1:7" x14ac:dyDescent="0.3">
      <c r="A84" t="s">
        <v>1488</v>
      </c>
      <c r="B84" t="s">
        <v>1782</v>
      </c>
      <c r="C84" s="29">
        <v>44734</v>
      </c>
      <c r="D84">
        <v>819</v>
      </c>
      <c r="E84">
        <v>161.57</v>
      </c>
      <c r="F84" t="s">
        <v>1779</v>
      </c>
      <c r="G84" t="str">
        <f>IF(Table2[[#This Row],[Amount in Sales]]&lt;=299,"100-299",IF(Table2[[#This Row],[Amount in Sales]]&lt;=499,"300-499",IF(Table2[[#This Row],[Amount in Sales]]&lt;=699,"500-699",IF(Table2[[#This Row],[Amount in Sales]]&lt;=900,"700-900",""))))</f>
        <v>700-900</v>
      </c>
    </row>
    <row r="85" spans="1:7" x14ac:dyDescent="0.3">
      <c r="A85" t="s">
        <v>1486</v>
      </c>
      <c r="B85" t="s">
        <v>1783</v>
      </c>
      <c r="C85" s="29">
        <v>44744</v>
      </c>
      <c r="D85">
        <v>237</v>
      </c>
      <c r="E85">
        <v>37.989999999999995</v>
      </c>
      <c r="F85" t="s">
        <v>1781</v>
      </c>
      <c r="G85" t="str">
        <f>IF(Table2[[#This Row],[Amount in Sales]]&lt;=299,"100-299",IF(Table2[[#This Row],[Amount in Sales]]&lt;=499,"300-499",IF(Table2[[#This Row],[Amount in Sales]]&lt;=699,"500-699",IF(Table2[[#This Row],[Amount in Sales]]&lt;=900,"700-900",""))))</f>
        <v>100-299</v>
      </c>
    </row>
    <row r="86" spans="1:7" x14ac:dyDescent="0.3">
      <c r="A86" t="s">
        <v>1484</v>
      </c>
      <c r="B86" t="s">
        <v>1774</v>
      </c>
      <c r="C86" s="29">
        <v>44737</v>
      </c>
      <c r="D86">
        <v>277</v>
      </c>
      <c r="E86">
        <v>10.19</v>
      </c>
      <c r="F86" t="s">
        <v>1775</v>
      </c>
      <c r="G86" t="str">
        <f>IF(Table2[[#This Row],[Amount in Sales]]&lt;=299,"100-299",IF(Table2[[#This Row],[Amount in Sales]]&lt;=499,"300-499",IF(Table2[[#This Row],[Amount in Sales]]&lt;=699,"500-699",IF(Table2[[#This Row],[Amount in Sales]]&lt;=900,"700-900",""))))</f>
        <v>100-299</v>
      </c>
    </row>
    <row r="87" spans="1:7" x14ac:dyDescent="0.3">
      <c r="A87" t="s">
        <v>1482</v>
      </c>
      <c r="B87" t="s">
        <v>1776</v>
      </c>
      <c r="C87" s="29">
        <v>44752</v>
      </c>
      <c r="D87">
        <v>362</v>
      </c>
      <c r="E87">
        <v>43.62</v>
      </c>
      <c r="F87" t="s">
        <v>1777</v>
      </c>
      <c r="G87" t="str">
        <f>IF(Table2[[#This Row],[Amount in Sales]]&lt;=299,"100-299",IF(Table2[[#This Row],[Amount in Sales]]&lt;=499,"300-499",IF(Table2[[#This Row],[Amount in Sales]]&lt;=699,"500-699",IF(Table2[[#This Row],[Amount in Sales]]&lt;=900,"700-900",""))))</f>
        <v>300-499</v>
      </c>
    </row>
    <row r="88" spans="1:7" x14ac:dyDescent="0.3">
      <c r="A88" t="s">
        <v>1480</v>
      </c>
      <c r="B88" t="s">
        <v>1778</v>
      </c>
      <c r="C88" s="29">
        <v>44736</v>
      </c>
      <c r="D88">
        <v>511</v>
      </c>
      <c r="E88">
        <v>197.44</v>
      </c>
      <c r="F88" t="s">
        <v>1779</v>
      </c>
      <c r="G88" t="str">
        <f>IF(Table2[[#This Row],[Amount in Sales]]&lt;=299,"100-299",IF(Table2[[#This Row],[Amount in Sales]]&lt;=499,"300-499",IF(Table2[[#This Row],[Amount in Sales]]&lt;=699,"500-699",IF(Table2[[#This Row],[Amount in Sales]]&lt;=900,"700-900",""))))</f>
        <v>500-699</v>
      </c>
    </row>
    <row r="89" spans="1:7" x14ac:dyDescent="0.3">
      <c r="A89" t="s">
        <v>1478</v>
      </c>
      <c r="B89" t="s">
        <v>1780</v>
      </c>
      <c r="C89" s="29">
        <v>44752</v>
      </c>
      <c r="D89">
        <v>658</v>
      </c>
      <c r="E89">
        <v>165.23999999999998</v>
      </c>
      <c r="F89" t="s">
        <v>1781</v>
      </c>
      <c r="G89" t="str">
        <f>IF(Table2[[#This Row],[Amount in Sales]]&lt;=299,"100-299",IF(Table2[[#This Row],[Amount in Sales]]&lt;=499,"300-499",IF(Table2[[#This Row],[Amount in Sales]]&lt;=699,"500-699",IF(Table2[[#This Row],[Amount in Sales]]&lt;=900,"700-900",""))))</f>
        <v>500-699</v>
      </c>
    </row>
    <row r="90" spans="1:7" x14ac:dyDescent="0.3">
      <c r="A90" t="s">
        <v>1476</v>
      </c>
      <c r="B90" t="s">
        <v>1774</v>
      </c>
      <c r="C90" s="29">
        <v>44759</v>
      </c>
      <c r="D90">
        <v>412</v>
      </c>
      <c r="E90">
        <v>74.570000000000007</v>
      </c>
      <c r="F90" t="s">
        <v>1775</v>
      </c>
      <c r="G90" t="str">
        <f>IF(Table2[[#This Row],[Amount in Sales]]&lt;=299,"100-299",IF(Table2[[#This Row],[Amount in Sales]]&lt;=499,"300-499",IF(Table2[[#This Row],[Amount in Sales]]&lt;=699,"500-699",IF(Table2[[#This Row],[Amount in Sales]]&lt;=900,"700-900",""))))</f>
        <v>300-499</v>
      </c>
    </row>
    <row r="91" spans="1:7" x14ac:dyDescent="0.3">
      <c r="A91" t="s">
        <v>1474</v>
      </c>
      <c r="B91" t="s">
        <v>1776</v>
      </c>
      <c r="C91" s="29">
        <v>44763</v>
      </c>
      <c r="D91">
        <v>401</v>
      </c>
      <c r="E91">
        <v>69.63000000000001</v>
      </c>
      <c r="F91" t="s">
        <v>1777</v>
      </c>
      <c r="G91" t="str">
        <f>IF(Table2[[#This Row],[Amount in Sales]]&lt;=299,"100-299",IF(Table2[[#This Row],[Amount in Sales]]&lt;=499,"300-499",IF(Table2[[#This Row],[Amount in Sales]]&lt;=699,"500-699",IF(Table2[[#This Row],[Amount in Sales]]&lt;=900,"700-900",""))))</f>
        <v>300-499</v>
      </c>
    </row>
    <row r="92" spans="1:7" x14ac:dyDescent="0.3">
      <c r="A92" t="s">
        <v>1472</v>
      </c>
      <c r="B92" t="s">
        <v>1778</v>
      </c>
      <c r="C92" s="29">
        <v>44763</v>
      </c>
      <c r="D92">
        <v>871</v>
      </c>
      <c r="E92">
        <v>657.52</v>
      </c>
      <c r="F92" t="s">
        <v>1779</v>
      </c>
      <c r="G92" t="str">
        <f>IF(Table2[[#This Row],[Amount in Sales]]&lt;=299,"100-299",IF(Table2[[#This Row],[Amount in Sales]]&lt;=499,"300-499",IF(Table2[[#This Row],[Amount in Sales]]&lt;=699,"500-699",IF(Table2[[#This Row],[Amount in Sales]]&lt;=900,"700-900",""))))</f>
        <v>700-900</v>
      </c>
    </row>
    <row r="93" spans="1:7" x14ac:dyDescent="0.3">
      <c r="A93" t="s">
        <v>1470</v>
      </c>
      <c r="B93" t="s">
        <v>1780</v>
      </c>
      <c r="C93" s="29">
        <v>44750</v>
      </c>
      <c r="D93">
        <v>564</v>
      </c>
      <c r="E93">
        <v>235.89999999999998</v>
      </c>
      <c r="F93" t="s">
        <v>1781</v>
      </c>
      <c r="G93" t="str">
        <f>IF(Table2[[#This Row],[Amount in Sales]]&lt;=299,"100-299",IF(Table2[[#This Row],[Amount in Sales]]&lt;=499,"300-499",IF(Table2[[#This Row],[Amount in Sales]]&lt;=699,"500-699",IF(Table2[[#This Row],[Amount in Sales]]&lt;=900,"700-900",""))))</f>
        <v>500-699</v>
      </c>
    </row>
    <row r="94" spans="1:7" x14ac:dyDescent="0.3">
      <c r="A94" t="s">
        <v>1468</v>
      </c>
      <c r="B94" t="s">
        <v>1774</v>
      </c>
      <c r="C94" s="29">
        <v>44751</v>
      </c>
      <c r="D94">
        <v>780</v>
      </c>
      <c r="E94">
        <v>407.03999999999996</v>
      </c>
      <c r="F94" t="s">
        <v>1775</v>
      </c>
      <c r="G94" t="str">
        <f>IF(Table2[[#This Row],[Amount in Sales]]&lt;=299,"100-299",IF(Table2[[#This Row],[Amount in Sales]]&lt;=499,"300-499",IF(Table2[[#This Row],[Amount in Sales]]&lt;=699,"500-699",IF(Table2[[#This Row],[Amount in Sales]]&lt;=900,"700-900",""))))</f>
        <v>700-900</v>
      </c>
    </row>
    <row r="95" spans="1:7" x14ac:dyDescent="0.3">
      <c r="A95" t="s">
        <v>1466</v>
      </c>
      <c r="B95" t="s">
        <v>1776</v>
      </c>
      <c r="C95" s="29">
        <v>44736</v>
      </c>
      <c r="D95">
        <v>789</v>
      </c>
      <c r="E95">
        <v>347.74</v>
      </c>
      <c r="F95" t="s">
        <v>1777</v>
      </c>
      <c r="G95" t="str">
        <f>IF(Table2[[#This Row],[Amount in Sales]]&lt;=299,"100-299",IF(Table2[[#This Row],[Amount in Sales]]&lt;=499,"300-499",IF(Table2[[#This Row],[Amount in Sales]]&lt;=699,"500-699",IF(Table2[[#This Row],[Amount in Sales]]&lt;=900,"700-900",""))))</f>
        <v>700-900</v>
      </c>
    </row>
    <row r="96" spans="1:7" x14ac:dyDescent="0.3">
      <c r="A96" t="s">
        <v>1464</v>
      </c>
      <c r="B96" t="s">
        <v>1778</v>
      </c>
      <c r="C96" s="29">
        <v>44737</v>
      </c>
      <c r="D96">
        <v>697</v>
      </c>
      <c r="E96">
        <v>209.97</v>
      </c>
      <c r="F96" t="s">
        <v>1779</v>
      </c>
      <c r="G96" t="str">
        <f>IF(Table2[[#This Row],[Amount in Sales]]&lt;=299,"100-299",IF(Table2[[#This Row],[Amount in Sales]]&lt;=499,"300-499",IF(Table2[[#This Row],[Amount in Sales]]&lt;=699,"500-699",IF(Table2[[#This Row],[Amount in Sales]]&lt;=900,"700-900",""))))</f>
        <v>500-699</v>
      </c>
    </row>
    <row r="97" spans="1:7" x14ac:dyDescent="0.3">
      <c r="A97" t="s">
        <v>1462</v>
      </c>
      <c r="B97" t="s">
        <v>1780</v>
      </c>
      <c r="C97" s="29">
        <v>44744</v>
      </c>
      <c r="D97">
        <v>546</v>
      </c>
      <c r="E97">
        <v>229.44</v>
      </c>
      <c r="F97" t="s">
        <v>1781</v>
      </c>
      <c r="G97" t="str">
        <f>IF(Table2[[#This Row],[Amount in Sales]]&lt;=299,"100-299",IF(Table2[[#This Row],[Amount in Sales]]&lt;=499,"300-499",IF(Table2[[#This Row],[Amount in Sales]]&lt;=699,"500-699",IF(Table2[[#This Row],[Amount in Sales]]&lt;=900,"700-900",""))))</f>
        <v>500-699</v>
      </c>
    </row>
    <row r="98" spans="1:7" x14ac:dyDescent="0.3">
      <c r="A98" t="s">
        <v>1460</v>
      </c>
      <c r="B98" t="s">
        <v>1774</v>
      </c>
      <c r="C98" s="29">
        <v>44735</v>
      </c>
      <c r="D98">
        <v>689</v>
      </c>
      <c r="E98">
        <v>263.06</v>
      </c>
      <c r="F98" t="s">
        <v>1775</v>
      </c>
      <c r="G98" t="str">
        <f>IF(Table2[[#This Row],[Amount in Sales]]&lt;=299,"100-299",IF(Table2[[#This Row],[Amount in Sales]]&lt;=499,"300-499",IF(Table2[[#This Row],[Amount in Sales]]&lt;=699,"500-699",IF(Table2[[#This Row],[Amount in Sales]]&lt;=900,"700-900",""))))</f>
        <v>500-699</v>
      </c>
    </row>
    <row r="99" spans="1:7" x14ac:dyDescent="0.3">
      <c r="A99" t="s">
        <v>1458</v>
      </c>
      <c r="B99" t="s">
        <v>1776</v>
      </c>
      <c r="C99" s="29">
        <v>44751</v>
      </c>
      <c r="D99">
        <v>298</v>
      </c>
      <c r="E99">
        <v>1.45</v>
      </c>
      <c r="F99" t="s">
        <v>1777</v>
      </c>
      <c r="G99" t="str">
        <f>IF(Table2[[#This Row],[Amount in Sales]]&lt;=299,"100-299",IF(Table2[[#This Row],[Amount in Sales]]&lt;=499,"300-499",IF(Table2[[#This Row],[Amount in Sales]]&lt;=699,"500-699",IF(Table2[[#This Row],[Amount in Sales]]&lt;=900,"700-900",""))))</f>
        <v>100-299</v>
      </c>
    </row>
    <row r="100" spans="1:7" x14ac:dyDescent="0.3">
      <c r="A100" t="s">
        <v>1456</v>
      </c>
      <c r="B100" t="s">
        <v>1778</v>
      </c>
      <c r="C100" s="29">
        <v>44726</v>
      </c>
      <c r="D100">
        <v>570</v>
      </c>
      <c r="E100">
        <v>363.99</v>
      </c>
      <c r="F100" t="s">
        <v>1779</v>
      </c>
      <c r="G100" t="str">
        <f>IF(Table2[[#This Row],[Amount in Sales]]&lt;=299,"100-299",IF(Table2[[#This Row],[Amount in Sales]]&lt;=499,"300-499",IF(Table2[[#This Row],[Amount in Sales]]&lt;=699,"500-699",IF(Table2[[#This Row],[Amount in Sales]]&lt;=900,"700-900",""))))</f>
        <v>500-699</v>
      </c>
    </row>
    <row r="101" spans="1:7" x14ac:dyDescent="0.3">
      <c r="A101" t="s">
        <v>1454</v>
      </c>
      <c r="B101" t="s">
        <v>1780</v>
      </c>
      <c r="C101" s="29">
        <v>44749</v>
      </c>
      <c r="D101">
        <v>884</v>
      </c>
      <c r="E101">
        <v>818.1</v>
      </c>
      <c r="F101" t="s">
        <v>1781</v>
      </c>
      <c r="G101" t="str">
        <f>IF(Table2[[#This Row],[Amount in Sales]]&lt;=299,"100-299",IF(Table2[[#This Row],[Amount in Sales]]&lt;=499,"300-499",IF(Table2[[#This Row],[Amount in Sales]]&lt;=699,"500-699",IF(Table2[[#This Row],[Amount in Sales]]&lt;=900,"700-900",""))))</f>
        <v>700-900</v>
      </c>
    </row>
    <row r="102" spans="1:7" x14ac:dyDescent="0.3">
      <c r="A102" t="s">
        <v>1452</v>
      </c>
      <c r="B102" t="s">
        <v>1782</v>
      </c>
      <c r="C102" s="29">
        <v>44734</v>
      </c>
      <c r="D102">
        <v>607</v>
      </c>
      <c r="E102">
        <v>29.790000000000003</v>
      </c>
      <c r="F102" t="s">
        <v>1775</v>
      </c>
      <c r="G102" t="str">
        <f>IF(Table2[[#This Row],[Amount in Sales]]&lt;=299,"100-299",IF(Table2[[#This Row],[Amount in Sales]]&lt;=499,"300-499",IF(Table2[[#This Row],[Amount in Sales]]&lt;=699,"500-699",IF(Table2[[#This Row],[Amount in Sales]]&lt;=900,"700-900",""))))</f>
        <v>500-699</v>
      </c>
    </row>
    <row r="103" spans="1:7" x14ac:dyDescent="0.3">
      <c r="A103" t="s">
        <v>1450</v>
      </c>
      <c r="B103" t="s">
        <v>1774</v>
      </c>
      <c r="C103" s="29">
        <v>44726</v>
      </c>
      <c r="D103">
        <v>805</v>
      </c>
      <c r="E103">
        <v>634.01</v>
      </c>
      <c r="F103" t="s">
        <v>1777</v>
      </c>
      <c r="G103" t="str">
        <f>IF(Table2[[#This Row],[Amount in Sales]]&lt;=299,"100-299",IF(Table2[[#This Row],[Amount in Sales]]&lt;=499,"300-499",IF(Table2[[#This Row],[Amount in Sales]]&lt;=699,"500-699",IF(Table2[[#This Row],[Amount in Sales]]&lt;=900,"700-900",""))))</f>
        <v>700-900</v>
      </c>
    </row>
    <row r="104" spans="1:7" x14ac:dyDescent="0.3">
      <c r="A104" t="s">
        <v>1448</v>
      </c>
      <c r="B104" t="s">
        <v>1776</v>
      </c>
      <c r="C104" s="29">
        <v>44743</v>
      </c>
      <c r="D104">
        <v>842</v>
      </c>
      <c r="E104">
        <v>376.26</v>
      </c>
      <c r="F104" t="s">
        <v>1779</v>
      </c>
      <c r="G104" t="str">
        <f>IF(Table2[[#This Row],[Amount in Sales]]&lt;=299,"100-299",IF(Table2[[#This Row],[Amount in Sales]]&lt;=499,"300-499",IF(Table2[[#This Row],[Amount in Sales]]&lt;=699,"500-699",IF(Table2[[#This Row],[Amount in Sales]]&lt;=900,"700-900",""))))</f>
        <v>700-900</v>
      </c>
    </row>
    <row r="105" spans="1:7" x14ac:dyDescent="0.3">
      <c r="A105" t="s">
        <v>1446</v>
      </c>
      <c r="B105" t="s">
        <v>1778</v>
      </c>
      <c r="C105" s="29">
        <v>44742</v>
      </c>
      <c r="D105">
        <v>508</v>
      </c>
      <c r="E105">
        <v>455.55</v>
      </c>
      <c r="F105" t="s">
        <v>1781</v>
      </c>
      <c r="G105" t="str">
        <f>IF(Table2[[#This Row],[Amount in Sales]]&lt;=299,"100-299",IF(Table2[[#This Row],[Amount in Sales]]&lt;=499,"300-499",IF(Table2[[#This Row],[Amount in Sales]]&lt;=699,"500-699",IF(Table2[[#This Row],[Amount in Sales]]&lt;=900,"700-900",""))))</f>
        <v>500-699</v>
      </c>
    </row>
    <row r="106" spans="1:7" x14ac:dyDescent="0.3">
      <c r="A106" t="s">
        <v>1444</v>
      </c>
      <c r="B106" t="s">
        <v>1780</v>
      </c>
      <c r="C106" s="29">
        <v>44747</v>
      </c>
      <c r="D106">
        <v>819</v>
      </c>
      <c r="E106">
        <v>26.520000000000003</v>
      </c>
      <c r="F106" t="s">
        <v>1775</v>
      </c>
      <c r="G106" t="str">
        <f>IF(Table2[[#This Row],[Amount in Sales]]&lt;=299,"100-299",IF(Table2[[#This Row],[Amount in Sales]]&lt;=499,"300-499",IF(Table2[[#This Row],[Amount in Sales]]&lt;=699,"500-699",IF(Table2[[#This Row],[Amount in Sales]]&lt;=900,"700-900",""))))</f>
        <v>700-900</v>
      </c>
    </row>
    <row r="107" spans="1:7" x14ac:dyDescent="0.3">
      <c r="A107" t="s">
        <v>1442</v>
      </c>
      <c r="B107" t="s">
        <v>1774</v>
      </c>
      <c r="C107" s="29">
        <v>44764</v>
      </c>
      <c r="D107">
        <v>818</v>
      </c>
      <c r="E107">
        <v>770.95</v>
      </c>
      <c r="F107" t="s">
        <v>1777</v>
      </c>
      <c r="G107" t="str">
        <f>IF(Table2[[#This Row],[Amount in Sales]]&lt;=299,"100-299",IF(Table2[[#This Row],[Amount in Sales]]&lt;=499,"300-499",IF(Table2[[#This Row],[Amount in Sales]]&lt;=699,"500-699",IF(Table2[[#This Row],[Amount in Sales]]&lt;=900,"700-900",""))))</f>
        <v>700-900</v>
      </c>
    </row>
    <row r="108" spans="1:7" x14ac:dyDescent="0.3">
      <c r="A108" t="s">
        <v>1440</v>
      </c>
      <c r="B108" t="s">
        <v>1776</v>
      </c>
      <c r="C108" s="29">
        <v>44735</v>
      </c>
      <c r="D108">
        <v>482</v>
      </c>
      <c r="E108">
        <v>119.85000000000001</v>
      </c>
      <c r="F108" t="s">
        <v>1779</v>
      </c>
      <c r="G108" t="str">
        <f>IF(Table2[[#This Row],[Amount in Sales]]&lt;=299,"100-299",IF(Table2[[#This Row],[Amount in Sales]]&lt;=499,"300-499",IF(Table2[[#This Row],[Amount in Sales]]&lt;=699,"500-699",IF(Table2[[#This Row],[Amount in Sales]]&lt;=900,"700-900",""))))</f>
        <v>300-499</v>
      </c>
    </row>
    <row r="109" spans="1:7" x14ac:dyDescent="0.3">
      <c r="A109" t="s">
        <v>1438</v>
      </c>
      <c r="B109" t="s">
        <v>1778</v>
      </c>
      <c r="C109" s="29">
        <v>44737</v>
      </c>
      <c r="D109">
        <v>302</v>
      </c>
      <c r="E109">
        <v>15.07</v>
      </c>
      <c r="F109" t="s">
        <v>1781</v>
      </c>
      <c r="G109" t="str">
        <f>IF(Table2[[#This Row],[Amount in Sales]]&lt;=299,"100-299",IF(Table2[[#This Row],[Amount in Sales]]&lt;=499,"300-499",IF(Table2[[#This Row],[Amount in Sales]]&lt;=699,"500-699",IF(Table2[[#This Row],[Amount in Sales]]&lt;=900,"700-900",""))))</f>
        <v>300-499</v>
      </c>
    </row>
    <row r="110" spans="1:7" x14ac:dyDescent="0.3">
      <c r="A110" t="s">
        <v>1436</v>
      </c>
      <c r="B110" t="s">
        <v>1780</v>
      </c>
      <c r="C110" s="29">
        <v>44749</v>
      </c>
      <c r="D110">
        <v>861</v>
      </c>
      <c r="E110">
        <v>427.21999999999997</v>
      </c>
      <c r="F110" t="s">
        <v>1775</v>
      </c>
      <c r="G110" t="str">
        <f>IF(Table2[[#This Row],[Amount in Sales]]&lt;=299,"100-299",IF(Table2[[#This Row],[Amount in Sales]]&lt;=499,"300-499",IF(Table2[[#This Row],[Amount in Sales]]&lt;=699,"500-699",IF(Table2[[#This Row],[Amount in Sales]]&lt;=900,"700-900",""))))</f>
        <v>700-900</v>
      </c>
    </row>
    <row r="111" spans="1:7" x14ac:dyDescent="0.3">
      <c r="A111" t="s">
        <v>1434</v>
      </c>
      <c r="B111" t="s">
        <v>1782</v>
      </c>
      <c r="C111" s="29">
        <v>44729</v>
      </c>
      <c r="D111">
        <v>756</v>
      </c>
      <c r="E111">
        <v>475.45</v>
      </c>
      <c r="F111" t="s">
        <v>1777</v>
      </c>
      <c r="G111" t="str">
        <f>IF(Table2[[#This Row],[Amount in Sales]]&lt;=299,"100-299",IF(Table2[[#This Row],[Amount in Sales]]&lt;=499,"300-499",IF(Table2[[#This Row],[Amount in Sales]]&lt;=699,"500-699",IF(Table2[[#This Row],[Amount in Sales]]&lt;=900,"700-900",""))))</f>
        <v>700-900</v>
      </c>
    </row>
    <row r="112" spans="1:7" x14ac:dyDescent="0.3">
      <c r="A112" t="s">
        <v>1432</v>
      </c>
      <c r="B112" t="s">
        <v>1783</v>
      </c>
      <c r="C112" s="29">
        <v>44738</v>
      </c>
      <c r="D112">
        <v>756</v>
      </c>
      <c r="E112">
        <v>662.11</v>
      </c>
      <c r="F112" t="s">
        <v>1779</v>
      </c>
      <c r="G112" t="str">
        <f>IF(Table2[[#This Row],[Amount in Sales]]&lt;=299,"100-299",IF(Table2[[#This Row],[Amount in Sales]]&lt;=499,"300-499",IF(Table2[[#This Row],[Amount in Sales]]&lt;=699,"500-699",IF(Table2[[#This Row],[Amount in Sales]]&lt;=900,"700-900",""))))</f>
        <v>700-900</v>
      </c>
    </row>
    <row r="113" spans="1:7" x14ac:dyDescent="0.3">
      <c r="A113" t="s">
        <v>1430</v>
      </c>
      <c r="B113" t="s">
        <v>1774</v>
      </c>
      <c r="C113" s="29">
        <v>44740</v>
      </c>
      <c r="D113">
        <v>807</v>
      </c>
      <c r="E113">
        <v>299.15999999999997</v>
      </c>
      <c r="F113" t="s">
        <v>1781</v>
      </c>
      <c r="G113" t="str">
        <f>IF(Table2[[#This Row],[Amount in Sales]]&lt;=299,"100-299",IF(Table2[[#This Row],[Amount in Sales]]&lt;=499,"300-499",IF(Table2[[#This Row],[Amount in Sales]]&lt;=699,"500-699",IF(Table2[[#This Row],[Amount in Sales]]&lt;=900,"700-900",""))))</f>
        <v>700-900</v>
      </c>
    </row>
    <row r="114" spans="1:7" x14ac:dyDescent="0.3">
      <c r="A114" t="s">
        <v>1428</v>
      </c>
      <c r="B114" t="s">
        <v>1776</v>
      </c>
      <c r="C114" s="29">
        <v>44755</v>
      </c>
      <c r="D114">
        <v>628</v>
      </c>
      <c r="E114">
        <v>404.58</v>
      </c>
      <c r="F114" t="s">
        <v>1775</v>
      </c>
      <c r="G114" t="str">
        <f>IF(Table2[[#This Row],[Amount in Sales]]&lt;=299,"100-299",IF(Table2[[#This Row],[Amount in Sales]]&lt;=499,"300-499",IF(Table2[[#This Row],[Amount in Sales]]&lt;=699,"500-699",IF(Table2[[#This Row],[Amount in Sales]]&lt;=900,"700-900",""))))</f>
        <v>500-699</v>
      </c>
    </row>
    <row r="115" spans="1:7" x14ac:dyDescent="0.3">
      <c r="A115" t="s">
        <v>1426</v>
      </c>
      <c r="B115" t="s">
        <v>1778</v>
      </c>
      <c r="C115" s="29">
        <v>44755</v>
      </c>
      <c r="D115">
        <v>509</v>
      </c>
      <c r="E115">
        <v>390.17</v>
      </c>
      <c r="F115" t="s">
        <v>1777</v>
      </c>
      <c r="G115" t="str">
        <f>IF(Table2[[#This Row],[Amount in Sales]]&lt;=299,"100-299",IF(Table2[[#This Row],[Amount in Sales]]&lt;=499,"300-499",IF(Table2[[#This Row],[Amount in Sales]]&lt;=699,"500-699",IF(Table2[[#This Row],[Amount in Sales]]&lt;=900,"700-900",""))))</f>
        <v>500-699</v>
      </c>
    </row>
    <row r="116" spans="1:7" x14ac:dyDescent="0.3">
      <c r="A116" t="s">
        <v>1424</v>
      </c>
      <c r="B116" t="s">
        <v>1780</v>
      </c>
      <c r="C116" s="29">
        <v>44764</v>
      </c>
      <c r="D116">
        <v>241</v>
      </c>
      <c r="E116">
        <v>179.35</v>
      </c>
      <c r="F116" t="s">
        <v>1779</v>
      </c>
      <c r="G116" t="str">
        <f>IF(Table2[[#This Row],[Amount in Sales]]&lt;=299,"100-299",IF(Table2[[#This Row],[Amount in Sales]]&lt;=499,"300-499",IF(Table2[[#This Row],[Amount in Sales]]&lt;=699,"500-699",IF(Table2[[#This Row],[Amount in Sales]]&lt;=900,"700-900",""))))</f>
        <v>100-299</v>
      </c>
    </row>
    <row r="117" spans="1:7" x14ac:dyDescent="0.3">
      <c r="A117" t="s">
        <v>1422</v>
      </c>
      <c r="B117" t="s">
        <v>1774</v>
      </c>
      <c r="C117" s="29">
        <v>44735</v>
      </c>
      <c r="D117">
        <v>567</v>
      </c>
      <c r="E117">
        <v>274.90999999999997</v>
      </c>
      <c r="F117" t="s">
        <v>1781</v>
      </c>
      <c r="G117" t="str">
        <f>IF(Table2[[#This Row],[Amount in Sales]]&lt;=299,"100-299",IF(Table2[[#This Row],[Amount in Sales]]&lt;=499,"300-499",IF(Table2[[#This Row],[Amount in Sales]]&lt;=699,"500-699",IF(Table2[[#This Row],[Amount in Sales]]&lt;=900,"700-900",""))))</f>
        <v>500-699</v>
      </c>
    </row>
    <row r="118" spans="1:7" x14ac:dyDescent="0.3">
      <c r="A118" t="s">
        <v>1420</v>
      </c>
      <c r="B118" t="s">
        <v>1776</v>
      </c>
      <c r="C118" s="29">
        <v>44734</v>
      </c>
      <c r="D118">
        <v>509</v>
      </c>
      <c r="E118">
        <v>53.739999999999995</v>
      </c>
      <c r="F118" t="s">
        <v>1775</v>
      </c>
      <c r="G118" t="str">
        <f>IF(Table2[[#This Row],[Amount in Sales]]&lt;=299,"100-299",IF(Table2[[#This Row],[Amount in Sales]]&lt;=499,"300-499",IF(Table2[[#This Row],[Amount in Sales]]&lt;=699,"500-699",IF(Table2[[#This Row],[Amount in Sales]]&lt;=900,"700-900",""))))</f>
        <v>500-699</v>
      </c>
    </row>
    <row r="119" spans="1:7" x14ac:dyDescent="0.3">
      <c r="A119" t="s">
        <v>1418</v>
      </c>
      <c r="B119" t="s">
        <v>1778</v>
      </c>
      <c r="C119" s="29">
        <v>44728</v>
      </c>
      <c r="D119">
        <v>326</v>
      </c>
      <c r="E119">
        <v>116.33</v>
      </c>
      <c r="F119" t="s">
        <v>1777</v>
      </c>
      <c r="G119" t="str">
        <f>IF(Table2[[#This Row],[Amount in Sales]]&lt;=299,"100-299",IF(Table2[[#This Row],[Amount in Sales]]&lt;=499,"300-499",IF(Table2[[#This Row],[Amount in Sales]]&lt;=699,"500-699",IF(Table2[[#This Row],[Amount in Sales]]&lt;=900,"700-900",""))))</f>
        <v>300-499</v>
      </c>
    </row>
    <row r="120" spans="1:7" x14ac:dyDescent="0.3">
      <c r="A120" t="s">
        <v>1416</v>
      </c>
      <c r="B120" t="s">
        <v>1780</v>
      </c>
      <c r="C120" s="29">
        <v>44739</v>
      </c>
      <c r="D120">
        <v>287</v>
      </c>
      <c r="E120">
        <v>111.84</v>
      </c>
      <c r="F120" t="s">
        <v>1779</v>
      </c>
      <c r="G120" t="str">
        <f>IF(Table2[[#This Row],[Amount in Sales]]&lt;=299,"100-299",IF(Table2[[#This Row],[Amount in Sales]]&lt;=499,"300-499",IF(Table2[[#This Row],[Amount in Sales]]&lt;=699,"500-699",IF(Table2[[#This Row],[Amount in Sales]]&lt;=900,"700-900",""))))</f>
        <v>100-299</v>
      </c>
    </row>
    <row r="121" spans="1:7" x14ac:dyDescent="0.3">
      <c r="A121" t="s">
        <v>1414</v>
      </c>
      <c r="B121" t="s">
        <v>1782</v>
      </c>
      <c r="C121" s="29">
        <v>44765</v>
      </c>
      <c r="D121">
        <v>374</v>
      </c>
      <c r="E121">
        <v>102.27000000000001</v>
      </c>
      <c r="F121" t="s">
        <v>1781</v>
      </c>
      <c r="G121" t="str">
        <f>IF(Table2[[#This Row],[Amount in Sales]]&lt;=299,"100-299",IF(Table2[[#This Row],[Amount in Sales]]&lt;=499,"300-499",IF(Table2[[#This Row],[Amount in Sales]]&lt;=699,"500-699",IF(Table2[[#This Row],[Amount in Sales]]&lt;=900,"700-900",""))))</f>
        <v>300-499</v>
      </c>
    </row>
    <row r="122" spans="1:7" x14ac:dyDescent="0.3">
      <c r="A122" t="s">
        <v>1412</v>
      </c>
      <c r="B122" t="s">
        <v>1774</v>
      </c>
      <c r="C122" s="29">
        <v>44740</v>
      </c>
      <c r="D122">
        <v>826</v>
      </c>
      <c r="E122">
        <v>565.02</v>
      </c>
      <c r="F122" t="s">
        <v>1775</v>
      </c>
      <c r="G122" t="str">
        <f>IF(Table2[[#This Row],[Amount in Sales]]&lt;=299,"100-299",IF(Table2[[#This Row],[Amount in Sales]]&lt;=499,"300-499",IF(Table2[[#This Row],[Amount in Sales]]&lt;=699,"500-699",IF(Table2[[#This Row],[Amount in Sales]]&lt;=900,"700-900",""))))</f>
        <v>700-900</v>
      </c>
    </row>
    <row r="123" spans="1:7" x14ac:dyDescent="0.3">
      <c r="A123" t="s">
        <v>1410</v>
      </c>
      <c r="B123" t="s">
        <v>1776</v>
      </c>
      <c r="C123" s="29">
        <v>44734</v>
      </c>
      <c r="D123">
        <v>276</v>
      </c>
      <c r="E123">
        <v>84.22</v>
      </c>
      <c r="F123" t="s">
        <v>1777</v>
      </c>
      <c r="G123" t="str">
        <f>IF(Table2[[#This Row],[Amount in Sales]]&lt;=299,"100-299",IF(Table2[[#This Row],[Amount in Sales]]&lt;=499,"300-499",IF(Table2[[#This Row],[Amount in Sales]]&lt;=699,"500-699",IF(Table2[[#This Row],[Amount in Sales]]&lt;=900,"700-900",""))))</f>
        <v>100-299</v>
      </c>
    </row>
    <row r="124" spans="1:7" x14ac:dyDescent="0.3">
      <c r="A124" t="s">
        <v>1408</v>
      </c>
      <c r="B124" t="s">
        <v>1778</v>
      </c>
      <c r="C124" s="29">
        <v>44727</v>
      </c>
      <c r="D124">
        <v>831</v>
      </c>
      <c r="E124">
        <v>221.34</v>
      </c>
      <c r="F124" t="s">
        <v>1779</v>
      </c>
      <c r="G124" t="str">
        <f>IF(Table2[[#This Row],[Amount in Sales]]&lt;=299,"100-299",IF(Table2[[#This Row],[Amount in Sales]]&lt;=499,"300-499",IF(Table2[[#This Row],[Amount in Sales]]&lt;=699,"500-699",IF(Table2[[#This Row],[Amount in Sales]]&lt;=900,"700-900",""))))</f>
        <v>700-900</v>
      </c>
    </row>
    <row r="125" spans="1:7" x14ac:dyDescent="0.3">
      <c r="A125" t="s">
        <v>1406</v>
      </c>
      <c r="B125" t="s">
        <v>1780</v>
      </c>
      <c r="C125" s="29">
        <v>44737</v>
      </c>
      <c r="D125">
        <v>260</v>
      </c>
      <c r="E125">
        <v>248.56</v>
      </c>
      <c r="F125" t="s">
        <v>1781</v>
      </c>
      <c r="G125" t="str">
        <f>IF(Table2[[#This Row],[Amount in Sales]]&lt;=299,"100-299",IF(Table2[[#This Row],[Amount in Sales]]&lt;=499,"300-499",IF(Table2[[#This Row],[Amount in Sales]]&lt;=699,"500-699",IF(Table2[[#This Row],[Amount in Sales]]&lt;=900,"700-900",""))))</f>
        <v>100-299</v>
      </c>
    </row>
    <row r="126" spans="1:7" x14ac:dyDescent="0.3">
      <c r="A126" t="s">
        <v>1404</v>
      </c>
      <c r="B126" t="s">
        <v>1774</v>
      </c>
      <c r="C126" s="29">
        <v>44747</v>
      </c>
      <c r="D126">
        <v>250</v>
      </c>
      <c r="E126">
        <v>196.17</v>
      </c>
      <c r="F126" t="s">
        <v>1775</v>
      </c>
      <c r="G126" t="str">
        <f>IF(Table2[[#This Row],[Amount in Sales]]&lt;=299,"100-299",IF(Table2[[#This Row],[Amount in Sales]]&lt;=499,"300-499",IF(Table2[[#This Row],[Amount in Sales]]&lt;=699,"500-699",IF(Table2[[#This Row],[Amount in Sales]]&lt;=900,"700-900",""))))</f>
        <v>100-299</v>
      </c>
    </row>
    <row r="127" spans="1:7" x14ac:dyDescent="0.3">
      <c r="A127" t="s">
        <v>1402</v>
      </c>
      <c r="B127" t="s">
        <v>1776</v>
      </c>
      <c r="C127" s="29">
        <v>44754</v>
      </c>
      <c r="D127">
        <v>245</v>
      </c>
      <c r="E127">
        <v>226.70999999999998</v>
      </c>
      <c r="F127" t="s">
        <v>1777</v>
      </c>
      <c r="G127" t="str">
        <f>IF(Table2[[#This Row],[Amount in Sales]]&lt;=299,"100-299",IF(Table2[[#This Row],[Amount in Sales]]&lt;=499,"300-499",IF(Table2[[#This Row],[Amount in Sales]]&lt;=699,"500-699",IF(Table2[[#This Row],[Amount in Sales]]&lt;=900,"700-900",""))))</f>
        <v>100-299</v>
      </c>
    </row>
    <row r="128" spans="1:7" x14ac:dyDescent="0.3">
      <c r="A128" t="s">
        <v>1400</v>
      </c>
      <c r="B128" t="s">
        <v>1778</v>
      </c>
      <c r="C128" s="29">
        <v>44760</v>
      </c>
      <c r="D128">
        <v>833</v>
      </c>
      <c r="E128">
        <v>760.66</v>
      </c>
      <c r="F128" t="s">
        <v>1779</v>
      </c>
      <c r="G128" t="str">
        <f>IF(Table2[[#This Row],[Amount in Sales]]&lt;=299,"100-299",IF(Table2[[#This Row],[Amount in Sales]]&lt;=499,"300-499",IF(Table2[[#This Row],[Amount in Sales]]&lt;=699,"500-699",IF(Table2[[#This Row],[Amount in Sales]]&lt;=900,"700-900",""))))</f>
        <v>700-900</v>
      </c>
    </row>
    <row r="129" spans="1:7" x14ac:dyDescent="0.3">
      <c r="A129" t="s">
        <v>1398</v>
      </c>
      <c r="B129" t="s">
        <v>1780</v>
      </c>
      <c r="C129" s="29">
        <v>44759</v>
      </c>
      <c r="D129">
        <v>258</v>
      </c>
      <c r="E129">
        <v>21.830000000000002</v>
      </c>
      <c r="F129" t="s">
        <v>1781</v>
      </c>
      <c r="G129" t="str">
        <f>IF(Table2[[#This Row],[Amount in Sales]]&lt;=299,"100-299",IF(Table2[[#This Row],[Amount in Sales]]&lt;=499,"300-499",IF(Table2[[#This Row],[Amount in Sales]]&lt;=699,"500-699",IF(Table2[[#This Row],[Amount in Sales]]&lt;=900,"700-900",""))))</f>
        <v>100-299</v>
      </c>
    </row>
    <row r="130" spans="1:7" x14ac:dyDescent="0.3">
      <c r="A130" t="s">
        <v>1396</v>
      </c>
      <c r="B130" t="s">
        <v>1782</v>
      </c>
      <c r="C130" s="29">
        <v>44735</v>
      </c>
      <c r="D130">
        <v>393</v>
      </c>
      <c r="E130">
        <v>365.43</v>
      </c>
      <c r="F130" t="s">
        <v>1775</v>
      </c>
      <c r="G130" t="str">
        <f>IF(Table2[[#This Row],[Amount in Sales]]&lt;=299,"100-299",IF(Table2[[#This Row],[Amount in Sales]]&lt;=499,"300-499",IF(Table2[[#This Row],[Amount in Sales]]&lt;=699,"500-699",IF(Table2[[#This Row],[Amount in Sales]]&lt;=900,"700-900",""))))</f>
        <v>300-499</v>
      </c>
    </row>
    <row r="131" spans="1:7" x14ac:dyDescent="0.3">
      <c r="A131" t="s">
        <v>1394</v>
      </c>
      <c r="B131" t="s">
        <v>1783</v>
      </c>
      <c r="C131" s="29">
        <v>44734</v>
      </c>
      <c r="D131">
        <v>614</v>
      </c>
      <c r="E131">
        <v>80.010000000000005</v>
      </c>
      <c r="F131" t="s">
        <v>1777</v>
      </c>
      <c r="G131" t="str">
        <f>IF(Table2[[#This Row],[Amount in Sales]]&lt;=299,"100-299",IF(Table2[[#This Row],[Amount in Sales]]&lt;=499,"300-499",IF(Table2[[#This Row],[Amount in Sales]]&lt;=699,"500-699",IF(Table2[[#This Row],[Amount in Sales]]&lt;=900,"700-900",""))))</f>
        <v>500-699</v>
      </c>
    </row>
    <row r="132" spans="1:7" x14ac:dyDescent="0.3">
      <c r="A132" t="s">
        <v>1392</v>
      </c>
      <c r="B132" t="s">
        <v>1774</v>
      </c>
      <c r="C132" s="29">
        <v>44753</v>
      </c>
      <c r="D132">
        <v>467</v>
      </c>
      <c r="E132">
        <v>193.60999999999999</v>
      </c>
      <c r="F132" t="s">
        <v>1779</v>
      </c>
      <c r="G132" t="str">
        <f>IF(Table2[[#This Row],[Amount in Sales]]&lt;=299,"100-299",IF(Table2[[#This Row],[Amount in Sales]]&lt;=499,"300-499",IF(Table2[[#This Row],[Amount in Sales]]&lt;=699,"500-699",IF(Table2[[#This Row],[Amount in Sales]]&lt;=900,"700-900",""))))</f>
        <v>300-499</v>
      </c>
    </row>
    <row r="133" spans="1:7" x14ac:dyDescent="0.3">
      <c r="A133" t="s">
        <v>1390</v>
      </c>
      <c r="B133" t="s">
        <v>1776</v>
      </c>
      <c r="C133" s="29">
        <v>44739</v>
      </c>
      <c r="D133">
        <v>489</v>
      </c>
      <c r="E133">
        <v>381.2</v>
      </c>
      <c r="F133" t="s">
        <v>1781</v>
      </c>
      <c r="G133" t="str">
        <f>IF(Table2[[#This Row],[Amount in Sales]]&lt;=299,"100-299",IF(Table2[[#This Row],[Amount in Sales]]&lt;=499,"300-499",IF(Table2[[#This Row],[Amount in Sales]]&lt;=699,"500-699",IF(Table2[[#This Row],[Amount in Sales]]&lt;=900,"700-900",""))))</f>
        <v>300-499</v>
      </c>
    </row>
    <row r="134" spans="1:7" x14ac:dyDescent="0.3">
      <c r="A134" t="s">
        <v>1388</v>
      </c>
      <c r="B134" t="s">
        <v>1778</v>
      </c>
      <c r="C134" s="29">
        <v>44740</v>
      </c>
      <c r="D134">
        <v>868</v>
      </c>
      <c r="E134">
        <v>491.31</v>
      </c>
      <c r="F134" t="s">
        <v>1775</v>
      </c>
      <c r="G134" t="str">
        <f>IF(Table2[[#This Row],[Amount in Sales]]&lt;=299,"100-299",IF(Table2[[#This Row],[Amount in Sales]]&lt;=499,"300-499",IF(Table2[[#This Row],[Amount in Sales]]&lt;=699,"500-699",IF(Table2[[#This Row],[Amount in Sales]]&lt;=900,"700-900",""))))</f>
        <v>700-900</v>
      </c>
    </row>
    <row r="135" spans="1:7" x14ac:dyDescent="0.3">
      <c r="A135" t="s">
        <v>1386</v>
      </c>
      <c r="B135" t="s">
        <v>1780</v>
      </c>
      <c r="C135" s="29">
        <v>44748</v>
      </c>
      <c r="D135">
        <v>317</v>
      </c>
      <c r="E135">
        <v>251.16</v>
      </c>
      <c r="F135" t="s">
        <v>1777</v>
      </c>
      <c r="G135" t="str">
        <f>IF(Table2[[#This Row],[Amount in Sales]]&lt;=299,"100-299",IF(Table2[[#This Row],[Amount in Sales]]&lt;=499,"300-499",IF(Table2[[#This Row],[Amount in Sales]]&lt;=699,"500-699",IF(Table2[[#This Row],[Amount in Sales]]&lt;=900,"700-900",""))))</f>
        <v>300-499</v>
      </c>
    </row>
    <row r="136" spans="1:7" x14ac:dyDescent="0.3">
      <c r="A136" t="s">
        <v>1384</v>
      </c>
      <c r="B136" t="s">
        <v>1774</v>
      </c>
      <c r="C136" s="29">
        <v>44731</v>
      </c>
      <c r="D136">
        <v>643</v>
      </c>
      <c r="E136">
        <v>62.25</v>
      </c>
      <c r="F136" t="s">
        <v>1779</v>
      </c>
      <c r="G136" t="str">
        <f>IF(Table2[[#This Row],[Amount in Sales]]&lt;=299,"100-299",IF(Table2[[#This Row],[Amount in Sales]]&lt;=499,"300-499",IF(Table2[[#This Row],[Amount in Sales]]&lt;=699,"500-699",IF(Table2[[#This Row],[Amount in Sales]]&lt;=900,"700-900",""))))</f>
        <v>500-699</v>
      </c>
    </row>
    <row r="137" spans="1:7" x14ac:dyDescent="0.3">
      <c r="A137" t="s">
        <v>1382</v>
      </c>
      <c r="B137" t="s">
        <v>1776</v>
      </c>
      <c r="C137" s="29">
        <v>44763</v>
      </c>
      <c r="D137">
        <v>508</v>
      </c>
      <c r="E137">
        <v>54.55</v>
      </c>
      <c r="F137" t="s">
        <v>1781</v>
      </c>
      <c r="G137" t="str">
        <f>IF(Table2[[#This Row],[Amount in Sales]]&lt;=299,"100-299",IF(Table2[[#This Row],[Amount in Sales]]&lt;=499,"300-499",IF(Table2[[#This Row],[Amount in Sales]]&lt;=699,"500-699",IF(Table2[[#This Row],[Amount in Sales]]&lt;=900,"700-900",""))))</f>
        <v>500-699</v>
      </c>
    </row>
    <row r="138" spans="1:7" x14ac:dyDescent="0.3">
      <c r="A138" t="s">
        <v>1380</v>
      </c>
      <c r="B138" t="s">
        <v>1778</v>
      </c>
      <c r="C138" s="29">
        <v>44733</v>
      </c>
      <c r="D138">
        <v>272</v>
      </c>
      <c r="E138">
        <v>185.78</v>
      </c>
      <c r="F138" t="s">
        <v>1775</v>
      </c>
      <c r="G138" t="str">
        <f>IF(Table2[[#This Row],[Amount in Sales]]&lt;=299,"100-299",IF(Table2[[#This Row],[Amount in Sales]]&lt;=499,"300-499",IF(Table2[[#This Row],[Amount in Sales]]&lt;=699,"500-699",IF(Table2[[#This Row],[Amount in Sales]]&lt;=900,"700-900",""))))</f>
        <v>100-299</v>
      </c>
    </row>
    <row r="139" spans="1:7" x14ac:dyDescent="0.3">
      <c r="A139" t="s">
        <v>1378</v>
      </c>
      <c r="B139" t="s">
        <v>1780</v>
      </c>
      <c r="C139" s="29">
        <v>44746</v>
      </c>
      <c r="D139">
        <v>301</v>
      </c>
      <c r="E139">
        <v>26.64</v>
      </c>
      <c r="F139" t="s">
        <v>1777</v>
      </c>
      <c r="G139" t="str">
        <f>IF(Table2[[#This Row],[Amount in Sales]]&lt;=299,"100-299",IF(Table2[[#This Row],[Amount in Sales]]&lt;=499,"300-499",IF(Table2[[#This Row],[Amount in Sales]]&lt;=699,"500-699",IF(Table2[[#This Row],[Amount in Sales]]&lt;=900,"700-900",""))))</f>
        <v>300-499</v>
      </c>
    </row>
    <row r="140" spans="1:7" x14ac:dyDescent="0.3">
      <c r="A140" t="s">
        <v>1376</v>
      </c>
      <c r="B140" t="s">
        <v>1774</v>
      </c>
      <c r="C140" s="29">
        <v>44755</v>
      </c>
      <c r="D140">
        <v>637</v>
      </c>
      <c r="E140">
        <v>78.12</v>
      </c>
      <c r="F140" t="s">
        <v>1779</v>
      </c>
      <c r="G140" t="str">
        <f>IF(Table2[[#This Row],[Amount in Sales]]&lt;=299,"100-299",IF(Table2[[#This Row],[Amount in Sales]]&lt;=499,"300-499",IF(Table2[[#This Row],[Amount in Sales]]&lt;=699,"500-699",IF(Table2[[#This Row],[Amount in Sales]]&lt;=900,"700-900",""))))</f>
        <v>500-699</v>
      </c>
    </row>
    <row r="141" spans="1:7" x14ac:dyDescent="0.3">
      <c r="A141" t="s">
        <v>1374</v>
      </c>
      <c r="B141" t="s">
        <v>1776</v>
      </c>
      <c r="C141" s="29">
        <v>44755</v>
      </c>
      <c r="D141">
        <v>427</v>
      </c>
      <c r="E141">
        <v>91.160000000000011</v>
      </c>
      <c r="F141" t="s">
        <v>1781</v>
      </c>
      <c r="G141" t="str">
        <f>IF(Table2[[#This Row],[Amount in Sales]]&lt;=299,"100-299",IF(Table2[[#This Row],[Amount in Sales]]&lt;=499,"300-499",IF(Table2[[#This Row],[Amount in Sales]]&lt;=699,"500-699",IF(Table2[[#This Row],[Amount in Sales]]&lt;=900,"700-900",""))))</f>
        <v>300-499</v>
      </c>
    </row>
    <row r="142" spans="1:7" x14ac:dyDescent="0.3">
      <c r="A142" t="s">
        <v>1372</v>
      </c>
      <c r="B142" t="s">
        <v>1778</v>
      </c>
      <c r="C142" s="29">
        <v>44727</v>
      </c>
      <c r="D142">
        <v>677</v>
      </c>
      <c r="E142">
        <v>350.53999999999996</v>
      </c>
      <c r="F142" t="s">
        <v>1775</v>
      </c>
      <c r="G142" t="str">
        <f>IF(Table2[[#This Row],[Amount in Sales]]&lt;=299,"100-299",IF(Table2[[#This Row],[Amount in Sales]]&lt;=499,"300-499",IF(Table2[[#This Row],[Amount in Sales]]&lt;=699,"500-699",IF(Table2[[#This Row],[Amount in Sales]]&lt;=900,"700-900",""))))</f>
        <v>500-699</v>
      </c>
    </row>
    <row r="143" spans="1:7" x14ac:dyDescent="0.3">
      <c r="A143" t="s">
        <v>1370</v>
      </c>
      <c r="B143" t="s">
        <v>1780</v>
      </c>
      <c r="C143" s="29">
        <v>44746</v>
      </c>
      <c r="D143">
        <v>382</v>
      </c>
      <c r="E143">
        <v>94.410000000000011</v>
      </c>
      <c r="F143" t="s">
        <v>1777</v>
      </c>
      <c r="G143" t="str">
        <f>IF(Table2[[#This Row],[Amount in Sales]]&lt;=299,"100-299",IF(Table2[[#This Row],[Amount in Sales]]&lt;=499,"300-499",IF(Table2[[#This Row],[Amount in Sales]]&lt;=699,"500-699",IF(Table2[[#This Row],[Amount in Sales]]&lt;=900,"700-900",""))))</f>
        <v>300-499</v>
      </c>
    </row>
    <row r="144" spans="1:7" x14ac:dyDescent="0.3">
      <c r="A144" t="s">
        <v>1368</v>
      </c>
      <c r="B144" t="s">
        <v>1774</v>
      </c>
      <c r="C144" s="29">
        <v>44740</v>
      </c>
      <c r="D144">
        <v>281</v>
      </c>
      <c r="E144">
        <v>208.25</v>
      </c>
      <c r="F144" t="s">
        <v>1779</v>
      </c>
      <c r="G144" t="str">
        <f>IF(Table2[[#This Row],[Amount in Sales]]&lt;=299,"100-299",IF(Table2[[#This Row],[Amount in Sales]]&lt;=499,"300-499",IF(Table2[[#This Row],[Amount in Sales]]&lt;=699,"500-699",IF(Table2[[#This Row],[Amount in Sales]]&lt;=900,"700-900",""))))</f>
        <v>100-299</v>
      </c>
    </row>
    <row r="145" spans="1:7" x14ac:dyDescent="0.3">
      <c r="A145" t="s">
        <v>1366</v>
      </c>
      <c r="B145" t="s">
        <v>1776</v>
      </c>
      <c r="C145" s="29">
        <v>44743</v>
      </c>
      <c r="D145">
        <v>301</v>
      </c>
      <c r="E145">
        <v>228.45</v>
      </c>
      <c r="F145" t="s">
        <v>1781</v>
      </c>
      <c r="G145" t="str">
        <f>IF(Table2[[#This Row],[Amount in Sales]]&lt;=299,"100-299",IF(Table2[[#This Row],[Amount in Sales]]&lt;=499,"300-499",IF(Table2[[#This Row],[Amount in Sales]]&lt;=699,"500-699",IF(Table2[[#This Row],[Amount in Sales]]&lt;=900,"700-900",""))))</f>
        <v>300-499</v>
      </c>
    </row>
    <row r="146" spans="1:7" x14ac:dyDescent="0.3">
      <c r="A146" t="s">
        <v>1364</v>
      </c>
      <c r="B146" t="s">
        <v>1778</v>
      </c>
      <c r="C146" s="29">
        <v>44737</v>
      </c>
      <c r="D146">
        <v>888</v>
      </c>
      <c r="E146">
        <v>350.94</v>
      </c>
      <c r="F146" t="s">
        <v>1775</v>
      </c>
      <c r="G146" t="str">
        <f>IF(Table2[[#This Row],[Amount in Sales]]&lt;=299,"100-299",IF(Table2[[#This Row],[Amount in Sales]]&lt;=499,"300-499",IF(Table2[[#This Row],[Amount in Sales]]&lt;=699,"500-699",IF(Table2[[#This Row],[Amount in Sales]]&lt;=900,"700-900",""))))</f>
        <v>700-900</v>
      </c>
    </row>
    <row r="147" spans="1:7" x14ac:dyDescent="0.3">
      <c r="A147" t="s">
        <v>1362</v>
      </c>
      <c r="B147" t="s">
        <v>1780</v>
      </c>
      <c r="C147" s="29">
        <v>44757</v>
      </c>
      <c r="D147">
        <v>595</v>
      </c>
      <c r="E147">
        <v>15.39</v>
      </c>
      <c r="F147" t="s">
        <v>1777</v>
      </c>
      <c r="G147" t="str">
        <f>IF(Table2[[#This Row],[Amount in Sales]]&lt;=299,"100-299",IF(Table2[[#This Row],[Amount in Sales]]&lt;=499,"300-499",IF(Table2[[#This Row],[Amount in Sales]]&lt;=699,"500-699",IF(Table2[[#This Row],[Amount in Sales]]&lt;=900,"700-900",""))))</f>
        <v>500-699</v>
      </c>
    </row>
    <row r="148" spans="1:7" x14ac:dyDescent="0.3">
      <c r="A148" t="s">
        <v>1360</v>
      </c>
      <c r="B148" t="s">
        <v>1782</v>
      </c>
      <c r="C148" s="29">
        <v>44745</v>
      </c>
      <c r="D148">
        <v>597</v>
      </c>
      <c r="E148">
        <v>210.29</v>
      </c>
      <c r="F148" t="s">
        <v>1779</v>
      </c>
      <c r="G148" t="str">
        <f>IF(Table2[[#This Row],[Amount in Sales]]&lt;=299,"100-299",IF(Table2[[#This Row],[Amount in Sales]]&lt;=499,"300-499",IF(Table2[[#This Row],[Amount in Sales]]&lt;=699,"500-699",IF(Table2[[#This Row],[Amount in Sales]]&lt;=900,"700-900",""))))</f>
        <v>500-699</v>
      </c>
    </row>
    <row r="149" spans="1:7" x14ac:dyDescent="0.3">
      <c r="A149" t="s">
        <v>1358</v>
      </c>
      <c r="B149" t="s">
        <v>1774</v>
      </c>
      <c r="C149" s="29">
        <v>44760</v>
      </c>
      <c r="D149">
        <v>837</v>
      </c>
      <c r="E149">
        <v>35.94</v>
      </c>
      <c r="F149" t="s">
        <v>1781</v>
      </c>
      <c r="G149" t="str">
        <f>IF(Table2[[#This Row],[Amount in Sales]]&lt;=299,"100-299",IF(Table2[[#This Row],[Amount in Sales]]&lt;=499,"300-499",IF(Table2[[#This Row],[Amount in Sales]]&lt;=699,"500-699",IF(Table2[[#This Row],[Amount in Sales]]&lt;=900,"700-900",""))))</f>
        <v>700-900</v>
      </c>
    </row>
    <row r="150" spans="1:7" x14ac:dyDescent="0.3">
      <c r="A150" t="s">
        <v>1356</v>
      </c>
      <c r="B150" t="s">
        <v>1776</v>
      </c>
      <c r="C150" s="29">
        <v>44750</v>
      </c>
      <c r="D150">
        <v>794</v>
      </c>
      <c r="E150">
        <v>5.47</v>
      </c>
      <c r="F150" t="s">
        <v>1775</v>
      </c>
      <c r="G150" t="str">
        <f>IF(Table2[[#This Row],[Amount in Sales]]&lt;=299,"100-299",IF(Table2[[#This Row],[Amount in Sales]]&lt;=499,"300-499",IF(Table2[[#This Row],[Amount in Sales]]&lt;=699,"500-699",IF(Table2[[#This Row],[Amount in Sales]]&lt;=900,"700-900",""))))</f>
        <v>700-900</v>
      </c>
    </row>
    <row r="151" spans="1:7" x14ac:dyDescent="0.3">
      <c r="A151" t="s">
        <v>1354</v>
      </c>
      <c r="B151" t="s">
        <v>1778</v>
      </c>
      <c r="C151" s="29">
        <v>44742</v>
      </c>
      <c r="D151">
        <v>356</v>
      </c>
      <c r="E151">
        <v>304.51</v>
      </c>
      <c r="F151" t="s">
        <v>1777</v>
      </c>
      <c r="G151" t="str">
        <f>IF(Table2[[#This Row],[Amount in Sales]]&lt;=299,"100-299",IF(Table2[[#This Row],[Amount in Sales]]&lt;=499,"300-499",IF(Table2[[#This Row],[Amount in Sales]]&lt;=699,"500-699",IF(Table2[[#This Row],[Amount in Sales]]&lt;=900,"700-900",""))))</f>
        <v>300-499</v>
      </c>
    </row>
    <row r="152" spans="1:7" x14ac:dyDescent="0.3">
      <c r="A152" t="s">
        <v>1352</v>
      </c>
      <c r="B152" t="s">
        <v>1780</v>
      </c>
      <c r="C152" s="29">
        <v>44754</v>
      </c>
      <c r="D152">
        <v>742</v>
      </c>
      <c r="E152">
        <v>460.84</v>
      </c>
      <c r="F152" t="s">
        <v>1779</v>
      </c>
      <c r="G152" t="str">
        <f>IF(Table2[[#This Row],[Amount in Sales]]&lt;=299,"100-299",IF(Table2[[#This Row],[Amount in Sales]]&lt;=499,"300-499",IF(Table2[[#This Row],[Amount in Sales]]&lt;=699,"500-699",IF(Table2[[#This Row],[Amount in Sales]]&lt;=900,"700-900",""))))</f>
        <v>700-900</v>
      </c>
    </row>
    <row r="153" spans="1:7" x14ac:dyDescent="0.3">
      <c r="A153" t="s">
        <v>1350</v>
      </c>
      <c r="B153" t="s">
        <v>1774</v>
      </c>
      <c r="C153" s="29">
        <v>44746</v>
      </c>
      <c r="D153">
        <v>214</v>
      </c>
      <c r="E153">
        <v>200.78</v>
      </c>
      <c r="F153" t="s">
        <v>1781</v>
      </c>
      <c r="G153" t="str">
        <f>IF(Table2[[#This Row],[Amount in Sales]]&lt;=299,"100-299",IF(Table2[[#This Row],[Amount in Sales]]&lt;=499,"300-499",IF(Table2[[#This Row],[Amount in Sales]]&lt;=699,"500-699",IF(Table2[[#This Row],[Amount in Sales]]&lt;=900,"700-900",""))))</f>
        <v>100-299</v>
      </c>
    </row>
    <row r="154" spans="1:7" x14ac:dyDescent="0.3">
      <c r="A154" t="s">
        <v>1348</v>
      </c>
      <c r="B154" t="s">
        <v>1776</v>
      </c>
      <c r="C154" s="29">
        <v>44752</v>
      </c>
      <c r="D154">
        <v>797</v>
      </c>
      <c r="E154">
        <v>778.93</v>
      </c>
      <c r="F154" t="s">
        <v>1775</v>
      </c>
      <c r="G154" t="str">
        <f>IF(Table2[[#This Row],[Amount in Sales]]&lt;=299,"100-299",IF(Table2[[#This Row],[Amount in Sales]]&lt;=499,"300-499",IF(Table2[[#This Row],[Amount in Sales]]&lt;=699,"500-699",IF(Table2[[#This Row],[Amount in Sales]]&lt;=900,"700-900",""))))</f>
        <v>700-900</v>
      </c>
    </row>
    <row r="155" spans="1:7" x14ac:dyDescent="0.3">
      <c r="A155" t="s">
        <v>1346</v>
      </c>
      <c r="B155" t="s">
        <v>1778</v>
      </c>
      <c r="C155" s="29">
        <v>44725</v>
      </c>
      <c r="D155">
        <v>871</v>
      </c>
      <c r="E155">
        <v>815.42</v>
      </c>
      <c r="F155" t="s">
        <v>1777</v>
      </c>
      <c r="G155" t="str">
        <f>IF(Table2[[#This Row],[Amount in Sales]]&lt;=299,"100-299",IF(Table2[[#This Row],[Amount in Sales]]&lt;=499,"300-499",IF(Table2[[#This Row],[Amount in Sales]]&lt;=699,"500-699",IF(Table2[[#This Row],[Amount in Sales]]&lt;=900,"700-900",""))))</f>
        <v>700-900</v>
      </c>
    </row>
    <row r="156" spans="1:7" x14ac:dyDescent="0.3">
      <c r="A156" t="s">
        <v>1344</v>
      </c>
      <c r="B156" t="s">
        <v>1780</v>
      </c>
      <c r="C156" s="29">
        <v>44734</v>
      </c>
      <c r="D156">
        <v>603</v>
      </c>
      <c r="E156">
        <v>559.27</v>
      </c>
      <c r="F156" t="s">
        <v>1779</v>
      </c>
      <c r="G156" t="str">
        <f>IF(Table2[[#This Row],[Amount in Sales]]&lt;=299,"100-299",IF(Table2[[#This Row],[Amount in Sales]]&lt;=499,"300-499",IF(Table2[[#This Row],[Amount in Sales]]&lt;=699,"500-699",IF(Table2[[#This Row],[Amount in Sales]]&lt;=900,"700-900",""))))</f>
        <v>500-699</v>
      </c>
    </row>
    <row r="157" spans="1:7" x14ac:dyDescent="0.3">
      <c r="A157" t="s">
        <v>1342</v>
      </c>
      <c r="B157" t="s">
        <v>1782</v>
      </c>
      <c r="C157" s="29">
        <v>44761</v>
      </c>
      <c r="D157">
        <v>489</v>
      </c>
      <c r="E157">
        <v>48.089999999999996</v>
      </c>
      <c r="F157" t="s">
        <v>1781</v>
      </c>
      <c r="G157" t="str">
        <f>IF(Table2[[#This Row],[Amount in Sales]]&lt;=299,"100-299",IF(Table2[[#This Row],[Amount in Sales]]&lt;=499,"300-499",IF(Table2[[#This Row],[Amount in Sales]]&lt;=699,"500-699",IF(Table2[[#This Row],[Amount in Sales]]&lt;=900,"700-900",""))))</f>
        <v>300-499</v>
      </c>
    </row>
    <row r="158" spans="1:7" x14ac:dyDescent="0.3">
      <c r="A158" t="s">
        <v>1340</v>
      </c>
      <c r="B158" t="s">
        <v>1783</v>
      </c>
      <c r="C158" s="29">
        <v>44735</v>
      </c>
      <c r="D158">
        <v>432</v>
      </c>
      <c r="E158">
        <v>1.95</v>
      </c>
      <c r="F158" t="s">
        <v>1775</v>
      </c>
      <c r="G158" t="str">
        <f>IF(Table2[[#This Row],[Amount in Sales]]&lt;=299,"100-299",IF(Table2[[#This Row],[Amount in Sales]]&lt;=499,"300-499",IF(Table2[[#This Row],[Amount in Sales]]&lt;=699,"500-699",IF(Table2[[#This Row],[Amount in Sales]]&lt;=900,"700-900",""))))</f>
        <v>300-499</v>
      </c>
    </row>
    <row r="159" spans="1:7" x14ac:dyDescent="0.3">
      <c r="A159" t="s">
        <v>1338</v>
      </c>
      <c r="B159" t="s">
        <v>1774</v>
      </c>
      <c r="C159" s="29">
        <v>44753</v>
      </c>
      <c r="D159">
        <v>680</v>
      </c>
      <c r="E159">
        <v>150.76</v>
      </c>
      <c r="F159" t="s">
        <v>1777</v>
      </c>
      <c r="G159" t="str">
        <f>IF(Table2[[#This Row],[Amount in Sales]]&lt;=299,"100-299",IF(Table2[[#This Row],[Amount in Sales]]&lt;=499,"300-499",IF(Table2[[#This Row],[Amount in Sales]]&lt;=699,"500-699",IF(Table2[[#This Row],[Amount in Sales]]&lt;=900,"700-900",""))))</f>
        <v>500-699</v>
      </c>
    </row>
    <row r="160" spans="1:7" x14ac:dyDescent="0.3">
      <c r="A160" t="s">
        <v>1336</v>
      </c>
      <c r="B160" t="s">
        <v>1776</v>
      </c>
      <c r="C160" s="29">
        <v>44732</v>
      </c>
      <c r="D160">
        <v>422</v>
      </c>
      <c r="E160">
        <v>386.65999999999997</v>
      </c>
      <c r="F160" t="s">
        <v>1779</v>
      </c>
      <c r="G160" t="str">
        <f>IF(Table2[[#This Row],[Amount in Sales]]&lt;=299,"100-299",IF(Table2[[#This Row],[Amount in Sales]]&lt;=499,"300-499",IF(Table2[[#This Row],[Amount in Sales]]&lt;=699,"500-699",IF(Table2[[#This Row],[Amount in Sales]]&lt;=900,"700-900",""))))</f>
        <v>300-499</v>
      </c>
    </row>
    <row r="161" spans="1:7" x14ac:dyDescent="0.3">
      <c r="A161" t="s">
        <v>1334</v>
      </c>
      <c r="B161" t="s">
        <v>1778</v>
      </c>
      <c r="C161" s="29">
        <v>44748</v>
      </c>
      <c r="D161">
        <v>718</v>
      </c>
      <c r="E161">
        <v>440.59</v>
      </c>
      <c r="F161" t="s">
        <v>1781</v>
      </c>
      <c r="G161" t="str">
        <f>IF(Table2[[#This Row],[Amount in Sales]]&lt;=299,"100-299",IF(Table2[[#This Row],[Amount in Sales]]&lt;=499,"300-499",IF(Table2[[#This Row],[Amount in Sales]]&lt;=699,"500-699",IF(Table2[[#This Row],[Amount in Sales]]&lt;=900,"700-900",""))))</f>
        <v>700-900</v>
      </c>
    </row>
    <row r="162" spans="1:7" x14ac:dyDescent="0.3">
      <c r="A162" t="s">
        <v>1332</v>
      </c>
      <c r="B162" t="s">
        <v>1780</v>
      </c>
      <c r="C162" s="29">
        <v>44731</v>
      </c>
      <c r="D162">
        <v>495</v>
      </c>
      <c r="E162">
        <v>403.78999999999996</v>
      </c>
      <c r="F162" t="s">
        <v>1775</v>
      </c>
      <c r="G162" t="str">
        <f>IF(Table2[[#This Row],[Amount in Sales]]&lt;=299,"100-299",IF(Table2[[#This Row],[Amount in Sales]]&lt;=499,"300-499",IF(Table2[[#This Row],[Amount in Sales]]&lt;=699,"500-699",IF(Table2[[#This Row],[Amount in Sales]]&lt;=900,"700-900",""))))</f>
        <v>300-499</v>
      </c>
    </row>
    <row r="163" spans="1:7" x14ac:dyDescent="0.3">
      <c r="A163" t="s">
        <v>1330</v>
      </c>
      <c r="B163" t="s">
        <v>1774</v>
      </c>
      <c r="C163" s="29">
        <v>44725</v>
      </c>
      <c r="D163">
        <v>777</v>
      </c>
      <c r="E163">
        <v>469.27</v>
      </c>
      <c r="F163" t="s">
        <v>1777</v>
      </c>
      <c r="G163" t="str">
        <f>IF(Table2[[#This Row],[Amount in Sales]]&lt;=299,"100-299",IF(Table2[[#This Row],[Amount in Sales]]&lt;=499,"300-499",IF(Table2[[#This Row],[Amount in Sales]]&lt;=699,"500-699",IF(Table2[[#This Row],[Amount in Sales]]&lt;=900,"700-900",""))))</f>
        <v>700-900</v>
      </c>
    </row>
    <row r="164" spans="1:7" x14ac:dyDescent="0.3">
      <c r="A164" t="s">
        <v>1328</v>
      </c>
      <c r="B164" t="s">
        <v>1776</v>
      </c>
      <c r="C164" s="29">
        <v>44753</v>
      </c>
      <c r="D164">
        <v>484</v>
      </c>
      <c r="E164">
        <v>131.48999999999998</v>
      </c>
      <c r="F164" t="s">
        <v>1779</v>
      </c>
      <c r="G164" t="str">
        <f>IF(Table2[[#This Row],[Amount in Sales]]&lt;=299,"100-299",IF(Table2[[#This Row],[Amount in Sales]]&lt;=499,"300-499",IF(Table2[[#This Row],[Amount in Sales]]&lt;=699,"500-699",IF(Table2[[#This Row],[Amount in Sales]]&lt;=900,"700-900",""))))</f>
        <v>300-499</v>
      </c>
    </row>
    <row r="165" spans="1:7" x14ac:dyDescent="0.3">
      <c r="A165" t="s">
        <v>1326</v>
      </c>
      <c r="B165" t="s">
        <v>1778</v>
      </c>
      <c r="C165" s="29">
        <v>44738</v>
      </c>
      <c r="D165">
        <v>607</v>
      </c>
      <c r="E165">
        <v>341.7</v>
      </c>
      <c r="F165" t="s">
        <v>1781</v>
      </c>
      <c r="G165" t="str">
        <f>IF(Table2[[#This Row],[Amount in Sales]]&lt;=299,"100-299",IF(Table2[[#This Row],[Amount in Sales]]&lt;=499,"300-499",IF(Table2[[#This Row],[Amount in Sales]]&lt;=699,"500-699",IF(Table2[[#This Row],[Amount in Sales]]&lt;=900,"700-900",""))))</f>
        <v>500-699</v>
      </c>
    </row>
    <row r="166" spans="1:7" x14ac:dyDescent="0.3">
      <c r="A166" t="s">
        <v>1324</v>
      </c>
      <c r="B166" t="s">
        <v>1780</v>
      </c>
      <c r="C166" s="29">
        <v>44762</v>
      </c>
      <c r="D166">
        <v>494</v>
      </c>
      <c r="E166">
        <v>363.49</v>
      </c>
      <c r="F166" t="s">
        <v>1775</v>
      </c>
      <c r="G166" t="str">
        <f>IF(Table2[[#This Row],[Amount in Sales]]&lt;=299,"100-299",IF(Table2[[#This Row],[Amount in Sales]]&lt;=499,"300-499",IF(Table2[[#This Row],[Amount in Sales]]&lt;=699,"500-699",IF(Table2[[#This Row],[Amount in Sales]]&lt;=900,"700-900",""))))</f>
        <v>300-499</v>
      </c>
    </row>
    <row r="167" spans="1:7" x14ac:dyDescent="0.3">
      <c r="A167" t="s">
        <v>1322</v>
      </c>
      <c r="B167" t="s">
        <v>1782</v>
      </c>
      <c r="C167" s="29">
        <v>44756</v>
      </c>
      <c r="D167">
        <v>707</v>
      </c>
      <c r="E167">
        <v>311.88</v>
      </c>
      <c r="F167" t="s">
        <v>1777</v>
      </c>
      <c r="G167" t="str">
        <f>IF(Table2[[#This Row],[Amount in Sales]]&lt;=299,"100-299",IF(Table2[[#This Row],[Amount in Sales]]&lt;=499,"300-499",IF(Table2[[#This Row],[Amount in Sales]]&lt;=699,"500-699",IF(Table2[[#This Row],[Amount in Sales]]&lt;=900,"700-900",""))))</f>
        <v>700-900</v>
      </c>
    </row>
    <row r="168" spans="1:7" x14ac:dyDescent="0.3">
      <c r="A168" t="s">
        <v>1320</v>
      </c>
      <c r="B168" t="s">
        <v>1774</v>
      </c>
      <c r="C168" s="29">
        <v>44744</v>
      </c>
      <c r="D168">
        <v>806</v>
      </c>
      <c r="E168">
        <v>540.24</v>
      </c>
      <c r="F168" t="s">
        <v>1779</v>
      </c>
      <c r="G168" t="str">
        <f>IF(Table2[[#This Row],[Amount in Sales]]&lt;=299,"100-299",IF(Table2[[#This Row],[Amount in Sales]]&lt;=499,"300-499",IF(Table2[[#This Row],[Amount in Sales]]&lt;=699,"500-699",IF(Table2[[#This Row],[Amount in Sales]]&lt;=900,"700-900",""))))</f>
        <v>700-900</v>
      </c>
    </row>
    <row r="169" spans="1:7" x14ac:dyDescent="0.3">
      <c r="A169" t="s">
        <v>1318</v>
      </c>
      <c r="B169" t="s">
        <v>1776</v>
      </c>
      <c r="C169" s="29">
        <v>44753</v>
      </c>
      <c r="D169">
        <v>581</v>
      </c>
      <c r="E169">
        <v>124.93</v>
      </c>
      <c r="F169" t="s">
        <v>1781</v>
      </c>
      <c r="G169" t="str">
        <f>IF(Table2[[#This Row],[Amount in Sales]]&lt;=299,"100-299",IF(Table2[[#This Row],[Amount in Sales]]&lt;=499,"300-499",IF(Table2[[#This Row],[Amount in Sales]]&lt;=699,"500-699",IF(Table2[[#This Row],[Amount in Sales]]&lt;=900,"700-900",""))))</f>
        <v>500-699</v>
      </c>
    </row>
    <row r="170" spans="1:7" x14ac:dyDescent="0.3">
      <c r="A170" t="s">
        <v>1316</v>
      </c>
      <c r="B170" t="s">
        <v>1778</v>
      </c>
      <c r="C170" s="29">
        <v>44762</v>
      </c>
      <c r="D170">
        <v>835</v>
      </c>
      <c r="E170">
        <v>647.37</v>
      </c>
      <c r="F170" t="s">
        <v>1775</v>
      </c>
      <c r="G170" t="str">
        <f>IF(Table2[[#This Row],[Amount in Sales]]&lt;=299,"100-299",IF(Table2[[#This Row],[Amount in Sales]]&lt;=499,"300-499",IF(Table2[[#This Row],[Amount in Sales]]&lt;=699,"500-699",IF(Table2[[#This Row],[Amount in Sales]]&lt;=900,"700-900",""))))</f>
        <v>700-900</v>
      </c>
    </row>
    <row r="171" spans="1:7" x14ac:dyDescent="0.3">
      <c r="A171" t="s">
        <v>1314</v>
      </c>
      <c r="B171" t="s">
        <v>1780</v>
      </c>
      <c r="C171" s="29">
        <v>44740</v>
      </c>
      <c r="D171">
        <v>444</v>
      </c>
      <c r="E171">
        <v>143.57</v>
      </c>
      <c r="F171" t="s">
        <v>1777</v>
      </c>
      <c r="G171" t="str">
        <f>IF(Table2[[#This Row],[Amount in Sales]]&lt;=299,"100-299",IF(Table2[[#This Row],[Amount in Sales]]&lt;=499,"300-499",IF(Table2[[#This Row],[Amount in Sales]]&lt;=699,"500-699",IF(Table2[[#This Row],[Amount in Sales]]&lt;=900,"700-900",""))))</f>
        <v>300-499</v>
      </c>
    </row>
    <row r="172" spans="1:7" x14ac:dyDescent="0.3">
      <c r="A172" t="s">
        <v>1312</v>
      </c>
      <c r="B172" t="s">
        <v>1774</v>
      </c>
      <c r="C172" s="29">
        <v>44729</v>
      </c>
      <c r="D172">
        <v>353</v>
      </c>
      <c r="E172">
        <v>74.740000000000009</v>
      </c>
      <c r="F172" t="s">
        <v>1779</v>
      </c>
      <c r="G172" t="str">
        <f>IF(Table2[[#This Row],[Amount in Sales]]&lt;=299,"100-299",IF(Table2[[#This Row],[Amount in Sales]]&lt;=499,"300-499",IF(Table2[[#This Row],[Amount in Sales]]&lt;=699,"500-699",IF(Table2[[#This Row],[Amount in Sales]]&lt;=900,"700-900",""))))</f>
        <v>300-499</v>
      </c>
    </row>
    <row r="173" spans="1:7" x14ac:dyDescent="0.3">
      <c r="A173" t="s">
        <v>1310</v>
      </c>
      <c r="B173" t="s">
        <v>1776</v>
      </c>
      <c r="C173" s="29">
        <v>44727</v>
      </c>
      <c r="D173">
        <v>643</v>
      </c>
      <c r="E173">
        <v>641.83000000000004</v>
      </c>
      <c r="F173" t="s">
        <v>1781</v>
      </c>
      <c r="G173" t="str">
        <f>IF(Table2[[#This Row],[Amount in Sales]]&lt;=299,"100-299",IF(Table2[[#This Row],[Amount in Sales]]&lt;=499,"300-499",IF(Table2[[#This Row],[Amount in Sales]]&lt;=699,"500-699",IF(Table2[[#This Row],[Amount in Sales]]&lt;=900,"700-900",""))))</f>
        <v>500-699</v>
      </c>
    </row>
    <row r="174" spans="1:7" x14ac:dyDescent="0.3">
      <c r="A174" t="s">
        <v>1308</v>
      </c>
      <c r="B174" t="s">
        <v>1778</v>
      </c>
      <c r="C174" s="29">
        <v>44734</v>
      </c>
      <c r="D174">
        <v>791</v>
      </c>
      <c r="E174">
        <v>271.49</v>
      </c>
      <c r="F174" t="s">
        <v>1775</v>
      </c>
      <c r="G174" t="str">
        <f>IF(Table2[[#This Row],[Amount in Sales]]&lt;=299,"100-299",IF(Table2[[#This Row],[Amount in Sales]]&lt;=499,"300-499",IF(Table2[[#This Row],[Amount in Sales]]&lt;=699,"500-699",IF(Table2[[#This Row],[Amount in Sales]]&lt;=900,"700-900",""))))</f>
        <v>700-900</v>
      </c>
    </row>
    <row r="175" spans="1:7" x14ac:dyDescent="0.3">
      <c r="A175" t="s">
        <v>1306</v>
      </c>
      <c r="B175" t="s">
        <v>1780</v>
      </c>
      <c r="C175" s="29">
        <v>44744</v>
      </c>
      <c r="D175">
        <v>842</v>
      </c>
      <c r="E175">
        <v>148.94</v>
      </c>
      <c r="F175" t="s">
        <v>1777</v>
      </c>
      <c r="G175" t="str">
        <f>IF(Table2[[#This Row],[Amount in Sales]]&lt;=299,"100-299",IF(Table2[[#This Row],[Amount in Sales]]&lt;=499,"300-499",IF(Table2[[#This Row],[Amount in Sales]]&lt;=699,"500-699",IF(Table2[[#This Row],[Amount in Sales]]&lt;=900,"700-900",""))))</f>
        <v>700-900</v>
      </c>
    </row>
    <row r="176" spans="1:7" x14ac:dyDescent="0.3">
      <c r="A176" t="s">
        <v>1304</v>
      </c>
      <c r="B176" t="s">
        <v>1782</v>
      </c>
      <c r="C176" s="29">
        <v>44737</v>
      </c>
      <c r="D176">
        <v>692</v>
      </c>
      <c r="E176">
        <v>379.59</v>
      </c>
      <c r="F176" t="s">
        <v>1779</v>
      </c>
      <c r="G176" t="str">
        <f>IF(Table2[[#This Row],[Amount in Sales]]&lt;=299,"100-299",IF(Table2[[#This Row],[Amount in Sales]]&lt;=499,"300-499",IF(Table2[[#This Row],[Amount in Sales]]&lt;=699,"500-699",IF(Table2[[#This Row],[Amount in Sales]]&lt;=900,"700-900",""))))</f>
        <v>500-699</v>
      </c>
    </row>
    <row r="177" spans="1:7" x14ac:dyDescent="0.3">
      <c r="A177" t="s">
        <v>1302</v>
      </c>
      <c r="B177" t="s">
        <v>1783</v>
      </c>
      <c r="C177" s="29">
        <v>44752</v>
      </c>
      <c r="D177">
        <v>707</v>
      </c>
      <c r="E177">
        <v>287.14</v>
      </c>
      <c r="F177" t="s">
        <v>1781</v>
      </c>
      <c r="G177" t="str">
        <f>IF(Table2[[#This Row],[Amount in Sales]]&lt;=299,"100-299",IF(Table2[[#This Row],[Amount in Sales]]&lt;=499,"300-499",IF(Table2[[#This Row],[Amount in Sales]]&lt;=699,"500-699",IF(Table2[[#This Row],[Amount in Sales]]&lt;=900,"700-900",""))))</f>
        <v>700-900</v>
      </c>
    </row>
    <row r="178" spans="1:7" x14ac:dyDescent="0.3">
      <c r="A178" t="s">
        <v>1300</v>
      </c>
      <c r="B178" t="s">
        <v>1774</v>
      </c>
      <c r="C178" s="29">
        <v>44736</v>
      </c>
      <c r="D178">
        <v>396</v>
      </c>
      <c r="E178">
        <v>66.45</v>
      </c>
      <c r="F178" t="s">
        <v>1775</v>
      </c>
      <c r="G178" t="str">
        <f>IF(Table2[[#This Row],[Amount in Sales]]&lt;=299,"100-299",IF(Table2[[#This Row],[Amount in Sales]]&lt;=499,"300-499",IF(Table2[[#This Row],[Amount in Sales]]&lt;=699,"500-699",IF(Table2[[#This Row],[Amount in Sales]]&lt;=900,"700-900",""))))</f>
        <v>300-499</v>
      </c>
    </row>
    <row r="179" spans="1:7" x14ac:dyDescent="0.3">
      <c r="A179" t="s">
        <v>1298</v>
      </c>
      <c r="B179" t="s">
        <v>1776</v>
      </c>
      <c r="C179" s="29">
        <v>44752</v>
      </c>
      <c r="D179">
        <v>671</v>
      </c>
      <c r="E179">
        <v>611.20000000000005</v>
      </c>
      <c r="F179" t="s">
        <v>1777</v>
      </c>
      <c r="G179" t="str">
        <f>IF(Table2[[#This Row],[Amount in Sales]]&lt;=299,"100-299",IF(Table2[[#This Row],[Amount in Sales]]&lt;=499,"300-499",IF(Table2[[#This Row],[Amount in Sales]]&lt;=699,"500-699",IF(Table2[[#This Row],[Amount in Sales]]&lt;=900,"700-900",""))))</f>
        <v>500-699</v>
      </c>
    </row>
    <row r="180" spans="1:7" x14ac:dyDescent="0.3">
      <c r="A180" t="s">
        <v>1296</v>
      </c>
      <c r="B180" t="s">
        <v>1778</v>
      </c>
      <c r="C180" s="29">
        <v>44759</v>
      </c>
      <c r="D180">
        <v>813</v>
      </c>
      <c r="E180">
        <v>222.12</v>
      </c>
      <c r="F180" t="s">
        <v>1779</v>
      </c>
      <c r="G180" t="str">
        <f>IF(Table2[[#This Row],[Amount in Sales]]&lt;=299,"100-299",IF(Table2[[#This Row],[Amount in Sales]]&lt;=499,"300-499",IF(Table2[[#This Row],[Amount in Sales]]&lt;=699,"500-699",IF(Table2[[#This Row],[Amount in Sales]]&lt;=900,"700-900",""))))</f>
        <v>700-900</v>
      </c>
    </row>
    <row r="181" spans="1:7" x14ac:dyDescent="0.3">
      <c r="A181" t="s">
        <v>1294</v>
      </c>
      <c r="B181" t="s">
        <v>1780</v>
      </c>
      <c r="C181" s="29">
        <v>44763</v>
      </c>
      <c r="D181">
        <v>487</v>
      </c>
      <c r="E181">
        <v>399.27</v>
      </c>
      <c r="F181" t="s">
        <v>1781</v>
      </c>
      <c r="G181" t="str">
        <f>IF(Table2[[#This Row],[Amount in Sales]]&lt;=299,"100-299",IF(Table2[[#This Row],[Amount in Sales]]&lt;=499,"300-499",IF(Table2[[#This Row],[Amount in Sales]]&lt;=699,"500-699",IF(Table2[[#This Row],[Amount in Sales]]&lt;=900,"700-900",""))))</f>
        <v>300-499</v>
      </c>
    </row>
    <row r="182" spans="1:7" x14ac:dyDescent="0.3">
      <c r="A182" t="s">
        <v>1292</v>
      </c>
      <c r="B182" t="s">
        <v>1774</v>
      </c>
      <c r="C182" s="29">
        <v>44763</v>
      </c>
      <c r="D182">
        <v>509</v>
      </c>
      <c r="E182">
        <v>458.01</v>
      </c>
      <c r="F182" t="s">
        <v>1775</v>
      </c>
      <c r="G182" t="str">
        <f>IF(Table2[[#This Row],[Amount in Sales]]&lt;=299,"100-299",IF(Table2[[#This Row],[Amount in Sales]]&lt;=499,"300-499",IF(Table2[[#This Row],[Amount in Sales]]&lt;=699,"500-699",IF(Table2[[#This Row],[Amount in Sales]]&lt;=900,"700-900",""))))</f>
        <v>500-699</v>
      </c>
    </row>
    <row r="183" spans="1:7" x14ac:dyDescent="0.3">
      <c r="A183" t="s">
        <v>1290</v>
      </c>
      <c r="B183" t="s">
        <v>1776</v>
      </c>
      <c r="C183" s="29">
        <v>44750</v>
      </c>
      <c r="D183">
        <v>298</v>
      </c>
      <c r="E183">
        <v>219.1</v>
      </c>
      <c r="F183" t="s">
        <v>1777</v>
      </c>
      <c r="G183" t="str">
        <f>IF(Table2[[#This Row],[Amount in Sales]]&lt;=299,"100-299",IF(Table2[[#This Row],[Amount in Sales]]&lt;=499,"300-499",IF(Table2[[#This Row],[Amount in Sales]]&lt;=699,"500-699",IF(Table2[[#This Row],[Amount in Sales]]&lt;=900,"700-900",""))))</f>
        <v>100-299</v>
      </c>
    </row>
    <row r="184" spans="1:7" x14ac:dyDescent="0.3">
      <c r="A184" t="s">
        <v>1288</v>
      </c>
      <c r="B184" t="s">
        <v>1778</v>
      </c>
      <c r="C184" s="29">
        <v>44751</v>
      </c>
      <c r="D184">
        <v>701</v>
      </c>
      <c r="E184">
        <v>256.43</v>
      </c>
      <c r="F184" t="s">
        <v>1779</v>
      </c>
      <c r="G184" t="str">
        <f>IF(Table2[[#This Row],[Amount in Sales]]&lt;=299,"100-299",IF(Table2[[#This Row],[Amount in Sales]]&lt;=499,"300-499",IF(Table2[[#This Row],[Amount in Sales]]&lt;=699,"500-699",IF(Table2[[#This Row],[Amount in Sales]]&lt;=900,"700-900",""))))</f>
        <v>700-900</v>
      </c>
    </row>
    <row r="185" spans="1:7" x14ac:dyDescent="0.3">
      <c r="A185" t="s">
        <v>1286</v>
      </c>
      <c r="B185" t="s">
        <v>1780</v>
      </c>
      <c r="C185" s="29">
        <v>44736</v>
      </c>
      <c r="D185">
        <v>307</v>
      </c>
      <c r="E185">
        <v>243.5</v>
      </c>
      <c r="F185" t="s">
        <v>1781</v>
      </c>
      <c r="G185" t="str">
        <f>IF(Table2[[#This Row],[Amount in Sales]]&lt;=299,"100-299",IF(Table2[[#This Row],[Amount in Sales]]&lt;=499,"300-499",IF(Table2[[#This Row],[Amount in Sales]]&lt;=699,"500-699",IF(Table2[[#This Row],[Amount in Sales]]&lt;=900,"700-900",""))))</f>
        <v>300-499</v>
      </c>
    </row>
    <row r="186" spans="1:7" x14ac:dyDescent="0.3">
      <c r="A186" t="s">
        <v>1284</v>
      </c>
      <c r="B186" t="s">
        <v>1774</v>
      </c>
      <c r="C186" s="29">
        <v>44737</v>
      </c>
      <c r="D186">
        <v>285</v>
      </c>
      <c r="E186">
        <v>22.92</v>
      </c>
      <c r="F186" t="s">
        <v>1775</v>
      </c>
      <c r="G186" t="str">
        <f>IF(Table2[[#This Row],[Amount in Sales]]&lt;=299,"100-299",IF(Table2[[#This Row],[Amount in Sales]]&lt;=499,"300-499",IF(Table2[[#This Row],[Amount in Sales]]&lt;=699,"500-699",IF(Table2[[#This Row],[Amount in Sales]]&lt;=900,"700-900",""))))</f>
        <v>100-299</v>
      </c>
    </row>
    <row r="187" spans="1:7" x14ac:dyDescent="0.3">
      <c r="A187" t="s">
        <v>1282</v>
      </c>
      <c r="B187" t="s">
        <v>1776</v>
      </c>
      <c r="C187" s="29">
        <v>44744</v>
      </c>
      <c r="D187">
        <v>791</v>
      </c>
      <c r="E187">
        <v>304.75</v>
      </c>
      <c r="F187" t="s">
        <v>1777</v>
      </c>
      <c r="G187" t="str">
        <f>IF(Table2[[#This Row],[Amount in Sales]]&lt;=299,"100-299",IF(Table2[[#This Row],[Amount in Sales]]&lt;=499,"300-499",IF(Table2[[#This Row],[Amount in Sales]]&lt;=699,"500-699",IF(Table2[[#This Row],[Amount in Sales]]&lt;=900,"700-900",""))))</f>
        <v>700-900</v>
      </c>
    </row>
    <row r="188" spans="1:7" x14ac:dyDescent="0.3">
      <c r="A188" t="s">
        <v>1280</v>
      </c>
      <c r="B188" t="s">
        <v>1778</v>
      </c>
      <c r="C188" s="29">
        <v>44735</v>
      </c>
      <c r="D188">
        <v>283</v>
      </c>
      <c r="E188">
        <v>128.79</v>
      </c>
      <c r="F188" t="s">
        <v>1779</v>
      </c>
      <c r="G188" t="str">
        <f>IF(Table2[[#This Row],[Amount in Sales]]&lt;=299,"100-299",IF(Table2[[#This Row],[Amount in Sales]]&lt;=499,"300-499",IF(Table2[[#This Row],[Amount in Sales]]&lt;=699,"500-699",IF(Table2[[#This Row],[Amount in Sales]]&lt;=900,"700-900",""))))</f>
        <v>100-299</v>
      </c>
    </row>
    <row r="189" spans="1:7" x14ac:dyDescent="0.3">
      <c r="A189" t="s">
        <v>1278</v>
      </c>
      <c r="B189" t="s">
        <v>1780</v>
      </c>
      <c r="C189" s="29">
        <v>44751</v>
      </c>
      <c r="D189">
        <v>543</v>
      </c>
      <c r="E189">
        <v>509.49</v>
      </c>
      <c r="F189" t="s">
        <v>1781</v>
      </c>
      <c r="G189" t="str">
        <f>IF(Table2[[#This Row],[Amount in Sales]]&lt;=299,"100-299",IF(Table2[[#This Row],[Amount in Sales]]&lt;=499,"300-499",IF(Table2[[#This Row],[Amount in Sales]]&lt;=699,"500-699",IF(Table2[[#This Row],[Amount in Sales]]&lt;=900,"700-900",""))))</f>
        <v>500-699</v>
      </c>
    </row>
    <row r="190" spans="1:7" x14ac:dyDescent="0.3">
      <c r="A190" t="s">
        <v>1276</v>
      </c>
      <c r="B190" t="s">
        <v>1774</v>
      </c>
      <c r="C190" s="29">
        <v>44726</v>
      </c>
      <c r="D190">
        <v>488</v>
      </c>
      <c r="E190">
        <v>71.820000000000007</v>
      </c>
      <c r="F190" t="s">
        <v>1775</v>
      </c>
      <c r="G190" t="str">
        <f>IF(Table2[[#This Row],[Amount in Sales]]&lt;=299,"100-299",IF(Table2[[#This Row],[Amount in Sales]]&lt;=499,"300-499",IF(Table2[[#This Row],[Amount in Sales]]&lt;=699,"500-699",IF(Table2[[#This Row],[Amount in Sales]]&lt;=900,"700-900",""))))</f>
        <v>300-499</v>
      </c>
    </row>
    <row r="191" spans="1:7" x14ac:dyDescent="0.3">
      <c r="A191" t="s">
        <v>1274</v>
      </c>
      <c r="B191" t="s">
        <v>1776</v>
      </c>
      <c r="C191" s="29">
        <v>44749</v>
      </c>
      <c r="D191">
        <v>781</v>
      </c>
      <c r="E191">
        <v>79.350000000000009</v>
      </c>
      <c r="F191" t="s">
        <v>1777</v>
      </c>
      <c r="G191" t="str">
        <f>IF(Table2[[#This Row],[Amount in Sales]]&lt;=299,"100-299",IF(Table2[[#This Row],[Amount in Sales]]&lt;=499,"300-499",IF(Table2[[#This Row],[Amount in Sales]]&lt;=699,"500-699",IF(Table2[[#This Row],[Amount in Sales]]&lt;=900,"700-900",""))))</f>
        <v>700-900</v>
      </c>
    </row>
    <row r="192" spans="1:7" x14ac:dyDescent="0.3">
      <c r="A192" t="s">
        <v>1272</v>
      </c>
      <c r="B192" t="s">
        <v>1778</v>
      </c>
      <c r="C192" s="29">
        <v>44734</v>
      </c>
      <c r="D192">
        <v>588</v>
      </c>
      <c r="E192">
        <v>294.36</v>
      </c>
      <c r="F192" t="s">
        <v>1779</v>
      </c>
      <c r="G192" t="str">
        <f>IF(Table2[[#This Row],[Amount in Sales]]&lt;=299,"100-299",IF(Table2[[#This Row],[Amount in Sales]]&lt;=499,"300-499",IF(Table2[[#This Row],[Amount in Sales]]&lt;=699,"500-699",IF(Table2[[#This Row],[Amount in Sales]]&lt;=900,"700-900",""))))</f>
        <v>500-699</v>
      </c>
    </row>
    <row r="193" spans="1:7" x14ac:dyDescent="0.3">
      <c r="A193" t="s">
        <v>1270</v>
      </c>
      <c r="B193" t="s">
        <v>1780</v>
      </c>
      <c r="C193" s="29">
        <v>44726</v>
      </c>
      <c r="D193">
        <v>838</v>
      </c>
      <c r="E193">
        <v>591.13</v>
      </c>
      <c r="F193" t="s">
        <v>1781</v>
      </c>
      <c r="G193" t="str">
        <f>IF(Table2[[#This Row],[Amount in Sales]]&lt;=299,"100-299",IF(Table2[[#This Row],[Amount in Sales]]&lt;=499,"300-499",IF(Table2[[#This Row],[Amount in Sales]]&lt;=699,"500-699",IF(Table2[[#This Row],[Amount in Sales]]&lt;=900,"700-900",""))))</f>
        <v>700-900</v>
      </c>
    </row>
    <row r="194" spans="1:7" x14ac:dyDescent="0.3">
      <c r="A194" t="s">
        <v>1268</v>
      </c>
      <c r="B194" t="s">
        <v>1782</v>
      </c>
      <c r="C194" s="29">
        <v>44743</v>
      </c>
      <c r="D194">
        <v>694</v>
      </c>
      <c r="E194">
        <v>503.03</v>
      </c>
      <c r="F194" t="s">
        <v>1775</v>
      </c>
      <c r="G194" t="str">
        <f>IF(Table2[[#This Row],[Amount in Sales]]&lt;=299,"100-299",IF(Table2[[#This Row],[Amount in Sales]]&lt;=499,"300-499",IF(Table2[[#This Row],[Amount in Sales]]&lt;=699,"500-699",IF(Table2[[#This Row],[Amount in Sales]]&lt;=900,"700-900",""))))</f>
        <v>500-699</v>
      </c>
    </row>
    <row r="195" spans="1:7" x14ac:dyDescent="0.3">
      <c r="A195" t="s">
        <v>1266</v>
      </c>
      <c r="B195" t="s">
        <v>1774</v>
      </c>
      <c r="C195" s="29">
        <v>44742</v>
      </c>
      <c r="D195">
        <v>444</v>
      </c>
      <c r="E195">
        <v>96.940000000000012</v>
      </c>
      <c r="F195" t="s">
        <v>1777</v>
      </c>
      <c r="G195" t="str">
        <f>IF(Table2[[#This Row],[Amount in Sales]]&lt;=299,"100-299",IF(Table2[[#This Row],[Amount in Sales]]&lt;=499,"300-499",IF(Table2[[#This Row],[Amount in Sales]]&lt;=699,"500-699",IF(Table2[[#This Row],[Amount in Sales]]&lt;=900,"700-900",""))))</f>
        <v>300-499</v>
      </c>
    </row>
    <row r="196" spans="1:7" x14ac:dyDescent="0.3">
      <c r="A196" t="s">
        <v>1264</v>
      </c>
      <c r="B196" t="s">
        <v>1776</v>
      </c>
      <c r="C196" s="29">
        <v>44747</v>
      </c>
      <c r="D196">
        <v>542</v>
      </c>
      <c r="E196">
        <v>180.23999999999998</v>
      </c>
      <c r="F196" t="s">
        <v>1779</v>
      </c>
      <c r="G196" t="str">
        <f>IF(Table2[[#This Row],[Amount in Sales]]&lt;=299,"100-299",IF(Table2[[#This Row],[Amount in Sales]]&lt;=499,"300-499",IF(Table2[[#This Row],[Amount in Sales]]&lt;=699,"500-699",IF(Table2[[#This Row],[Amount in Sales]]&lt;=900,"700-900",""))))</f>
        <v>500-699</v>
      </c>
    </row>
    <row r="197" spans="1:7" x14ac:dyDescent="0.3">
      <c r="A197" t="s">
        <v>1262</v>
      </c>
      <c r="B197" t="s">
        <v>1778</v>
      </c>
      <c r="C197" s="29">
        <v>44764</v>
      </c>
      <c r="D197">
        <v>522</v>
      </c>
      <c r="E197">
        <v>207.73</v>
      </c>
      <c r="F197" t="s">
        <v>1781</v>
      </c>
      <c r="G197" t="str">
        <f>IF(Table2[[#This Row],[Amount in Sales]]&lt;=299,"100-299",IF(Table2[[#This Row],[Amount in Sales]]&lt;=499,"300-499",IF(Table2[[#This Row],[Amount in Sales]]&lt;=699,"500-699",IF(Table2[[#This Row],[Amount in Sales]]&lt;=900,"700-900",""))))</f>
        <v>500-699</v>
      </c>
    </row>
    <row r="198" spans="1:7" x14ac:dyDescent="0.3">
      <c r="A198" t="s">
        <v>1260</v>
      </c>
      <c r="B198" t="s">
        <v>1780</v>
      </c>
      <c r="C198" s="29">
        <v>44735</v>
      </c>
      <c r="D198">
        <v>491</v>
      </c>
      <c r="E198">
        <v>410.09</v>
      </c>
      <c r="F198" t="s">
        <v>1775</v>
      </c>
      <c r="G198" t="str">
        <f>IF(Table2[[#This Row],[Amount in Sales]]&lt;=299,"100-299",IF(Table2[[#This Row],[Amount in Sales]]&lt;=499,"300-499",IF(Table2[[#This Row],[Amount in Sales]]&lt;=699,"500-699",IF(Table2[[#This Row],[Amount in Sales]]&lt;=900,"700-900",""))))</f>
        <v>300-499</v>
      </c>
    </row>
    <row r="199" spans="1:7" x14ac:dyDescent="0.3">
      <c r="A199" t="s">
        <v>1258</v>
      </c>
      <c r="B199" t="s">
        <v>1774</v>
      </c>
      <c r="C199" s="29">
        <v>44737</v>
      </c>
      <c r="D199">
        <v>753</v>
      </c>
      <c r="E199">
        <v>6.58</v>
      </c>
      <c r="F199" t="s">
        <v>1777</v>
      </c>
      <c r="G199" t="str">
        <f>IF(Table2[[#This Row],[Amount in Sales]]&lt;=299,"100-299",IF(Table2[[#This Row],[Amount in Sales]]&lt;=499,"300-499",IF(Table2[[#This Row],[Amount in Sales]]&lt;=699,"500-699",IF(Table2[[#This Row],[Amount in Sales]]&lt;=900,"700-900",""))))</f>
        <v>700-900</v>
      </c>
    </row>
    <row r="200" spans="1:7" x14ac:dyDescent="0.3">
      <c r="A200" t="s">
        <v>1256</v>
      </c>
      <c r="B200" t="s">
        <v>1776</v>
      </c>
      <c r="C200" s="29">
        <v>44749</v>
      </c>
      <c r="D200">
        <v>812</v>
      </c>
      <c r="E200">
        <v>771.99</v>
      </c>
      <c r="F200" t="s">
        <v>1779</v>
      </c>
      <c r="G200" t="str">
        <f>IF(Table2[[#This Row],[Amount in Sales]]&lt;=299,"100-299",IF(Table2[[#This Row],[Amount in Sales]]&lt;=499,"300-499",IF(Table2[[#This Row],[Amount in Sales]]&lt;=699,"500-699",IF(Table2[[#This Row],[Amount in Sales]]&lt;=900,"700-900",""))))</f>
        <v>700-900</v>
      </c>
    </row>
    <row r="201" spans="1:7" x14ac:dyDescent="0.3">
      <c r="A201" t="s">
        <v>1254</v>
      </c>
      <c r="B201" t="s">
        <v>1778</v>
      </c>
      <c r="C201" s="29">
        <v>44729</v>
      </c>
      <c r="D201">
        <v>884</v>
      </c>
      <c r="E201">
        <v>57.559999999999995</v>
      </c>
      <c r="F201" t="s">
        <v>1781</v>
      </c>
      <c r="G201" t="str">
        <f>IF(Table2[[#This Row],[Amount in Sales]]&lt;=299,"100-299",IF(Table2[[#This Row],[Amount in Sales]]&lt;=499,"300-499",IF(Table2[[#This Row],[Amount in Sales]]&lt;=699,"500-699",IF(Table2[[#This Row],[Amount in Sales]]&lt;=900,"700-900",""))))</f>
        <v>700-900</v>
      </c>
    </row>
    <row r="202" spans="1:7" x14ac:dyDescent="0.3">
      <c r="A202" t="s">
        <v>1252</v>
      </c>
      <c r="B202" t="s">
        <v>1780</v>
      </c>
      <c r="C202" s="29">
        <v>44738</v>
      </c>
      <c r="D202">
        <v>815</v>
      </c>
      <c r="E202">
        <v>356.75</v>
      </c>
      <c r="F202" t="s">
        <v>1775</v>
      </c>
      <c r="G202" t="str">
        <f>IF(Table2[[#This Row],[Amount in Sales]]&lt;=299,"100-299",IF(Table2[[#This Row],[Amount in Sales]]&lt;=499,"300-499",IF(Table2[[#This Row],[Amount in Sales]]&lt;=699,"500-699",IF(Table2[[#This Row],[Amount in Sales]]&lt;=900,"700-900",""))))</f>
        <v>700-900</v>
      </c>
    </row>
    <row r="203" spans="1:7" x14ac:dyDescent="0.3">
      <c r="A203" t="s">
        <v>1250</v>
      </c>
      <c r="B203" t="s">
        <v>1782</v>
      </c>
      <c r="C203" s="29">
        <v>44740</v>
      </c>
      <c r="D203">
        <v>422</v>
      </c>
      <c r="E203">
        <v>176.63</v>
      </c>
      <c r="F203" t="s">
        <v>1777</v>
      </c>
      <c r="G203" t="str">
        <f>IF(Table2[[#This Row],[Amount in Sales]]&lt;=299,"100-299",IF(Table2[[#This Row],[Amount in Sales]]&lt;=499,"300-499",IF(Table2[[#This Row],[Amount in Sales]]&lt;=699,"500-699",IF(Table2[[#This Row],[Amount in Sales]]&lt;=900,"700-900",""))))</f>
        <v>300-499</v>
      </c>
    </row>
    <row r="204" spans="1:7" x14ac:dyDescent="0.3">
      <c r="A204" t="s">
        <v>1248</v>
      </c>
      <c r="B204" t="s">
        <v>1783</v>
      </c>
      <c r="C204" s="29">
        <v>44755</v>
      </c>
      <c r="D204">
        <v>667</v>
      </c>
      <c r="E204">
        <v>258.95999999999998</v>
      </c>
      <c r="F204" t="s">
        <v>1779</v>
      </c>
      <c r="G204" t="str">
        <f>IF(Table2[[#This Row],[Amount in Sales]]&lt;=299,"100-299",IF(Table2[[#This Row],[Amount in Sales]]&lt;=499,"300-499",IF(Table2[[#This Row],[Amount in Sales]]&lt;=699,"500-699",IF(Table2[[#This Row],[Amount in Sales]]&lt;=900,"700-900",""))))</f>
        <v>500-699</v>
      </c>
    </row>
    <row r="205" spans="1:7" x14ac:dyDescent="0.3">
      <c r="A205" t="s">
        <v>1246</v>
      </c>
      <c r="B205" t="s">
        <v>1774</v>
      </c>
      <c r="C205" s="29">
        <v>44755</v>
      </c>
      <c r="D205">
        <v>247</v>
      </c>
      <c r="E205">
        <v>186.32999999999998</v>
      </c>
      <c r="F205" t="s">
        <v>1781</v>
      </c>
      <c r="G205" t="str">
        <f>IF(Table2[[#This Row],[Amount in Sales]]&lt;=299,"100-299",IF(Table2[[#This Row],[Amount in Sales]]&lt;=499,"300-499",IF(Table2[[#This Row],[Amount in Sales]]&lt;=699,"500-699",IF(Table2[[#This Row],[Amount in Sales]]&lt;=900,"700-900",""))))</f>
        <v>100-299</v>
      </c>
    </row>
    <row r="206" spans="1:7" x14ac:dyDescent="0.3">
      <c r="A206" t="s">
        <v>1244</v>
      </c>
      <c r="B206" t="s">
        <v>1776</v>
      </c>
      <c r="C206" s="29">
        <v>44764</v>
      </c>
      <c r="D206">
        <v>789</v>
      </c>
      <c r="E206">
        <v>485.93</v>
      </c>
      <c r="F206" t="s">
        <v>1775</v>
      </c>
      <c r="G206" t="str">
        <f>IF(Table2[[#This Row],[Amount in Sales]]&lt;=299,"100-299",IF(Table2[[#This Row],[Amount in Sales]]&lt;=499,"300-499",IF(Table2[[#This Row],[Amount in Sales]]&lt;=699,"500-699",IF(Table2[[#This Row],[Amount in Sales]]&lt;=900,"700-900",""))))</f>
        <v>700-900</v>
      </c>
    </row>
    <row r="207" spans="1:7" x14ac:dyDescent="0.3">
      <c r="A207" t="s">
        <v>1242</v>
      </c>
      <c r="B207" t="s">
        <v>1778</v>
      </c>
      <c r="C207" s="29">
        <v>44735</v>
      </c>
      <c r="D207">
        <v>403</v>
      </c>
      <c r="E207">
        <v>322.43</v>
      </c>
      <c r="F207" t="s">
        <v>1777</v>
      </c>
      <c r="G207" t="str">
        <f>IF(Table2[[#This Row],[Amount in Sales]]&lt;=299,"100-299",IF(Table2[[#This Row],[Amount in Sales]]&lt;=499,"300-499",IF(Table2[[#This Row],[Amount in Sales]]&lt;=699,"500-699",IF(Table2[[#This Row],[Amount in Sales]]&lt;=900,"700-900",""))))</f>
        <v>300-499</v>
      </c>
    </row>
    <row r="208" spans="1:7" x14ac:dyDescent="0.3">
      <c r="A208" t="s">
        <v>1240</v>
      </c>
      <c r="B208" t="s">
        <v>1780</v>
      </c>
      <c r="C208" s="29">
        <v>44734</v>
      </c>
      <c r="D208">
        <v>633</v>
      </c>
      <c r="E208">
        <v>431.89</v>
      </c>
      <c r="F208" t="s">
        <v>1779</v>
      </c>
      <c r="G208" t="str">
        <f>IF(Table2[[#This Row],[Amount in Sales]]&lt;=299,"100-299",IF(Table2[[#This Row],[Amount in Sales]]&lt;=499,"300-499",IF(Table2[[#This Row],[Amount in Sales]]&lt;=699,"500-699",IF(Table2[[#This Row],[Amount in Sales]]&lt;=900,"700-900",""))))</f>
        <v>500-699</v>
      </c>
    </row>
    <row r="209" spans="1:7" x14ac:dyDescent="0.3">
      <c r="A209" t="s">
        <v>1238</v>
      </c>
      <c r="B209" t="s">
        <v>1774</v>
      </c>
      <c r="C209" s="29">
        <v>44728</v>
      </c>
      <c r="D209">
        <v>755</v>
      </c>
      <c r="E209">
        <v>12.45</v>
      </c>
      <c r="F209" t="s">
        <v>1781</v>
      </c>
      <c r="G209" t="str">
        <f>IF(Table2[[#This Row],[Amount in Sales]]&lt;=299,"100-299",IF(Table2[[#This Row],[Amount in Sales]]&lt;=499,"300-499",IF(Table2[[#This Row],[Amount in Sales]]&lt;=699,"500-699",IF(Table2[[#This Row],[Amount in Sales]]&lt;=900,"700-900",""))))</f>
        <v>700-900</v>
      </c>
    </row>
    <row r="210" spans="1:7" x14ac:dyDescent="0.3">
      <c r="A210" t="s">
        <v>1236</v>
      </c>
      <c r="B210" t="s">
        <v>1776</v>
      </c>
      <c r="C210" s="29">
        <v>44739</v>
      </c>
      <c r="D210">
        <v>648</v>
      </c>
      <c r="E210">
        <v>149.54999999999998</v>
      </c>
      <c r="F210" t="s">
        <v>1775</v>
      </c>
      <c r="G210" t="str">
        <f>IF(Table2[[#This Row],[Amount in Sales]]&lt;=299,"100-299",IF(Table2[[#This Row],[Amount in Sales]]&lt;=499,"300-499",IF(Table2[[#This Row],[Amount in Sales]]&lt;=699,"500-699",IF(Table2[[#This Row],[Amount in Sales]]&lt;=900,"700-900",""))))</f>
        <v>500-699</v>
      </c>
    </row>
    <row r="211" spans="1:7" x14ac:dyDescent="0.3">
      <c r="A211" t="s">
        <v>1234</v>
      </c>
      <c r="B211" t="s">
        <v>1778</v>
      </c>
      <c r="C211" s="29">
        <v>44765</v>
      </c>
      <c r="D211">
        <v>770</v>
      </c>
      <c r="E211">
        <v>17.12</v>
      </c>
      <c r="F211" t="s">
        <v>1777</v>
      </c>
      <c r="G211" t="str">
        <f>IF(Table2[[#This Row],[Amount in Sales]]&lt;=299,"100-299",IF(Table2[[#This Row],[Amount in Sales]]&lt;=499,"300-499",IF(Table2[[#This Row],[Amount in Sales]]&lt;=699,"500-699",IF(Table2[[#This Row],[Amount in Sales]]&lt;=900,"700-900",""))))</f>
        <v>700-900</v>
      </c>
    </row>
    <row r="212" spans="1:7" x14ac:dyDescent="0.3">
      <c r="A212" t="s">
        <v>1232</v>
      </c>
      <c r="B212" t="s">
        <v>1780</v>
      </c>
      <c r="C212" s="29">
        <v>44740</v>
      </c>
      <c r="D212">
        <v>426</v>
      </c>
      <c r="E212">
        <v>307.59999999999997</v>
      </c>
      <c r="F212" t="s">
        <v>1779</v>
      </c>
      <c r="G212" t="str">
        <f>IF(Table2[[#This Row],[Amount in Sales]]&lt;=299,"100-299",IF(Table2[[#This Row],[Amount in Sales]]&lt;=499,"300-499",IF(Table2[[#This Row],[Amount in Sales]]&lt;=699,"500-699",IF(Table2[[#This Row],[Amount in Sales]]&lt;=900,"700-900",""))))</f>
        <v>300-499</v>
      </c>
    </row>
    <row r="213" spans="1:7" x14ac:dyDescent="0.3">
      <c r="A213" t="s">
        <v>1230</v>
      </c>
      <c r="B213" t="s">
        <v>1782</v>
      </c>
      <c r="C213" s="29">
        <v>44734</v>
      </c>
      <c r="D213">
        <v>444</v>
      </c>
      <c r="E213">
        <v>293.34999999999997</v>
      </c>
      <c r="F213" t="s">
        <v>1781</v>
      </c>
      <c r="G213" t="str">
        <f>IF(Table2[[#This Row],[Amount in Sales]]&lt;=299,"100-299",IF(Table2[[#This Row],[Amount in Sales]]&lt;=499,"300-499",IF(Table2[[#This Row],[Amount in Sales]]&lt;=699,"500-699",IF(Table2[[#This Row],[Amount in Sales]]&lt;=900,"700-900",""))))</f>
        <v>300-499</v>
      </c>
    </row>
    <row r="214" spans="1:7" x14ac:dyDescent="0.3">
      <c r="A214" t="s">
        <v>1228</v>
      </c>
      <c r="B214" t="s">
        <v>1774</v>
      </c>
      <c r="C214" s="29">
        <v>44727</v>
      </c>
      <c r="D214">
        <v>416</v>
      </c>
      <c r="E214">
        <v>58.449999999999996</v>
      </c>
      <c r="F214" t="s">
        <v>1775</v>
      </c>
      <c r="G214" t="str">
        <f>IF(Table2[[#This Row],[Amount in Sales]]&lt;=299,"100-299",IF(Table2[[#This Row],[Amount in Sales]]&lt;=499,"300-499",IF(Table2[[#This Row],[Amount in Sales]]&lt;=699,"500-699",IF(Table2[[#This Row],[Amount in Sales]]&lt;=900,"700-900",""))))</f>
        <v>300-499</v>
      </c>
    </row>
    <row r="215" spans="1:7" x14ac:dyDescent="0.3">
      <c r="A215" t="s">
        <v>1226</v>
      </c>
      <c r="B215" t="s">
        <v>1776</v>
      </c>
      <c r="C215" s="29">
        <v>44737</v>
      </c>
      <c r="D215">
        <v>492</v>
      </c>
      <c r="E215">
        <v>186.34</v>
      </c>
      <c r="F215" t="s">
        <v>1777</v>
      </c>
      <c r="G215" t="str">
        <f>IF(Table2[[#This Row],[Amount in Sales]]&lt;=299,"100-299",IF(Table2[[#This Row],[Amount in Sales]]&lt;=499,"300-499",IF(Table2[[#This Row],[Amount in Sales]]&lt;=699,"500-699",IF(Table2[[#This Row],[Amount in Sales]]&lt;=900,"700-900",""))))</f>
        <v>300-499</v>
      </c>
    </row>
    <row r="216" spans="1:7" x14ac:dyDescent="0.3">
      <c r="A216" t="s">
        <v>1224</v>
      </c>
      <c r="B216" t="s">
        <v>1778</v>
      </c>
      <c r="C216" s="29">
        <v>44747</v>
      </c>
      <c r="D216">
        <v>445</v>
      </c>
      <c r="E216">
        <v>318.25</v>
      </c>
      <c r="F216" t="s">
        <v>1779</v>
      </c>
      <c r="G216" t="str">
        <f>IF(Table2[[#This Row],[Amount in Sales]]&lt;=299,"100-299",IF(Table2[[#This Row],[Amount in Sales]]&lt;=499,"300-499",IF(Table2[[#This Row],[Amount in Sales]]&lt;=699,"500-699",IF(Table2[[#This Row],[Amount in Sales]]&lt;=900,"700-900",""))))</f>
        <v>300-499</v>
      </c>
    </row>
    <row r="217" spans="1:7" x14ac:dyDescent="0.3">
      <c r="A217" t="s">
        <v>1222</v>
      </c>
      <c r="B217" t="s">
        <v>1780</v>
      </c>
      <c r="C217" s="29">
        <v>44754</v>
      </c>
      <c r="D217">
        <v>804</v>
      </c>
      <c r="E217">
        <v>172.16</v>
      </c>
      <c r="F217" t="s">
        <v>1781</v>
      </c>
      <c r="G217" t="str">
        <f>IF(Table2[[#This Row],[Amount in Sales]]&lt;=299,"100-299",IF(Table2[[#This Row],[Amount in Sales]]&lt;=499,"300-499",IF(Table2[[#This Row],[Amount in Sales]]&lt;=699,"500-699",IF(Table2[[#This Row],[Amount in Sales]]&lt;=900,"700-900",""))))</f>
        <v>700-900</v>
      </c>
    </row>
    <row r="218" spans="1:7" x14ac:dyDescent="0.3">
      <c r="A218" t="s">
        <v>1220</v>
      </c>
      <c r="B218" t="s">
        <v>1774</v>
      </c>
      <c r="C218" s="29">
        <v>44760</v>
      </c>
      <c r="D218">
        <v>401</v>
      </c>
      <c r="E218">
        <v>65.990000000000009</v>
      </c>
      <c r="F218" t="s">
        <v>1775</v>
      </c>
      <c r="G218" t="str">
        <f>IF(Table2[[#This Row],[Amount in Sales]]&lt;=299,"100-299",IF(Table2[[#This Row],[Amount in Sales]]&lt;=499,"300-499",IF(Table2[[#This Row],[Amount in Sales]]&lt;=699,"500-699",IF(Table2[[#This Row],[Amount in Sales]]&lt;=900,"700-900",""))))</f>
        <v>300-499</v>
      </c>
    </row>
    <row r="219" spans="1:7" x14ac:dyDescent="0.3">
      <c r="A219" t="s">
        <v>1218</v>
      </c>
      <c r="B219" t="s">
        <v>1776</v>
      </c>
      <c r="C219" s="29">
        <v>44759</v>
      </c>
      <c r="D219">
        <v>260</v>
      </c>
      <c r="E219">
        <v>66.740000000000009</v>
      </c>
      <c r="F219" t="s">
        <v>1777</v>
      </c>
      <c r="G219" t="str">
        <f>IF(Table2[[#This Row],[Amount in Sales]]&lt;=299,"100-299",IF(Table2[[#This Row],[Amount in Sales]]&lt;=499,"300-499",IF(Table2[[#This Row],[Amount in Sales]]&lt;=699,"500-699",IF(Table2[[#This Row],[Amount in Sales]]&lt;=900,"700-900",""))))</f>
        <v>100-299</v>
      </c>
    </row>
    <row r="220" spans="1:7" x14ac:dyDescent="0.3">
      <c r="A220" t="s">
        <v>1216</v>
      </c>
      <c r="B220" t="s">
        <v>1778</v>
      </c>
      <c r="C220" s="29">
        <v>44735</v>
      </c>
      <c r="D220">
        <v>714</v>
      </c>
      <c r="E220">
        <v>643.75</v>
      </c>
      <c r="F220" t="s">
        <v>1779</v>
      </c>
      <c r="G220" t="str">
        <f>IF(Table2[[#This Row],[Amount in Sales]]&lt;=299,"100-299",IF(Table2[[#This Row],[Amount in Sales]]&lt;=499,"300-499",IF(Table2[[#This Row],[Amount in Sales]]&lt;=699,"500-699",IF(Table2[[#This Row],[Amount in Sales]]&lt;=900,"700-900",""))))</f>
        <v>700-900</v>
      </c>
    </row>
    <row r="221" spans="1:7" x14ac:dyDescent="0.3">
      <c r="A221" t="s">
        <v>1214</v>
      </c>
      <c r="B221" t="s">
        <v>1780</v>
      </c>
      <c r="C221" s="29">
        <v>44734</v>
      </c>
      <c r="D221">
        <v>255</v>
      </c>
      <c r="E221">
        <v>81.650000000000006</v>
      </c>
      <c r="F221" t="s">
        <v>1781</v>
      </c>
      <c r="G221" t="str">
        <f>IF(Table2[[#This Row],[Amount in Sales]]&lt;=299,"100-299",IF(Table2[[#This Row],[Amount in Sales]]&lt;=499,"300-499",IF(Table2[[#This Row],[Amount in Sales]]&lt;=699,"500-699",IF(Table2[[#This Row],[Amount in Sales]]&lt;=900,"700-900",""))))</f>
        <v>100-299</v>
      </c>
    </row>
    <row r="222" spans="1:7" x14ac:dyDescent="0.3">
      <c r="A222" t="s">
        <v>1212</v>
      </c>
      <c r="B222" t="s">
        <v>1782</v>
      </c>
      <c r="C222" s="29">
        <v>44753</v>
      </c>
      <c r="D222">
        <v>536</v>
      </c>
      <c r="E222">
        <v>72.36</v>
      </c>
      <c r="F222" t="s">
        <v>1775</v>
      </c>
      <c r="G222" t="str">
        <f>IF(Table2[[#This Row],[Amount in Sales]]&lt;=299,"100-299",IF(Table2[[#This Row],[Amount in Sales]]&lt;=499,"300-499",IF(Table2[[#This Row],[Amount in Sales]]&lt;=699,"500-699",IF(Table2[[#This Row],[Amount in Sales]]&lt;=900,"700-900",""))))</f>
        <v>500-699</v>
      </c>
    </row>
    <row r="223" spans="1:7" x14ac:dyDescent="0.3">
      <c r="A223" t="s">
        <v>1210</v>
      </c>
      <c r="B223" t="s">
        <v>1783</v>
      </c>
      <c r="C223" s="29">
        <v>44739</v>
      </c>
      <c r="D223">
        <v>473</v>
      </c>
      <c r="E223">
        <v>434.17</v>
      </c>
      <c r="F223" t="s">
        <v>1777</v>
      </c>
      <c r="G223" t="str">
        <f>IF(Table2[[#This Row],[Amount in Sales]]&lt;=299,"100-299",IF(Table2[[#This Row],[Amount in Sales]]&lt;=499,"300-499",IF(Table2[[#This Row],[Amount in Sales]]&lt;=699,"500-699",IF(Table2[[#This Row],[Amount in Sales]]&lt;=900,"700-900",""))))</f>
        <v>300-499</v>
      </c>
    </row>
    <row r="224" spans="1:7" x14ac:dyDescent="0.3">
      <c r="A224" t="s">
        <v>1208</v>
      </c>
      <c r="B224" t="s">
        <v>1774</v>
      </c>
      <c r="C224" s="29">
        <v>44740</v>
      </c>
      <c r="D224">
        <v>245</v>
      </c>
      <c r="E224">
        <v>240.16</v>
      </c>
      <c r="F224" t="s">
        <v>1779</v>
      </c>
      <c r="G224" t="str">
        <f>IF(Table2[[#This Row],[Amount in Sales]]&lt;=299,"100-299",IF(Table2[[#This Row],[Amount in Sales]]&lt;=499,"300-499",IF(Table2[[#This Row],[Amount in Sales]]&lt;=699,"500-699",IF(Table2[[#This Row],[Amount in Sales]]&lt;=900,"700-900",""))))</f>
        <v>100-299</v>
      </c>
    </row>
    <row r="225" spans="1:7" x14ac:dyDescent="0.3">
      <c r="A225" t="s">
        <v>1206</v>
      </c>
      <c r="B225" t="s">
        <v>1776</v>
      </c>
      <c r="C225" s="29">
        <v>44748</v>
      </c>
      <c r="D225">
        <v>487</v>
      </c>
      <c r="E225">
        <v>32.809999999999995</v>
      </c>
      <c r="F225" t="s">
        <v>1781</v>
      </c>
      <c r="G225" t="str">
        <f>IF(Table2[[#This Row],[Amount in Sales]]&lt;=299,"100-299",IF(Table2[[#This Row],[Amount in Sales]]&lt;=499,"300-499",IF(Table2[[#This Row],[Amount in Sales]]&lt;=699,"500-699",IF(Table2[[#This Row],[Amount in Sales]]&lt;=900,"700-900",""))))</f>
        <v>300-499</v>
      </c>
    </row>
    <row r="226" spans="1:7" x14ac:dyDescent="0.3">
      <c r="A226" t="s">
        <v>1204</v>
      </c>
      <c r="B226" t="s">
        <v>1778</v>
      </c>
      <c r="C226" s="29">
        <v>44731</v>
      </c>
      <c r="D226">
        <v>416</v>
      </c>
      <c r="E226">
        <v>207.62</v>
      </c>
      <c r="F226" t="s">
        <v>1775</v>
      </c>
      <c r="G226" t="str">
        <f>IF(Table2[[#This Row],[Amount in Sales]]&lt;=299,"100-299",IF(Table2[[#This Row],[Amount in Sales]]&lt;=499,"300-499",IF(Table2[[#This Row],[Amount in Sales]]&lt;=699,"500-699",IF(Table2[[#This Row],[Amount in Sales]]&lt;=900,"700-900",""))))</f>
        <v>300-499</v>
      </c>
    </row>
    <row r="227" spans="1:7" x14ac:dyDescent="0.3">
      <c r="A227" t="s">
        <v>1202</v>
      </c>
      <c r="B227" t="s">
        <v>1780</v>
      </c>
      <c r="C227" s="29">
        <v>44763</v>
      </c>
      <c r="D227">
        <v>688</v>
      </c>
      <c r="E227">
        <v>422.89</v>
      </c>
      <c r="F227" t="s">
        <v>1777</v>
      </c>
      <c r="G227" t="str">
        <f>IF(Table2[[#This Row],[Amount in Sales]]&lt;=299,"100-299",IF(Table2[[#This Row],[Amount in Sales]]&lt;=499,"300-499",IF(Table2[[#This Row],[Amount in Sales]]&lt;=699,"500-699",IF(Table2[[#This Row],[Amount in Sales]]&lt;=900,"700-900",""))))</f>
        <v>500-699</v>
      </c>
    </row>
    <row r="228" spans="1:7" x14ac:dyDescent="0.3">
      <c r="A228" t="s">
        <v>1200</v>
      </c>
      <c r="B228" t="s">
        <v>1774</v>
      </c>
      <c r="C228" s="29">
        <v>44733</v>
      </c>
      <c r="D228">
        <v>516</v>
      </c>
      <c r="E228">
        <v>488.34999999999997</v>
      </c>
      <c r="F228" t="s">
        <v>1779</v>
      </c>
      <c r="G228" t="str">
        <f>IF(Table2[[#This Row],[Amount in Sales]]&lt;=299,"100-299",IF(Table2[[#This Row],[Amount in Sales]]&lt;=499,"300-499",IF(Table2[[#This Row],[Amount in Sales]]&lt;=699,"500-699",IF(Table2[[#This Row],[Amount in Sales]]&lt;=900,"700-900",""))))</f>
        <v>500-699</v>
      </c>
    </row>
    <row r="229" spans="1:7" x14ac:dyDescent="0.3">
      <c r="A229" t="s">
        <v>1198</v>
      </c>
      <c r="B229" t="s">
        <v>1776</v>
      </c>
      <c r="C229" s="29">
        <v>44746</v>
      </c>
      <c r="D229">
        <v>630</v>
      </c>
      <c r="E229">
        <v>599.56999999999994</v>
      </c>
      <c r="F229" t="s">
        <v>1781</v>
      </c>
      <c r="G229" t="str">
        <f>IF(Table2[[#This Row],[Amount in Sales]]&lt;=299,"100-299",IF(Table2[[#This Row],[Amount in Sales]]&lt;=499,"300-499",IF(Table2[[#This Row],[Amount in Sales]]&lt;=699,"500-699",IF(Table2[[#This Row],[Amount in Sales]]&lt;=900,"700-900",""))))</f>
        <v>500-699</v>
      </c>
    </row>
    <row r="230" spans="1:7" x14ac:dyDescent="0.3">
      <c r="A230" t="s">
        <v>1196</v>
      </c>
      <c r="B230" t="s">
        <v>1778</v>
      </c>
      <c r="C230" s="29">
        <v>44755</v>
      </c>
      <c r="D230">
        <v>387</v>
      </c>
      <c r="E230">
        <v>216.57</v>
      </c>
      <c r="F230" t="s">
        <v>1775</v>
      </c>
      <c r="G230" t="str">
        <f>IF(Table2[[#This Row],[Amount in Sales]]&lt;=299,"100-299",IF(Table2[[#This Row],[Amount in Sales]]&lt;=499,"300-499",IF(Table2[[#This Row],[Amount in Sales]]&lt;=699,"500-699",IF(Table2[[#This Row],[Amount in Sales]]&lt;=900,"700-900",""))))</f>
        <v>300-499</v>
      </c>
    </row>
    <row r="231" spans="1:7" x14ac:dyDescent="0.3">
      <c r="A231" t="s">
        <v>1194</v>
      </c>
      <c r="B231" t="s">
        <v>1780</v>
      </c>
      <c r="C231" s="29">
        <v>44755</v>
      </c>
      <c r="D231">
        <v>292</v>
      </c>
      <c r="E231">
        <v>236.54</v>
      </c>
      <c r="F231" t="s">
        <v>1777</v>
      </c>
      <c r="G231" t="str">
        <f>IF(Table2[[#This Row],[Amount in Sales]]&lt;=299,"100-299",IF(Table2[[#This Row],[Amount in Sales]]&lt;=499,"300-499",IF(Table2[[#This Row],[Amount in Sales]]&lt;=699,"500-699",IF(Table2[[#This Row],[Amount in Sales]]&lt;=900,"700-900",""))))</f>
        <v>100-299</v>
      </c>
    </row>
    <row r="232" spans="1:7" x14ac:dyDescent="0.3">
      <c r="A232" t="s">
        <v>1192</v>
      </c>
      <c r="B232" t="s">
        <v>1774</v>
      </c>
      <c r="C232" s="29">
        <v>44727</v>
      </c>
      <c r="D232">
        <v>873</v>
      </c>
      <c r="E232">
        <v>309.48</v>
      </c>
      <c r="F232" t="s">
        <v>1779</v>
      </c>
      <c r="G232" t="str">
        <f>IF(Table2[[#This Row],[Amount in Sales]]&lt;=299,"100-299",IF(Table2[[#This Row],[Amount in Sales]]&lt;=499,"300-499",IF(Table2[[#This Row],[Amount in Sales]]&lt;=699,"500-699",IF(Table2[[#This Row],[Amount in Sales]]&lt;=900,"700-900",""))))</f>
        <v>700-900</v>
      </c>
    </row>
    <row r="233" spans="1:7" x14ac:dyDescent="0.3">
      <c r="A233" t="s">
        <v>1190</v>
      </c>
      <c r="B233" t="s">
        <v>1776</v>
      </c>
      <c r="C233" s="29">
        <v>44746</v>
      </c>
      <c r="D233">
        <v>704</v>
      </c>
      <c r="E233">
        <v>245.67</v>
      </c>
      <c r="F233" t="s">
        <v>1781</v>
      </c>
      <c r="G233" t="str">
        <f>IF(Table2[[#This Row],[Amount in Sales]]&lt;=299,"100-299",IF(Table2[[#This Row],[Amount in Sales]]&lt;=499,"300-499",IF(Table2[[#This Row],[Amount in Sales]]&lt;=699,"500-699",IF(Table2[[#This Row],[Amount in Sales]]&lt;=900,"700-900",""))))</f>
        <v>700-900</v>
      </c>
    </row>
    <row r="234" spans="1:7" x14ac:dyDescent="0.3">
      <c r="A234" t="s">
        <v>1188</v>
      </c>
      <c r="B234" t="s">
        <v>1778</v>
      </c>
      <c r="C234" s="29">
        <v>44740</v>
      </c>
      <c r="D234">
        <v>494</v>
      </c>
      <c r="E234">
        <v>258.27</v>
      </c>
      <c r="F234" t="s">
        <v>1775</v>
      </c>
      <c r="G234" t="str">
        <f>IF(Table2[[#This Row],[Amount in Sales]]&lt;=299,"100-299",IF(Table2[[#This Row],[Amount in Sales]]&lt;=499,"300-499",IF(Table2[[#This Row],[Amount in Sales]]&lt;=699,"500-699",IF(Table2[[#This Row],[Amount in Sales]]&lt;=900,"700-900",""))))</f>
        <v>300-499</v>
      </c>
    </row>
    <row r="235" spans="1:7" x14ac:dyDescent="0.3">
      <c r="A235" t="s">
        <v>1186</v>
      </c>
      <c r="B235" t="s">
        <v>1780</v>
      </c>
      <c r="C235" s="29">
        <v>44743</v>
      </c>
      <c r="D235">
        <v>421</v>
      </c>
      <c r="E235">
        <v>293.09999999999997</v>
      </c>
      <c r="F235" t="s">
        <v>1777</v>
      </c>
      <c r="G235" t="str">
        <f>IF(Table2[[#This Row],[Amount in Sales]]&lt;=299,"100-299",IF(Table2[[#This Row],[Amount in Sales]]&lt;=499,"300-499",IF(Table2[[#This Row],[Amount in Sales]]&lt;=699,"500-699",IF(Table2[[#This Row],[Amount in Sales]]&lt;=900,"700-900",""))))</f>
        <v>300-499</v>
      </c>
    </row>
    <row r="236" spans="1:7" x14ac:dyDescent="0.3">
      <c r="A236" t="s">
        <v>1184</v>
      </c>
      <c r="B236" t="s">
        <v>1774</v>
      </c>
      <c r="C236" s="29">
        <v>44737</v>
      </c>
      <c r="D236">
        <v>396</v>
      </c>
      <c r="E236">
        <v>220.32999999999998</v>
      </c>
      <c r="F236" t="s">
        <v>1779</v>
      </c>
      <c r="G236" t="str">
        <f>IF(Table2[[#This Row],[Amount in Sales]]&lt;=299,"100-299",IF(Table2[[#This Row],[Amount in Sales]]&lt;=499,"300-499",IF(Table2[[#This Row],[Amount in Sales]]&lt;=699,"500-699",IF(Table2[[#This Row],[Amount in Sales]]&lt;=900,"700-900",""))))</f>
        <v>300-499</v>
      </c>
    </row>
    <row r="237" spans="1:7" x14ac:dyDescent="0.3">
      <c r="A237" t="s">
        <v>1182</v>
      </c>
      <c r="B237" t="s">
        <v>1776</v>
      </c>
      <c r="C237" s="29">
        <v>44757</v>
      </c>
      <c r="D237">
        <v>532</v>
      </c>
      <c r="E237">
        <v>41.57</v>
      </c>
      <c r="F237" t="s">
        <v>1781</v>
      </c>
      <c r="G237" t="str">
        <f>IF(Table2[[#This Row],[Amount in Sales]]&lt;=299,"100-299",IF(Table2[[#This Row],[Amount in Sales]]&lt;=499,"300-499",IF(Table2[[#This Row],[Amount in Sales]]&lt;=699,"500-699",IF(Table2[[#This Row],[Amount in Sales]]&lt;=900,"700-900",""))))</f>
        <v>500-699</v>
      </c>
    </row>
    <row r="238" spans="1:7" x14ac:dyDescent="0.3">
      <c r="A238" t="s">
        <v>1180</v>
      </c>
      <c r="B238" t="s">
        <v>1778</v>
      </c>
      <c r="C238" s="29">
        <v>44745</v>
      </c>
      <c r="D238">
        <v>268</v>
      </c>
      <c r="E238">
        <v>101.26</v>
      </c>
      <c r="F238" t="s">
        <v>1775</v>
      </c>
      <c r="G238" t="str">
        <f>IF(Table2[[#This Row],[Amount in Sales]]&lt;=299,"100-299",IF(Table2[[#This Row],[Amount in Sales]]&lt;=499,"300-499",IF(Table2[[#This Row],[Amount in Sales]]&lt;=699,"500-699",IF(Table2[[#This Row],[Amount in Sales]]&lt;=900,"700-900",""))))</f>
        <v>100-299</v>
      </c>
    </row>
    <row r="239" spans="1:7" x14ac:dyDescent="0.3">
      <c r="A239" t="s">
        <v>1178</v>
      </c>
      <c r="B239" t="s">
        <v>1780</v>
      </c>
      <c r="C239" s="29">
        <v>44760</v>
      </c>
      <c r="D239">
        <v>898</v>
      </c>
      <c r="E239">
        <v>307.13</v>
      </c>
      <c r="F239" t="s">
        <v>1777</v>
      </c>
      <c r="G239" t="str">
        <f>IF(Table2[[#This Row],[Amount in Sales]]&lt;=299,"100-299",IF(Table2[[#This Row],[Amount in Sales]]&lt;=499,"300-499",IF(Table2[[#This Row],[Amount in Sales]]&lt;=699,"500-699",IF(Table2[[#This Row],[Amount in Sales]]&lt;=900,"700-900",""))))</f>
        <v>700-900</v>
      </c>
    </row>
    <row r="240" spans="1:7" x14ac:dyDescent="0.3">
      <c r="A240" t="s">
        <v>1176</v>
      </c>
      <c r="B240" t="s">
        <v>1782</v>
      </c>
      <c r="C240" s="29">
        <v>44750</v>
      </c>
      <c r="D240">
        <v>674</v>
      </c>
      <c r="E240">
        <v>625.05999999999995</v>
      </c>
      <c r="F240" t="s">
        <v>1779</v>
      </c>
      <c r="G240" t="str">
        <f>IF(Table2[[#This Row],[Amount in Sales]]&lt;=299,"100-299",IF(Table2[[#This Row],[Amount in Sales]]&lt;=499,"300-499",IF(Table2[[#This Row],[Amount in Sales]]&lt;=699,"500-699",IF(Table2[[#This Row],[Amount in Sales]]&lt;=900,"700-900",""))))</f>
        <v>500-699</v>
      </c>
    </row>
    <row r="241" spans="1:7" x14ac:dyDescent="0.3">
      <c r="A241" t="s">
        <v>1174</v>
      </c>
      <c r="B241" t="s">
        <v>1774</v>
      </c>
      <c r="C241" s="29">
        <v>44742</v>
      </c>
      <c r="D241">
        <v>418</v>
      </c>
      <c r="E241">
        <v>405.21</v>
      </c>
      <c r="F241" t="s">
        <v>1781</v>
      </c>
      <c r="G241" t="str">
        <f>IF(Table2[[#This Row],[Amount in Sales]]&lt;=299,"100-299",IF(Table2[[#This Row],[Amount in Sales]]&lt;=499,"300-499",IF(Table2[[#This Row],[Amount in Sales]]&lt;=699,"500-699",IF(Table2[[#This Row],[Amount in Sales]]&lt;=900,"700-900",""))))</f>
        <v>300-499</v>
      </c>
    </row>
    <row r="242" spans="1:7" x14ac:dyDescent="0.3">
      <c r="A242" t="s">
        <v>1172</v>
      </c>
      <c r="B242" t="s">
        <v>1776</v>
      </c>
      <c r="C242" s="29">
        <v>44754</v>
      </c>
      <c r="D242">
        <v>363</v>
      </c>
      <c r="E242">
        <v>88.600000000000009</v>
      </c>
      <c r="F242" t="s">
        <v>1775</v>
      </c>
      <c r="G242" t="str">
        <f>IF(Table2[[#This Row],[Amount in Sales]]&lt;=299,"100-299",IF(Table2[[#This Row],[Amount in Sales]]&lt;=499,"300-499",IF(Table2[[#This Row],[Amount in Sales]]&lt;=699,"500-699",IF(Table2[[#This Row],[Amount in Sales]]&lt;=900,"700-900",""))))</f>
        <v>300-499</v>
      </c>
    </row>
    <row r="243" spans="1:7" x14ac:dyDescent="0.3">
      <c r="A243" t="s">
        <v>1170</v>
      </c>
      <c r="B243" t="s">
        <v>1778</v>
      </c>
      <c r="C243" s="29">
        <v>44746</v>
      </c>
      <c r="D243">
        <v>381</v>
      </c>
      <c r="E243">
        <v>354.74</v>
      </c>
      <c r="F243" t="s">
        <v>1777</v>
      </c>
      <c r="G243" t="str">
        <f>IF(Table2[[#This Row],[Amount in Sales]]&lt;=299,"100-299",IF(Table2[[#This Row],[Amount in Sales]]&lt;=499,"300-499",IF(Table2[[#This Row],[Amount in Sales]]&lt;=699,"500-699",IF(Table2[[#This Row],[Amount in Sales]]&lt;=900,"700-900",""))))</f>
        <v>300-499</v>
      </c>
    </row>
    <row r="244" spans="1:7" x14ac:dyDescent="0.3">
      <c r="A244" t="s">
        <v>1168</v>
      </c>
      <c r="B244" t="s">
        <v>1780</v>
      </c>
      <c r="C244" s="29">
        <v>44752</v>
      </c>
      <c r="D244">
        <v>506</v>
      </c>
      <c r="E244">
        <v>341.90999999999997</v>
      </c>
      <c r="F244" t="s">
        <v>1779</v>
      </c>
      <c r="G244" t="str">
        <f>IF(Table2[[#This Row],[Amount in Sales]]&lt;=299,"100-299",IF(Table2[[#This Row],[Amount in Sales]]&lt;=499,"300-499",IF(Table2[[#This Row],[Amount in Sales]]&lt;=699,"500-699",IF(Table2[[#This Row],[Amount in Sales]]&lt;=900,"700-900",""))))</f>
        <v>500-699</v>
      </c>
    </row>
    <row r="245" spans="1:7" x14ac:dyDescent="0.3">
      <c r="A245" t="s">
        <v>1166</v>
      </c>
      <c r="B245" t="s">
        <v>1774</v>
      </c>
      <c r="C245" s="29">
        <v>44725</v>
      </c>
      <c r="D245">
        <v>478</v>
      </c>
      <c r="E245">
        <v>435.90999999999997</v>
      </c>
      <c r="F245" t="s">
        <v>1781</v>
      </c>
      <c r="G245" t="str">
        <f>IF(Table2[[#This Row],[Amount in Sales]]&lt;=299,"100-299",IF(Table2[[#This Row],[Amount in Sales]]&lt;=499,"300-499",IF(Table2[[#This Row],[Amount in Sales]]&lt;=699,"500-699",IF(Table2[[#This Row],[Amount in Sales]]&lt;=900,"700-900",""))))</f>
        <v>300-499</v>
      </c>
    </row>
    <row r="246" spans="1:7" x14ac:dyDescent="0.3">
      <c r="A246" t="s">
        <v>1164</v>
      </c>
      <c r="B246" t="s">
        <v>1776</v>
      </c>
      <c r="C246" s="29">
        <v>44734</v>
      </c>
      <c r="D246">
        <v>833</v>
      </c>
      <c r="E246">
        <v>385.8</v>
      </c>
      <c r="F246" t="s">
        <v>1775</v>
      </c>
      <c r="G246" t="str">
        <f>IF(Table2[[#This Row],[Amount in Sales]]&lt;=299,"100-299",IF(Table2[[#This Row],[Amount in Sales]]&lt;=499,"300-499",IF(Table2[[#This Row],[Amount in Sales]]&lt;=699,"500-699",IF(Table2[[#This Row],[Amount in Sales]]&lt;=900,"700-900",""))))</f>
        <v>700-900</v>
      </c>
    </row>
    <row r="247" spans="1:7" x14ac:dyDescent="0.3">
      <c r="A247" t="s">
        <v>1162</v>
      </c>
      <c r="B247" t="s">
        <v>1778</v>
      </c>
      <c r="C247" s="29">
        <v>44761</v>
      </c>
      <c r="D247">
        <v>327</v>
      </c>
      <c r="E247">
        <v>17.510000000000002</v>
      </c>
      <c r="F247" t="s">
        <v>1777</v>
      </c>
      <c r="G247" t="str">
        <f>IF(Table2[[#This Row],[Amount in Sales]]&lt;=299,"100-299",IF(Table2[[#This Row],[Amount in Sales]]&lt;=499,"300-499",IF(Table2[[#This Row],[Amount in Sales]]&lt;=699,"500-699",IF(Table2[[#This Row],[Amount in Sales]]&lt;=900,"700-900",""))))</f>
        <v>300-499</v>
      </c>
    </row>
    <row r="248" spans="1:7" x14ac:dyDescent="0.3">
      <c r="A248" t="s">
        <v>1160</v>
      </c>
      <c r="B248" t="s">
        <v>1780</v>
      </c>
      <c r="C248" s="29">
        <v>44735</v>
      </c>
      <c r="D248">
        <v>253</v>
      </c>
      <c r="E248">
        <v>25.650000000000002</v>
      </c>
      <c r="F248" t="s">
        <v>1779</v>
      </c>
      <c r="G248" t="str">
        <f>IF(Table2[[#This Row],[Amount in Sales]]&lt;=299,"100-299",IF(Table2[[#This Row],[Amount in Sales]]&lt;=499,"300-499",IF(Table2[[#This Row],[Amount in Sales]]&lt;=699,"500-699",IF(Table2[[#This Row],[Amount in Sales]]&lt;=900,"700-900",""))))</f>
        <v>100-299</v>
      </c>
    </row>
    <row r="249" spans="1:7" x14ac:dyDescent="0.3">
      <c r="A249" t="s">
        <v>1158</v>
      </c>
      <c r="B249" t="s">
        <v>1782</v>
      </c>
      <c r="C249" s="29">
        <v>44753</v>
      </c>
      <c r="D249">
        <v>591</v>
      </c>
      <c r="E249">
        <v>91.100000000000009</v>
      </c>
      <c r="F249" t="s">
        <v>1781</v>
      </c>
      <c r="G249" t="str">
        <f>IF(Table2[[#This Row],[Amount in Sales]]&lt;=299,"100-299",IF(Table2[[#This Row],[Amount in Sales]]&lt;=499,"300-499",IF(Table2[[#This Row],[Amount in Sales]]&lt;=699,"500-699",IF(Table2[[#This Row],[Amount in Sales]]&lt;=900,"700-900",""))))</f>
        <v>500-699</v>
      </c>
    </row>
    <row r="250" spans="1:7" x14ac:dyDescent="0.3">
      <c r="A250" t="s">
        <v>1156</v>
      </c>
      <c r="B250" t="s">
        <v>1783</v>
      </c>
      <c r="C250" s="29">
        <v>44732</v>
      </c>
      <c r="D250">
        <v>360</v>
      </c>
      <c r="E250">
        <v>356.94</v>
      </c>
      <c r="F250" t="s">
        <v>1775</v>
      </c>
      <c r="G250" t="str">
        <f>IF(Table2[[#This Row],[Amount in Sales]]&lt;=299,"100-299",IF(Table2[[#This Row],[Amount in Sales]]&lt;=499,"300-499",IF(Table2[[#This Row],[Amount in Sales]]&lt;=699,"500-699",IF(Table2[[#This Row],[Amount in Sales]]&lt;=900,"700-900",""))))</f>
        <v>300-499</v>
      </c>
    </row>
    <row r="251" spans="1:7" x14ac:dyDescent="0.3">
      <c r="A251" t="s">
        <v>1154</v>
      </c>
      <c r="B251" t="s">
        <v>1774</v>
      </c>
      <c r="C251" s="29">
        <v>44748</v>
      </c>
      <c r="D251">
        <v>290</v>
      </c>
      <c r="E251">
        <v>77.7</v>
      </c>
      <c r="F251" t="s">
        <v>1777</v>
      </c>
      <c r="G251" t="str">
        <f>IF(Table2[[#This Row],[Amount in Sales]]&lt;=299,"100-299",IF(Table2[[#This Row],[Amount in Sales]]&lt;=499,"300-499",IF(Table2[[#This Row],[Amount in Sales]]&lt;=699,"500-699",IF(Table2[[#This Row],[Amount in Sales]]&lt;=900,"700-900",""))))</f>
        <v>100-299</v>
      </c>
    </row>
    <row r="252" spans="1:7" x14ac:dyDescent="0.3">
      <c r="A252" t="s">
        <v>1152</v>
      </c>
      <c r="B252" t="s">
        <v>1776</v>
      </c>
      <c r="C252" s="29">
        <v>44731</v>
      </c>
      <c r="D252">
        <v>474</v>
      </c>
      <c r="E252">
        <v>319.48</v>
      </c>
      <c r="F252" t="s">
        <v>1779</v>
      </c>
      <c r="G252" t="str">
        <f>IF(Table2[[#This Row],[Amount in Sales]]&lt;=299,"100-299",IF(Table2[[#This Row],[Amount in Sales]]&lt;=499,"300-499",IF(Table2[[#This Row],[Amount in Sales]]&lt;=699,"500-699",IF(Table2[[#This Row],[Amount in Sales]]&lt;=900,"700-900",""))))</f>
        <v>300-499</v>
      </c>
    </row>
    <row r="253" spans="1:7" x14ac:dyDescent="0.3">
      <c r="A253" t="s">
        <v>1150</v>
      </c>
      <c r="B253" t="s">
        <v>1778</v>
      </c>
      <c r="C253" s="29">
        <v>44725</v>
      </c>
      <c r="D253">
        <v>375</v>
      </c>
      <c r="E253">
        <v>40.43</v>
      </c>
      <c r="F253" t="s">
        <v>1781</v>
      </c>
      <c r="G253" t="str">
        <f>IF(Table2[[#This Row],[Amount in Sales]]&lt;=299,"100-299",IF(Table2[[#This Row],[Amount in Sales]]&lt;=499,"300-499",IF(Table2[[#This Row],[Amount in Sales]]&lt;=699,"500-699",IF(Table2[[#This Row],[Amount in Sales]]&lt;=900,"700-900",""))))</f>
        <v>300-499</v>
      </c>
    </row>
    <row r="254" spans="1:7" x14ac:dyDescent="0.3">
      <c r="A254" t="s">
        <v>1148</v>
      </c>
      <c r="B254" t="s">
        <v>1780</v>
      </c>
      <c r="C254" s="29">
        <v>44753</v>
      </c>
      <c r="D254">
        <v>576</v>
      </c>
      <c r="E254">
        <v>37.919999999999995</v>
      </c>
      <c r="F254" t="s">
        <v>1775</v>
      </c>
      <c r="G254" t="str">
        <f>IF(Table2[[#This Row],[Amount in Sales]]&lt;=299,"100-299",IF(Table2[[#This Row],[Amount in Sales]]&lt;=499,"300-499",IF(Table2[[#This Row],[Amount in Sales]]&lt;=699,"500-699",IF(Table2[[#This Row],[Amount in Sales]]&lt;=900,"700-900",""))))</f>
        <v>500-699</v>
      </c>
    </row>
    <row r="255" spans="1:7" x14ac:dyDescent="0.3">
      <c r="A255" t="s">
        <v>1146</v>
      </c>
      <c r="B255" t="s">
        <v>1774</v>
      </c>
      <c r="C255" s="29">
        <v>44738</v>
      </c>
      <c r="D255">
        <v>778</v>
      </c>
      <c r="E255">
        <v>281.39</v>
      </c>
      <c r="F255" t="s">
        <v>1777</v>
      </c>
      <c r="G255" t="str">
        <f>IF(Table2[[#This Row],[Amount in Sales]]&lt;=299,"100-299",IF(Table2[[#This Row],[Amount in Sales]]&lt;=499,"300-499",IF(Table2[[#This Row],[Amount in Sales]]&lt;=699,"500-699",IF(Table2[[#This Row],[Amount in Sales]]&lt;=900,"700-900",""))))</f>
        <v>700-900</v>
      </c>
    </row>
    <row r="256" spans="1:7" x14ac:dyDescent="0.3">
      <c r="A256" t="s">
        <v>1144</v>
      </c>
      <c r="B256" t="s">
        <v>1776</v>
      </c>
      <c r="C256" s="29">
        <v>44762</v>
      </c>
      <c r="D256">
        <v>584</v>
      </c>
      <c r="E256">
        <v>91.17</v>
      </c>
      <c r="F256" t="s">
        <v>1779</v>
      </c>
      <c r="G256" t="str">
        <f>IF(Table2[[#This Row],[Amount in Sales]]&lt;=299,"100-299",IF(Table2[[#This Row],[Amount in Sales]]&lt;=499,"300-499",IF(Table2[[#This Row],[Amount in Sales]]&lt;=699,"500-699",IF(Table2[[#This Row],[Amount in Sales]]&lt;=900,"700-900",""))))</f>
        <v>500-699</v>
      </c>
    </row>
    <row r="257" spans="1:7" x14ac:dyDescent="0.3">
      <c r="A257" t="s">
        <v>1142</v>
      </c>
      <c r="B257" t="s">
        <v>1778</v>
      </c>
      <c r="C257" s="29">
        <v>44756</v>
      </c>
      <c r="D257">
        <v>467</v>
      </c>
      <c r="E257">
        <v>55.55</v>
      </c>
      <c r="F257" t="s">
        <v>1781</v>
      </c>
      <c r="G257" t="str">
        <f>IF(Table2[[#This Row],[Amount in Sales]]&lt;=299,"100-299",IF(Table2[[#This Row],[Amount in Sales]]&lt;=499,"300-499",IF(Table2[[#This Row],[Amount in Sales]]&lt;=699,"500-699",IF(Table2[[#This Row],[Amount in Sales]]&lt;=900,"700-900",""))))</f>
        <v>300-499</v>
      </c>
    </row>
    <row r="258" spans="1:7" x14ac:dyDescent="0.3">
      <c r="A258" t="s">
        <v>1140</v>
      </c>
      <c r="B258" t="s">
        <v>1780</v>
      </c>
      <c r="C258" s="29">
        <v>44744</v>
      </c>
      <c r="D258">
        <v>701</v>
      </c>
      <c r="E258">
        <v>660.2</v>
      </c>
      <c r="F258" t="s">
        <v>1775</v>
      </c>
      <c r="G258" t="str">
        <f>IF(Table2[[#This Row],[Amount in Sales]]&lt;=299,"100-299",IF(Table2[[#This Row],[Amount in Sales]]&lt;=499,"300-499",IF(Table2[[#This Row],[Amount in Sales]]&lt;=699,"500-699",IF(Table2[[#This Row],[Amount in Sales]]&lt;=900,"700-900",""))))</f>
        <v>700-900</v>
      </c>
    </row>
    <row r="259" spans="1:7" x14ac:dyDescent="0.3">
      <c r="A259" t="s">
        <v>1138</v>
      </c>
      <c r="B259" t="s">
        <v>1782</v>
      </c>
      <c r="C259" s="29">
        <v>44753</v>
      </c>
      <c r="D259">
        <v>308</v>
      </c>
      <c r="E259">
        <v>253.26</v>
      </c>
      <c r="F259" t="s">
        <v>1777</v>
      </c>
      <c r="G259" t="str">
        <f>IF(Table2[[#This Row],[Amount in Sales]]&lt;=299,"100-299",IF(Table2[[#This Row],[Amount in Sales]]&lt;=499,"300-499",IF(Table2[[#This Row],[Amount in Sales]]&lt;=699,"500-699",IF(Table2[[#This Row],[Amount in Sales]]&lt;=900,"700-900",""))))</f>
        <v>300-499</v>
      </c>
    </row>
    <row r="260" spans="1:7" x14ac:dyDescent="0.3">
      <c r="A260" t="s">
        <v>1136</v>
      </c>
      <c r="B260" t="s">
        <v>1774</v>
      </c>
      <c r="C260" s="29">
        <v>44762</v>
      </c>
      <c r="D260">
        <v>722</v>
      </c>
      <c r="E260">
        <v>11.18</v>
      </c>
      <c r="F260" t="s">
        <v>1779</v>
      </c>
      <c r="G260" t="str">
        <f>IF(Table2[[#This Row],[Amount in Sales]]&lt;=299,"100-299",IF(Table2[[#This Row],[Amount in Sales]]&lt;=499,"300-499",IF(Table2[[#This Row],[Amount in Sales]]&lt;=699,"500-699",IF(Table2[[#This Row],[Amount in Sales]]&lt;=900,"700-900",""))))</f>
        <v>700-900</v>
      </c>
    </row>
    <row r="261" spans="1:7" x14ac:dyDescent="0.3">
      <c r="A261" t="s">
        <v>1134</v>
      </c>
      <c r="B261" t="s">
        <v>1776</v>
      </c>
      <c r="C261" s="29">
        <v>44740</v>
      </c>
      <c r="D261">
        <v>204</v>
      </c>
      <c r="E261">
        <v>116.29</v>
      </c>
      <c r="F261" t="s">
        <v>1781</v>
      </c>
      <c r="G261" t="str">
        <f>IF(Table2[[#This Row],[Amount in Sales]]&lt;=299,"100-299",IF(Table2[[#This Row],[Amount in Sales]]&lt;=499,"300-499",IF(Table2[[#This Row],[Amount in Sales]]&lt;=699,"500-699",IF(Table2[[#This Row],[Amount in Sales]]&lt;=900,"700-900",""))))</f>
        <v>100-299</v>
      </c>
    </row>
    <row r="262" spans="1:7" x14ac:dyDescent="0.3">
      <c r="A262" t="s">
        <v>1132</v>
      </c>
      <c r="B262" t="s">
        <v>1778</v>
      </c>
      <c r="C262" s="29">
        <v>44729</v>
      </c>
      <c r="D262">
        <v>660</v>
      </c>
      <c r="E262">
        <v>146.32</v>
      </c>
      <c r="F262" t="s">
        <v>1775</v>
      </c>
      <c r="G262" t="str">
        <f>IF(Table2[[#This Row],[Amount in Sales]]&lt;=299,"100-299",IF(Table2[[#This Row],[Amount in Sales]]&lt;=499,"300-499",IF(Table2[[#This Row],[Amount in Sales]]&lt;=699,"500-699",IF(Table2[[#This Row],[Amount in Sales]]&lt;=900,"700-900",""))))</f>
        <v>500-699</v>
      </c>
    </row>
    <row r="263" spans="1:7" x14ac:dyDescent="0.3">
      <c r="A263" t="s">
        <v>1130</v>
      </c>
      <c r="B263" t="s">
        <v>1780</v>
      </c>
      <c r="C263" s="29">
        <v>44727</v>
      </c>
      <c r="D263">
        <v>786</v>
      </c>
      <c r="E263">
        <v>128.34</v>
      </c>
      <c r="F263" t="s">
        <v>1777</v>
      </c>
      <c r="G263" t="str">
        <f>IF(Table2[[#This Row],[Amount in Sales]]&lt;=299,"100-299",IF(Table2[[#This Row],[Amount in Sales]]&lt;=499,"300-499",IF(Table2[[#This Row],[Amount in Sales]]&lt;=699,"500-699",IF(Table2[[#This Row],[Amount in Sales]]&lt;=900,"700-900",""))))</f>
        <v>700-900</v>
      </c>
    </row>
    <row r="264" spans="1:7" x14ac:dyDescent="0.3">
      <c r="A264" t="s">
        <v>1128</v>
      </c>
      <c r="B264" t="s">
        <v>1774</v>
      </c>
      <c r="C264" s="29">
        <v>44734</v>
      </c>
      <c r="D264">
        <v>635</v>
      </c>
      <c r="E264">
        <v>453.59999999999997</v>
      </c>
      <c r="F264" t="s">
        <v>1779</v>
      </c>
      <c r="G264" t="str">
        <f>IF(Table2[[#This Row],[Amount in Sales]]&lt;=299,"100-299",IF(Table2[[#This Row],[Amount in Sales]]&lt;=499,"300-499",IF(Table2[[#This Row],[Amount in Sales]]&lt;=699,"500-699",IF(Table2[[#This Row],[Amount in Sales]]&lt;=900,"700-900",""))))</f>
        <v>500-699</v>
      </c>
    </row>
    <row r="265" spans="1:7" x14ac:dyDescent="0.3">
      <c r="A265" t="s">
        <v>1126</v>
      </c>
      <c r="B265" t="s">
        <v>1776</v>
      </c>
      <c r="C265" s="29">
        <v>44744</v>
      </c>
      <c r="D265">
        <v>434</v>
      </c>
      <c r="E265">
        <v>252.38</v>
      </c>
      <c r="F265" t="s">
        <v>1781</v>
      </c>
      <c r="G265" t="str">
        <f>IF(Table2[[#This Row],[Amount in Sales]]&lt;=299,"100-299",IF(Table2[[#This Row],[Amount in Sales]]&lt;=499,"300-499",IF(Table2[[#This Row],[Amount in Sales]]&lt;=699,"500-699",IF(Table2[[#This Row],[Amount in Sales]]&lt;=900,"700-900",""))))</f>
        <v>300-499</v>
      </c>
    </row>
    <row r="266" spans="1:7" x14ac:dyDescent="0.3">
      <c r="A266" t="s">
        <v>1124</v>
      </c>
      <c r="B266" t="s">
        <v>1778</v>
      </c>
      <c r="C266" s="29">
        <v>44737</v>
      </c>
      <c r="D266">
        <v>270</v>
      </c>
      <c r="E266">
        <v>253.87</v>
      </c>
      <c r="F266" t="s">
        <v>1775</v>
      </c>
      <c r="G266" t="str">
        <f>IF(Table2[[#This Row],[Amount in Sales]]&lt;=299,"100-299",IF(Table2[[#This Row],[Amount in Sales]]&lt;=499,"300-499",IF(Table2[[#This Row],[Amount in Sales]]&lt;=699,"500-699",IF(Table2[[#This Row],[Amount in Sales]]&lt;=900,"700-900",""))))</f>
        <v>100-299</v>
      </c>
    </row>
    <row r="267" spans="1:7" x14ac:dyDescent="0.3">
      <c r="A267" t="s">
        <v>1122</v>
      </c>
      <c r="B267" t="s">
        <v>1780</v>
      </c>
      <c r="C267" s="29">
        <v>44752</v>
      </c>
      <c r="D267">
        <v>360</v>
      </c>
      <c r="E267">
        <v>308.51</v>
      </c>
      <c r="F267" t="s">
        <v>1777</v>
      </c>
      <c r="G267" t="str">
        <f>IF(Table2[[#This Row],[Amount in Sales]]&lt;=299,"100-299",IF(Table2[[#This Row],[Amount in Sales]]&lt;=499,"300-499",IF(Table2[[#This Row],[Amount in Sales]]&lt;=699,"500-699",IF(Table2[[#This Row],[Amount in Sales]]&lt;=900,"700-900",""))))</f>
        <v>300-499</v>
      </c>
    </row>
    <row r="268" spans="1:7" x14ac:dyDescent="0.3">
      <c r="A268" t="s">
        <v>1120</v>
      </c>
      <c r="B268" t="s">
        <v>1782</v>
      </c>
      <c r="C268" s="29">
        <v>44736</v>
      </c>
      <c r="D268">
        <v>352</v>
      </c>
      <c r="E268">
        <v>259.45</v>
      </c>
      <c r="F268" t="s">
        <v>1779</v>
      </c>
      <c r="G268" t="str">
        <f>IF(Table2[[#This Row],[Amount in Sales]]&lt;=299,"100-299",IF(Table2[[#This Row],[Amount in Sales]]&lt;=499,"300-499",IF(Table2[[#This Row],[Amount in Sales]]&lt;=699,"500-699",IF(Table2[[#This Row],[Amount in Sales]]&lt;=900,"700-900",""))))</f>
        <v>300-499</v>
      </c>
    </row>
    <row r="269" spans="1:7" x14ac:dyDescent="0.3">
      <c r="A269" t="s">
        <v>1118</v>
      </c>
      <c r="B269" t="s">
        <v>1783</v>
      </c>
      <c r="C269" s="29">
        <v>44752</v>
      </c>
      <c r="D269">
        <v>477</v>
      </c>
      <c r="E269">
        <v>474.89</v>
      </c>
      <c r="F269" t="s">
        <v>1781</v>
      </c>
      <c r="G269" t="str">
        <f>IF(Table2[[#This Row],[Amount in Sales]]&lt;=299,"100-299",IF(Table2[[#This Row],[Amount in Sales]]&lt;=499,"300-499",IF(Table2[[#This Row],[Amount in Sales]]&lt;=699,"500-699",IF(Table2[[#This Row],[Amount in Sales]]&lt;=900,"700-900",""))))</f>
        <v>300-499</v>
      </c>
    </row>
    <row r="270" spans="1:7" x14ac:dyDescent="0.3">
      <c r="A270" t="s">
        <v>1116</v>
      </c>
      <c r="B270" t="s">
        <v>1774</v>
      </c>
      <c r="C270" s="29">
        <v>44759</v>
      </c>
      <c r="D270">
        <v>578</v>
      </c>
      <c r="E270">
        <v>475.90999999999997</v>
      </c>
      <c r="F270" t="s">
        <v>1775</v>
      </c>
      <c r="G270" t="str">
        <f>IF(Table2[[#This Row],[Amount in Sales]]&lt;=299,"100-299",IF(Table2[[#This Row],[Amount in Sales]]&lt;=499,"300-499",IF(Table2[[#This Row],[Amount in Sales]]&lt;=699,"500-699",IF(Table2[[#This Row],[Amount in Sales]]&lt;=900,"700-900",""))))</f>
        <v>500-699</v>
      </c>
    </row>
    <row r="271" spans="1:7" x14ac:dyDescent="0.3">
      <c r="A271" t="s">
        <v>1114</v>
      </c>
      <c r="B271" t="s">
        <v>1776</v>
      </c>
      <c r="C271" s="29">
        <v>44763</v>
      </c>
      <c r="D271">
        <v>851</v>
      </c>
      <c r="E271">
        <v>182.37</v>
      </c>
      <c r="F271" t="s">
        <v>1777</v>
      </c>
      <c r="G271" t="str">
        <f>IF(Table2[[#This Row],[Amount in Sales]]&lt;=299,"100-299",IF(Table2[[#This Row],[Amount in Sales]]&lt;=499,"300-499",IF(Table2[[#This Row],[Amount in Sales]]&lt;=699,"500-699",IF(Table2[[#This Row],[Amount in Sales]]&lt;=900,"700-900",""))))</f>
        <v>700-900</v>
      </c>
    </row>
    <row r="272" spans="1:7" x14ac:dyDescent="0.3">
      <c r="A272" t="s">
        <v>1112</v>
      </c>
      <c r="B272" t="s">
        <v>1778</v>
      </c>
      <c r="C272" s="29">
        <v>44763</v>
      </c>
      <c r="D272">
        <v>391</v>
      </c>
      <c r="E272">
        <v>385.46</v>
      </c>
      <c r="F272" t="s">
        <v>1779</v>
      </c>
      <c r="G272" t="str">
        <f>IF(Table2[[#This Row],[Amount in Sales]]&lt;=299,"100-299",IF(Table2[[#This Row],[Amount in Sales]]&lt;=499,"300-499",IF(Table2[[#This Row],[Amount in Sales]]&lt;=699,"500-699",IF(Table2[[#This Row],[Amount in Sales]]&lt;=900,"700-900",""))))</f>
        <v>300-499</v>
      </c>
    </row>
    <row r="273" spans="1:7" x14ac:dyDescent="0.3">
      <c r="A273" t="s">
        <v>1110</v>
      </c>
      <c r="B273" t="s">
        <v>1780</v>
      </c>
      <c r="C273" s="29">
        <v>44750</v>
      </c>
      <c r="D273">
        <v>722</v>
      </c>
      <c r="E273">
        <v>15.01</v>
      </c>
      <c r="F273" t="s">
        <v>1781</v>
      </c>
      <c r="G273" t="str">
        <f>IF(Table2[[#This Row],[Amount in Sales]]&lt;=299,"100-299",IF(Table2[[#This Row],[Amount in Sales]]&lt;=499,"300-499",IF(Table2[[#This Row],[Amount in Sales]]&lt;=699,"500-699",IF(Table2[[#This Row],[Amount in Sales]]&lt;=900,"700-900",""))))</f>
        <v>700-900</v>
      </c>
    </row>
    <row r="274" spans="1:7" x14ac:dyDescent="0.3">
      <c r="A274" t="s">
        <v>1108</v>
      </c>
      <c r="B274" t="s">
        <v>1774</v>
      </c>
      <c r="C274" s="29">
        <v>44751</v>
      </c>
      <c r="D274">
        <v>560</v>
      </c>
      <c r="E274">
        <v>226.42</v>
      </c>
      <c r="F274" t="s">
        <v>1775</v>
      </c>
      <c r="G274" t="str">
        <f>IF(Table2[[#This Row],[Amount in Sales]]&lt;=299,"100-299",IF(Table2[[#This Row],[Amount in Sales]]&lt;=499,"300-499",IF(Table2[[#This Row],[Amount in Sales]]&lt;=699,"500-699",IF(Table2[[#This Row],[Amount in Sales]]&lt;=900,"700-900",""))))</f>
        <v>500-699</v>
      </c>
    </row>
    <row r="275" spans="1:7" x14ac:dyDescent="0.3">
      <c r="A275" t="s">
        <v>1106</v>
      </c>
      <c r="B275" t="s">
        <v>1776</v>
      </c>
      <c r="C275" s="29">
        <v>44736</v>
      </c>
      <c r="D275">
        <v>363</v>
      </c>
      <c r="E275">
        <v>313.02</v>
      </c>
      <c r="F275" t="s">
        <v>1777</v>
      </c>
      <c r="G275" t="str">
        <f>IF(Table2[[#This Row],[Amount in Sales]]&lt;=299,"100-299",IF(Table2[[#This Row],[Amount in Sales]]&lt;=499,"300-499",IF(Table2[[#This Row],[Amount in Sales]]&lt;=699,"500-699",IF(Table2[[#This Row],[Amount in Sales]]&lt;=900,"700-900",""))))</f>
        <v>300-499</v>
      </c>
    </row>
    <row r="276" spans="1:7" x14ac:dyDescent="0.3">
      <c r="A276" t="s">
        <v>1104</v>
      </c>
      <c r="B276" t="s">
        <v>1778</v>
      </c>
      <c r="C276" s="29">
        <v>44737</v>
      </c>
      <c r="D276">
        <v>745</v>
      </c>
      <c r="E276">
        <v>151</v>
      </c>
      <c r="F276" t="s">
        <v>1779</v>
      </c>
      <c r="G276" t="str">
        <f>IF(Table2[[#This Row],[Amount in Sales]]&lt;=299,"100-299",IF(Table2[[#This Row],[Amount in Sales]]&lt;=499,"300-499",IF(Table2[[#This Row],[Amount in Sales]]&lt;=699,"500-699",IF(Table2[[#This Row],[Amount in Sales]]&lt;=900,"700-900",""))))</f>
        <v>700-900</v>
      </c>
    </row>
    <row r="277" spans="1:7" x14ac:dyDescent="0.3">
      <c r="A277" t="s">
        <v>1102</v>
      </c>
      <c r="B277" t="s">
        <v>1780</v>
      </c>
      <c r="C277" s="29">
        <v>44744</v>
      </c>
      <c r="D277">
        <v>396</v>
      </c>
      <c r="E277">
        <v>169.17999999999998</v>
      </c>
      <c r="F277" t="s">
        <v>1781</v>
      </c>
      <c r="G277" t="str">
        <f>IF(Table2[[#This Row],[Amount in Sales]]&lt;=299,"100-299",IF(Table2[[#This Row],[Amount in Sales]]&lt;=499,"300-499",IF(Table2[[#This Row],[Amount in Sales]]&lt;=699,"500-699",IF(Table2[[#This Row],[Amount in Sales]]&lt;=900,"700-900",""))))</f>
        <v>300-499</v>
      </c>
    </row>
    <row r="278" spans="1:7" x14ac:dyDescent="0.3">
      <c r="A278" t="s">
        <v>1100</v>
      </c>
      <c r="B278" t="s">
        <v>1774</v>
      </c>
      <c r="C278" s="29">
        <v>44735</v>
      </c>
      <c r="D278">
        <v>827</v>
      </c>
      <c r="E278">
        <v>720.39</v>
      </c>
      <c r="F278" t="s">
        <v>1775</v>
      </c>
      <c r="G278" t="str">
        <f>IF(Table2[[#This Row],[Amount in Sales]]&lt;=299,"100-299",IF(Table2[[#This Row],[Amount in Sales]]&lt;=499,"300-499",IF(Table2[[#This Row],[Amount in Sales]]&lt;=699,"500-699",IF(Table2[[#This Row],[Amount in Sales]]&lt;=900,"700-900",""))))</f>
        <v>700-900</v>
      </c>
    </row>
    <row r="279" spans="1:7" x14ac:dyDescent="0.3">
      <c r="A279" t="s">
        <v>1098</v>
      </c>
      <c r="B279" t="s">
        <v>1776</v>
      </c>
      <c r="C279" s="29">
        <v>44751</v>
      </c>
      <c r="D279">
        <v>349</v>
      </c>
      <c r="E279">
        <v>9.1999999999999993</v>
      </c>
      <c r="F279" t="s">
        <v>1777</v>
      </c>
      <c r="G279" t="str">
        <f>IF(Table2[[#This Row],[Amount in Sales]]&lt;=299,"100-299",IF(Table2[[#This Row],[Amount in Sales]]&lt;=499,"300-499",IF(Table2[[#This Row],[Amount in Sales]]&lt;=699,"500-699",IF(Table2[[#This Row],[Amount in Sales]]&lt;=900,"700-900",""))))</f>
        <v>300-499</v>
      </c>
    </row>
    <row r="280" spans="1:7" x14ac:dyDescent="0.3">
      <c r="A280" t="s">
        <v>1096</v>
      </c>
      <c r="B280" t="s">
        <v>1778</v>
      </c>
      <c r="C280" s="29">
        <v>44726</v>
      </c>
      <c r="D280">
        <v>445</v>
      </c>
      <c r="E280">
        <v>346.07</v>
      </c>
      <c r="F280" t="s">
        <v>1779</v>
      </c>
      <c r="G280" t="str">
        <f>IF(Table2[[#This Row],[Amount in Sales]]&lt;=299,"100-299",IF(Table2[[#This Row],[Amount in Sales]]&lt;=499,"300-499",IF(Table2[[#This Row],[Amount in Sales]]&lt;=699,"500-699",IF(Table2[[#This Row],[Amount in Sales]]&lt;=900,"700-900",""))))</f>
        <v>300-499</v>
      </c>
    </row>
    <row r="281" spans="1:7" x14ac:dyDescent="0.3">
      <c r="A281" t="s">
        <v>1094</v>
      </c>
      <c r="B281" t="s">
        <v>1780</v>
      </c>
      <c r="C281" s="29">
        <v>44749</v>
      </c>
      <c r="D281">
        <v>245</v>
      </c>
      <c r="E281">
        <v>168.28</v>
      </c>
      <c r="F281" t="s">
        <v>1781</v>
      </c>
      <c r="G281" t="str">
        <f>IF(Table2[[#This Row],[Amount in Sales]]&lt;=299,"100-299",IF(Table2[[#This Row],[Amount in Sales]]&lt;=499,"300-499",IF(Table2[[#This Row],[Amount in Sales]]&lt;=699,"500-699",IF(Table2[[#This Row],[Amount in Sales]]&lt;=900,"700-900",""))))</f>
        <v>100-299</v>
      </c>
    </row>
    <row r="282" spans="1:7" x14ac:dyDescent="0.3">
      <c r="A282" t="s">
        <v>1092</v>
      </c>
      <c r="B282" t="s">
        <v>1774</v>
      </c>
      <c r="C282" s="29">
        <v>44734</v>
      </c>
      <c r="D282">
        <v>895</v>
      </c>
      <c r="E282">
        <v>521.51</v>
      </c>
      <c r="F282" t="s">
        <v>1775</v>
      </c>
      <c r="G282" t="str">
        <f>IF(Table2[[#This Row],[Amount in Sales]]&lt;=299,"100-299",IF(Table2[[#This Row],[Amount in Sales]]&lt;=499,"300-499",IF(Table2[[#This Row],[Amount in Sales]]&lt;=699,"500-699",IF(Table2[[#This Row],[Amount in Sales]]&lt;=900,"700-900",""))))</f>
        <v>700-900</v>
      </c>
    </row>
    <row r="283" spans="1:7" x14ac:dyDescent="0.3">
      <c r="A283" t="s">
        <v>1090</v>
      </c>
      <c r="B283" t="s">
        <v>1776</v>
      </c>
      <c r="C283" s="29">
        <v>44726</v>
      </c>
      <c r="D283">
        <v>763</v>
      </c>
      <c r="E283">
        <v>338.32</v>
      </c>
      <c r="F283" t="s">
        <v>1777</v>
      </c>
      <c r="G283" t="str">
        <f>IF(Table2[[#This Row],[Amount in Sales]]&lt;=299,"100-299",IF(Table2[[#This Row],[Amount in Sales]]&lt;=499,"300-499",IF(Table2[[#This Row],[Amount in Sales]]&lt;=699,"500-699",IF(Table2[[#This Row],[Amount in Sales]]&lt;=900,"700-900",""))))</f>
        <v>700-900</v>
      </c>
    </row>
    <row r="284" spans="1:7" x14ac:dyDescent="0.3">
      <c r="A284" t="s">
        <v>1088</v>
      </c>
      <c r="B284" t="s">
        <v>1778</v>
      </c>
      <c r="C284" s="29">
        <v>44743</v>
      </c>
      <c r="D284">
        <v>342</v>
      </c>
      <c r="E284">
        <v>43.01</v>
      </c>
      <c r="F284" t="s">
        <v>1779</v>
      </c>
      <c r="G284" t="str">
        <f>IF(Table2[[#This Row],[Amount in Sales]]&lt;=299,"100-299",IF(Table2[[#This Row],[Amount in Sales]]&lt;=499,"300-499",IF(Table2[[#This Row],[Amount in Sales]]&lt;=699,"500-699",IF(Table2[[#This Row],[Amount in Sales]]&lt;=900,"700-900",""))))</f>
        <v>300-499</v>
      </c>
    </row>
    <row r="285" spans="1:7" x14ac:dyDescent="0.3">
      <c r="A285" t="s">
        <v>1086</v>
      </c>
      <c r="B285" t="s">
        <v>1780</v>
      </c>
      <c r="C285" s="29">
        <v>44742</v>
      </c>
      <c r="D285">
        <v>796</v>
      </c>
      <c r="E285">
        <v>465.21999999999997</v>
      </c>
      <c r="F285" t="s">
        <v>1781</v>
      </c>
      <c r="G285" t="str">
        <f>IF(Table2[[#This Row],[Amount in Sales]]&lt;=299,"100-299",IF(Table2[[#This Row],[Amount in Sales]]&lt;=499,"300-499",IF(Table2[[#This Row],[Amount in Sales]]&lt;=699,"500-699",IF(Table2[[#This Row],[Amount in Sales]]&lt;=900,"700-900",""))))</f>
        <v>700-900</v>
      </c>
    </row>
    <row r="286" spans="1:7" x14ac:dyDescent="0.3">
      <c r="A286" t="s">
        <v>1084</v>
      </c>
      <c r="B286" t="s">
        <v>1782</v>
      </c>
      <c r="C286" s="29">
        <v>44747</v>
      </c>
      <c r="D286">
        <v>772</v>
      </c>
      <c r="E286">
        <v>156.48999999999998</v>
      </c>
      <c r="F286" t="s">
        <v>1775</v>
      </c>
      <c r="G286" t="str">
        <f>IF(Table2[[#This Row],[Amount in Sales]]&lt;=299,"100-299",IF(Table2[[#This Row],[Amount in Sales]]&lt;=499,"300-499",IF(Table2[[#This Row],[Amount in Sales]]&lt;=699,"500-699",IF(Table2[[#This Row],[Amount in Sales]]&lt;=900,"700-900",""))))</f>
        <v>700-900</v>
      </c>
    </row>
    <row r="287" spans="1:7" x14ac:dyDescent="0.3">
      <c r="A287" t="s">
        <v>1082</v>
      </c>
      <c r="B287" t="s">
        <v>1774</v>
      </c>
      <c r="C287" s="29">
        <v>44764</v>
      </c>
      <c r="D287">
        <v>320</v>
      </c>
      <c r="E287">
        <v>110.69000000000001</v>
      </c>
      <c r="F287" t="s">
        <v>1777</v>
      </c>
      <c r="G287" t="str">
        <f>IF(Table2[[#This Row],[Amount in Sales]]&lt;=299,"100-299",IF(Table2[[#This Row],[Amount in Sales]]&lt;=499,"300-499",IF(Table2[[#This Row],[Amount in Sales]]&lt;=699,"500-699",IF(Table2[[#This Row],[Amount in Sales]]&lt;=900,"700-900",""))))</f>
        <v>300-499</v>
      </c>
    </row>
    <row r="288" spans="1:7" x14ac:dyDescent="0.3">
      <c r="A288" t="s">
        <v>1080</v>
      </c>
      <c r="B288" t="s">
        <v>1776</v>
      </c>
      <c r="C288" s="29">
        <v>44735</v>
      </c>
      <c r="D288">
        <v>747</v>
      </c>
      <c r="E288">
        <v>335.13</v>
      </c>
      <c r="F288" t="s">
        <v>1779</v>
      </c>
      <c r="G288" t="str">
        <f>IF(Table2[[#This Row],[Amount in Sales]]&lt;=299,"100-299",IF(Table2[[#This Row],[Amount in Sales]]&lt;=499,"300-499",IF(Table2[[#This Row],[Amount in Sales]]&lt;=699,"500-699",IF(Table2[[#This Row],[Amount in Sales]]&lt;=900,"700-900",""))))</f>
        <v>700-900</v>
      </c>
    </row>
    <row r="289" spans="1:7" x14ac:dyDescent="0.3">
      <c r="A289" t="s">
        <v>1078</v>
      </c>
      <c r="B289" t="s">
        <v>1778</v>
      </c>
      <c r="C289" s="29">
        <v>44737</v>
      </c>
      <c r="D289">
        <v>241</v>
      </c>
      <c r="E289">
        <v>99.29</v>
      </c>
      <c r="F289" t="s">
        <v>1781</v>
      </c>
      <c r="G289" t="str">
        <f>IF(Table2[[#This Row],[Amount in Sales]]&lt;=299,"100-299",IF(Table2[[#This Row],[Amount in Sales]]&lt;=499,"300-499",IF(Table2[[#This Row],[Amount in Sales]]&lt;=699,"500-699",IF(Table2[[#This Row],[Amount in Sales]]&lt;=900,"700-900",""))))</f>
        <v>100-299</v>
      </c>
    </row>
    <row r="290" spans="1:7" x14ac:dyDescent="0.3">
      <c r="A290" t="s">
        <v>1076</v>
      </c>
      <c r="B290" t="s">
        <v>1780</v>
      </c>
      <c r="C290" s="29">
        <v>44749</v>
      </c>
      <c r="D290">
        <v>695</v>
      </c>
      <c r="E290">
        <v>546.36</v>
      </c>
      <c r="F290" t="s">
        <v>1775</v>
      </c>
      <c r="G290" t="str">
        <f>IF(Table2[[#This Row],[Amount in Sales]]&lt;=299,"100-299",IF(Table2[[#This Row],[Amount in Sales]]&lt;=499,"300-499",IF(Table2[[#This Row],[Amount in Sales]]&lt;=699,"500-699",IF(Table2[[#This Row],[Amount in Sales]]&lt;=900,"700-900",""))))</f>
        <v>500-699</v>
      </c>
    </row>
    <row r="291" spans="1:7" x14ac:dyDescent="0.3">
      <c r="A291" t="s">
        <v>1074</v>
      </c>
      <c r="B291" t="s">
        <v>1774</v>
      </c>
      <c r="C291" s="29">
        <v>44729</v>
      </c>
      <c r="D291">
        <v>787</v>
      </c>
      <c r="E291">
        <v>646.08000000000004</v>
      </c>
      <c r="F291" t="s">
        <v>1777</v>
      </c>
      <c r="G291" t="str">
        <f>IF(Table2[[#This Row],[Amount in Sales]]&lt;=299,"100-299",IF(Table2[[#This Row],[Amount in Sales]]&lt;=499,"300-499",IF(Table2[[#This Row],[Amount in Sales]]&lt;=699,"500-699",IF(Table2[[#This Row],[Amount in Sales]]&lt;=900,"700-900",""))))</f>
        <v>700-900</v>
      </c>
    </row>
    <row r="292" spans="1:7" x14ac:dyDescent="0.3">
      <c r="A292" t="s">
        <v>1072</v>
      </c>
      <c r="B292" t="s">
        <v>1776</v>
      </c>
      <c r="C292" s="29">
        <v>44738</v>
      </c>
      <c r="D292">
        <v>832</v>
      </c>
      <c r="E292">
        <v>470.51</v>
      </c>
      <c r="F292" t="s">
        <v>1779</v>
      </c>
      <c r="G292" t="str">
        <f>IF(Table2[[#This Row],[Amount in Sales]]&lt;=299,"100-299",IF(Table2[[#This Row],[Amount in Sales]]&lt;=499,"300-499",IF(Table2[[#This Row],[Amount in Sales]]&lt;=699,"500-699",IF(Table2[[#This Row],[Amount in Sales]]&lt;=900,"700-900",""))))</f>
        <v>700-900</v>
      </c>
    </row>
    <row r="293" spans="1:7" x14ac:dyDescent="0.3">
      <c r="A293" t="s">
        <v>1070</v>
      </c>
      <c r="B293" t="s">
        <v>1778</v>
      </c>
      <c r="C293" s="29">
        <v>44740</v>
      </c>
      <c r="D293">
        <v>536</v>
      </c>
      <c r="E293">
        <v>257.28999999999996</v>
      </c>
      <c r="F293" t="s">
        <v>1781</v>
      </c>
      <c r="G293" t="str">
        <f>IF(Table2[[#This Row],[Amount in Sales]]&lt;=299,"100-299",IF(Table2[[#This Row],[Amount in Sales]]&lt;=499,"300-499",IF(Table2[[#This Row],[Amount in Sales]]&lt;=699,"500-699",IF(Table2[[#This Row],[Amount in Sales]]&lt;=900,"700-900",""))))</f>
        <v>500-699</v>
      </c>
    </row>
    <row r="294" spans="1:7" x14ac:dyDescent="0.3">
      <c r="A294" t="s">
        <v>1068</v>
      </c>
      <c r="B294" t="s">
        <v>1780</v>
      </c>
      <c r="C294" s="29">
        <v>44755</v>
      </c>
      <c r="D294">
        <v>531</v>
      </c>
      <c r="E294">
        <v>428.53999999999996</v>
      </c>
      <c r="F294" t="s">
        <v>1775</v>
      </c>
      <c r="G294" t="str">
        <f>IF(Table2[[#This Row],[Amount in Sales]]&lt;=299,"100-299",IF(Table2[[#This Row],[Amount in Sales]]&lt;=499,"300-499",IF(Table2[[#This Row],[Amount in Sales]]&lt;=699,"500-699",IF(Table2[[#This Row],[Amount in Sales]]&lt;=900,"700-900",""))))</f>
        <v>500-699</v>
      </c>
    </row>
    <row r="295" spans="1:7" x14ac:dyDescent="0.3">
      <c r="A295" t="s">
        <v>1066</v>
      </c>
      <c r="B295" t="s">
        <v>1782</v>
      </c>
      <c r="C295" s="29">
        <v>44755</v>
      </c>
      <c r="D295">
        <v>606</v>
      </c>
      <c r="E295">
        <v>81.650000000000006</v>
      </c>
      <c r="F295" t="s">
        <v>1777</v>
      </c>
      <c r="G295" t="str">
        <f>IF(Table2[[#This Row],[Amount in Sales]]&lt;=299,"100-299",IF(Table2[[#This Row],[Amount in Sales]]&lt;=499,"300-499",IF(Table2[[#This Row],[Amount in Sales]]&lt;=699,"500-699",IF(Table2[[#This Row],[Amount in Sales]]&lt;=900,"700-900",""))))</f>
        <v>500-699</v>
      </c>
    </row>
    <row r="296" spans="1:7" x14ac:dyDescent="0.3">
      <c r="A296" t="s">
        <v>1064</v>
      </c>
      <c r="B296" t="s">
        <v>1783</v>
      </c>
      <c r="C296" s="29">
        <v>44764</v>
      </c>
      <c r="D296">
        <v>682</v>
      </c>
      <c r="E296">
        <v>366.48</v>
      </c>
      <c r="F296" t="s">
        <v>1779</v>
      </c>
      <c r="G296" t="str">
        <f>IF(Table2[[#This Row],[Amount in Sales]]&lt;=299,"100-299",IF(Table2[[#This Row],[Amount in Sales]]&lt;=499,"300-499",IF(Table2[[#This Row],[Amount in Sales]]&lt;=699,"500-699",IF(Table2[[#This Row],[Amount in Sales]]&lt;=900,"700-900",""))))</f>
        <v>500-699</v>
      </c>
    </row>
    <row r="297" spans="1:7" x14ac:dyDescent="0.3">
      <c r="A297" t="s">
        <v>1062</v>
      </c>
      <c r="B297" t="s">
        <v>1774</v>
      </c>
      <c r="C297" s="29">
        <v>44735</v>
      </c>
      <c r="D297">
        <v>676</v>
      </c>
      <c r="E297">
        <v>584.70000000000005</v>
      </c>
      <c r="F297" t="s">
        <v>1781</v>
      </c>
      <c r="G297" t="str">
        <f>IF(Table2[[#This Row],[Amount in Sales]]&lt;=299,"100-299",IF(Table2[[#This Row],[Amount in Sales]]&lt;=499,"300-499",IF(Table2[[#This Row],[Amount in Sales]]&lt;=699,"500-699",IF(Table2[[#This Row],[Amount in Sales]]&lt;=900,"700-900",""))))</f>
        <v>500-699</v>
      </c>
    </row>
    <row r="298" spans="1:7" x14ac:dyDescent="0.3">
      <c r="A298" t="s">
        <v>1060</v>
      </c>
      <c r="B298" t="s">
        <v>1776</v>
      </c>
      <c r="C298" s="29">
        <v>44734</v>
      </c>
      <c r="D298">
        <v>617</v>
      </c>
      <c r="E298">
        <v>90.300000000000011</v>
      </c>
      <c r="F298" t="s">
        <v>1775</v>
      </c>
      <c r="G298" t="str">
        <f>IF(Table2[[#This Row],[Amount in Sales]]&lt;=299,"100-299",IF(Table2[[#This Row],[Amount in Sales]]&lt;=499,"300-499",IF(Table2[[#This Row],[Amount in Sales]]&lt;=699,"500-699",IF(Table2[[#This Row],[Amount in Sales]]&lt;=900,"700-900",""))))</f>
        <v>500-699</v>
      </c>
    </row>
    <row r="299" spans="1:7" x14ac:dyDescent="0.3">
      <c r="A299" t="s">
        <v>1058</v>
      </c>
      <c r="B299" t="s">
        <v>1778</v>
      </c>
      <c r="C299" s="29">
        <v>44728</v>
      </c>
      <c r="D299">
        <v>623</v>
      </c>
      <c r="E299">
        <v>311.07</v>
      </c>
      <c r="F299" t="s">
        <v>1777</v>
      </c>
      <c r="G299" t="str">
        <f>IF(Table2[[#This Row],[Amount in Sales]]&lt;=299,"100-299",IF(Table2[[#This Row],[Amount in Sales]]&lt;=499,"300-499",IF(Table2[[#This Row],[Amount in Sales]]&lt;=699,"500-699",IF(Table2[[#This Row],[Amount in Sales]]&lt;=900,"700-900",""))))</f>
        <v>500-699</v>
      </c>
    </row>
    <row r="300" spans="1:7" x14ac:dyDescent="0.3">
      <c r="A300" t="s">
        <v>1056</v>
      </c>
      <c r="B300" t="s">
        <v>1780</v>
      </c>
      <c r="C300" s="29">
        <v>44739</v>
      </c>
      <c r="D300">
        <v>281</v>
      </c>
      <c r="E300">
        <v>47.1</v>
      </c>
      <c r="F300" t="s">
        <v>1779</v>
      </c>
      <c r="G300" t="str">
        <f>IF(Table2[[#This Row],[Amount in Sales]]&lt;=299,"100-299",IF(Table2[[#This Row],[Amount in Sales]]&lt;=499,"300-499",IF(Table2[[#This Row],[Amount in Sales]]&lt;=699,"500-699",IF(Table2[[#This Row],[Amount in Sales]]&lt;=900,"700-900",""))))</f>
        <v>100-299</v>
      </c>
    </row>
    <row r="301" spans="1:7" x14ac:dyDescent="0.3">
      <c r="A301" t="s">
        <v>1054</v>
      </c>
      <c r="B301" t="s">
        <v>1774</v>
      </c>
      <c r="C301" s="29">
        <v>44765</v>
      </c>
      <c r="D301">
        <v>863</v>
      </c>
      <c r="E301">
        <v>492.26</v>
      </c>
      <c r="F301" t="s">
        <v>1781</v>
      </c>
      <c r="G301" t="str">
        <f>IF(Table2[[#This Row],[Amount in Sales]]&lt;=299,"100-299",IF(Table2[[#This Row],[Amount in Sales]]&lt;=499,"300-499",IF(Table2[[#This Row],[Amount in Sales]]&lt;=699,"500-699",IF(Table2[[#This Row],[Amount in Sales]]&lt;=900,"700-900",""))))</f>
        <v>700-900</v>
      </c>
    </row>
    <row r="302" spans="1:7" x14ac:dyDescent="0.3">
      <c r="A302" t="s">
        <v>1052</v>
      </c>
      <c r="B302" t="s">
        <v>1776</v>
      </c>
      <c r="C302" s="29">
        <v>44740</v>
      </c>
      <c r="D302">
        <v>437</v>
      </c>
      <c r="E302">
        <v>154.01</v>
      </c>
      <c r="F302" t="s">
        <v>1775</v>
      </c>
      <c r="G302" t="str">
        <f>IF(Table2[[#This Row],[Amount in Sales]]&lt;=299,"100-299",IF(Table2[[#This Row],[Amount in Sales]]&lt;=499,"300-499",IF(Table2[[#This Row],[Amount in Sales]]&lt;=699,"500-699",IF(Table2[[#This Row],[Amount in Sales]]&lt;=900,"700-900",""))))</f>
        <v>300-499</v>
      </c>
    </row>
    <row r="303" spans="1:7" x14ac:dyDescent="0.3">
      <c r="A303" t="s">
        <v>1050</v>
      </c>
      <c r="B303" t="s">
        <v>1778</v>
      </c>
      <c r="C303" s="29">
        <v>44734</v>
      </c>
      <c r="D303">
        <v>402</v>
      </c>
      <c r="E303">
        <v>45.059999999999995</v>
      </c>
      <c r="F303" t="s">
        <v>1777</v>
      </c>
      <c r="G303" t="str">
        <f>IF(Table2[[#This Row],[Amount in Sales]]&lt;=299,"100-299",IF(Table2[[#This Row],[Amount in Sales]]&lt;=499,"300-499",IF(Table2[[#This Row],[Amount in Sales]]&lt;=699,"500-699",IF(Table2[[#This Row],[Amount in Sales]]&lt;=900,"700-900",""))))</f>
        <v>300-499</v>
      </c>
    </row>
    <row r="304" spans="1:7" x14ac:dyDescent="0.3">
      <c r="A304" t="s">
        <v>1048</v>
      </c>
      <c r="B304" t="s">
        <v>1780</v>
      </c>
      <c r="C304" s="29">
        <v>44727</v>
      </c>
      <c r="D304">
        <v>591</v>
      </c>
      <c r="E304">
        <v>341.83</v>
      </c>
      <c r="F304" t="s">
        <v>1779</v>
      </c>
      <c r="G304" t="str">
        <f>IF(Table2[[#This Row],[Amount in Sales]]&lt;=299,"100-299",IF(Table2[[#This Row],[Amount in Sales]]&lt;=499,"300-499",IF(Table2[[#This Row],[Amount in Sales]]&lt;=699,"500-699",IF(Table2[[#This Row],[Amount in Sales]]&lt;=900,"700-900",""))))</f>
        <v>500-699</v>
      </c>
    </row>
    <row r="305" spans="1:7" x14ac:dyDescent="0.3">
      <c r="A305" t="s">
        <v>1046</v>
      </c>
      <c r="B305" t="s">
        <v>1782</v>
      </c>
      <c r="C305" s="29">
        <v>44737</v>
      </c>
      <c r="D305">
        <v>613</v>
      </c>
      <c r="E305">
        <v>115.16000000000001</v>
      </c>
      <c r="F305" t="s">
        <v>1781</v>
      </c>
      <c r="G305" t="str">
        <f>IF(Table2[[#This Row],[Amount in Sales]]&lt;=299,"100-299",IF(Table2[[#This Row],[Amount in Sales]]&lt;=499,"300-499",IF(Table2[[#This Row],[Amount in Sales]]&lt;=699,"500-699",IF(Table2[[#This Row],[Amount in Sales]]&lt;=900,"700-900",""))))</f>
        <v>500-699</v>
      </c>
    </row>
    <row r="306" spans="1:7" x14ac:dyDescent="0.3">
      <c r="A306" t="s">
        <v>1044</v>
      </c>
      <c r="B306" t="s">
        <v>1774</v>
      </c>
      <c r="C306" s="29">
        <v>44747</v>
      </c>
      <c r="D306">
        <v>499</v>
      </c>
      <c r="E306">
        <v>345.49</v>
      </c>
      <c r="F306" t="s">
        <v>1775</v>
      </c>
      <c r="G306" t="str">
        <f>IF(Table2[[#This Row],[Amount in Sales]]&lt;=299,"100-299",IF(Table2[[#This Row],[Amount in Sales]]&lt;=499,"300-499",IF(Table2[[#This Row],[Amount in Sales]]&lt;=699,"500-699",IF(Table2[[#This Row],[Amount in Sales]]&lt;=900,"700-900",""))))</f>
        <v>300-499</v>
      </c>
    </row>
    <row r="307" spans="1:7" x14ac:dyDescent="0.3">
      <c r="A307" t="s">
        <v>1042</v>
      </c>
      <c r="B307" t="s">
        <v>1776</v>
      </c>
      <c r="C307" s="29">
        <v>44754</v>
      </c>
      <c r="D307">
        <v>761</v>
      </c>
      <c r="E307">
        <v>556.53</v>
      </c>
      <c r="F307" t="s">
        <v>1777</v>
      </c>
      <c r="G307" t="str">
        <f>IF(Table2[[#This Row],[Amount in Sales]]&lt;=299,"100-299",IF(Table2[[#This Row],[Amount in Sales]]&lt;=499,"300-499",IF(Table2[[#This Row],[Amount in Sales]]&lt;=699,"500-699",IF(Table2[[#This Row],[Amount in Sales]]&lt;=900,"700-900",""))))</f>
        <v>700-900</v>
      </c>
    </row>
    <row r="308" spans="1:7" x14ac:dyDescent="0.3">
      <c r="A308" t="s">
        <v>1040</v>
      </c>
      <c r="B308" t="s">
        <v>1778</v>
      </c>
      <c r="C308" s="29">
        <v>44760</v>
      </c>
      <c r="D308">
        <v>350</v>
      </c>
      <c r="E308">
        <v>138.78</v>
      </c>
      <c r="F308" t="s">
        <v>1779</v>
      </c>
      <c r="G308" t="str">
        <f>IF(Table2[[#This Row],[Amount in Sales]]&lt;=299,"100-299",IF(Table2[[#This Row],[Amount in Sales]]&lt;=499,"300-499",IF(Table2[[#This Row],[Amount in Sales]]&lt;=699,"500-699",IF(Table2[[#This Row],[Amount in Sales]]&lt;=900,"700-900",""))))</f>
        <v>300-499</v>
      </c>
    </row>
    <row r="309" spans="1:7" x14ac:dyDescent="0.3">
      <c r="A309" t="s">
        <v>1038</v>
      </c>
      <c r="B309" t="s">
        <v>1780</v>
      </c>
      <c r="C309" s="29">
        <v>44759</v>
      </c>
      <c r="D309">
        <v>386</v>
      </c>
      <c r="E309">
        <v>181.63</v>
      </c>
      <c r="F309" t="s">
        <v>1781</v>
      </c>
      <c r="G309" t="str">
        <f>IF(Table2[[#This Row],[Amount in Sales]]&lt;=299,"100-299",IF(Table2[[#This Row],[Amount in Sales]]&lt;=499,"300-499",IF(Table2[[#This Row],[Amount in Sales]]&lt;=699,"500-699",IF(Table2[[#This Row],[Amount in Sales]]&lt;=900,"700-900",""))))</f>
        <v>300-499</v>
      </c>
    </row>
    <row r="310" spans="1:7" x14ac:dyDescent="0.3">
      <c r="A310" t="s">
        <v>1036</v>
      </c>
      <c r="B310" t="s">
        <v>1774</v>
      </c>
      <c r="C310" s="29">
        <v>44735</v>
      </c>
      <c r="D310">
        <v>580</v>
      </c>
      <c r="E310">
        <v>523.30999999999995</v>
      </c>
      <c r="F310" t="s">
        <v>1775</v>
      </c>
      <c r="G310" t="str">
        <f>IF(Table2[[#This Row],[Amount in Sales]]&lt;=299,"100-299",IF(Table2[[#This Row],[Amount in Sales]]&lt;=499,"300-499",IF(Table2[[#This Row],[Amount in Sales]]&lt;=699,"500-699",IF(Table2[[#This Row],[Amount in Sales]]&lt;=900,"700-900",""))))</f>
        <v>500-699</v>
      </c>
    </row>
    <row r="311" spans="1:7" x14ac:dyDescent="0.3">
      <c r="A311" t="s">
        <v>1034</v>
      </c>
      <c r="B311" t="s">
        <v>1776</v>
      </c>
      <c r="C311" s="29">
        <v>44734</v>
      </c>
      <c r="D311">
        <v>238</v>
      </c>
      <c r="E311">
        <v>59.64</v>
      </c>
      <c r="F311" t="s">
        <v>1777</v>
      </c>
      <c r="G311" t="str">
        <f>IF(Table2[[#This Row],[Amount in Sales]]&lt;=299,"100-299",IF(Table2[[#This Row],[Amount in Sales]]&lt;=499,"300-499",IF(Table2[[#This Row],[Amount in Sales]]&lt;=699,"500-699",IF(Table2[[#This Row],[Amount in Sales]]&lt;=900,"700-900",""))))</f>
        <v>100-299</v>
      </c>
    </row>
    <row r="312" spans="1:7" x14ac:dyDescent="0.3">
      <c r="A312" t="s">
        <v>1032</v>
      </c>
      <c r="B312" t="s">
        <v>1778</v>
      </c>
      <c r="C312" s="29">
        <v>44753</v>
      </c>
      <c r="D312">
        <v>475</v>
      </c>
      <c r="E312">
        <v>270.24</v>
      </c>
      <c r="F312" t="s">
        <v>1779</v>
      </c>
      <c r="G312" t="str">
        <f>IF(Table2[[#This Row],[Amount in Sales]]&lt;=299,"100-299",IF(Table2[[#This Row],[Amount in Sales]]&lt;=499,"300-499",IF(Table2[[#This Row],[Amount in Sales]]&lt;=699,"500-699",IF(Table2[[#This Row],[Amount in Sales]]&lt;=900,"700-900",""))))</f>
        <v>300-499</v>
      </c>
    </row>
    <row r="313" spans="1:7" x14ac:dyDescent="0.3">
      <c r="A313" t="s">
        <v>1030</v>
      </c>
      <c r="B313" t="s">
        <v>1780</v>
      </c>
      <c r="C313" s="29">
        <v>44739</v>
      </c>
      <c r="D313">
        <v>339</v>
      </c>
      <c r="E313">
        <v>11.39</v>
      </c>
      <c r="F313" t="s">
        <v>1781</v>
      </c>
      <c r="G313" t="str">
        <f>IF(Table2[[#This Row],[Amount in Sales]]&lt;=299,"100-299",IF(Table2[[#This Row],[Amount in Sales]]&lt;=499,"300-499",IF(Table2[[#This Row],[Amount in Sales]]&lt;=699,"500-699",IF(Table2[[#This Row],[Amount in Sales]]&lt;=900,"700-900",""))))</f>
        <v>300-499</v>
      </c>
    </row>
    <row r="314" spans="1:7" x14ac:dyDescent="0.3">
      <c r="A314" t="s">
        <v>1028</v>
      </c>
      <c r="B314" t="s">
        <v>1782</v>
      </c>
      <c r="C314" s="29">
        <v>44740</v>
      </c>
      <c r="D314">
        <v>384</v>
      </c>
      <c r="E314">
        <v>45.309999999999995</v>
      </c>
      <c r="F314" t="s">
        <v>1775</v>
      </c>
      <c r="G314" t="str">
        <f>IF(Table2[[#This Row],[Amount in Sales]]&lt;=299,"100-299",IF(Table2[[#This Row],[Amount in Sales]]&lt;=499,"300-499",IF(Table2[[#This Row],[Amount in Sales]]&lt;=699,"500-699",IF(Table2[[#This Row],[Amount in Sales]]&lt;=900,"700-900",""))))</f>
        <v>300-499</v>
      </c>
    </row>
    <row r="315" spans="1:7" x14ac:dyDescent="0.3">
      <c r="A315" t="s">
        <v>1026</v>
      </c>
      <c r="B315" t="s">
        <v>1783</v>
      </c>
      <c r="C315" s="29">
        <v>44748</v>
      </c>
      <c r="D315">
        <v>544</v>
      </c>
      <c r="E315">
        <v>15.33</v>
      </c>
      <c r="F315" t="s">
        <v>1777</v>
      </c>
      <c r="G315" t="str">
        <f>IF(Table2[[#This Row],[Amount in Sales]]&lt;=299,"100-299",IF(Table2[[#This Row],[Amount in Sales]]&lt;=499,"300-499",IF(Table2[[#This Row],[Amount in Sales]]&lt;=699,"500-699",IF(Table2[[#This Row],[Amount in Sales]]&lt;=900,"700-900",""))))</f>
        <v>500-699</v>
      </c>
    </row>
    <row r="316" spans="1:7" x14ac:dyDescent="0.3">
      <c r="A316" t="s">
        <v>1024</v>
      </c>
      <c r="B316" t="s">
        <v>1774</v>
      </c>
      <c r="C316" s="29">
        <v>44731</v>
      </c>
      <c r="D316">
        <v>519</v>
      </c>
      <c r="E316">
        <v>347.43</v>
      </c>
      <c r="F316" t="s">
        <v>1779</v>
      </c>
      <c r="G316" t="str">
        <f>IF(Table2[[#This Row],[Amount in Sales]]&lt;=299,"100-299",IF(Table2[[#This Row],[Amount in Sales]]&lt;=499,"300-499",IF(Table2[[#This Row],[Amount in Sales]]&lt;=699,"500-699",IF(Table2[[#This Row],[Amount in Sales]]&lt;=900,"700-900",""))))</f>
        <v>500-699</v>
      </c>
    </row>
    <row r="317" spans="1:7" x14ac:dyDescent="0.3">
      <c r="A317" t="s">
        <v>1022</v>
      </c>
      <c r="B317" t="s">
        <v>1776</v>
      </c>
      <c r="C317" s="29">
        <v>44763</v>
      </c>
      <c r="D317">
        <v>535</v>
      </c>
      <c r="E317">
        <v>195</v>
      </c>
      <c r="F317" t="s">
        <v>1781</v>
      </c>
      <c r="G317" t="str">
        <f>IF(Table2[[#This Row],[Amount in Sales]]&lt;=299,"100-299",IF(Table2[[#This Row],[Amount in Sales]]&lt;=499,"300-499",IF(Table2[[#This Row],[Amount in Sales]]&lt;=699,"500-699",IF(Table2[[#This Row],[Amount in Sales]]&lt;=900,"700-900",""))))</f>
        <v>500-699</v>
      </c>
    </row>
    <row r="318" spans="1:7" x14ac:dyDescent="0.3">
      <c r="A318" t="s">
        <v>1020</v>
      </c>
      <c r="B318" t="s">
        <v>1778</v>
      </c>
      <c r="C318" s="29">
        <v>44733</v>
      </c>
      <c r="D318">
        <v>864</v>
      </c>
      <c r="E318">
        <v>133.19999999999999</v>
      </c>
      <c r="F318" t="s">
        <v>1775</v>
      </c>
      <c r="G318" t="str">
        <f>IF(Table2[[#This Row],[Amount in Sales]]&lt;=299,"100-299",IF(Table2[[#This Row],[Amount in Sales]]&lt;=499,"300-499",IF(Table2[[#This Row],[Amount in Sales]]&lt;=699,"500-699",IF(Table2[[#This Row],[Amount in Sales]]&lt;=900,"700-900",""))))</f>
        <v>700-900</v>
      </c>
    </row>
    <row r="319" spans="1:7" x14ac:dyDescent="0.3">
      <c r="A319" t="s">
        <v>1018</v>
      </c>
      <c r="B319" t="s">
        <v>1780</v>
      </c>
      <c r="C319" s="29">
        <v>44746</v>
      </c>
      <c r="D319">
        <v>507</v>
      </c>
      <c r="E319">
        <v>337.9</v>
      </c>
      <c r="F319" t="s">
        <v>1777</v>
      </c>
      <c r="G319" t="str">
        <f>IF(Table2[[#This Row],[Amount in Sales]]&lt;=299,"100-299",IF(Table2[[#This Row],[Amount in Sales]]&lt;=499,"300-499",IF(Table2[[#This Row],[Amount in Sales]]&lt;=699,"500-699",IF(Table2[[#This Row],[Amount in Sales]]&lt;=900,"700-900",""))))</f>
        <v>500-699</v>
      </c>
    </row>
    <row r="320" spans="1:7" x14ac:dyDescent="0.3">
      <c r="A320" t="s">
        <v>1016</v>
      </c>
      <c r="B320" t="s">
        <v>1774</v>
      </c>
      <c r="C320" s="29">
        <v>44755</v>
      </c>
      <c r="D320">
        <v>252</v>
      </c>
      <c r="E320">
        <v>174.35</v>
      </c>
      <c r="F320" t="s">
        <v>1779</v>
      </c>
      <c r="G320" t="str">
        <f>IF(Table2[[#This Row],[Amount in Sales]]&lt;=299,"100-299",IF(Table2[[#This Row],[Amount in Sales]]&lt;=499,"300-499",IF(Table2[[#This Row],[Amount in Sales]]&lt;=699,"500-699",IF(Table2[[#This Row],[Amount in Sales]]&lt;=900,"700-900",""))))</f>
        <v>100-299</v>
      </c>
    </row>
    <row r="321" spans="1:7" x14ac:dyDescent="0.3">
      <c r="A321" t="s">
        <v>1014</v>
      </c>
      <c r="B321" t="s">
        <v>1776</v>
      </c>
      <c r="C321" s="29">
        <v>44755</v>
      </c>
      <c r="D321">
        <v>485</v>
      </c>
      <c r="E321">
        <v>71.06</v>
      </c>
      <c r="F321" t="s">
        <v>1781</v>
      </c>
      <c r="G321" t="str">
        <f>IF(Table2[[#This Row],[Amount in Sales]]&lt;=299,"100-299",IF(Table2[[#This Row],[Amount in Sales]]&lt;=499,"300-499",IF(Table2[[#This Row],[Amount in Sales]]&lt;=699,"500-699",IF(Table2[[#This Row],[Amount in Sales]]&lt;=900,"700-900",""))))</f>
        <v>300-499</v>
      </c>
    </row>
    <row r="322" spans="1:7" x14ac:dyDescent="0.3">
      <c r="A322" t="s">
        <v>1012</v>
      </c>
      <c r="B322" t="s">
        <v>1778</v>
      </c>
      <c r="C322" s="29">
        <v>44727</v>
      </c>
      <c r="D322">
        <v>215</v>
      </c>
      <c r="E322">
        <v>211.87</v>
      </c>
      <c r="F322" t="s">
        <v>1775</v>
      </c>
      <c r="G322" t="str">
        <f>IF(Table2[[#This Row],[Amount in Sales]]&lt;=299,"100-299",IF(Table2[[#This Row],[Amount in Sales]]&lt;=499,"300-499",IF(Table2[[#This Row],[Amount in Sales]]&lt;=699,"500-699",IF(Table2[[#This Row],[Amount in Sales]]&lt;=900,"700-900",""))))</f>
        <v>100-299</v>
      </c>
    </row>
    <row r="323" spans="1:7" x14ac:dyDescent="0.3">
      <c r="A323" t="s">
        <v>1010</v>
      </c>
      <c r="B323" t="s">
        <v>1780</v>
      </c>
      <c r="C323" s="29">
        <v>44746</v>
      </c>
      <c r="D323">
        <v>679</v>
      </c>
      <c r="E323">
        <v>217.91</v>
      </c>
      <c r="F323" t="s">
        <v>1777</v>
      </c>
      <c r="G323" t="str">
        <f>IF(Table2[[#This Row],[Amount in Sales]]&lt;=299,"100-299",IF(Table2[[#This Row],[Amount in Sales]]&lt;=499,"300-499",IF(Table2[[#This Row],[Amount in Sales]]&lt;=699,"500-699",IF(Table2[[#This Row],[Amount in Sales]]&lt;=900,"700-900",""))))</f>
        <v>500-699</v>
      </c>
    </row>
    <row r="324" spans="1:7" x14ac:dyDescent="0.3">
      <c r="A324" t="s">
        <v>1008</v>
      </c>
      <c r="B324" t="s">
        <v>1774</v>
      </c>
      <c r="C324" s="29">
        <v>44740</v>
      </c>
      <c r="D324">
        <v>561</v>
      </c>
      <c r="E324">
        <v>530.12</v>
      </c>
      <c r="F324" t="s">
        <v>1779</v>
      </c>
      <c r="G324" t="str">
        <f>IF(Table2[[#This Row],[Amount in Sales]]&lt;=299,"100-299",IF(Table2[[#This Row],[Amount in Sales]]&lt;=499,"300-499",IF(Table2[[#This Row],[Amount in Sales]]&lt;=699,"500-699",IF(Table2[[#This Row],[Amount in Sales]]&lt;=900,"700-900",""))))</f>
        <v>500-699</v>
      </c>
    </row>
    <row r="325" spans="1:7" x14ac:dyDescent="0.3">
      <c r="A325" t="s">
        <v>1006</v>
      </c>
      <c r="B325" t="s">
        <v>1776</v>
      </c>
      <c r="C325" s="29">
        <v>44743</v>
      </c>
      <c r="D325">
        <v>396</v>
      </c>
      <c r="E325">
        <v>201.6</v>
      </c>
      <c r="F325" t="s">
        <v>1781</v>
      </c>
      <c r="G325" t="str">
        <f>IF(Table2[[#This Row],[Amount in Sales]]&lt;=299,"100-299",IF(Table2[[#This Row],[Amount in Sales]]&lt;=499,"300-499",IF(Table2[[#This Row],[Amount in Sales]]&lt;=699,"500-699",IF(Table2[[#This Row],[Amount in Sales]]&lt;=900,"700-900",""))))</f>
        <v>300-499</v>
      </c>
    </row>
    <row r="326" spans="1:7" x14ac:dyDescent="0.3">
      <c r="A326" t="s">
        <v>1004</v>
      </c>
      <c r="B326" t="s">
        <v>1778</v>
      </c>
      <c r="C326" s="29">
        <v>44737</v>
      </c>
      <c r="D326">
        <v>560</v>
      </c>
      <c r="E326">
        <v>369.94</v>
      </c>
      <c r="F326" t="s">
        <v>1775</v>
      </c>
      <c r="G326" t="str">
        <f>IF(Table2[[#This Row],[Amount in Sales]]&lt;=299,"100-299",IF(Table2[[#This Row],[Amount in Sales]]&lt;=499,"300-499",IF(Table2[[#This Row],[Amount in Sales]]&lt;=699,"500-699",IF(Table2[[#This Row],[Amount in Sales]]&lt;=900,"700-900",""))))</f>
        <v>500-699</v>
      </c>
    </row>
    <row r="327" spans="1:7" x14ac:dyDescent="0.3">
      <c r="A327" t="s">
        <v>1002</v>
      </c>
      <c r="B327" t="s">
        <v>1780</v>
      </c>
      <c r="C327" s="29">
        <v>44757</v>
      </c>
      <c r="D327">
        <v>592</v>
      </c>
      <c r="E327">
        <v>530.53</v>
      </c>
      <c r="F327" t="s">
        <v>1777</v>
      </c>
      <c r="G327" t="str">
        <f>IF(Table2[[#This Row],[Amount in Sales]]&lt;=299,"100-299",IF(Table2[[#This Row],[Amount in Sales]]&lt;=499,"300-499",IF(Table2[[#This Row],[Amount in Sales]]&lt;=699,"500-699",IF(Table2[[#This Row],[Amount in Sales]]&lt;=900,"700-900",""))))</f>
        <v>500-699</v>
      </c>
    </row>
    <row r="328" spans="1:7" x14ac:dyDescent="0.3">
      <c r="A328" t="s">
        <v>1000</v>
      </c>
      <c r="B328" t="s">
        <v>1774</v>
      </c>
      <c r="C328" s="29">
        <v>44745</v>
      </c>
      <c r="D328">
        <v>511</v>
      </c>
      <c r="E328">
        <v>68.45</v>
      </c>
      <c r="F328" t="s">
        <v>1779</v>
      </c>
      <c r="G328" t="str">
        <f>IF(Table2[[#This Row],[Amount in Sales]]&lt;=299,"100-299",IF(Table2[[#This Row],[Amount in Sales]]&lt;=499,"300-499",IF(Table2[[#This Row],[Amount in Sales]]&lt;=699,"500-699",IF(Table2[[#This Row],[Amount in Sales]]&lt;=900,"700-900",""))))</f>
        <v>500-699</v>
      </c>
    </row>
    <row r="329" spans="1:7" x14ac:dyDescent="0.3">
      <c r="A329" t="s">
        <v>998</v>
      </c>
      <c r="B329" t="s">
        <v>1776</v>
      </c>
      <c r="C329" s="29">
        <v>44760</v>
      </c>
      <c r="D329">
        <v>891</v>
      </c>
      <c r="E329">
        <v>340.71</v>
      </c>
      <c r="F329" t="s">
        <v>1781</v>
      </c>
      <c r="G329" t="str">
        <f>IF(Table2[[#This Row],[Amount in Sales]]&lt;=299,"100-299",IF(Table2[[#This Row],[Amount in Sales]]&lt;=499,"300-499",IF(Table2[[#This Row],[Amount in Sales]]&lt;=699,"500-699",IF(Table2[[#This Row],[Amount in Sales]]&lt;=900,"700-900",""))))</f>
        <v>700-900</v>
      </c>
    </row>
    <row r="330" spans="1:7" x14ac:dyDescent="0.3">
      <c r="A330" t="s">
        <v>996</v>
      </c>
      <c r="B330" t="s">
        <v>1778</v>
      </c>
      <c r="C330" s="29">
        <v>44750</v>
      </c>
      <c r="D330">
        <v>306</v>
      </c>
      <c r="E330">
        <v>46.129999999999995</v>
      </c>
      <c r="F330" t="s">
        <v>1775</v>
      </c>
      <c r="G330" t="str">
        <f>IF(Table2[[#This Row],[Amount in Sales]]&lt;=299,"100-299",IF(Table2[[#This Row],[Amount in Sales]]&lt;=499,"300-499",IF(Table2[[#This Row],[Amount in Sales]]&lt;=699,"500-699",IF(Table2[[#This Row],[Amount in Sales]]&lt;=900,"700-900",""))))</f>
        <v>300-499</v>
      </c>
    </row>
    <row r="331" spans="1:7" x14ac:dyDescent="0.3">
      <c r="A331" t="s">
        <v>994</v>
      </c>
      <c r="B331" t="s">
        <v>1780</v>
      </c>
      <c r="C331" s="29">
        <v>44742</v>
      </c>
      <c r="D331">
        <v>611</v>
      </c>
      <c r="E331">
        <v>588.98</v>
      </c>
      <c r="F331" t="s">
        <v>1777</v>
      </c>
      <c r="G331" t="str">
        <f>IF(Table2[[#This Row],[Amount in Sales]]&lt;=299,"100-299",IF(Table2[[#This Row],[Amount in Sales]]&lt;=499,"300-499",IF(Table2[[#This Row],[Amount in Sales]]&lt;=699,"500-699",IF(Table2[[#This Row],[Amount in Sales]]&lt;=900,"700-900",""))))</f>
        <v>500-699</v>
      </c>
    </row>
    <row r="332" spans="1:7" x14ac:dyDescent="0.3">
      <c r="A332" t="s">
        <v>992</v>
      </c>
      <c r="B332" t="s">
        <v>1782</v>
      </c>
      <c r="C332" s="29">
        <v>44754</v>
      </c>
      <c r="D332">
        <v>334</v>
      </c>
      <c r="E332">
        <v>313.61</v>
      </c>
      <c r="F332" t="s">
        <v>1779</v>
      </c>
      <c r="G332" t="str">
        <f>IF(Table2[[#This Row],[Amount in Sales]]&lt;=299,"100-299",IF(Table2[[#This Row],[Amount in Sales]]&lt;=499,"300-499",IF(Table2[[#This Row],[Amount in Sales]]&lt;=699,"500-699",IF(Table2[[#This Row],[Amount in Sales]]&lt;=900,"700-900",""))))</f>
        <v>300-499</v>
      </c>
    </row>
    <row r="333" spans="1:7" x14ac:dyDescent="0.3">
      <c r="A333" t="s">
        <v>990</v>
      </c>
      <c r="B333" t="s">
        <v>1774</v>
      </c>
      <c r="C333" s="29">
        <v>44746</v>
      </c>
      <c r="D333">
        <v>484</v>
      </c>
      <c r="E333">
        <v>437.23</v>
      </c>
      <c r="F333" t="s">
        <v>1781</v>
      </c>
      <c r="G333" t="str">
        <f>IF(Table2[[#This Row],[Amount in Sales]]&lt;=299,"100-299",IF(Table2[[#This Row],[Amount in Sales]]&lt;=499,"300-499",IF(Table2[[#This Row],[Amount in Sales]]&lt;=699,"500-699",IF(Table2[[#This Row],[Amount in Sales]]&lt;=900,"700-900",""))))</f>
        <v>300-499</v>
      </c>
    </row>
    <row r="334" spans="1:7" x14ac:dyDescent="0.3">
      <c r="A334" t="s">
        <v>988</v>
      </c>
      <c r="B334" t="s">
        <v>1776</v>
      </c>
      <c r="C334" s="29">
        <v>44752</v>
      </c>
      <c r="D334">
        <v>384</v>
      </c>
      <c r="E334">
        <v>238.89</v>
      </c>
      <c r="F334" t="s">
        <v>1775</v>
      </c>
      <c r="G334" t="str">
        <f>IF(Table2[[#This Row],[Amount in Sales]]&lt;=299,"100-299",IF(Table2[[#This Row],[Amount in Sales]]&lt;=499,"300-499",IF(Table2[[#This Row],[Amount in Sales]]&lt;=699,"500-699",IF(Table2[[#This Row],[Amount in Sales]]&lt;=900,"700-900",""))))</f>
        <v>300-499</v>
      </c>
    </row>
    <row r="335" spans="1:7" x14ac:dyDescent="0.3">
      <c r="A335" t="s">
        <v>986</v>
      </c>
      <c r="B335" t="s">
        <v>1778</v>
      </c>
      <c r="C335" s="29">
        <v>44725</v>
      </c>
      <c r="D335">
        <v>627</v>
      </c>
      <c r="E335">
        <v>38.68</v>
      </c>
      <c r="F335" t="s">
        <v>1777</v>
      </c>
      <c r="G335" t="str">
        <f>IF(Table2[[#This Row],[Amount in Sales]]&lt;=299,"100-299",IF(Table2[[#This Row],[Amount in Sales]]&lt;=499,"300-499",IF(Table2[[#This Row],[Amount in Sales]]&lt;=699,"500-699",IF(Table2[[#This Row],[Amount in Sales]]&lt;=900,"700-900",""))))</f>
        <v>500-699</v>
      </c>
    </row>
    <row r="336" spans="1:7" x14ac:dyDescent="0.3">
      <c r="A336" t="s">
        <v>984</v>
      </c>
      <c r="B336" t="s">
        <v>1780</v>
      </c>
      <c r="C336" s="29">
        <v>44734</v>
      </c>
      <c r="D336">
        <v>885</v>
      </c>
      <c r="E336">
        <v>435.53999999999996</v>
      </c>
      <c r="F336" t="s">
        <v>1779</v>
      </c>
      <c r="G336" t="str">
        <f>IF(Table2[[#This Row],[Amount in Sales]]&lt;=299,"100-299",IF(Table2[[#This Row],[Amount in Sales]]&lt;=499,"300-499",IF(Table2[[#This Row],[Amount in Sales]]&lt;=699,"500-699",IF(Table2[[#This Row],[Amount in Sales]]&lt;=900,"700-900",""))))</f>
        <v>700-900</v>
      </c>
    </row>
    <row r="337" spans="1:7" x14ac:dyDescent="0.3">
      <c r="A337" t="s">
        <v>982</v>
      </c>
      <c r="B337" t="s">
        <v>1774</v>
      </c>
      <c r="C337" s="29">
        <v>44761</v>
      </c>
      <c r="D337">
        <v>592</v>
      </c>
      <c r="E337">
        <v>411.76</v>
      </c>
      <c r="F337" t="s">
        <v>1781</v>
      </c>
      <c r="G337" t="str">
        <f>IF(Table2[[#This Row],[Amount in Sales]]&lt;=299,"100-299",IF(Table2[[#This Row],[Amount in Sales]]&lt;=499,"300-499",IF(Table2[[#This Row],[Amount in Sales]]&lt;=699,"500-699",IF(Table2[[#This Row],[Amount in Sales]]&lt;=900,"700-900",""))))</f>
        <v>500-699</v>
      </c>
    </row>
    <row r="338" spans="1:7" x14ac:dyDescent="0.3">
      <c r="A338" t="s">
        <v>980</v>
      </c>
      <c r="B338" t="s">
        <v>1776</v>
      </c>
      <c r="C338" s="29">
        <v>44735</v>
      </c>
      <c r="D338">
        <v>899</v>
      </c>
      <c r="E338">
        <v>490.21999999999997</v>
      </c>
      <c r="F338" t="s">
        <v>1775</v>
      </c>
      <c r="G338" t="str">
        <f>IF(Table2[[#This Row],[Amount in Sales]]&lt;=299,"100-299",IF(Table2[[#This Row],[Amount in Sales]]&lt;=499,"300-499",IF(Table2[[#This Row],[Amount in Sales]]&lt;=699,"500-699",IF(Table2[[#This Row],[Amount in Sales]]&lt;=900,"700-900",""))))</f>
        <v>700-900</v>
      </c>
    </row>
    <row r="339" spans="1:7" x14ac:dyDescent="0.3">
      <c r="A339" t="s">
        <v>978</v>
      </c>
      <c r="B339" t="s">
        <v>1778</v>
      </c>
      <c r="C339" s="29">
        <v>44753</v>
      </c>
      <c r="D339">
        <v>501</v>
      </c>
      <c r="E339">
        <v>176.35</v>
      </c>
      <c r="F339" t="s">
        <v>1777</v>
      </c>
      <c r="G339" t="str">
        <f>IF(Table2[[#This Row],[Amount in Sales]]&lt;=299,"100-299",IF(Table2[[#This Row],[Amount in Sales]]&lt;=499,"300-499",IF(Table2[[#This Row],[Amount in Sales]]&lt;=699,"500-699",IF(Table2[[#This Row],[Amount in Sales]]&lt;=900,"700-900",""))))</f>
        <v>500-699</v>
      </c>
    </row>
    <row r="340" spans="1:7" x14ac:dyDescent="0.3">
      <c r="A340" t="s">
        <v>976</v>
      </c>
      <c r="B340" t="s">
        <v>1780</v>
      </c>
      <c r="C340" s="29">
        <v>44732</v>
      </c>
      <c r="D340">
        <v>339</v>
      </c>
      <c r="E340">
        <v>20.440000000000001</v>
      </c>
      <c r="F340" t="s">
        <v>1779</v>
      </c>
      <c r="G340" t="str">
        <f>IF(Table2[[#This Row],[Amount in Sales]]&lt;=299,"100-299",IF(Table2[[#This Row],[Amount in Sales]]&lt;=499,"300-499",IF(Table2[[#This Row],[Amount in Sales]]&lt;=699,"500-699",IF(Table2[[#This Row],[Amount in Sales]]&lt;=900,"700-900",""))))</f>
        <v>300-499</v>
      </c>
    </row>
    <row r="341" spans="1:7" x14ac:dyDescent="0.3">
      <c r="A341" t="s">
        <v>974</v>
      </c>
      <c r="B341" t="s">
        <v>1782</v>
      </c>
      <c r="C341" s="29">
        <v>44748</v>
      </c>
      <c r="D341">
        <v>677</v>
      </c>
      <c r="E341">
        <v>28.060000000000002</v>
      </c>
      <c r="F341" t="s">
        <v>1781</v>
      </c>
      <c r="G341" t="str">
        <f>IF(Table2[[#This Row],[Amount in Sales]]&lt;=299,"100-299",IF(Table2[[#This Row],[Amount in Sales]]&lt;=499,"300-499",IF(Table2[[#This Row],[Amount in Sales]]&lt;=699,"500-699",IF(Table2[[#This Row],[Amount in Sales]]&lt;=900,"700-900",""))))</f>
        <v>500-699</v>
      </c>
    </row>
    <row r="342" spans="1:7" x14ac:dyDescent="0.3">
      <c r="A342" t="s">
        <v>972</v>
      </c>
      <c r="B342" t="s">
        <v>1783</v>
      </c>
      <c r="C342" s="29">
        <v>44731</v>
      </c>
      <c r="D342">
        <v>239</v>
      </c>
      <c r="E342">
        <v>70.550000000000011</v>
      </c>
      <c r="F342" t="s">
        <v>1775</v>
      </c>
      <c r="G342" t="str">
        <f>IF(Table2[[#This Row],[Amount in Sales]]&lt;=299,"100-299",IF(Table2[[#This Row],[Amount in Sales]]&lt;=499,"300-499",IF(Table2[[#This Row],[Amount in Sales]]&lt;=699,"500-699",IF(Table2[[#This Row],[Amount in Sales]]&lt;=900,"700-900",""))))</f>
        <v>100-299</v>
      </c>
    </row>
    <row r="343" spans="1:7" x14ac:dyDescent="0.3">
      <c r="A343" t="s">
        <v>970</v>
      </c>
      <c r="B343" t="s">
        <v>1774</v>
      </c>
      <c r="C343" s="29">
        <v>44725</v>
      </c>
      <c r="D343">
        <v>290</v>
      </c>
      <c r="E343">
        <v>197.64999999999998</v>
      </c>
      <c r="F343" t="s">
        <v>1777</v>
      </c>
      <c r="G343" t="str">
        <f>IF(Table2[[#This Row],[Amount in Sales]]&lt;=299,"100-299",IF(Table2[[#This Row],[Amount in Sales]]&lt;=499,"300-499",IF(Table2[[#This Row],[Amount in Sales]]&lt;=699,"500-699",IF(Table2[[#This Row],[Amount in Sales]]&lt;=900,"700-900",""))))</f>
        <v>100-299</v>
      </c>
    </row>
    <row r="344" spans="1:7" x14ac:dyDescent="0.3">
      <c r="A344" t="s">
        <v>968</v>
      </c>
      <c r="B344" t="s">
        <v>1776</v>
      </c>
      <c r="C344" s="29">
        <v>44753</v>
      </c>
      <c r="D344">
        <v>307</v>
      </c>
      <c r="E344">
        <v>161.59</v>
      </c>
      <c r="F344" t="s">
        <v>1779</v>
      </c>
      <c r="G344" t="str">
        <f>IF(Table2[[#This Row],[Amount in Sales]]&lt;=299,"100-299",IF(Table2[[#This Row],[Amount in Sales]]&lt;=499,"300-499",IF(Table2[[#This Row],[Amount in Sales]]&lt;=699,"500-699",IF(Table2[[#This Row],[Amount in Sales]]&lt;=900,"700-900",""))))</f>
        <v>300-499</v>
      </c>
    </row>
    <row r="345" spans="1:7" x14ac:dyDescent="0.3">
      <c r="A345" t="s">
        <v>966</v>
      </c>
      <c r="B345" t="s">
        <v>1778</v>
      </c>
      <c r="C345" s="29">
        <v>44738</v>
      </c>
      <c r="D345">
        <v>800</v>
      </c>
      <c r="E345">
        <v>43.559999999999995</v>
      </c>
      <c r="F345" t="s">
        <v>1781</v>
      </c>
      <c r="G345" t="str">
        <f>IF(Table2[[#This Row],[Amount in Sales]]&lt;=299,"100-299",IF(Table2[[#This Row],[Amount in Sales]]&lt;=499,"300-499",IF(Table2[[#This Row],[Amount in Sales]]&lt;=699,"500-699",IF(Table2[[#This Row],[Amount in Sales]]&lt;=900,"700-900",""))))</f>
        <v>700-900</v>
      </c>
    </row>
    <row r="346" spans="1:7" x14ac:dyDescent="0.3">
      <c r="A346" t="s">
        <v>964</v>
      </c>
      <c r="B346" t="s">
        <v>1780</v>
      </c>
      <c r="C346" s="29">
        <v>44762</v>
      </c>
      <c r="D346">
        <v>743</v>
      </c>
      <c r="E346">
        <v>708.46</v>
      </c>
      <c r="F346" t="s">
        <v>1775</v>
      </c>
      <c r="G346" t="str">
        <f>IF(Table2[[#This Row],[Amount in Sales]]&lt;=299,"100-299",IF(Table2[[#This Row],[Amount in Sales]]&lt;=499,"300-499",IF(Table2[[#This Row],[Amount in Sales]]&lt;=699,"500-699",IF(Table2[[#This Row],[Amount in Sales]]&lt;=900,"700-900",""))))</f>
        <v>700-900</v>
      </c>
    </row>
    <row r="347" spans="1:7" x14ac:dyDescent="0.3">
      <c r="A347" t="s">
        <v>962</v>
      </c>
      <c r="B347" t="s">
        <v>1774</v>
      </c>
      <c r="C347" s="29">
        <v>44756</v>
      </c>
      <c r="D347">
        <v>281</v>
      </c>
      <c r="E347">
        <v>131.31</v>
      </c>
      <c r="F347" t="s">
        <v>1777</v>
      </c>
      <c r="G347" t="str">
        <f>IF(Table2[[#This Row],[Amount in Sales]]&lt;=299,"100-299",IF(Table2[[#This Row],[Amount in Sales]]&lt;=499,"300-499",IF(Table2[[#This Row],[Amount in Sales]]&lt;=699,"500-699",IF(Table2[[#This Row],[Amount in Sales]]&lt;=900,"700-900",""))))</f>
        <v>100-299</v>
      </c>
    </row>
    <row r="348" spans="1:7" x14ac:dyDescent="0.3">
      <c r="A348" t="s">
        <v>960</v>
      </c>
      <c r="B348" t="s">
        <v>1776</v>
      </c>
      <c r="C348" s="29">
        <v>44744</v>
      </c>
      <c r="D348">
        <v>486</v>
      </c>
      <c r="E348">
        <v>292.33999999999997</v>
      </c>
      <c r="F348" t="s">
        <v>1779</v>
      </c>
      <c r="G348" t="str">
        <f>IF(Table2[[#This Row],[Amount in Sales]]&lt;=299,"100-299",IF(Table2[[#This Row],[Amount in Sales]]&lt;=499,"300-499",IF(Table2[[#This Row],[Amount in Sales]]&lt;=699,"500-699",IF(Table2[[#This Row],[Amount in Sales]]&lt;=900,"700-900",""))))</f>
        <v>300-499</v>
      </c>
    </row>
    <row r="349" spans="1:7" x14ac:dyDescent="0.3">
      <c r="A349" t="s">
        <v>958</v>
      </c>
      <c r="B349" t="s">
        <v>1778</v>
      </c>
      <c r="C349" s="29">
        <v>44753</v>
      </c>
      <c r="D349">
        <v>855</v>
      </c>
      <c r="E349">
        <v>146.70999999999998</v>
      </c>
      <c r="F349" t="s">
        <v>1781</v>
      </c>
      <c r="G349" t="str">
        <f>IF(Table2[[#This Row],[Amount in Sales]]&lt;=299,"100-299",IF(Table2[[#This Row],[Amount in Sales]]&lt;=499,"300-499",IF(Table2[[#This Row],[Amount in Sales]]&lt;=699,"500-699",IF(Table2[[#This Row],[Amount in Sales]]&lt;=900,"700-900",""))))</f>
        <v>700-900</v>
      </c>
    </row>
    <row r="350" spans="1:7" x14ac:dyDescent="0.3">
      <c r="A350" t="s">
        <v>956</v>
      </c>
      <c r="B350" t="s">
        <v>1780</v>
      </c>
      <c r="C350" s="29">
        <v>44762</v>
      </c>
      <c r="D350">
        <v>650</v>
      </c>
      <c r="E350">
        <v>290.76</v>
      </c>
      <c r="F350" t="s">
        <v>1775</v>
      </c>
      <c r="G350" t="str">
        <f>IF(Table2[[#This Row],[Amount in Sales]]&lt;=299,"100-299",IF(Table2[[#This Row],[Amount in Sales]]&lt;=499,"300-499",IF(Table2[[#This Row],[Amount in Sales]]&lt;=699,"500-699",IF(Table2[[#This Row],[Amount in Sales]]&lt;=900,"700-900",""))))</f>
        <v>500-699</v>
      </c>
    </row>
    <row r="351" spans="1:7" x14ac:dyDescent="0.3">
      <c r="A351" t="s">
        <v>954</v>
      </c>
      <c r="B351" t="s">
        <v>1782</v>
      </c>
      <c r="C351" s="29">
        <v>44740</v>
      </c>
      <c r="D351">
        <v>587</v>
      </c>
      <c r="E351">
        <v>318.43</v>
      </c>
      <c r="F351" t="s">
        <v>1777</v>
      </c>
      <c r="G351" t="str">
        <f>IF(Table2[[#This Row],[Amount in Sales]]&lt;=299,"100-299",IF(Table2[[#This Row],[Amount in Sales]]&lt;=499,"300-499",IF(Table2[[#This Row],[Amount in Sales]]&lt;=699,"500-699",IF(Table2[[#This Row],[Amount in Sales]]&lt;=900,"700-900",""))))</f>
        <v>500-699</v>
      </c>
    </row>
    <row r="352" spans="1:7" x14ac:dyDescent="0.3">
      <c r="A352" t="s">
        <v>952</v>
      </c>
      <c r="B352" t="s">
        <v>1774</v>
      </c>
      <c r="C352" s="29">
        <v>44729</v>
      </c>
      <c r="D352">
        <v>736</v>
      </c>
      <c r="E352">
        <v>371.57</v>
      </c>
      <c r="F352" t="s">
        <v>1779</v>
      </c>
      <c r="G352" t="str">
        <f>IF(Table2[[#This Row],[Amount in Sales]]&lt;=299,"100-299",IF(Table2[[#This Row],[Amount in Sales]]&lt;=499,"300-499",IF(Table2[[#This Row],[Amount in Sales]]&lt;=699,"500-699",IF(Table2[[#This Row],[Amount in Sales]]&lt;=900,"700-900",""))))</f>
        <v>700-900</v>
      </c>
    </row>
    <row r="353" spans="1:7" x14ac:dyDescent="0.3">
      <c r="A353" t="s">
        <v>950</v>
      </c>
      <c r="B353" t="s">
        <v>1776</v>
      </c>
      <c r="C353" s="29">
        <v>44727</v>
      </c>
      <c r="D353">
        <v>895</v>
      </c>
      <c r="E353">
        <v>82.63000000000001</v>
      </c>
      <c r="F353" t="s">
        <v>1781</v>
      </c>
      <c r="G353" t="str">
        <f>IF(Table2[[#This Row],[Amount in Sales]]&lt;=299,"100-299",IF(Table2[[#This Row],[Amount in Sales]]&lt;=499,"300-499",IF(Table2[[#This Row],[Amount in Sales]]&lt;=699,"500-699",IF(Table2[[#This Row],[Amount in Sales]]&lt;=900,"700-900",""))))</f>
        <v>700-900</v>
      </c>
    </row>
    <row r="354" spans="1:7" x14ac:dyDescent="0.3">
      <c r="A354" t="s">
        <v>948</v>
      </c>
      <c r="B354" t="s">
        <v>1778</v>
      </c>
      <c r="C354" s="29">
        <v>44734</v>
      </c>
      <c r="D354">
        <v>861</v>
      </c>
      <c r="E354">
        <v>300.56</v>
      </c>
      <c r="F354" t="s">
        <v>1775</v>
      </c>
      <c r="G354" t="str">
        <f>IF(Table2[[#This Row],[Amount in Sales]]&lt;=299,"100-299",IF(Table2[[#This Row],[Amount in Sales]]&lt;=499,"300-499",IF(Table2[[#This Row],[Amount in Sales]]&lt;=699,"500-699",IF(Table2[[#This Row],[Amount in Sales]]&lt;=900,"700-900",""))))</f>
        <v>700-900</v>
      </c>
    </row>
    <row r="355" spans="1:7" x14ac:dyDescent="0.3">
      <c r="A355" t="s">
        <v>946</v>
      </c>
      <c r="B355" t="s">
        <v>1780</v>
      </c>
      <c r="C355" s="29">
        <v>44744</v>
      </c>
      <c r="D355">
        <v>268</v>
      </c>
      <c r="E355">
        <v>241.29</v>
      </c>
      <c r="F355" t="s">
        <v>1777</v>
      </c>
      <c r="G355" t="str">
        <f>IF(Table2[[#This Row],[Amount in Sales]]&lt;=299,"100-299",IF(Table2[[#This Row],[Amount in Sales]]&lt;=499,"300-499",IF(Table2[[#This Row],[Amount in Sales]]&lt;=699,"500-699",IF(Table2[[#This Row],[Amount in Sales]]&lt;=900,"700-900",""))))</f>
        <v>100-299</v>
      </c>
    </row>
    <row r="356" spans="1:7" x14ac:dyDescent="0.3">
      <c r="A356" t="s">
        <v>944</v>
      </c>
      <c r="B356" t="s">
        <v>1774</v>
      </c>
      <c r="C356" s="29">
        <v>44737</v>
      </c>
      <c r="D356">
        <v>334</v>
      </c>
      <c r="E356">
        <v>60.29</v>
      </c>
      <c r="F356" t="s">
        <v>1779</v>
      </c>
      <c r="G356" t="str">
        <f>IF(Table2[[#This Row],[Amount in Sales]]&lt;=299,"100-299",IF(Table2[[#This Row],[Amount in Sales]]&lt;=499,"300-499",IF(Table2[[#This Row],[Amount in Sales]]&lt;=699,"500-699",IF(Table2[[#This Row],[Amount in Sales]]&lt;=900,"700-900",""))))</f>
        <v>300-499</v>
      </c>
    </row>
    <row r="357" spans="1:7" x14ac:dyDescent="0.3">
      <c r="A357" t="s">
        <v>942</v>
      </c>
      <c r="B357" t="s">
        <v>1776</v>
      </c>
      <c r="C357" s="29">
        <v>44752</v>
      </c>
      <c r="D357">
        <v>277</v>
      </c>
      <c r="E357">
        <v>7.05</v>
      </c>
      <c r="F357" t="s">
        <v>1781</v>
      </c>
      <c r="G357" t="str">
        <f>IF(Table2[[#This Row],[Amount in Sales]]&lt;=299,"100-299",IF(Table2[[#This Row],[Amount in Sales]]&lt;=499,"300-499",IF(Table2[[#This Row],[Amount in Sales]]&lt;=699,"500-699",IF(Table2[[#This Row],[Amount in Sales]]&lt;=900,"700-900",""))))</f>
        <v>100-299</v>
      </c>
    </row>
    <row r="358" spans="1:7" x14ac:dyDescent="0.3">
      <c r="A358" t="s">
        <v>940</v>
      </c>
      <c r="B358" t="s">
        <v>1778</v>
      </c>
      <c r="C358" s="29">
        <v>44736</v>
      </c>
      <c r="D358">
        <v>241</v>
      </c>
      <c r="E358">
        <v>191.95</v>
      </c>
      <c r="F358" t="s">
        <v>1775</v>
      </c>
      <c r="G358" t="str">
        <f>IF(Table2[[#This Row],[Amount in Sales]]&lt;=299,"100-299",IF(Table2[[#This Row],[Amount in Sales]]&lt;=499,"300-499",IF(Table2[[#This Row],[Amount in Sales]]&lt;=699,"500-699",IF(Table2[[#This Row],[Amount in Sales]]&lt;=900,"700-900",""))))</f>
        <v>100-299</v>
      </c>
    </row>
    <row r="359" spans="1:7" x14ac:dyDescent="0.3">
      <c r="A359" t="s">
        <v>938</v>
      </c>
      <c r="B359" t="s">
        <v>1780</v>
      </c>
      <c r="C359" s="29">
        <v>44752</v>
      </c>
      <c r="D359">
        <v>839</v>
      </c>
      <c r="E359">
        <v>134.88999999999999</v>
      </c>
      <c r="F359" t="s">
        <v>1777</v>
      </c>
      <c r="G359" t="str">
        <f>IF(Table2[[#This Row],[Amount in Sales]]&lt;=299,"100-299",IF(Table2[[#This Row],[Amount in Sales]]&lt;=499,"300-499",IF(Table2[[#This Row],[Amount in Sales]]&lt;=699,"500-699",IF(Table2[[#This Row],[Amount in Sales]]&lt;=900,"700-900",""))))</f>
        <v>700-900</v>
      </c>
    </row>
    <row r="360" spans="1:7" x14ac:dyDescent="0.3">
      <c r="A360" t="s">
        <v>936</v>
      </c>
      <c r="B360" t="s">
        <v>1782</v>
      </c>
      <c r="C360" s="29">
        <v>44759</v>
      </c>
      <c r="D360">
        <v>812</v>
      </c>
      <c r="E360">
        <v>200.51999999999998</v>
      </c>
      <c r="F360" t="s">
        <v>1779</v>
      </c>
      <c r="G360" t="str">
        <f>IF(Table2[[#This Row],[Amount in Sales]]&lt;=299,"100-299",IF(Table2[[#This Row],[Amount in Sales]]&lt;=499,"300-499",IF(Table2[[#This Row],[Amount in Sales]]&lt;=699,"500-699",IF(Table2[[#This Row],[Amount in Sales]]&lt;=900,"700-900",""))))</f>
        <v>700-900</v>
      </c>
    </row>
    <row r="361" spans="1:7" x14ac:dyDescent="0.3">
      <c r="A361" t="s">
        <v>934</v>
      </c>
      <c r="B361" t="s">
        <v>1783</v>
      </c>
      <c r="C361" s="29">
        <v>44763</v>
      </c>
      <c r="D361">
        <v>541</v>
      </c>
      <c r="E361">
        <v>119.83</v>
      </c>
      <c r="F361" t="s">
        <v>1781</v>
      </c>
      <c r="G361" t="str">
        <f>IF(Table2[[#This Row],[Amount in Sales]]&lt;=299,"100-299",IF(Table2[[#This Row],[Amount in Sales]]&lt;=499,"300-499",IF(Table2[[#This Row],[Amount in Sales]]&lt;=699,"500-699",IF(Table2[[#This Row],[Amount in Sales]]&lt;=900,"700-900",""))))</f>
        <v>500-699</v>
      </c>
    </row>
    <row r="362" spans="1:7" x14ac:dyDescent="0.3">
      <c r="A362" t="s">
        <v>932</v>
      </c>
      <c r="B362" t="s">
        <v>1774</v>
      </c>
      <c r="C362" s="29">
        <v>44763</v>
      </c>
      <c r="D362">
        <v>740</v>
      </c>
      <c r="E362">
        <v>528.79999999999995</v>
      </c>
      <c r="F362" t="s">
        <v>1775</v>
      </c>
      <c r="G362" t="str">
        <f>IF(Table2[[#This Row],[Amount in Sales]]&lt;=299,"100-299",IF(Table2[[#This Row],[Amount in Sales]]&lt;=499,"300-499",IF(Table2[[#This Row],[Amount in Sales]]&lt;=699,"500-699",IF(Table2[[#This Row],[Amount in Sales]]&lt;=900,"700-900",""))))</f>
        <v>700-900</v>
      </c>
    </row>
    <row r="363" spans="1:7" x14ac:dyDescent="0.3">
      <c r="A363" t="s">
        <v>930</v>
      </c>
      <c r="B363" t="s">
        <v>1776</v>
      </c>
      <c r="C363" s="29">
        <v>44750</v>
      </c>
      <c r="D363">
        <v>881</v>
      </c>
      <c r="E363">
        <v>99.440000000000012</v>
      </c>
      <c r="F363" t="s">
        <v>1777</v>
      </c>
      <c r="G363" t="str">
        <f>IF(Table2[[#This Row],[Amount in Sales]]&lt;=299,"100-299",IF(Table2[[#This Row],[Amount in Sales]]&lt;=499,"300-499",IF(Table2[[#This Row],[Amount in Sales]]&lt;=699,"500-699",IF(Table2[[#This Row],[Amount in Sales]]&lt;=900,"700-900",""))))</f>
        <v>700-900</v>
      </c>
    </row>
    <row r="364" spans="1:7" x14ac:dyDescent="0.3">
      <c r="A364" t="s">
        <v>928</v>
      </c>
      <c r="B364" t="s">
        <v>1778</v>
      </c>
      <c r="C364" s="29">
        <v>44751</v>
      </c>
      <c r="D364">
        <v>760</v>
      </c>
      <c r="E364">
        <v>49.62</v>
      </c>
      <c r="F364" t="s">
        <v>1779</v>
      </c>
      <c r="G364" t="str">
        <f>IF(Table2[[#This Row],[Amount in Sales]]&lt;=299,"100-299",IF(Table2[[#This Row],[Amount in Sales]]&lt;=499,"300-499",IF(Table2[[#This Row],[Amount in Sales]]&lt;=699,"500-699",IF(Table2[[#This Row],[Amount in Sales]]&lt;=900,"700-900",""))))</f>
        <v>700-900</v>
      </c>
    </row>
    <row r="365" spans="1:7" x14ac:dyDescent="0.3">
      <c r="A365" t="s">
        <v>926</v>
      </c>
      <c r="B365" t="s">
        <v>1780</v>
      </c>
      <c r="C365" s="29">
        <v>44736</v>
      </c>
      <c r="D365">
        <v>814</v>
      </c>
      <c r="E365">
        <v>379.99</v>
      </c>
      <c r="F365" t="s">
        <v>1781</v>
      </c>
      <c r="G365" t="str">
        <f>IF(Table2[[#This Row],[Amount in Sales]]&lt;=299,"100-299",IF(Table2[[#This Row],[Amount in Sales]]&lt;=499,"300-499",IF(Table2[[#This Row],[Amount in Sales]]&lt;=699,"500-699",IF(Table2[[#This Row],[Amount in Sales]]&lt;=900,"700-900",""))))</f>
        <v>700-900</v>
      </c>
    </row>
    <row r="366" spans="1:7" x14ac:dyDescent="0.3">
      <c r="A366" t="s">
        <v>924</v>
      </c>
      <c r="B366" t="s">
        <v>1774</v>
      </c>
      <c r="C366" s="29">
        <v>44737</v>
      </c>
      <c r="D366">
        <v>557</v>
      </c>
      <c r="E366">
        <v>513.56999999999994</v>
      </c>
      <c r="F366" t="s">
        <v>1775</v>
      </c>
      <c r="G366" t="str">
        <f>IF(Table2[[#This Row],[Amount in Sales]]&lt;=299,"100-299",IF(Table2[[#This Row],[Amount in Sales]]&lt;=499,"300-499",IF(Table2[[#This Row],[Amount in Sales]]&lt;=699,"500-699",IF(Table2[[#This Row],[Amount in Sales]]&lt;=900,"700-900",""))))</f>
        <v>500-699</v>
      </c>
    </row>
    <row r="367" spans="1:7" x14ac:dyDescent="0.3">
      <c r="A367" t="s">
        <v>922</v>
      </c>
      <c r="B367" t="s">
        <v>1776</v>
      </c>
      <c r="C367" s="29">
        <v>44744</v>
      </c>
      <c r="D367">
        <v>567</v>
      </c>
      <c r="E367">
        <v>106.83</v>
      </c>
      <c r="F367" t="s">
        <v>1777</v>
      </c>
      <c r="G367" t="str">
        <f>IF(Table2[[#This Row],[Amount in Sales]]&lt;=299,"100-299",IF(Table2[[#This Row],[Amount in Sales]]&lt;=499,"300-499",IF(Table2[[#This Row],[Amount in Sales]]&lt;=699,"500-699",IF(Table2[[#This Row],[Amount in Sales]]&lt;=900,"700-900",""))))</f>
        <v>500-699</v>
      </c>
    </row>
    <row r="368" spans="1:7" x14ac:dyDescent="0.3">
      <c r="A368" t="s">
        <v>920</v>
      </c>
      <c r="B368" t="s">
        <v>1778</v>
      </c>
      <c r="C368" s="29">
        <v>44735</v>
      </c>
      <c r="D368">
        <v>267</v>
      </c>
      <c r="E368">
        <v>74.36</v>
      </c>
      <c r="F368" t="s">
        <v>1779</v>
      </c>
      <c r="G368" t="str">
        <f>IF(Table2[[#This Row],[Amount in Sales]]&lt;=299,"100-299",IF(Table2[[#This Row],[Amount in Sales]]&lt;=499,"300-499",IF(Table2[[#This Row],[Amount in Sales]]&lt;=699,"500-699",IF(Table2[[#This Row],[Amount in Sales]]&lt;=900,"700-900",""))))</f>
        <v>100-299</v>
      </c>
    </row>
    <row r="369" spans="1:7" x14ac:dyDescent="0.3">
      <c r="A369" t="s">
        <v>918</v>
      </c>
      <c r="B369" t="s">
        <v>1780</v>
      </c>
      <c r="C369" s="29">
        <v>44751</v>
      </c>
      <c r="D369">
        <v>726</v>
      </c>
      <c r="E369">
        <v>572.70000000000005</v>
      </c>
      <c r="F369" t="s">
        <v>1781</v>
      </c>
      <c r="G369" t="str">
        <f>IF(Table2[[#This Row],[Amount in Sales]]&lt;=299,"100-299",IF(Table2[[#This Row],[Amount in Sales]]&lt;=499,"300-499",IF(Table2[[#This Row],[Amount in Sales]]&lt;=699,"500-699",IF(Table2[[#This Row],[Amount in Sales]]&lt;=900,"700-900",""))))</f>
        <v>700-900</v>
      </c>
    </row>
    <row r="370" spans="1:7" x14ac:dyDescent="0.3">
      <c r="A370" t="s">
        <v>916</v>
      </c>
      <c r="B370" t="s">
        <v>1774</v>
      </c>
      <c r="C370" s="29">
        <v>44726</v>
      </c>
      <c r="D370">
        <v>336</v>
      </c>
      <c r="E370">
        <v>61.489999999999995</v>
      </c>
      <c r="F370" t="s">
        <v>1775</v>
      </c>
      <c r="G370" t="str">
        <f>IF(Table2[[#This Row],[Amount in Sales]]&lt;=299,"100-299",IF(Table2[[#This Row],[Amount in Sales]]&lt;=499,"300-499",IF(Table2[[#This Row],[Amount in Sales]]&lt;=699,"500-699",IF(Table2[[#This Row],[Amount in Sales]]&lt;=900,"700-900",""))))</f>
        <v>300-499</v>
      </c>
    </row>
    <row r="371" spans="1:7" x14ac:dyDescent="0.3">
      <c r="A371" t="s">
        <v>914</v>
      </c>
      <c r="B371" t="s">
        <v>1776</v>
      </c>
      <c r="C371" s="29">
        <v>44749</v>
      </c>
      <c r="D371">
        <v>639</v>
      </c>
      <c r="E371">
        <v>131.59</v>
      </c>
      <c r="F371" t="s">
        <v>1777</v>
      </c>
      <c r="G371" t="str">
        <f>IF(Table2[[#This Row],[Amount in Sales]]&lt;=299,"100-299",IF(Table2[[#This Row],[Amount in Sales]]&lt;=499,"300-499",IF(Table2[[#This Row],[Amount in Sales]]&lt;=699,"500-699",IF(Table2[[#This Row],[Amount in Sales]]&lt;=900,"700-900",""))))</f>
        <v>500-699</v>
      </c>
    </row>
    <row r="372" spans="1:7" x14ac:dyDescent="0.3">
      <c r="A372" t="s">
        <v>912</v>
      </c>
      <c r="B372" t="s">
        <v>1778</v>
      </c>
      <c r="C372" s="29">
        <v>44734</v>
      </c>
      <c r="D372">
        <v>290</v>
      </c>
      <c r="E372">
        <v>6.18</v>
      </c>
      <c r="F372" t="s">
        <v>1779</v>
      </c>
      <c r="G372" t="str">
        <f>IF(Table2[[#This Row],[Amount in Sales]]&lt;=299,"100-299",IF(Table2[[#This Row],[Amount in Sales]]&lt;=499,"300-499",IF(Table2[[#This Row],[Amount in Sales]]&lt;=699,"500-699",IF(Table2[[#This Row],[Amount in Sales]]&lt;=900,"700-900",""))))</f>
        <v>100-299</v>
      </c>
    </row>
    <row r="373" spans="1:7" x14ac:dyDescent="0.3">
      <c r="A373" t="s">
        <v>910</v>
      </c>
      <c r="B373" t="s">
        <v>1780</v>
      </c>
      <c r="C373" s="29">
        <v>44726</v>
      </c>
      <c r="D373">
        <v>305</v>
      </c>
      <c r="E373">
        <v>6.96</v>
      </c>
      <c r="F373" t="s">
        <v>1781</v>
      </c>
      <c r="G373" t="str">
        <f>IF(Table2[[#This Row],[Amount in Sales]]&lt;=299,"100-299",IF(Table2[[#This Row],[Amount in Sales]]&lt;=499,"300-499",IF(Table2[[#This Row],[Amount in Sales]]&lt;=699,"500-699",IF(Table2[[#This Row],[Amount in Sales]]&lt;=900,"700-900",""))))</f>
        <v>300-499</v>
      </c>
    </row>
    <row r="374" spans="1:7" x14ac:dyDescent="0.3">
      <c r="A374" t="s">
        <v>908</v>
      </c>
      <c r="B374" t="s">
        <v>1774</v>
      </c>
      <c r="C374" s="29">
        <v>44743</v>
      </c>
      <c r="D374">
        <v>375</v>
      </c>
      <c r="E374">
        <v>249.19</v>
      </c>
      <c r="F374" t="s">
        <v>1775</v>
      </c>
      <c r="G374" t="str">
        <f>IF(Table2[[#This Row],[Amount in Sales]]&lt;=299,"100-299",IF(Table2[[#This Row],[Amount in Sales]]&lt;=499,"300-499",IF(Table2[[#This Row],[Amount in Sales]]&lt;=699,"500-699",IF(Table2[[#This Row],[Amount in Sales]]&lt;=900,"700-900",""))))</f>
        <v>300-499</v>
      </c>
    </row>
    <row r="375" spans="1:7" x14ac:dyDescent="0.3">
      <c r="A375" t="s">
        <v>906</v>
      </c>
      <c r="B375" t="s">
        <v>1776</v>
      </c>
      <c r="C375" s="29">
        <v>44742</v>
      </c>
      <c r="D375">
        <v>698</v>
      </c>
      <c r="E375">
        <v>203.48999999999998</v>
      </c>
      <c r="F375" t="s">
        <v>1777</v>
      </c>
      <c r="G375" t="str">
        <f>IF(Table2[[#This Row],[Amount in Sales]]&lt;=299,"100-299",IF(Table2[[#This Row],[Amount in Sales]]&lt;=499,"300-499",IF(Table2[[#This Row],[Amount in Sales]]&lt;=699,"500-699",IF(Table2[[#This Row],[Amount in Sales]]&lt;=900,"700-900",""))))</f>
        <v>500-699</v>
      </c>
    </row>
    <row r="376" spans="1:7" x14ac:dyDescent="0.3">
      <c r="A376" t="s">
        <v>904</v>
      </c>
      <c r="B376" t="s">
        <v>1778</v>
      </c>
      <c r="C376" s="29">
        <v>44747</v>
      </c>
      <c r="D376">
        <v>602</v>
      </c>
      <c r="E376">
        <v>335.21999999999997</v>
      </c>
      <c r="F376" t="s">
        <v>1779</v>
      </c>
      <c r="G376" t="str">
        <f>IF(Table2[[#This Row],[Amount in Sales]]&lt;=299,"100-299",IF(Table2[[#This Row],[Amount in Sales]]&lt;=499,"300-499",IF(Table2[[#This Row],[Amount in Sales]]&lt;=699,"500-699",IF(Table2[[#This Row],[Amount in Sales]]&lt;=900,"700-900",""))))</f>
        <v>500-699</v>
      </c>
    </row>
    <row r="377" spans="1:7" x14ac:dyDescent="0.3">
      <c r="A377" t="s">
        <v>902</v>
      </c>
      <c r="B377" t="s">
        <v>1780</v>
      </c>
      <c r="C377" s="29">
        <v>44764</v>
      </c>
      <c r="D377">
        <v>869</v>
      </c>
      <c r="E377">
        <v>497.43</v>
      </c>
      <c r="F377" t="s">
        <v>1781</v>
      </c>
      <c r="G377" t="str">
        <f>IF(Table2[[#This Row],[Amount in Sales]]&lt;=299,"100-299",IF(Table2[[#This Row],[Amount in Sales]]&lt;=499,"300-499",IF(Table2[[#This Row],[Amount in Sales]]&lt;=699,"500-699",IF(Table2[[#This Row],[Amount in Sales]]&lt;=900,"700-900",""))))</f>
        <v>700-900</v>
      </c>
    </row>
    <row r="378" spans="1:7" x14ac:dyDescent="0.3">
      <c r="A378" t="s">
        <v>900</v>
      </c>
      <c r="B378" t="s">
        <v>1782</v>
      </c>
      <c r="C378" s="29">
        <v>44735</v>
      </c>
      <c r="D378">
        <v>248</v>
      </c>
      <c r="E378">
        <v>21.39</v>
      </c>
      <c r="F378" t="s">
        <v>1775</v>
      </c>
      <c r="G378" t="str">
        <f>IF(Table2[[#This Row],[Amount in Sales]]&lt;=299,"100-299",IF(Table2[[#This Row],[Amount in Sales]]&lt;=499,"300-499",IF(Table2[[#This Row],[Amount in Sales]]&lt;=699,"500-699",IF(Table2[[#This Row],[Amount in Sales]]&lt;=900,"700-900",""))))</f>
        <v>100-299</v>
      </c>
    </row>
    <row r="379" spans="1:7" x14ac:dyDescent="0.3">
      <c r="A379" t="s">
        <v>898</v>
      </c>
      <c r="B379" t="s">
        <v>1774</v>
      </c>
      <c r="C379" s="29">
        <v>44737</v>
      </c>
      <c r="D379">
        <v>622</v>
      </c>
      <c r="E379">
        <v>594.70000000000005</v>
      </c>
      <c r="F379" t="s">
        <v>1777</v>
      </c>
      <c r="G379" t="str">
        <f>IF(Table2[[#This Row],[Amount in Sales]]&lt;=299,"100-299",IF(Table2[[#This Row],[Amount in Sales]]&lt;=499,"300-499",IF(Table2[[#This Row],[Amount in Sales]]&lt;=699,"500-699",IF(Table2[[#This Row],[Amount in Sales]]&lt;=900,"700-900",""))))</f>
        <v>500-699</v>
      </c>
    </row>
    <row r="380" spans="1:7" x14ac:dyDescent="0.3">
      <c r="A380" t="s">
        <v>896</v>
      </c>
      <c r="B380" t="s">
        <v>1776</v>
      </c>
      <c r="C380" s="29">
        <v>44749</v>
      </c>
      <c r="D380">
        <v>498</v>
      </c>
      <c r="E380">
        <v>122.28</v>
      </c>
      <c r="F380" t="s">
        <v>1779</v>
      </c>
      <c r="G380" t="str">
        <f>IF(Table2[[#This Row],[Amount in Sales]]&lt;=299,"100-299",IF(Table2[[#This Row],[Amount in Sales]]&lt;=499,"300-499",IF(Table2[[#This Row],[Amount in Sales]]&lt;=699,"500-699",IF(Table2[[#This Row],[Amount in Sales]]&lt;=900,"700-900",""))))</f>
        <v>300-499</v>
      </c>
    </row>
    <row r="381" spans="1:7" x14ac:dyDescent="0.3">
      <c r="A381" t="s">
        <v>894</v>
      </c>
      <c r="B381" t="s">
        <v>1778</v>
      </c>
      <c r="C381" s="29">
        <v>44729</v>
      </c>
      <c r="D381">
        <v>896</v>
      </c>
      <c r="E381">
        <v>507.48</v>
      </c>
      <c r="F381" t="s">
        <v>1781</v>
      </c>
      <c r="G381" t="str">
        <f>IF(Table2[[#This Row],[Amount in Sales]]&lt;=299,"100-299",IF(Table2[[#This Row],[Amount in Sales]]&lt;=499,"300-499",IF(Table2[[#This Row],[Amount in Sales]]&lt;=699,"500-699",IF(Table2[[#This Row],[Amount in Sales]]&lt;=900,"700-900",""))))</f>
        <v>700-900</v>
      </c>
    </row>
    <row r="382" spans="1:7" x14ac:dyDescent="0.3">
      <c r="A382" t="s">
        <v>892</v>
      </c>
      <c r="B382" t="s">
        <v>1780</v>
      </c>
      <c r="C382" s="29">
        <v>44738</v>
      </c>
      <c r="D382">
        <v>773</v>
      </c>
      <c r="E382">
        <v>34.93</v>
      </c>
      <c r="F382" t="s">
        <v>1775</v>
      </c>
      <c r="G382" t="str">
        <f>IF(Table2[[#This Row],[Amount in Sales]]&lt;=299,"100-299",IF(Table2[[#This Row],[Amount in Sales]]&lt;=499,"300-499",IF(Table2[[#This Row],[Amount in Sales]]&lt;=699,"500-699",IF(Table2[[#This Row],[Amount in Sales]]&lt;=900,"700-900",""))))</f>
        <v>700-900</v>
      </c>
    </row>
    <row r="383" spans="1:7" x14ac:dyDescent="0.3">
      <c r="A383" t="s">
        <v>890</v>
      </c>
      <c r="B383" t="s">
        <v>1774</v>
      </c>
      <c r="C383" s="29">
        <v>44740</v>
      </c>
      <c r="D383">
        <v>840</v>
      </c>
      <c r="E383">
        <v>817.71</v>
      </c>
      <c r="F383" t="s">
        <v>1777</v>
      </c>
      <c r="G383" t="str">
        <f>IF(Table2[[#This Row],[Amount in Sales]]&lt;=299,"100-299",IF(Table2[[#This Row],[Amount in Sales]]&lt;=499,"300-499",IF(Table2[[#This Row],[Amount in Sales]]&lt;=699,"500-699",IF(Table2[[#This Row],[Amount in Sales]]&lt;=900,"700-900",""))))</f>
        <v>700-900</v>
      </c>
    </row>
    <row r="384" spans="1:7" x14ac:dyDescent="0.3">
      <c r="A384" t="s">
        <v>888</v>
      </c>
      <c r="B384" t="s">
        <v>1776</v>
      </c>
      <c r="C384" s="29">
        <v>44755</v>
      </c>
      <c r="D384">
        <v>654</v>
      </c>
      <c r="E384">
        <v>371.03999999999996</v>
      </c>
      <c r="F384" t="s">
        <v>1779</v>
      </c>
      <c r="G384" t="str">
        <f>IF(Table2[[#This Row],[Amount in Sales]]&lt;=299,"100-299",IF(Table2[[#This Row],[Amount in Sales]]&lt;=499,"300-499",IF(Table2[[#This Row],[Amount in Sales]]&lt;=699,"500-699",IF(Table2[[#This Row],[Amount in Sales]]&lt;=900,"700-900",""))))</f>
        <v>500-699</v>
      </c>
    </row>
    <row r="385" spans="1:7" x14ac:dyDescent="0.3">
      <c r="A385" t="s">
        <v>886</v>
      </c>
      <c r="B385" t="s">
        <v>1778</v>
      </c>
      <c r="C385" s="29">
        <v>44755</v>
      </c>
      <c r="D385">
        <v>831</v>
      </c>
      <c r="E385">
        <v>315.19</v>
      </c>
      <c r="F385" t="s">
        <v>1781</v>
      </c>
      <c r="G385" t="str">
        <f>IF(Table2[[#This Row],[Amount in Sales]]&lt;=299,"100-299",IF(Table2[[#This Row],[Amount in Sales]]&lt;=499,"300-499",IF(Table2[[#This Row],[Amount in Sales]]&lt;=699,"500-699",IF(Table2[[#This Row],[Amount in Sales]]&lt;=900,"700-900",""))))</f>
        <v>700-900</v>
      </c>
    </row>
    <row r="386" spans="1:7" x14ac:dyDescent="0.3">
      <c r="A386" t="s">
        <v>884</v>
      </c>
      <c r="B386" t="s">
        <v>1780</v>
      </c>
      <c r="C386" s="29">
        <v>44764</v>
      </c>
      <c r="D386">
        <v>874</v>
      </c>
      <c r="E386">
        <v>549.45000000000005</v>
      </c>
      <c r="F386" t="s">
        <v>1775</v>
      </c>
      <c r="G386" t="str">
        <f>IF(Table2[[#This Row],[Amount in Sales]]&lt;=299,"100-299",IF(Table2[[#This Row],[Amount in Sales]]&lt;=499,"300-499",IF(Table2[[#This Row],[Amount in Sales]]&lt;=699,"500-699",IF(Table2[[#This Row],[Amount in Sales]]&lt;=900,"700-900",""))))</f>
        <v>700-900</v>
      </c>
    </row>
    <row r="387" spans="1:7" x14ac:dyDescent="0.3">
      <c r="A387" t="s">
        <v>882</v>
      </c>
      <c r="B387" t="s">
        <v>1782</v>
      </c>
      <c r="C387" s="29">
        <v>44735</v>
      </c>
      <c r="D387">
        <v>564</v>
      </c>
      <c r="E387">
        <v>213.97</v>
      </c>
      <c r="F387" t="s">
        <v>1777</v>
      </c>
      <c r="G387" t="str">
        <f>IF(Table2[[#This Row],[Amount in Sales]]&lt;=299,"100-299",IF(Table2[[#This Row],[Amount in Sales]]&lt;=499,"300-499",IF(Table2[[#This Row],[Amount in Sales]]&lt;=699,"500-699",IF(Table2[[#This Row],[Amount in Sales]]&lt;=900,"700-900",""))))</f>
        <v>500-699</v>
      </c>
    </row>
    <row r="388" spans="1:7" x14ac:dyDescent="0.3">
      <c r="A388" t="s">
        <v>880</v>
      </c>
      <c r="B388" t="s">
        <v>1783</v>
      </c>
      <c r="C388" s="29">
        <v>44734</v>
      </c>
      <c r="D388">
        <v>762</v>
      </c>
      <c r="E388">
        <v>273.5</v>
      </c>
      <c r="F388" t="s">
        <v>1779</v>
      </c>
      <c r="G388" t="str">
        <f>IF(Table2[[#This Row],[Amount in Sales]]&lt;=299,"100-299",IF(Table2[[#This Row],[Amount in Sales]]&lt;=499,"300-499",IF(Table2[[#This Row],[Amount in Sales]]&lt;=699,"500-699",IF(Table2[[#This Row],[Amount in Sales]]&lt;=900,"700-900",""))))</f>
        <v>700-900</v>
      </c>
    </row>
    <row r="389" spans="1:7" x14ac:dyDescent="0.3">
      <c r="A389" t="s">
        <v>878</v>
      </c>
      <c r="B389" t="s">
        <v>1774</v>
      </c>
      <c r="C389" s="29">
        <v>44728</v>
      </c>
      <c r="D389">
        <v>862</v>
      </c>
      <c r="E389">
        <v>776.86</v>
      </c>
      <c r="F389" t="s">
        <v>1781</v>
      </c>
      <c r="G389" t="str">
        <f>IF(Table2[[#This Row],[Amount in Sales]]&lt;=299,"100-299",IF(Table2[[#This Row],[Amount in Sales]]&lt;=499,"300-499",IF(Table2[[#This Row],[Amount in Sales]]&lt;=699,"500-699",IF(Table2[[#This Row],[Amount in Sales]]&lt;=900,"700-900",""))))</f>
        <v>700-900</v>
      </c>
    </row>
    <row r="390" spans="1:7" x14ac:dyDescent="0.3">
      <c r="A390" t="s">
        <v>876</v>
      </c>
      <c r="B390" t="s">
        <v>1776</v>
      </c>
      <c r="C390" s="29">
        <v>44739</v>
      </c>
      <c r="D390">
        <v>854</v>
      </c>
      <c r="E390">
        <v>322.7</v>
      </c>
      <c r="F390" t="s">
        <v>1775</v>
      </c>
      <c r="G390" t="str">
        <f>IF(Table2[[#This Row],[Amount in Sales]]&lt;=299,"100-299",IF(Table2[[#This Row],[Amount in Sales]]&lt;=499,"300-499",IF(Table2[[#This Row],[Amount in Sales]]&lt;=699,"500-699",IF(Table2[[#This Row],[Amount in Sales]]&lt;=900,"700-900",""))))</f>
        <v>700-900</v>
      </c>
    </row>
    <row r="391" spans="1:7" x14ac:dyDescent="0.3">
      <c r="A391" t="s">
        <v>874</v>
      </c>
      <c r="B391" t="s">
        <v>1778</v>
      </c>
      <c r="C391" s="29">
        <v>44765</v>
      </c>
      <c r="D391">
        <v>427</v>
      </c>
      <c r="E391">
        <v>166.17</v>
      </c>
      <c r="F391" t="s">
        <v>1777</v>
      </c>
      <c r="G391" t="str">
        <f>IF(Table2[[#This Row],[Amount in Sales]]&lt;=299,"100-299",IF(Table2[[#This Row],[Amount in Sales]]&lt;=499,"300-499",IF(Table2[[#This Row],[Amount in Sales]]&lt;=699,"500-699",IF(Table2[[#This Row],[Amount in Sales]]&lt;=900,"700-900",""))))</f>
        <v>300-499</v>
      </c>
    </row>
    <row r="392" spans="1:7" x14ac:dyDescent="0.3">
      <c r="A392" t="s">
        <v>872</v>
      </c>
      <c r="B392" t="s">
        <v>1780</v>
      </c>
      <c r="C392" s="29">
        <v>44740</v>
      </c>
      <c r="D392">
        <v>859</v>
      </c>
      <c r="E392">
        <v>521.54</v>
      </c>
      <c r="F392" t="s">
        <v>1779</v>
      </c>
      <c r="G392" t="str">
        <f>IF(Table2[[#This Row],[Amount in Sales]]&lt;=299,"100-299",IF(Table2[[#This Row],[Amount in Sales]]&lt;=499,"300-499",IF(Table2[[#This Row],[Amount in Sales]]&lt;=699,"500-699",IF(Table2[[#This Row],[Amount in Sales]]&lt;=900,"700-900",""))))</f>
        <v>700-900</v>
      </c>
    </row>
    <row r="393" spans="1:7" x14ac:dyDescent="0.3">
      <c r="A393" t="s">
        <v>870</v>
      </c>
      <c r="B393" t="s">
        <v>1774</v>
      </c>
      <c r="C393" s="29">
        <v>44734</v>
      </c>
      <c r="D393">
        <v>536</v>
      </c>
      <c r="E393">
        <v>92.52000000000001</v>
      </c>
      <c r="F393" t="s">
        <v>1781</v>
      </c>
      <c r="G393" t="str">
        <f>IF(Table2[[#This Row],[Amount in Sales]]&lt;=299,"100-299",IF(Table2[[#This Row],[Amount in Sales]]&lt;=499,"300-499",IF(Table2[[#This Row],[Amount in Sales]]&lt;=699,"500-699",IF(Table2[[#This Row],[Amount in Sales]]&lt;=900,"700-900",""))))</f>
        <v>500-699</v>
      </c>
    </row>
    <row r="394" spans="1:7" x14ac:dyDescent="0.3">
      <c r="A394" t="s">
        <v>868</v>
      </c>
      <c r="B394" t="s">
        <v>1776</v>
      </c>
      <c r="C394" s="29">
        <v>44727</v>
      </c>
      <c r="D394">
        <v>210</v>
      </c>
      <c r="E394">
        <v>7.24</v>
      </c>
      <c r="F394" t="s">
        <v>1775</v>
      </c>
      <c r="G394" t="str">
        <f>IF(Table2[[#This Row],[Amount in Sales]]&lt;=299,"100-299",IF(Table2[[#This Row],[Amount in Sales]]&lt;=499,"300-499",IF(Table2[[#This Row],[Amount in Sales]]&lt;=699,"500-699",IF(Table2[[#This Row],[Amount in Sales]]&lt;=900,"700-900",""))))</f>
        <v>100-299</v>
      </c>
    </row>
    <row r="395" spans="1:7" x14ac:dyDescent="0.3">
      <c r="A395" t="s">
        <v>866</v>
      </c>
      <c r="B395" t="s">
        <v>1778</v>
      </c>
      <c r="C395" s="29">
        <v>44737</v>
      </c>
      <c r="D395">
        <v>568</v>
      </c>
      <c r="E395">
        <v>207.89999999999998</v>
      </c>
      <c r="F395" t="s">
        <v>1777</v>
      </c>
      <c r="G395" t="str">
        <f>IF(Table2[[#This Row],[Amount in Sales]]&lt;=299,"100-299",IF(Table2[[#This Row],[Amount in Sales]]&lt;=499,"300-499",IF(Table2[[#This Row],[Amount in Sales]]&lt;=699,"500-699",IF(Table2[[#This Row],[Amount in Sales]]&lt;=900,"700-900",""))))</f>
        <v>500-699</v>
      </c>
    </row>
    <row r="396" spans="1:7" x14ac:dyDescent="0.3">
      <c r="A396" t="s">
        <v>864</v>
      </c>
      <c r="B396" t="s">
        <v>1780</v>
      </c>
      <c r="C396" s="29">
        <v>44747</v>
      </c>
      <c r="D396">
        <v>226</v>
      </c>
      <c r="E396">
        <v>83.350000000000009</v>
      </c>
      <c r="F396" t="s">
        <v>1779</v>
      </c>
      <c r="G396" t="str">
        <f>IF(Table2[[#This Row],[Amount in Sales]]&lt;=299,"100-299",IF(Table2[[#This Row],[Amount in Sales]]&lt;=499,"300-499",IF(Table2[[#This Row],[Amount in Sales]]&lt;=699,"500-699",IF(Table2[[#This Row],[Amount in Sales]]&lt;=900,"700-900",""))))</f>
        <v>100-299</v>
      </c>
    </row>
    <row r="397" spans="1:7" x14ac:dyDescent="0.3">
      <c r="A397" t="s">
        <v>862</v>
      </c>
      <c r="B397" t="s">
        <v>1782</v>
      </c>
      <c r="C397" s="29">
        <v>44754</v>
      </c>
      <c r="D397">
        <v>857</v>
      </c>
      <c r="E397">
        <v>672.68</v>
      </c>
      <c r="F397" t="s">
        <v>1781</v>
      </c>
      <c r="G397" t="str">
        <f>IF(Table2[[#This Row],[Amount in Sales]]&lt;=299,"100-299",IF(Table2[[#This Row],[Amount in Sales]]&lt;=499,"300-499",IF(Table2[[#This Row],[Amount in Sales]]&lt;=699,"500-699",IF(Table2[[#This Row],[Amount in Sales]]&lt;=900,"700-900",""))))</f>
        <v>700-900</v>
      </c>
    </row>
    <row r="398" spans="1:7" x14ac:dyDescent="0.3">
      <c r="A398" t="s">
        <v>860</v>
      </c>
      <c r="B398" t="s">
        <v>1774</v>
      </c>
      <c r="C398" s="29">
        <v>44760</v>
      </c>
      <c r="D398">
        <v>265</v>
      </c>
      <c r="E398">
        <v>237</v>
      </c>
      <c r="F398" t="s">
        <v>1775</v>
      </c>
      <c r="G398" t="str">
        <f>IF(Table2[[#This Row],[Amount in Sales]]&lt;=299,"100-299",IF(Table2[[#This Row],[Amount in Sales]]&lt;=499,"300-499",IF(Table2[[#This Row],[Amount in Sales]]&lt;=699,"500-699",IF(Table2[[#This Row],[Amount in Sales]]&lt;=900,"700-900",""))))</f>
        <v>100-299</v>
      </c>
    </row>
    <row r="399" spans="1:7" x14ac:dyDescent="0.3">
      <c r="A399" t="s">
        <v>858</v>
      </c>
      <c r="B399" t="s">
        <v>1776</v>
      </c>
      <c r="C399" s="29">
        <v>44759</v>
      </c>
      <c r="D399">
        <v>355</v>
      </c>
      <c r="E399">
        <v>193.45999999999998</v>
      </c>
      <c r="F399" t="s">
        <v>1777</v>
      </c>
      <c r="G399" t="str">
        <f>IF(Table2[[#This Row],[Amount in Sales]]&lt;=299,"100-299",IF(Table2[[#This Row],[Amount in Sales]]&lt;=499,"300-499",IF(Table2[[#This Row],[Amount in Sales]]&lt;=699,"500-699",IF(Table2[[#This Row],[Amount in Sales]]&lt;=900,"700-900",""))))</f>
        <v>300-499</v>
      </c>
    </row>
    <row r="400" spans="1:7" x14ac:dyDescent="0.3">
      <c r="A400" t="s">
        <v>856</v>
      </c>
      <c r="B400" t="s">
        <v>1778</v>
      </c>
      <c r="C400" s="29">
        <v>44735</v>
      </c>
      <c r="D400">
        <v>897</v>
      </c>
      <c r="E400">
        <v>757.46</v>
      </c>
      <c r="F400" t="s">
        <v>1779</v>
      </c>
      <c r="G400" t="str">
        <f>IF(Table2[[#This Row],[Amount in Sales]]&lt;=299,"100-299",IF(Table2[[#This Row],[Amount in Sales]]&lt;=499,"300-499",IF(Table2[[#This Row],[Amount in Sales]]&lt;=699,"500-699",IF(Table2[[#This Row],[Amount in Sales]]&lt;=900,"700-900",""))))</f>
        <v>700-900</v>
      </c>
    </row>
    <row r="401" spans="1:7" x14ac:dyDescent="0.3">
      <c r="A401" t="s">
        <v>854</v>
      </c>
      <c r="B401" t="s">
        <v>1780</v>
      </c>
      <c r="C401" s="29">
        <v>44734</v>
      </c>
      <c r="D401">
        <v>482</v>
      </c>
      <c r="E401">
        <v>53.43</v>
      </c>
      <c r="F401" t="s">
        <v>1781</v>
      </c>
      <c r="G401" t="str">
        <f>IF(Table2[[#This Row],[Amount in Sales]]&lt;=299,"100-299",IF(Table2[[#This Row],[Amount in Sales]]&lt;=499,"300-499",IF(Table2[[#This Row],[Amount in Sales]]&lt;=699,"500-699",IF(Table2[[#This Row],[Amount in Sales]]&lt;=900,"700-900",""))))</f>
        <v>300-499</v>
      </c>
    </row>
    <row r="402" spans="1:7" x14ac:dyDescent="0.3">
      <c r="A402" t="s">
        <v>852</v>
      </c>
      <c r="B402" t="s">
        <v>1774</v>
      </c>
      <c r="C402" s="29">
        <v>44753</v>
      </c>
      <c r="D402">
        <v>612</v>
      </c>
      <c r="E402">
        <v>162.97999999999999</v>
      </c>
      <c r="F402" t="s">
        <v>1775</v>
      </c>
      <c r="G402" t="str">
        <f>IF(Table2[[#This Row],[Amount in Sales]]&lt;=299,"100-299",IF(Table2[[#This Row],[Amount in Sales]]&lt;=499,"300-499",IF(Table2[[#This Row],[Amount in Sales]]&lt;=699,"500-699",IF(Table2[[#This Row],[Amount in Sales]]&lt;=900,"700-900",""))))</f>
        <v>500-699</v>
      </c>
    </row>
    <row r="403" spans="1:7" x14ac:dyDescent="0.3">
      <c r="A403" t="s">
        <v>850</v>
      </c>
      <c r="B403" t="s">
        <v>1776</v>
      </c>
      <c r="C403" s="29">
        <v>44739</v>
      </c>
      <c r="D403">
        <v>777</v>
      </c>
      <c r="E403">
        <v>103.18</v>
      </c>
      <c r="F403" t="s">
        <v>1777</v>
      </c>
      <c r="G403" t="str">
        <f>IF(Table2[[#This Row],[Amount in Sales]]&lt;=299,"100-299",IF(Table2[[#This Row],[Amount in Sales]]&lt;=499,"300-499",IF(Table2[[#This Row],[Amount in Sales]]&lt;=699,"500-699",IF(Table2[[#This Row],[Amount in Sales]]&lt;=900,"700-900",""))))</f>
        <v>700-900</v>
      </c>
    </row>
    <row r="404" spans="1:7" x14ac:dyDescent="0.3">
      <c r="A404" t="s">
        <v>848</v>
      </c>
      <c r="B404" t="s">
        <v>1778</v>
      </c>
      <c r="C404" s="29">
        <v>44740</v>
      </c>
      <c r="D404">
        <v>572</v>
      </c>
      <c r="E404">
        <v>118.95</v>
      </c>
      <c r="F404" t="s">
        <v>1779</v>
      </c>
      <c r="G404" t="str">
        <f>IF(Table2[[#This Row],[Amount in Sales]]&lt;=299,"100-299",IF(Table2[[#This Row],[Amount in Sales]]&lt;=499,"300-499",IF(Table2[[#This Row],[Amount in Sales]]&lt;=699,"500-699",IF(Table2[[#This Row],[Amount in Sales]]&lt;=900,"700-900",""))))</f>
        <v>500-699</v>
      </c>
    </row>
    <row r="405" spans="1:7" x14ac:dyDescent="0.3">
      <c r="A405" t="s">
        <v>846</v>
      </c>
      <c r="B405" t="s">
        <v>1780</v>
      </c>
      <c r="C405" s="29">
        <v>44748</v>
      </c>
      <c r="D405">
        <v>692</v>
      </c>
      <c r="E405">
        <v>526.14</v>
      </c>
      <c r="F405" t="s">
        <v>1781</v>
      </c>
      <c r="G405" t="str">
        <f>IF(Table2[[#This Row],[Amount in Sales]]&lt;=299,"100-299",IF(Table2[[#This Row],[Amount in Sales]]&lt;=499,"300-499",IF(Table2[[#This Row],[Amount in Sales]]&lt;=699,"500-699",IF(Table2[[#This Row],[Amount in Sales]]&lt;=900,"700-900",""))))</f>
        <v>500-699</v>
      </c>
    </row>
    <row r="406" spans="1:7" x14ac:dyDescent="0.3">
      <c r="A406" t="s">
        <v>844</v>
      </c>
      <c r="B406" t="s">
        <v>1782</v>
      </c>
      <c r="C406" s="29">
        <v>44731</v>
      </c>
      <c r="D406">
        <v>791</v>
      </c>
      <c r="E406">
        <v>188.29999999999998</v>
      </c>
      <c r="F406" t="s">
        <v>1775</v>
      </c>
      <c r="G406" t="str">
        <f>IF(Table2[[#This Row],[Amount in Sales]]&lt;=299,"100-299",IF(Table2[[#This Row],[Amount in Sales]]&lt;=499,"300-499",IF(Table2[[#This Row],[Amount in Sales]]&lt;=699,"500-699",IF(Table2[[#This Row],[Amount in Sales]]&lt;=900,"700-900",""))))</f>
        <v>700-900</v>
      </c>
    </row>
    <row r="407" spans="1:7" x14ac:dyDescent="0.3">
      <c r="A407" t="s">
        <v>842</v>
      </c>
      <c r="B407" t="s">
        <v>1783</v>
      </c>
      <c r="C407" s="29">
        <v>44763</v>
      </c>
      <c r="D407">
        <v>332</v>
      </c>
      <c r="E407">
        <v>41.58</v>
      </c>
      <c r="F407" t="s">
        <v>1777</v>
      </c>
      <c r="G407" t="str">
        <f>IF(Table2[[#This Row],[Amount in Sales]]&lt;=299,"100-299",IF(Table2[[#This Row],[Amount in Sales]]&lt;=499,"300-499",IF(Table2[[#This Row],[Amount in Sales]]&lt;=699,"500-699",IF(Table2[[#This Row],[Amount in Sales]]&lt;=900,"700-900",""))))</f>
        <v>300-499</v>
      </c>
    </row>
    <row r="408" spans="1:7" x14ac:dyDescent="0.3">
      <c r="A408" t="s">
        <v>840</v>
      </c>
      <c r="B408" t="s">
        <v>1774</v>
      </c>
      <c r="C408" s="29">
        <v>44733</v>
      </c>
      <c r="D408">
        <v>241</v>
      </c>
      <c r="E408">
        <v>16.180000000000003</v>
      </c>
      <c r="F408" t="s">
        <v>1779</v>
      </c>
      <c r="G408" t="str">
        <f>IF(Table2[[#This Row],[Amount in Sales]]&lt;=299,"100-299",IF(Table2[[#This Row],[Amount in Sales]]&lt;=499,"300-499",IF(Table2[[#This Row],[Amount in Sales]]&lt;=699,"500-699",IF(Table2[[#This Row],[Amount in Sales]]&lt;=900,"700-900",""))))</f>
        <v>100-299</v>
      </c>
    </row>
    <row r="409" spans="1:7" x14ac:dyDescent="0.3">
      <c r="A409" t="s">
        <v>838</v>
      </c>
      <c r="B409" t="s">
        <v>1776</v>
      </c>
      <c r="C409" s="29">
        <v>44746</v>
      </c>
      <c r="D409">
        <v>494</v>
      </c>
      <c r="E409">
        <v>488.92</v>
      </c>
      <c r="F409" t="s">
        <v>1781</v>
      </c>
      <c r="G409" t="str">
        <f>IF(Table2[[#This Row],[Amount in Sales]]&lt;=299,"100-299",IF(Table2[[#This Row],[Amount in Sales]]&lt;=499,"300-499",IF(Table2[[#This Row],[Amount in Sales]]&lt;=699,"500-699",IF(Table2[[#This Row],[Amount in Sales]]&lt;=900,"700-900",""))))</f>
        <v>300-499</v>
      </c>
    </row>
    <row r="410" spans="1:7" x14ac:dyDescent="0.3">
      <c r="A410" t="s">
        <v>836</v>
      </c>
      <c r="B410" t="s">
        <v>1778</v>
      </c>
      <c r="C410" s="29">
        <v>44755</v>
      </c>
      <c r="D410">
        <v>260</v>
      </c>
      <c r="E410">
        <v>68.13000000000001</v>
      </c>
      <c r="F410" t="s">
        <v>1775</v>
      </c>
      <c r="G410" t="str">
        <f>IF(Table2[[#This Row],[Amount in Sales]]&lt;=299,"100-299",IF(Table2[[#This Row],[Amount in Sales]]&lt;=499,"300-499",IF(Table2[[#This Row],[Amount in Sales]]&lt;=699,"500-699",IF(Table2[[#This Row],[Amount in Sales]]&lt;=900,"700-900",""))))</f>
        <v>100-299</v>
      </c>
    </row>
    <row r="411" spans="1:7" x14ac:dyDescent="0.3">
      <c r="A411" t="s">
        <v>834</v>
      </c>
      <c r="B411" t="s">
        <v>1780</v>
      </c>
      <c r="C411" s="29">
        <v>44755</v>
      </c>
      <c r="D411">
        <v>726</v>
      </c>
      <c r="E411">
        <v>633.54</v>
      </c>
      <c r="F411" t="s">
        <v>1777</v>
      </c>
      <c r="G411" t="str">
        <f>IF(Table2[[#This Row],[Amount in Sales]]&lt;=299,"100-299",IF(Table2[[#This Row],[Amount in Sales]]&lt;=499,"300-499",IF(Table2[[#This Row],[Amount in Sales]]&lt;=699,"500-699",IF(Table2[[#This Row],[Amount in Sales]]&lt;=900,"700-900",""))))</f>
        <v>700-900</v>
      </c>
    </row>
    <row r="412" spans="1:7" x14ac:dyDescent="0.3">
      <c r="A412" t="s">
        <v>832</v>
      </c>
      <c r="B412" t="s">
        <v>1774</v>
      </c>
      <c r="C412" s="29">
        <v>44727</v>
      </c>
      <c r="D412">
        <v>402</v>
      </c>
      <c r="E412">
        <v>308.64999999999998</v>
      </c>
      <c r="F412" t="s">
        <v>1779</v>
      </c>
      <c r="G412" t="str">
        <f>IF(Table2[[#This Row],[Amount in Sales]]&lt;=299,"100-299",IF(Table2[[#This Row],[Amount in Sales]]&lt;=499,"300-499",IF(Table2[[#This Row],[Amount in Sales]]&lt;=699,"500-699",IF(Table2[[#This Row],[Amount in Sales]]&lt;=900,"700-900",""))))</f>
        <v>300-499</v>
      </c>
    </row>
    <row r="413" spans="1:7" x14ac:dyDescent="0.3">
      <c r="A413" t="s">
        <v>830</v>
      </c>
      <c r="B413" t="s">
        <v>1776</v>
      </c>
      <c r="C413" s="29">
        <v>44746</v>
      </c>
      <c r="D413">
        <v>369</v>
      </c>
      <c r="E413">
        <v>58.12</v>
      </c>
      <c r="F413" t="s">
        <v>1781</v>
      </c>
      <c r="G413" t="str">
        <f>IF(Table2[[#This Row],[Amount in Sales]]&lt;=299,"100-299",IF(Table2[[#This Row],[Amount in Sales]]&lt;=499,"300-499",IF(Table2[[#This Row],[Amount in Sales]]&lt;=699,"500-699",IF(Table2[[#This Row],[Amount in Sales]]&lt;=900,"700-900",""))))</f>
        <v>300-499</v>
      </c>
    </row>
    <row r="414" spans="1:7" x14ac:dyDescent="0.3">
      <c r="A414" t="s">
        <v>828</v>
      </c>
      <c r="B414" t="s">
        <v>1778</v>
      </c>
      <c r="C414" s="29">
        <v>44740</v>
      </c>
      <c r="D414">
        <v>657</v>
      </c>
      <c r="E414">
        <v>351.96</v>
      </c>
      <c r="F414" t="s">
        <v>1775</v>
      </c>
      <c r="G414" t="str">
        <f>IF(Table2[[#This Row],[Amount in Sales]]&lt;=299,"100-299",IF(Table2[[#This Row],[Amount in Sales]]&lt;=499,"300-499",IF(Table2[[#This Row],[Amount in Sales]]&lt;=699,"500-699",IF(Table2[[#This Row],[Amount in Sales]]&lt;=900,"700-900",""))))</f>
        <v>500-699</v>
      </c>
    </row>
    <row r="415" spans="1:7" x14ac:dyDescent="0.3">
      <c r="A415" t="s">
        <v>826</v>
      </c>
      <c r="B415" t="s">
        <v>1780</v>
      </c>
      <c r="C415" s="29">
        <v>44743</v>
      </c>
      <c r="D415">
        <v>482</v>
      </c>
      <c r="E415">
        <v>425.21</v>
      </c>
      <c r="F415" t="s">
        <v>1777</v>
      </c>
      <c r="G415" t="str">
        <f>IF(Table2[[#This Row],[Amount in Sales]]&lt;=299,"100-299",IF(Table2[[#This Row],[Amount in Sales]]&lt;=499,"300-499",IF(Table2[[#This Row],[Amount in Sales]]&lt;=699,"500-699",IF(Table2[[#This Row],[Amount in Sales]]&lt;=900,"700-900",""))))</f>
        <v>300-499</v>
      </c>
    </row>
    <row r="416" spans="1:7" x14ac:dyDescent="0.3">
      <c r="A416" t="s">
        <v>824</v>
      </c>
      <c r="B416" t="s">
        <v>1774</v>
      </c>
      <c r="C416" s="29">
        <v>44737</v>
      </c>
      <c r="D416">
        <v>652</v>
      </c>
      <c r="E416">
        <v>48.809999999999995</v>
      </c>
      <c r="F416" t="s">
        <v>1779</v>
      </c>
      <c r="G416" t="str">
        <f>IF(Table2[[#This Row],[Amount in Sales]]&lt;=299,"100-299",IF(Table2[[#This Row],[Amount in Sales]]&lt;=499,"300-499",IF(Table2[[#This Row],[Amount in Sales]]&lt;=699,"500-699",IF(Table2[[#This Row],[Amount in Sales]]&lt;=900,"700-900",""))))</f>
        <v>500-699</v>
      </c>
    </row>
    <row r="417" spans="1:7" x14ac:dyDescent="0.3">
      <c r="A417" t="s">
        <v>822</v>
      </c>
      <c r="B417" t="s">
        <v>1776</v>
      </c>
      <c r="C417" s="29">
        <v>44757</v>
      </c>
      <c r="D417">
        <v>556</v>
      </c>
      <c r="E417">
        <v>257.07</v>
      </c>
      <c r="F417" t="s">
        <v>1781</v>
      </c>
      <c r="G417" t="str">
        <f>IF(Table2[[#This Row],[Amount in Sales]]&lt;=299,"100-299",IF(Table2[[#This Row],[Amount in Sales]]&lt;=499,"300-499",IF(Table2[[#This Row],[Amount in Sales]]&lt;=699,"500-699",IF(Table2[[#This Row],[Amount in Sales]]&lt;=900,"700-900",""))))</f>
        <v>500-699</v>
      </c>
    </row>
    <row r="418" spans="1:7" x14ac:dyDescent="0.3">
      <c r="A418" t="s">
        <v>820</v>
      </c>
      <c r="B418" t="s">
        <v>1778</v>
      </c>
      <c r="C418" s="29">
        <v>44745</v>
      </c>
      <c r="D418">
        <v>706</v>
      </c>
      <c r="E418">
        <v>243.31</v>
      </c>
      <c r="F418" t="s">
        <v>1775</v>
      </c>
      <c r="G418" t="str">
        <f>IF(Table2[[#This Row],[Amount in Sales]]&lt;=299,"100-299",IF(Table2[[#This Row],[Amount in Sales]]&lt;=499,"300-499",IF(Table2[[#This Row],[Amount in Sales]]&lt;=699,"500-699",IF(Table2[[#This Row],[Amount in Sales]]&lt;=900,"700-900",""))))</f>
        <v>700-900</v>
      </c>
    </row>
    <row r="419" spans="1:7" x14ac:dyDescent="0.3">
      <c r="A419" t="s">
        <v>818</v>
      </c>
      <c r="B419" t="s">
        <v>1780</v>
      </c>
      <c r="C419" s="29">
        <v>44760</v>
      </c>
      <c r="D419">
        <v>460</v>
      </c>
      <c r="E419">
        <v>321.59999999999997</v>
      </c>
      <c r="F419" t="s">
        <v>1777</v>
      </c>
      <c r="G419" t="str">
        <f>IF(Table2[[#This Row],[Amount in Sales]]&lt;=299,"100-299",IF(Table2[[#This Row],[Amount in Sales]]&lt;=499,"300-499",IF(Table2[[#This Row],[Amount in Sales]]&lt;=699,"500-699",IF(Table2[[#This Row],[Amount in Sales]]&lt;=900,"700-900",""))))</f>
        <v>300-499</v>
      </c>
    </row>
    <row r="420" spans="1:7" x14ac:dyDescent="0.3">
      <c r="A420" t="s">
        <v>816</v>
      </c>
      <c r="B420" t="s">
        <v>1774</v>
      </c>
      <c r="C420" s="29">
        <v>44750</v>
      </c>
      <c r="D420">
        <v>248</v>
      </c>
      <c r="E420">
        <v>4.6899999999999995</v>
      </c>
      <c r="F420" t="s">
        <v>1779</v>
      </c>
      <c r="G420" t="str">
        <f>IF(Table2[[#This Row],[Amount in Sales]]&lt;=299,"100-299",IF(Table2[[#This Row],[Amount in Sales]]&lt;=499,"300-499",IF(Table2[[#This Row],[Amount in Sales]]&lt;=699,"500-699",IF(Table2[[#This Row],[Amount in Sales]]&lt;=900,"700-900",""))))</f>
        <v>100-299</v>
      </c>
    </row>
    <row r="421" spans="1:7" x14ac:dyDescent="0.3">
      <c r="A421" t="s">
        <v>814</v>
      </c>
      <c r="B421" t="s">
        <v>1776</v>
      </c>
      <c r="C421" s="29">
        <v>44742</v>
      </c>
      <c r="D421">
        <v>700</v>
      </c>
      <c r="E421">
        <v>512.72</v>
      </c>
      <c r="F421" t="s">
        <v>1781</v>
      </c>
      <c r="G421" t="str">
        <f>IF(Table2[[#This Row],[Amount in Sales]]&lt;=299,"100-299",IF(Table2[[#This Row],[Amount in Sales]]&lt;=499,"300-499",IF(Table2[[#This Row],[Amount in Sales]]&lt;=699,"500-699",IF(Table2[[#This Row],[Amount in Sales]]&lt;=900,"700-900",""))))</f>
        <v>700-900</v>
      </c>
    </row>
    <row r="422" spans="1:7" x14ac:dyDescent="0.3">
      <c r="A422" t="s">
        <v>812</v>
      </c>
      <c r="B422" t="s">
        <v>1778</v>
      </c>
      <c r="C422" s="29">
        <v>44754</v>
      </c>
      <c r="D422">
        <v>329</v>
      </c>
      <c r="E422">
        <v>237.85999999999999</v>
      </c>
      <c r="F422" t="s">
        <v>1775</v>
      </c>
      <c r="G422" t="str">
        <f>IF(Table2[[#This Row],[Amount in Sales]]&lt;=299,"100-299",IF(Table2[[#This Row],[Amount in Sales]]&lt;=499,"300-499",IF(Table2[[#This Row],[Amount in Sales]]&lt;=699,"500-699",IF(Table2[[#This Row],[Amount in Sales]]&lt;=900,"700-900",""))))</f>
        <v>300-499</v>
      </c>
    </row>
    <row r="423" spans="1:7" x14ac:dyDescent="0.3">
      <c r="A423" t="s">
        <v>810</v>
      </c>
      <c r="B423" t="s">
        <v>1780</v>
      </c>
      <c r="C423" s="29">
        <v>44746</v>
      </c>
      <c r="D423">
        <v>656</v>
      </c>
      <c r="E423">
        <v>639.06999999999994</v>
      </c>
      <c r="F423" t="s">
        <v>1777</v>
      </c>
      <c r="G423" t="str">
        <f>IF(Table2[[#This Row],[Amount in Sales]]&lt;=299,"100-299",IF(Table2[[#This Row],[Amount in Sales]]&lt;=499,"300-499",IF(Table2[[#This Row],[Amount in Sales]]&lt;=699,"500-699",IF(Table2[[#This Row],[Amount in Sales]]&lt;=900,"700-900",""))))</f>
        <v>500-699</v>
      </c>
    </row>
    <row r="424" spans="1:7" x14ac:dyDescent="0.3">
      <c r="A424" t="s">
        <v>808</v>
      </c>
      <c r="B424" t="s">
        <v>1782</v>
      </c>
      <c r="C424" s="29">
        <v>44752</v>
      </c>
      <c r="D424">
        <v>452</v>
      </c>
      <c r="E424">
        <v>417.84</v>
      </c>
      <c r="F424" t="s">
        <v>1779</v>
      </c>
      <c r="G424" t="str">
        <f>IF(Table2[[#This Row],[Amount in Sales]]&lt;=299,"100-299",IF(Table2[[#This Row],[Amount in Sales]]&lt;=499,"300-499",IF(Table2[[#This Row],[Amount in Sales]]&lt;=699,"500-699",IF(Table2[[#This Row],[Amount in Sales]]&lt;=900,"700-900",""))))</f>
        <v>300-499</v>
      </c>
    </row>
    <row r="425" spans="1:7" x14ac:dyDescent="0.3">
      <c r="A425" t="s">
        <v>806</v>
      </c>
      <c r="B425" t="s">
        <v>1774</v>
      </c>
      <c r="C425" s="29">
        <v>44725</v>
      </c>
      <c r="D425">
        <v>839</v>
      </c>
      <c r="E425">
        <v>292.32</v>
      </c>
      <c r="F425" t="s">
        <v>1781</v>
      </c>
      <c r="G425" t="str">
        <f>IF(Table2[[#This Row],[Amount in Sales]]&lt;=299,"100-299",IF(Table2[[#This Row],[Amount in Sales]]&lt;=499,"300-499",IF(Table2[[#This Row],[Amount in Sales]]&lt;=699,"500-699",IF(Table2[[#This Row],[Amount in Sales]]&lt;=900,"700-900",""))))</f>
        <v>700-900</v>
      </c>
    </row>
    <row r="426" spans="1:7" x14ac:dyDescent="0.3">
      <c r="A426" t="s">
        <v>804</v>
      </c>
      <c r="B426" t="s">
        <v>1776</v>
      </c>
      <c r="C426" s="29">
        <v>44734</v>
      </c>
      <c r="D426">
        <v>845</v>
      </c>
      <c r="E426">
        <v>311.5</v>
      </c>
      <c r="F426" t="s">
        <v>1775</v>
      </c>
      <c r="G426" t="str">
        <f>IF(Table2[[#This Row],[Amount in Sales]]&lt;=299,"100-299",IF(Table2[[#This Row],[Amount in Sales]]&lt;=499,"300-499",IF(Table2[[#This Row],[Amount in Sales]]&lt;=699,"500-699",IF(Table2[[#This Row],[Amount in Sales]]&lt;=900,"700-900",""))))</f>
        <v>700-900</v>
      </c>
    </row>
    <row r="427" spans="1:7" x14ac:dyDescent="0.3">
      <c r="A427" t="s">
        <v>802</v>
      </c>
      <c r="B427" t="s">
        <v>1778</v>
      </c>
      <c r="C427" s="29">
        <v>44761</v>
      </c>
      <c r="D427">
        <v>855</v>
      </c>
      <c r="E427">
        <v>327.3</v>
      </c>
      <c r="F427" t="s">
        <v>1777</v>
      </c>
      <c r="G427" t="str">
        <f>IF(Table2[[#This Row],[Amount in Sales]]&lt;=299,"100-299",IF(Table2[[#This Row],[Amount in Sales]]&lt;=499,"300-499",IF(Table2[[#This Row],[Amount in Sales]]&lt;=699,"500-699",IF(Table2[[#This Row],[Amount in Sales]]&lt;=900,"700-900",""))))</f>
        <v>700-900</v>
      </c>
    </row>
    <row r="428" spans="1:7" x14ac:dyDescent="0.3">
      <c r="A428" t="s">
        <v>800</v>
      </c>
      <c r="B428" t="s">
        <v>1780</v>
      </c>
      <c r="C428" s="29">
        <v>44735</v>
      </c>
      <c r="D428">
        <v>423</v>
      </c>
      <c r="E428">
        <v>326.89</v>
      </c>
      <c r="F428" t="s">
        <v>1779</v>
      </c>
      <c r="G428" t="str">
        <f>IF(Table2[[#This Row],[Amount in Sales]]&lt;=299,"100-299",IF(Table2[[#This Row],[Amount in Sales]]&lt;=499,"300-499",IF(Table2[[#This Row],[Amount in Sales]]&lt;=699,"500-699",IF(Table2[[#This Row],[Amount in Sales]]&lt;=900,"700-900",""))))</f>
        <v>300-499</v>
      </c>
    </row>
    <row r="429" spans="1:7" x14ac:dyDescent="0.3">
      <c r="A429" t="s">
        <v>798</v>
      </c>
      <c r="B429" t="s">
        <v>1774</v>
      </c>
      <c r="C429" s="29">
        <v>44753</v>
      </c>
      <c r="D429">
        <v>631</v>
      </c>
      <c r="E429">
        <v>619.61</v>
      </c>
      <c r="F429" t="s">
        <v>1781</v>
      </c>
      <c r="G429" t="str">
        <f>IF(Table2[[#This Row],[Amount in Sales]]&lt;=299,"100-299",IF(Table2[[#This Row],[Amount in Sales]]&lt;=499,"300-499",IF(Table2[[#This Row],[Amount in Sales]]&lt;=699,"500-699",IF(Table2[[#This Row],[Amount in Sales]]&lt;=900,"700-900",""))))</f>
        <v>500-699</v>
      </c>
    </row>
    <row r="430" spans="1:7" x14ac:dyDescent="0.3">
      <c r="A430" t="s">
        <v>796</v>
      </c>
      <c r="B430" t="s">
        <v>1776</v>
      </c>
      <c r="C430" s="29">
        <v>44732</v>
      </c>
      <c r="D430">
        <v>807</v>
      </c>
      <c r="E430">
        <v>196.69</v>
      </c>
      <c r="F430" t="s">
        <v>1775</v>
      </c>
      <c r="G430" t="str">
        <f>IF(Table2[[#This Row],[Amount in Sales]]&lt;=299,"100-299",IF(Table2[[#This Row],[Amount in Sales]]&lt;=499,"300-499",IF(Table2[[#This Row],[Amount in Sales]]&lt;=699,"500-699",IF(Table2[[#This Row],[Amount in Sales]]&lt;=900,"700-900",""))))</f>
        <v>700-900</v>
      </c>
    </row>
    <row r="431" spans="1:7" x14ac:dyDescent="0.3">
      <c r="A431" t="s">
        <v>794</v>
      </c>
      <c r="B431" t="s">
        <v>1778</v>
      </c>
      <c r="C431" s="29">
        <v>44748</v>
      </c>
      <c r="D431">
        <v>836</v>
      </c>
      <c r="E431">
        <v>426.18</v>
      </c>
      <c r="F431" t="s">
        <v>1777</v>
      </c>
      <c r="G431" t="str">
        <f>IF(Table2[[#This Row],[Amount in Sales]]&lt;=299,"100-299",IF(Table2[[#This Row],[Amount in Sales]]&lt;=499,"300-499",IF(Table2[[#This Row],[Amount in Sales]]&lt;=699,"500-699",IF(Table2[[#This Row],[Amount in Sales]]&lt;=900,"700-900",""))))</f>
        <v>700-900</v>
      </c>
    </row>
    <row r="432" spans="1:7" x14ac:dyDescent="0.3">
      <c r="A432" t="s">
        <v>792</v>
      </c>
      <c r="B432" t="s">
        <v>1780</v>
      </c>
      <c r="C432" s="29">
        <v>44731</v>
      </c>
      <c r="D432">
        <v>676</v>
      </c>
      <c r="E432">
        <v>670.08</v>
      </c>
      <c r="F432" t="s">
        <v>1779</v>
      </c>
      <c r="G432" t="str">
        <f>IF(Table2[[#This Row],[Amount in Sales]]&lt;=299,"100-299",IF(Table2[[#This Row],[Amount in Sales]]&lt;=499,"300-499",IF(Table2[[#This Row],[Amount in Sales]]&lt;=699,"500-699",IF(Table2[[#This Row],[Amount in Sales]]&lt;=900,"700-900",""))))</f>
        <v>500-699</v>
      </c>
    </row>
    <row r="433" spans="1:7" x14ac:dyDescent="0.3">
      <c r="A433" t="s">
        <v>790</v>
      </c>
      <c r="B433" t="s">
        <v>1782</v>
      </c>
      <c r="C433" s="29">
        <v>44725</v>
      </c>
      <c r="D433">
        <v>330</v>
      </c>
      <c r="E433">
        <v>191.41</v>
      </c>
      <c r="F433" t="s">
        <v>1781</v>
      </c>
      <c r="G433" t="str">
        <f>IF(Table2[[#This Row],[Amount in Sales]]&lt;=299,"100-299",IF(Table2[[#This Row],[Amount in Sales]]&lt;=499,"300-499",IF(Table2[[#This Row],[Amount in Sales]]&lt;=699,"500-699",IF(Table2[[#This Row],[Amount in Sales]]&lt;=900,"700-900",""))))</f>
        <v>300-499</v>
      </c>
    </row>
    <row r="434" spans="1:7" x14ac:dyDescent="0.3">
      <c r="A434" t="s">
        <v>788</v>
      </c>
      <c r="B434" t="s">
        <v>1783</v>
      </c>
      <c r="C434" s="29">
        <v>44753</v>
      </c>
      <c r="D434">
        <v>523</v>
      </c>
      <c r="E434">
        <v>105.13000000000001</v>
      </c>
      <c r="F434" t="s">
        <v>1775</v>
      </c>
      <c r="G434" t="str">
        <f>IF(Table2[[#This Row],[Amount in Sales]]&lt;=299,"100-299",IF(Table2[[#This Row],[Amount in Sales]]&lt;=499,"300-499",IF(Table2[[#This Row],[Amount in Sales]]&lt;=699,"500-699",IF(Table2[[#This Row],[Amount in Sales]]&lt;=900,"700-900",""))))</f>
        <v>500-699</v>
      </c>
    </row>
    <row r="435" spans="1:7" x14ac:dyDescent="0.3">
      <c r="A435" t="s">
        <v>786</v>
      </c>
      <c r="B435" t="s">
        <v>1774</v>
      </c>
      <c r="C435" s="29">
        <v>44738</v>
      </c>
      <c r="D435">
        <v>865</v>
      </c>
      <c r="E435">
        <v>75.77000000000001</v>
      </c>
      <c r="F435" t="s">
        <v>1777</v>
      </c>
      <c r="G435" t="str">
        <f>IF(Table2[[#This Row],[Amount in Sales]]&lt;=299,"100-299",IF(Table2[[#This Row],[Amount in Sales]]&lt;=499,"300-499",IF(Table2[[#This Row],[Amount in Sales]]&lt;=699,"500-699",IF(Table2[[#This Row],[Amount in Sales]]&lt;=900,"700-900",""))))</f>
        <v>700-900</v>
      </c>
    </row>
    <row r="436" spans="1:7" x14ac:dyDescent="0.3">
      <c r="A436" t="s">
        <v>784</v>
      </c>
      <c r="B436" t="s">
        <v>1776</v>
      </c>
      <c r="C436" s="29">
        <v>44762</v>
      </c>
      <c r="D436">
        <v>495</v>
      </c>
      <c r="E436">
        <v>456.40999999999997</v>
      </c>
      <c r="F436" t="s">
        <v>1779</v>
      </c>
      <c r="G436" t="str">
        <f>IF(Table2[[#This Row],[Amount in Sales]]&lt;=299,"100-299",IF(Table2[[#This Row],[Amount in Sales]]&lt;=499,"300-499",IF(Table2[[#This Row],[Amount in Sales]]&lt;=699,"500-699",IF(Table2[[#This Row],[Amount in Sales]]&lt;=900,"700-900",""))))</f>
        <v>300-499</v>
      </c>
    </row>
    <row r="437" spans="1:7" x14ac:dyDescent="0.3">
      <c r="A437" t="s">
        <v>782</v>
      </c>
      <c r="B437" t="s">
        <v>1778</v>
      </c>
      <c r="C437" s="29">
        <v>44756</v>
      </c>
      <c r="D437">
        <v>721</v>
      </c>
      <c r="E437">
        <v>293.07</v>
      </c>
      <c r="F437" t="s">
        <v>1781</v>
      </c>
      <c r="G437" t="str">
        <f>IF(Table2[[#This Row],[Amount in Sales]]&lt;=299,"100-299",IF(Table2[[#This Row],[Amount in Sales]]&lt;=499,"300-499",IF(Table2[[#This Row],[Amount in Sales]]&lt;=699,"500-699",IF(Table2[[#This Row],[Amount in Sales]]&lt;=900,"700-900",""))))</f>
        <v>700-900</v>
      </c>
    </row>
    <row r="438" spans="1:7" x14ac:dyDescent="0.3">
      <c r="A438" t="s">
        <v>780</v>
      </c>
      <c r="B438" t="s">
        <v>1780</v>
      </c>
      <c r="C438" s="29">
        <v>44744</v>
      </c>
      <c r="D438">
        <v>258</v>
      </c>
      <c r="E438">
        <v>117.45</v>
      </c>
      <c r="F438" t="s">
        <v>1775</v>
      </c>
      <c r="G438" t="str">
        <f>IF(Table2[[#This Row],[Amount in Sales]]&lt;=299,"100-299",IF(Table2[[#This Row],[Amount in Sales]]&lt;=499,"300-499",IF(Table2[[#This Row],[Amount in Sales]]&lt;=699,"500-699",IF(Table2[[#This Row],[Amount in Sales]]&lt;=900,"700-900",""))))</f>
        <v>100-299</v>
      </c>
    </row>
    <row r="439" spans="1:7" x14ac:dyDescent="0.3">
      <c r="A439" t="s">
        <v>778</v>
      </c>
      <c r="B439" t="s">
        <v>1774</v>
      </c>
      <c r="C439" s="29">
        <v>44753</v>
      </c>
      <c r="D439">
        <v>844</v>
      </c>
      <c r="E439">
        <v>384.15</v>
      </c>
      <c r="F439" t="s">
        <v>1777</v>
      </c>
      <c r="G439" t="str">
        <f>IF(Table2[[#This Row],[Amount in Sales]]&lt;=299,"100-299",IF(Table2[[#This Row],[Amount in Sales]]&lt;=499,"300-499",IF(Table2[[#This Row],[Amount in Sales]]&lt;=699,"500-699",IF(Table2[[#This Row],[Amount in Sales]]&lt;=900,"700-900",""))))</f>
        <v>700-900</v>
      </c>
    </row>
    <row r="440" spans="1:7" x14ac:dyDescent="0.3">
      <c r="A440" t="s">
        <v>776</v>
      </c>
      <c r="B440" t="s">
        <v>1776</v>
      </c>
      <c r="C440" s="29">
        <v>44762</v>
      </c>
      <c r="D440">
        <v>197</v>
      </c>
      <c r="E440">
        <v>59.35</v>
      </c>
      <c r="F440" t="s">
        <v>1779</v>
      </c>
      <c r="G440" t="str">
        <f>IF(Table2[[#This Row],[Amount in Sales]]&lt;=299,"100-299",IF(Table2[[#This Row],[Amount in Sales]]&lt;=499,"300-499",IF(Table2[[#This Row],[Amount in Sales]]&lt;=699,"500-699",IF(Table2[[#This Row],[Amount in Sales]]&lt;=900,"700-900",""))))</f>
        <v>100-299</v>
      </c>
    </row>
    <row r="441" spans="1:7" x14ac:dyDescent="0.3">
      <c r="A441" t="s">
        <v>774</v>
      </c>
      <c r="B441" t="s">
        <v>1778</v>
      </c>
      <c r="C441" s="29">
        <v>44740</v>
      </c>
      <c r="D441">
        <v>216</v>
      </c>
      <c r="E441">
        <v>49.44</v>
      </c>
      <c r="F441" t="s">
        <v>1781</v>
      </c>
      <c r="G441" t="str">
        <f>IF(Table2[[#This Row],[Amount in Sales]]&lt;=299,"100-299",IF(Table2[[#This Row],[Amount in Sales]]&lt;=499,"300-499",IF(Table2[[#This Row],[Amount in Sales]]&lt;=699,"500-699",IF(Table2[[#This Row],[Amount in Sales]]&lt;=900,"700-900",""))))</f>
        <v>100-299</v>
      </c>
    </row>
    <row r="442" spans="1:7" x14ac:dyDescent="0.3">
      <c r="A442" t="s">
        <v>772</v>
      </c>
      <c r="B442" t="s">
        <v>1780</v>
      </c>
      <c r="C442" s="29">
        <v>44729</v>
      </c>
      <c r="D442">
        <v>254</v>
      </c>
      <c r="E442">
        <v>124.10000000000001</v>
      </c>
      <c r="F442" t="s">
        <v>1775</v>
      </c>
      <c r="G442" t="str">
        <f>IF(Table2[[#This Row],[Amount in Sales]]&lt;=299,"100-299",IF(Table2[[#This Row],[Amount in Sales]]&lt;=499,"300-499",IF(Table2[[#This Row],[Amount in Sales]]&lt;=699,"500-699",IF(Table2[[#This Row],[Amount in Sales]]&lt;=900,"700-900",""))))</f>
        <v>100-299</v>
      </c>
    </row>
    <row r="443" spans="1:7" x14ac:dyDescent="0.3">
      <c r="A443" t="s">
        <v>770</v>
      </c>
      <c r="B443" t="s">
        <v>1782</v>
      </c>
      <c r="C443" s="29">
        <v>44727</v>
      </c>
      <c r="D443">
        <v>463</v>
      </c>
      <c r="E443">
        <v>408.84</v>
      </c>
      <c r="F443" t="s">
        <v>1777</v>
      </c>
      <c r="G443" t="str">
        <f>IF(Table2[[#This Row],[Amount in Sales]]&lt;=299,"100-299",IF(Table2[[#This Row],[Amount in Sales]]&lt;=499,"300-499",IF(Table2[[#This Row],[Amount in Sales]]&lt;=699,"500-699",IF(Table2[[#This Row],[Amount in Sales]]&lt;=900,"700-900",""))))</f>
        <v>300-499</v>
      </c>
    </row>
    <row r="444" spans="1:7" x14ac:dyDescent="0.3">
      <c r="A444" t="s">
        <v>768</v>
      </c>
      <c r="B444" t="s">
        <v>1774</v>
      </c>
      <c r="C444" s="29">
        <v>44734</v>
      </c>
      <c r="D444">
        <v>512</v>
      </c>
      <c r="E444">
        <v>157.20999999999998</v>
      </c>
      <c r="F444" t="s">
        <v>1779</v>
      </c>
      <c r="G444" t="str">
        <f>IF(Table2[[#This Row],[Amount in Sales]]&lt;=299,"100-299",IF(Table2[[#This Row],[Amount in Sales]]&lt;=499,"300-499",IF(Table2[[#This Row],[Amount in Sales]]&lt;=699,"500-699",IF(Table2[[#This Row],[Amount in Sales]]&lt;=900,"700-900",""))))</f>
        <v>500-699</v>
      </c>
    </row>
    <row r="445" spans="1:7" x14ac:dyDescent="0.3">
      <c r="A445" t="s">
        <v>766</v>
      </c>
      <c r="B445" t="s">
        <v>1776</v>
      </c>
      <c r="C445" s="29">
        <v>44744</v>
      </c>
      <c r="D445">
        <v>820</v>
      </c>
      <c r="E445">
        <v>702.79</v>
      </c>
      <c r="F445" t="s">
        <v>1781</v>
      </c>
      <c r="G445" t="str">
        <f>IF(Table2[[#This Row],[Amount in Sales]]&lt;=299,"100-299",IF(Table2[[#This Row],[Amount in Sales]]&lt;=499,"300-499",IF(Table2[[#This Row],[Amount in Sales]]&lt;=699,"500-699",IF(Table2[[#This Row],[Amount in Sales]]&lt;=900,"700-900",""))))</f>
        <v>700-900</v>
      </c>
    </row>
    <row r="446" spans="1:7" x14ac:dyDescent="0.3">
      <c r="A446" t="s">
        <v>764</v>
      </c>
      <c r="B446" t="s">
        <v>1778</v>
      </c>
      <c r="C446" s="29">
        <v>44737</v>
      </c>
      <c r="D446">
        <v>621</v>
      </c>
      <c r="E446">
        <v>181.09</v>
      </c>
      <c r="F446" t="s">
        <v>1775</v>
      </c>
      <c r="G446" t="str">
        <f>IF(Table2[[#This Row],[Amount in Sales]]&lt;=299,"100-299",IF(Table2[[#This Row],[Amount in Sales]]&lt;=499,"300-499",IF(Table2[[#This Row],[Amount in Sales]]&lt;=699,"500-699",IF(Table2[[#This Row],[Amount in Sales]]&lt;=900,"700-900",""))))</f>
        <v>500-699</v>
      </c>
    </row>
    <row r="447" spans="1:7" x14ac:dyDescent="0.3">
      <c r="A447" t="s">
        <v>762</v>
      </c>
      <c r="B447" t="s">
        <v>1780</v>
      </c>
      <c r="C447" s="29">
        <v>44752</v>
      </c>
      <c r="D447">
        <v>616</v>
      </c>
      <c r="E447">
        <v>159.51</v>
      </c>
      <c r="F447" t="s">
        <v>1777</v>
      </c>
      <c r="G447" t="str">
        <f>IF(Table2[[#This Row],[Amount in Sales]]&lt;=299,"100-299",IF(Table2[[#This Row],[Amount in Sales]]&lt;=499,"300-499",IF(Table2[[#This Row],[Amount in Sales]]&lt;=699,"500-699",IF(Table2[[#This Row],[Amount in Sales]]&lt;=900,"700-900",""))))</f>
        <v>500-699</v>
      </c>
    </row>
    <row r="448" spans="1:7" x14ac:dyDescent="0.3">
      <c r="A448" t="s">
        <v>760</v>
      </c>
      <c r="B448" t="s">
        <v>1774</v>
      </c>
      <c r="C448" s="29">
        <v>44736</v>
      </c>
      <c r="D448">
        <v>506</v>
      </c>
      <c r="E448">
        <v>149.48999999999998</v>
      </c>
      <c r="F448" t="s">
        <v>1779</v>
      </c>
      <c r="G448" t="str">
        <f>IF(Table2[[#This Row],[Amount in Sales]]&lt;=299,"100-299",IF(Table2[[#This Row],[Amount in Sales]]&lt;=499,"300-499",IF(Table2[[#This Row],[Amount in Sales]]&lt;=699,"500-699",IF(Table2[[#This Row],[Amount in Sales]]&lt;=900,"700-900",""))))</f>
        <v>500-699</v>
      </c>
    </row>
    <row r="449" spans="1:7" x14ac:dyDescent="0.3">
      <c r="A449" t="s">
        <v>758</v>
      </c>
      <c r="B449" t="s">
        <v>1776</v>
      </c>
      <c r="C449" s="29">
        <v>44752</v>
      </c>
      <c r="D449">
        <v>246</v>
      </c>
      <c r="E449">
        <v>18.260000000000002</v>
      </c>
      <c r="F449" t="s">
        <v>1781</v>
      </c>
      <c r="G449" t="str">
        <f>IF(Table2[[#This Row],[Amount in Sales]]&lt;=299,"100-299",IF(Table2[[#This Row],[Amount in Sales]]&lt;=499,"300-499",IF(Table2[[#This Row],[Amount in Sales]]&lt;=699,"500-699",IF(Table2[[#This Row],[Amount in Sales]]&lt;=900,"700-900",""))))</f>
        <v>100-299</v>
      </c>
    </row>
    <row r="450" spans="1:7" x14ac:dyDescent="0.3">
      <c r="A450" t="s">
        <v>756</v>
      </c>
      <c r="B450" t="s">
        <v>1778</v>
      </c>
      <c r="C450" s="29">
        <v>44759</v>
      </c>
      <c r="D450">
        <v>649</v>
      </c>
      <c r="E450">
        <v>25.360000000000003</v>
      </c>
      <c r="F450" t="s">
        <v>1775</v>
      </c>
      <c r="G450" t="str">
        <f>IF(Table2[[#This Row],[Amount in Sales]]&lt;=299,"100-299",IF(Table2[[#This Row],[Amount in Sales]]&lt;=499,"300-499",IF(Table2[[#This Row],[Amount in Sales]]&lt;=699,"500-699",IF(Table2[[#This Row],[Amount in Sales]]&lt;=900,"700-900",""))))</f>
        <v>500-699</v>
      </c>
    </row>
    <row r="451" spans="1:7" x14ac:dyDescent="0.3">
      <c r="A451" t="s">
        <v>754</v>
      </c>
      <c r="B451" t="s">
        <v>1780</v>
      </c>
      <c r="C451" s="29">
        <v>44763</v>
      </c>
      <c r="D451">
        <v>421</v>
      </c>
      <c r="E451">
        <v>321.94</v>
      </c>
      <c r="F451" t="s">
        <v>1777</v>
      </c>
      <c r="G451" t="str">
        <f>IF(Table2[[#This Row],[Amount in Sales]]&lt;=299,"100-299",IF(Table2[[#This Row],[Amount in Sales]]&lt;=499,"300-499",IF(Table2[[#This Row],[Amount in Sales]]&lt;=699,"500-699",IF(Table2[[#This Row],[Amount in Sales]]&lt;=900,"700-900",""))))</f>
        <v>300-499</v>
      </c>
    </row>
    <row r="452" spans="1:7" x14ac:dyDescent="0.3">
      <c r="A452" t="s">
        <v>752</v>
      </c>
      <c r="B452" t="s">
        <v>1782</v>
      </c>
      <c r="C452" s="29">
        <v>44763</v>
      </c>
      <c r="D452">
        <v>816</v>
      </c>
      <c r="E452">
        <v>610.91999999999996</v>
      </c>
      <c r="F452" t="s">
        <v>1779</v>
      </c>
      <c r="G452" t="str">
        <f>IF(Table2[[#This Row],[Amount in Sales]]&lt;=299,"100-299",IF(Table2[[#This Row],[Amount in Sales]]&lt;=499,"300-499",IF(Table2[[#This Row],[Amount in Sales]]&lt;=699,"500-699",IF(Table2[[#This Row],[Amount in Sales]]&lt;=900,"700-900",""))))</f>
        <v>700-900</v>
      </c>
    </row>
    <row r="453" spans="1:7" x14ac:dyDescent="0.3">
      <c r="A453" t="s">
        <v>750</v>
      </c>
      <c r="B453" t="s">
        <v>1783</v>
      </c>
      <c r="C453" s="29">
        <v>44750</v>
      </c>
      <c r="D453">
        <v>409</v>
      </c>
      <c r="E453">
        <v>283.45</v>
      </c>
      <c r="F453" t="s">
        <v>1781</v>
      </c>
      <c r="G453" t="str">
        <f>IF(Table2[[#This Row],[Amount in Sales]]&lt;=299,"100-299",IF(Table2[[#This Row],[Amount in Sales]]&lt;=499,"300-499",IF(Table2[[#This Row],[Amount in Sales]]&lt;=699,"500-699",IF(Table2[[#This Row],[Amount in Sales]]&lt;=900,"700-900",""))))</f>
        <v>300-499</v>
      </c>
    </row>
    <row r="454" spans="1:7" x14ac:dyDescent="0.3">
      <c r="A454" t="s">
        <v>748</v>
      </c>
      <c r="B454" t="s">
        <v>1774</v>
      </c>
      <c r="C454" s="29">
        <v>44751</v>
      </c>
      <c r="D454">
        <v>333</v>
      </c>
      <c r="E454">
        <v>176.29</v>
      </c>
      <c r="F454" t="s">
        <v>1775</v>
      </c>
      <c r="G454" t="str">
        <f>IF(Table2[[#This Row],[Amount in Sales]]&lt;=299,"100-299",IF(Table2[[#This Row],[Amount in Sales]]&lt;=499,"300-499",IF(Table2[[#This Row],[Amount in Sales]]&lt;=699,"500-699",IF(Table2[[#This Row],[Amount in Sales]]&lt;=900,"700-900",""))))</f>
        <v>300-499</v>
      </c>
    </row>
    <row r="455" spans="1:7" x14ac:dyDescent="0.3">
      <c r="A455" t="s">
        <v>746</v>
      </c>
      <c r="B455" t="s">
        <v>1776</v>
      </c>
      <c r="C455" s="29">
        <v>44736</v>
      </c>
      <c r="D455">
        <v>423</v>
      </c>
      <c r="E455">
        <v>137.10999999999999</v>
      </c>
      <c r="F455" t="s">
        <v>1777</v>
      </c>
      <c r="G455" t="str">
        <f>IF(Table2[[#This Row],[Amount in Sales]]&lt;=299,"100-299",IF(Table2[[#This Row],[Amount in Sales]]&lt;=499,"300-499",IF(Table2[[#This Row],[Amount in Sales]]&lt;=699,"500-699",IF(Table2[[#This Row],[Amount in Sales]]&lt;=900,"700-900",""))))</f>
        <v>300-499</v>
      </c>
    </row>
    <row r="456" spans="1:7" x14ac:dyDescent="0.3">
      <c r="A456" t="s">
        <v>744</v>
      </c>
      <c r="B456" t="s">
        <v>1778</v>
      </c>
      <c r="C456" s="29">
        <v>44737</v>
      </c>
      <c r="D456">
        <v>305</v>
      </c>
      <c r="E456">
        <v>109.52000000000001</v>
      </c>
      <c r="F456" t="s">
        <v>1779</v>
      </c>
      <c r="G456" t="str">
        <f>IF(Table2[[#This Row],[Amount in Sales]]&lt;=299,"100-299",IF(Table2[[#This Row],[Amount in Sales]]&lt;=499,"300-499",IF(Table2[[#This Row],[Amount in Sales]]&lt;=699,"500-699",IF(Table2[[#This Row],[Amount in Sales]]&lt;=900,"700-900",""))))</f>
        <v>300-499</v>
      </c>
    </row>
    <row r="457" spans="1:7" x14ac:dyDescent="0.3">
      <c r="A457" t="s">
        <v>742</v>
      </c>
      <c r="B457" t="s">
        <v>1780</v>
      </c>
      <c r="C457" s="29">
        <v>44744</v>
      </c>
      <c r="D457">
        <v>377</v>
      </c>
      <c r="E457">
        <v>248.48</v>
      </c>
      <c r="F457" t="s">
        <v>1781</v>
      </c>
      <c r="G457" t="str">
        <f>IF(Table2[[#This Row],[Amount in Sales]]&lt;=299,"100-299",IF(Table2[[#This Row],[Amount in Sales]]&lt;=499,"300-499",IF(Table2[[#This Row],[Amount in Sales]]&lt;=699,"500-699",IF(Table2[[#This Row],[Amount in Sales]]&lt;=900,"700-900",""))))</f>
        <v>300-499</v>
      </c>
    </row>
    <row r="458" spans="1:7" x14ac:dyDescent="0.3">
      <c r="A458" t="s">
        <v>740</v>
      </c>
      <c r="B458" t="s">
        <v>1774</v>
      </c>
      <c r="C458" s="29">
        <v>44735</v>
      </c>
      <c r="D458">
        <v>405</v>
      </c>
      <c r="E458">
        <v>208.10999999999999</v>
      </c>
      <c r="F458" t="s">
        <v>1775</v>
      </c>
      <c r="G458" t="str">
        <f>IF(Table2[[#This Row],[Amount in Sales]]&lt;=299,"100-299",IF(Table2[[#This Row],[Amount in Sales]]&lt;=499,"300-499",IF(Table2[[#This Row],[Amount in Sales]]&lt;=699,"500-699",IF(Table2[[#This Row],[Amount in Sales]]&lt;=900,"700-900",""))))</f>
        <v>300-499</v>
      </c>
    </row>
    <row r="459" spans="1:7" x14ac:dyDescent="0.3">
      <c r="A459" t="s">
        <v>738</v>
      </c>
      <c r="B459" t="s">
        <v>1776</v>
      </c>
      <c r="C459" s="29">
        <v>44751</v>
      </c>
      <c r="D459">
        <v>512</v>
      </c>
      <c r="E459">
        <v>392.53</v>
      </c>
      <c r="F459" t="s">
        <v>1777</v>
      </c>
      <c r="G459" t="str">
        <f>IF(Table2[[#This Row],[Amount in Sales]]&lt;=299,"100-299",IF(Table2[[#This Row],[Amount in Sales]]&lt;=499,"300-499",IF(Table2[[#This Row],[Amount in Sales]]&lt;=699,"500-699",IF(Table2[[#This Row],[Amount in Sales]]&lt;=900,"700-900",""))))</f>
        <v>500-699</v>
      </c>
    </row>
    <row r="460" spans="1:7" x14ac:dyDescent="0.3">
      <c r="A460" t="s">
        <v>736</v>
      </c>
      <c r="B460" t="s">
        <v>1778</v>
      </c>
      <c r="C460" s="29">
        <v>44726</v>
      </c>
      <c r="D460">
        <v>369</v>
      </c>
      <c r="E460">
        <v>271.33</v>
      </c>
      <c r="F460" t="s">
        <v>1779</v>
      </c>
      <c r="G460" t="str">
        <f>IF(Table2[[#This Row],[Amount in Sales]]&lt;=299,"100-299",IF(Table2[[#This Row],[Amount in Sales]]&lt;=499,"300-499",IF(Table2[[#This Row],[Amount in Sales]]&lt;=699,"500-699",IF(Table2[[#This Row],[Amount in Sales]]&lt;=900,"700-900",""))))</f>
        <v>300-499</v>
      </c>
    </row>
    <row r="461" spans="1:7" x14ac:dyDescent="0.3">
      <c r="A461" t="s">
        <v>734</v>
      </c>
      <c r="B461" t="s">
        <v>1780</v>
      </c>
      <c r="C461" s="29">
        <v>44749</v>
      </c>
      <c r="D461">
        <v>612</v>
      </c>
      <c r="E461">
        <v>272.76</v>
      </c>
      <c r="F461" t="s">
        <v>1781</v>
      </c>
      <c r="G461" t="str">
        <f>IF(Table2[[#This Row],[Amount in Sales]]&lt;=299,"100-299",IF(Table2[[#This Row],[Amount in Sales]]&lt;=499,"300-499",IF(Table2[[#This Row],[Amount in Sales]]&lt;=699,"500-699",IF(Table2[[#This Row],[Amount in Sales]]&lt;=900,"700-900",""))))</f>
        <v>500-699</v>
      </c>
    </row>
    <row r="462" spans="1:7" x14ac:dyDescent="0.3">
      <c r="A462" t="s">
        <v>732</v>
      </c>
      <c r="B462" t="s">
        <v>1774</v>
      </c>
      <c r="C462" s="29">
        <v>44734</v>
      </c>
      <c r="D462">
        <v>473</v>
      </c>
      <c r="E462">
        <v>380.73</v>
      </c>
      <c r="F462" t="s">
        <v>1775</v>
      </c>
      <c r="G462" t="str">
        <f>IF(Table2[[#This Row],[Amount in Sales]]&lt;=299,"100-299",IF(Table2[[#This Row],[Amount in Sales]]&lt;=499,"300-499",IF(Table2[[#This Row],[Amount in Sales]]&lt;=699,"500-699",IF(Table2[[#This Row],[Amount in Sales]]&lt;=900,"700-900",""))))</f>
        <v>300-499</v>
      </c>
    </row>
    <row r="463" spans="1:7" x14ac:dyDescent="0.3">
      <c r="A463" t="s">
        <v>730</v>
      </c>
      <c r="B463" t="s">
        <v>1776</v>
      </c>
      <c r="C463" s="29">
        <v>44726</v>
      </c>
      <c r="D463">
        <v>581</v>
      </c>
      <c r="E463">
        <v>367.5</v>
      </c>
      <c r="F463" t="s">
        <v>1777</v>
      </c>
      <c r="G463" t="str">
        <f>IF(Table2[[#This Row],[Amount in Sales]]&lt;=299,"100-299",IF(Table2[[#This Row],[Amount in Sales]]&lt;=499,"300-499",IF(Table2[[#This Row],[Amount in Sales]]&lt;=699,"500-699",IF(Table2[[#This Row],[Amount in Sales]]&lt;=900,"700-900",""))))</f>
        <v>500-699</v>
      </c>
    </row>
    <row r="464" spans="1:7" x14ac:dyDescent="0.3">
      <c r="A464" t="s">
        <v>728</v>
      </c>
      <c r="B464" t="s">
        <v>1778</v>
      </c>
      <c r="C464" s="29">
        <v>44743</v>
      </c>
      <c r="D464">
        <v>886</v>
      </c>
      <c r="E464">
        <v>479.96999999999997</v>
      </c>
      <c r="F464" t="s">
        <v>1779</v>
      </c>
      <c r="G464" t="str">
        <f>IF(Table2[[#This Row],[Amount in Sales]]&lt;=299,"100-299",IF(Table2[[#This Row],[Amount in Sales]]&lt;=499,"300-499",IF(Table2[[#This Row],[Amount in Sales]]&lt;=699,"500-699",IF(Table2[[#This Row],[Amount in Sales]]&lt;=900,"700-900",""))))</f>
        <v>700-900</v>
      </c>
    </row>
    <row r="465" spans="1:7" x14ac:dyDescent="0.3">
      <c r="A465" t="s">
        <v>726</v>
      </c>
      <c r="B465" t="s">
        <v>1780</v>
      </c>
      <c r="C465" s="29">
        <v>44742</v>
      </c>
      <c r="D465">
        <v>735</v>
      </c>
      <c r="E465">
        <v>378.15999999999997</v>
      </c>
      <c r="F465" t="s">
        <v>1781</v>
      </c>
      <c r="G465" t="str">
        <f>IF(Table2[[#This Row],[Amount in Sales]]&lt;=299,"100-299",IF(Table2[[#This Row],[Amount in Sales]]&lt;=499,"300-499",IF(Table2[[#This Row],[Amount in Sales]]&lt;=699,"500-699",IF(Table2[[#This Row],[Amount in Sales]]&lt;=900,"700-900",""))))</f>
        <v>700-900</v>
      </c>
    </row>
    <row r="466" spans="1:7" x14ac:dyDescent="0.3">
      <c r="A466" t="s">
        <v>724</v>
      </c>
      <c r="B466" t="s">
        <v>1774</v>
      </c>
      <c r="C466" s="29">
        <v>44747</v>
      </c>
      <c r="D466">
        <v>521</v>
      </c>
      <c r="E466">
        <v>123.76</v>
      </c>
      <c r="F466" t="s">
        <v>1775</v>
      </c>
      <c r="G466" t="str">
        <f>IF(Table2[[#This Row],[Amount in Sales]]&lt;=299,"100-299",IF(Table2[[#This Row],[Amount in Sales]]&lt;=499,"300-499",IF(Table2[[#This Row],[Amount in Sales]]&lt;=699,"500-699",IF(Table2[[#This Row],[Amount in Sales]]&lt;=900,"700-900",""))))</f>
        <v>500-699</v>
      </c>
    </row>
    <row r="467" spans="1:7" x14ac:dyDescent="0.3">
      <c r="A467" t="s">
        <v>722</v>
      </c>
      <c r="B467" t="s">
        <v>1776</v>
      </c>
      <c r="C467" s="29">
        <v>44764</v>
      </c>
      <c r="D467">
        <v>555</v>
      </c>
      <c r="E467">
        <v>550.12</v>
      </c>
      <c r="F467" t="s">
        <v>1777</v>
      </c>
      <c r="G467" t="str">
        <f>IF(Table2[[#This Row],[Amount in Sales]]&lt;=299,"100-299",IF(Table2[[#This Row],[Amount in Sales]]&lt;=499,"300-499",IF(Table2[[#This Row],[Amount in Sales]]&lt;=699,"500-699",IF(Table2[[#This Row],[Amount in Sales]]&lt;=900,"700-900",""))))</f>
        <v>500-699</v>
      </c>
    </row>
    <row r="468" spans="1:7" x14ac:dyDescent="0.3">
      <c r="A468" t="s">
        <v>720</v>
      </c>
      <c r="B468" t="s">
        <v>1778</v>
      </c>
      <c r="C468" s="29">
        <v>44735</v>
      </c>
      <c r="D468">
        <v>553</v>
      </c>
      <c r="E468">
        <v>330.18</v>
      </c>
      <c r="F468" t="s">
        <v>1779</v>
      </c>
      <c r="G468" t="str">
        <f>IF(Table2[[#This Row],[Amount in Sales]]&lt;=299,"100-299",IF(Table2[[#This Row],[Amount in Sales]]&lt;=499,"300-499",IF(Table2[[#This Row],[Amount in Sales]]&lt;=699,"500-699",IF(Table2[[#This Row],[Amount in Sales]]&lt;=900,"700-900",""))))</f>
        <v>500-699</v>
      </c>
    </row>
    <row r="469" spans="1:7" x14ac:dyDescent="0.3">
      <c r="A469" t="s">
        <v>718</v>
      </c>
      <c r="B469" t="s">
        <v>1780</v>
      </c>
      <c r="C469" s="29">
        <v>44737</v>
      </c>
      <c r="D469">
        <v>240</v>
      </c>
      <c r="E469">
        <v>113.14</v>
      </c>
      <c r="F469" t="s">
        <v>1781</v>
      </c>
      <c r="G469" t="str">
        <f>IF(Table2[[#This Row],[Amount in Sales]]&lt;=299,"100-299",IF(Table2[[#This Row],[Amount in Sales]]&lt;=499,"300-499",IF(Table2[[#This Row],[Amount in Sales]]&lt;=699,"500-699",IF(Table2[[#This Row],[Amount in Sales]]&lt;=900,"700-900",""))))</f>
        <v>100-299</v>
      </c>
    </row>
    <row r="470" spans="1:7" x14ac:dyDescent="0.3">
      <c r="A470" t="s">
        <v>716</v>
      </c>
      <c r="B470" t="s">
        <v>1782</v>
      </c>
      <c r="C470" s="29">
        <v>44749</v>
      </c>
      <c r="D470">
        <v>879</v>
      </c>
      <c r="E470">
        <v>361.99</v>
      </c>
      <c r="F470" t="s">
        <v>1775</v>
      </c>
      <c r="G470" t="str">
        <f>IF(Table2[[#This Row],[Amount in Sales]]&lt;=299,"100-299",IF(Table2[[#This Row],[Amount in Sales]]&lt;=499,"300-499",IF(Table2[[#This Row],[Amount in Sales]]&lt;=699,"500-699",IF(Table2[[#This Row],[Amount in Sales]]&lt;=900,"700-900",""))))</f>
        <v>700-900</v>
      </c>
    </row>
    <row r="471" spans="1:7" x14ac:dyDescent="0.3">
      <c r="A471" t="s">
        <v>714</v>
      </c>
      <c r="B471" t="s">
        <v>1774</v>
      </c>
      <c r="C471" s="29">
        <v>44729</v>
      </c>
      <c r="D471">
        <v>784</v>
      </c>
      <c r="E471">
        <v>56.46</v>
      </c>
      <c r="F471" t="s">
        <v>1777</v>
      </c>
      <c r="G471" t="str">
        <f>IF(Table2[[#This Row],[Amount in Sales]]&lt;=299,"100-299",IF(Table2[[#This Row],[Amount in Sales]]&lt;=499,"300-499",IF(Table2[[#This Row],[Amount in Sales]]&lt;=699,"500-699",IF(Table2[[#This Row],[Amount in Sales]]&lt;=900,"700-900",""))))</f>
        <v>700-900</v>
      </c>
    </row>
    <row r="472" spans="1:7" x14ac:dyDescent="0.3">
      <c r="A472" t="s">
        <v>712</v>
      </c>
      <c r="B472" t="s">
        <v>1776</v>
      </c>
      <c r="C472" s="29">
        <v>44738</v>
      </c>
      <c r="D472">
        <v>865</v>
      </c>
      <c r="E472">
        <v>245.88</v>
      </c>
      <c r="F472" t="s">
        <v>1779</v>
      </c>
      <c r="G472" t="str">
        <f>IF(Table2[[#This Row],[Amount in Sales]]&lt;=299,"100-299",IF(Table2[[#This Row],[Amount in Sales]]&lt;=499,"300-499",IF(Table2[[#This Row],[Amount in Sales]]&lt;=699,"500-699",IF(Table2[[#This Row],[Amount in Sales]]&lt;=900,"700-900",""))))</f>
        <v>700-900</v>
      </c>
    </row>
    <row r="473" spans="1:7" x14ac:dyDescent="0.3">
      <c r="A473" t="s">
        <v>710</v>
      </c>
      <c r="B473" t="s">
        <v>1778</v>
      </c>
      <c r="C473" s="29">
        <v>44740</v>
      </c>
      <c r="D473">
        <v>247</v>
      </c>
      <c r="E473">
        <v>127.14</v>
      </c>
      <c r="F473" t="s">
        <v>1781</v>
      </c>
      <c r="G473" t="str">
        <f>IF(Table2[[#This Row],[Amount in Sales]]&lt;=299,"100-299",IF(Table2[[#This Row],[Amount in Sales]]&lt;=499,"300-499",IF(Table2[[#This Row],[Amount in Sales]]&lt;=699,"500-699",IF(Table2[[#This Row],[Amount in Sales]]&lt;=900,"700-900",""))))</f>
        <v>100-299</v>
      </c>
    </row>
    <row r="474" spans="1:7" x14ac:dyDescent="0.3">
      <c r="A474" t="s">
        <v>708</v>
      </c>
      <c r="B474" t="s">
        <v>1780</v>
      </c>
      <c r="C474" s="29">
        <v>44755</v>
      </c>
      <c r="D474">
        <v>435</v>
      </c>
      <c r="E474">
        <v>366.96999999999997</v>
      </c>
      <c r="F474" t="s">
        <v>1775</v>
      </c>
      <c r="G474" t="str">
        <f>IF(Table2[[#This Row],[Amount in Sales]]&lt;=299,"100-299",IF(Table2[[#This Row],[Amount in Sales]]&lt;=499,"300-499",IF(Table2[[#This Row],[Amount in Sales]]&lt;=699,"500-699",IF(Table2[[#This Row],[Amount in Sales]]&lt;=900,"700-900",""))))</f>
        <v>300-499</v>
      </c>
    </row>
    <row r="475" spans="1:7" x14ac:dyDescent="0.3">
      <c r="A475" t="s">
        <v>706</v>
      </c>
      <c r="B475" t="s">
        <v>1774</v>
      </c>
      <c r="C475" s="29">
        <v>44755</v>
      </c>
      <c r="D475">
        <v>868</v>
      </c>
      <c r="E475">
        <v>689.29</v>
      </c>
      <c r="F475" t="s">
        <v>1777</v>
      </c>
      <c r="G475" t="str">
        <f>IF(Table2[[#This Row],[Amount in Sales]]&lt;=299,"100-299",IF(Table2[[#This Row],[Amount in Sales]]&lt;=499,"300-499",IF(Table2[[#This Row],[Amount in Sales]]&lt;=699,"500-699",IF(Table2[[#This Row],[Amount in Sales]]&lt;=900,"700-900",""))))</f>
        <v>700-900</v>
      </c>
    </row>
    <row r="476" spans="1:7" x14ac:dyDescent="0.3">
      <c r="A476" t="s">
        <v>704</v>
      </c>
      <c r="B476" t="s">
        <v>1776</v>
      </c>
      <c r="C476" s="29">
        <v>44764</v>
      </c>
      <c r="D476">
        <v>552</v>
      </c>
      <c r="E476">
        <v>241.47</v>
      </c>
      <c r="F476" t="s">
        <v>1779</v>
      </c>
      <c r="G476" t="str">
        <f>IF(Table2[[#This Row],[Amount in Sales]]&lt;=299,"100-299",IF(Table2[[#This Row],[Amount in Sales]]&lt;=499,"300-499",IF(Table2[[#This Row],[Amount in Sales]]&lt;=699,"500-699",IF(Table2[[#This Row],[Amount in Sales]]&lt;=900,"700-900",""))))</f>
        <v>500-699</v>
      </c>
    </row>
    <row r="477" spans="1:7" x14ac:dyDescent="0.3">
      <c r="A477" t="s">
        <v>702</v>
      </c>
      <c r="B477" t="s">
        <v>1778</v>
      </c>
      <c r="C477" s="29">
        <v>44735</v>
      </c>
      <c r="D477">
        <v>441</v>
      </c>
      <c r="E477">
        <v>275.25</v>
      </c>
      <c r="F477" t="s">
        <v>1781</v>
      </c>
      <c r="G477" t="str">
        <f>IF(Table2[[#This Row],[Amount in Sales]]&lt;=299,"100-299",IF(Table2[[#This Row],[Amount in Sales]]&lt;=499,"300-499",IF(Table2[[#This Row],[Amount in Sales]]&lt;=699,"500-699",IF(Table2[[#This Row],[Amount in Sales]]&lt;=900,"700-900",""))))</f>
        <v>300-499</v>
      </c>
    </row>
    <row r="478" spans="1:7" x14ac:dyDescent="0.3">
      <c r="A478" t="s">
        <v>700</v>
      </c>
      <c r="B478" t="s">
        <v>1780</v>
      </c>
      <c r="C478" s="29">
        <v>44734</v>
      </c>
      <c r="D478">
        <v>392</v>
      </c>
      <c r="E478">
        <v>347.57</v>
      </c>
      <c r="F478" t="s">
        <v>1775</v>
      </c>
      <c r="G478" t="str">
        <f>IF(Table2[[#This Row],[Amount in Sales]]&lt;=299,"100-299",IF(Table2[[#This Row],[Amount in Sales]]&lt;=499,"300-499",IF(Table2[[#This Row],[Amount in Sales]]&lt;=699,"500-699",IF(Table2[[#This Row],[Amount in Sales]]&lt;=900,"700-900",""))))</f>
        <v>300-499</v>
      </c>
    </row>
    <row r="479" spans="1:7" x14ac:dyDescent="0.3">
      <c r="A479" t="s">
        <v>698</v>
      </c>
      <c r="B479" t="s">
        <v>1782</v>
      </c>
      <c r="C479" s="29">
        <v>44728</v>
      </c>
      <c r="D479">
        <v>432</v>
      </c>
      <c r="E479">
        <v>79.320000000000007</v>
      </c>
      <c r="F479" t="s">
        <v>1777</v>
      </c>
      <c r="G479" t="str">
        <f>IF(Table2[[#This Row],[Amount in Sales]]&lt;=299,"100-299",IF(Table2[[#This Row],[Amount in Sales]]&lt;=499,"300-499",IF(Table2[[#This Row],[Amount in Sales]]&lt;=699,"500-699",IF(Table2[[#This Row],[Amount in Sales]]&lt;=900,"700-900",""))))</f>
        <v>300-499</v>
      </c>
    </row>
    <row r="480" spans="1:7" x14ac:dyDescent="0.3">
      <c r="A480" t="s">
        <v>696</v>
      </c>
      <c r="B480" t="s">
        <v>1783</v>
      </c>
      <c r="C480" s="29">
        <v>44739</v>
      </c>
      <c r="D480">
        <v>346</v>
      </c>
      <c r="E480">
        <v>55.04</v>
      </c>
      <c r="F480" t="s">
        <v>1779</v>
      </c>
      <c r="G480" t="str">
        <f>IF(Table2[[#This Row],[Amount in Sales]]&lt;=299,"100-299",IF(Table2[[#This Row],[Amount in Sales]]&lt;=499,"300-499",IF(Table2[[#This Row],[Amount in Sales]]&lt;=699,"500-699",IF(Table2[[#This Row],[Amount in Sales]]&lt;=900,"700-900",""))))</f>
        <v>300-499</v>
      </c>
    </row>
    <row r="481" spans="1:7" x14ac:dyDescent="0.3">
      <c r="A481" t="s">
        <v>694</v>
      </c>
      <c r="B481" t="s">
        <v>1774</v>
      </c>
      <c r="C481" s="29">
        <v>44765</v>
      </c>
      <c r="D481">
        <v>409</v>
      </c>
      <c r="E481">
        <v>120.52000000000001</v>
      </c>
      <c r="F481" t="s">
        <v>1781</v>
      </c>
      <c r="G481" t="str">
        <f>IF(Table2[[#This Row],[Amount in Sales]]&lt;=299,"100-299",IF(Table2[[#This Row],[Amount in Sales]]&lt;=499,"300-499",IF(Table2[[#This Row],[Amount in Sales]]&lt;=699,"500-699",IF(Table2[[#This Row],[Amount in Sales]]&lt;=900,"700-900",""))))</f>
        <v>300-499</v>
      </c>
    </row>
    <row r="482" spans="1:7" x14ac:dyDescent="0.3">
      <c r="A482" t="s">
        <v>692</v>
      </c>
      <c r="B482" t="s">
        <v>1776</v>
      </c>
      <c r="C482" s="29">
        <v>44740</v>
      </c>
      <c r="D482">
        <v>312</v>
      </c>
      <c r="E482">
        <v>110.5</v>
      </c>
      <c r="F482" t="s">
        <v>1775</v>
      </c>
      <c r="G482" t="str">
        <f>IF(Table2[[#This Row],[Amount in Sales]]&lt;=299,"100-299",IF(Table2[[#This Row],[Amount in Sales]]&lt;=499,"300-499",IF(Table2[[#This Row],[Amount in Sales]]&lt;=699,"500-699",IF(Table2[[#This Row],[Amount in Sales]]&lt;=900,"700-900",""))))</f>
        <v>300-499</v>
      </c>
    </row>
    <row r="483" spans="1:7" x14ac:dyDescent="0.3">
      <c r="A483" t="s">
        <v>690</v>
      </c>
      <c r="B483" t="s">
        <v>1778</v>
      </c>
      <c r="C483" s="29">
        <v>44734</v>
      </c>
      <c r="D483">
        <v>283</v>
      </c>
      <c r="E483">
        <v>114.52000000000001</v>
      </c>
      <c r="F483" t="s">
        <v>1777</v>
      </c>
      <c r="G483" t="str">
        <f>IF(Table2[[#This Row],[Amount in Sales]]&lt;=299,"100-299",IF(Table2[[#This Row],[Amount in Sales]]&lt;=499,"300-499",IF(Table2[[#This Row],[Amount in Sales]]&lt;=699,"500-699",IF(Table2[[#This Row],[Amount in Sales]]&lt;=900,"700-900",""))))</f>
        <v>100-299</v>
      </c>
    </row>
    <row r="484" spans="1:7" x14ac:dyDescent="0.3">
      <c r="A484" t="s">
        <v>688</v>
      </c>
      <c r="B484" t="s">
        <v>1780</v>
      </c>
      <c r="C484" s="29">
        <v>44727</v>
      </c>
      <c r="D484">
        <v>669</v>
      </c>
      <c r="E484">
        <v>380.19</v>
      </c>
      <c r="F484" t="s">
        <v>1779</v>
      </c>
      <c r="G484" t="str">
        <f>IF(Table2[[#This Row],[Amount in Sales]]&lt;=299,"100-299",IF(Table2[[#This Row],[Amount in Sales]]&lt;=499,"300-499",IF(Table2[[#This Row],[Amount in Sales]]&lt;=699,"500-699",IF(Table2[[#This Row],[Amount in Sales]]&lt;=900,"700-900",""))))</f>
        <v>500-699</v>
      </c>
    </row>
    <row r="485" spans="1:7" x14ac:dyDescent="0.3">
      <c r="A485" t="s">
        <v>686</v>
      </c>
      <c r="B485" t="s">
        <v>1774</v>
      </c>
      <c r="C485" s="29">
        <v>44737</v>
      </c>
      <c r="D485">
        <v>322</v>
      </c>
      <c r="E485">
        <v>220.29999999999998</v>
      </c>
      <c r="F485" t="s">
        <v>1781</v>
      </c>
      <c r="G485" t="str">
        <f>IF(Table2[[#This Row],[Amount in Sales]]&lt;=299,"100-299",IF(Table2[[#This Row],[Amount in Sales]]&lt;=499,"300-499",IF(Table2[[#This Row],[Amount in Sales]]&lt;=699,"500-699",IF(Table2[[#This Row],[Amount in Sales]]&lt;=900,"700-900",""))))</f>
        <v>300-499</v>
      </c>
    </row>
    <row r="486" spans="1:7" x14ac:dyDescent="0.3">
      <c r="A486" t="s">
        <v>684</v>
      </c>
      <c r="B486" t="s">
        <v>1776</v>
      </c>
      <c r="C486" s="29">
        <v>44747</v>
      </c>
      <c r="D486">
        <v>717</v>
      </c>
      <c r="E486">
        <v>343.45</v>
      </c>
      <c r="F486" t="s">
        <v>1775</v>
      </c>
      <c r="G486" t="str">
        <f>IF(Table2[[#This Row],[Amount in Sales]]&lt;=299,"100-299",IF(Table2[[#This Row],[Amount in Sales]]&lt;=499,"300-499",IF(Table2[[#This Row],[Amount in Sales]]&lt;=699,"500-699",IF(Table2[[#This Row],[Amount in Sales]]&lt;=900,"700-900",""))))</f>
        <v>700-900</v>
      </c>
    </row>
    <row r="487" spans="1:7" x14ac:dyDescent="0.3">
      <c r="A487" t="s">
        <v>682</v>
      </c>
      <c r="B487" t="s">
        <v>1778</v>
      </c>
      <c r="C487" s="29">
        <v>44754</v>
      </c>
      <c r="D487">
        <v>239</v>
      </c>
      <c r="E487">
        <v>212.82</v>
      </c>
      <c r="F487" t="s">
        <v>1777</v>
      </c>
      <c r="G487" t="str">
        <f>IF(Table2[[#This Row],[Amount in Sales]]&lt;=299,"100-299",IF(Table2[[#This Row],[Amount in Sales]]&lt;=499,"300-499",IF(Table2[[#This Row],[Amount in Sales]]&lt;=699,"500-699",IF(Table2[[#This Row],[Amount in Sales]]&lt;=900,"700-900",""))))</f>
        <v>100-299</v>
      </c>
    </row>
    <row r="488" spans="1:7" x14ac:dyDescent="0.3">
      <c r="A488" t="s">
        <v>680</v>
      </c>
      <c r="B488" t="s">
        <v>1780</v>
      </c>
      <c r="C488" s="29">
        <v>44760</v>
      </c>
      <c r="D488">
        <v>508</v>
      </c>
      <c r="E488">
        <v>258.83</v>
      </c>
      <c r="F488" t="s">
        <v>1779</v>
      </c>
      <c r="G488" t="str">
        <f>IF(Table2[[#This Row],[Amount in Sales]]&lt;=299,"100-299",IF(Table2[[#This Row],[Amount in Sales]]&lt;=499,"300-499",IF(Table2[[#This Row],[Amount in Sales]]&lt;=699,"500-699",IF(Table2[[#This Row],[Amount in Sales]]&lt;=900,"700-900",""))))</f>
        <v>500-699</v>
      </c>
    </row>
    <row r="489" spans="1:7" x14ac:dyDescent="0.3">
      <c r="A489" t="s">
        <v>678</v>
      </c>
      <c r="B489" t="s">
        <v>1782</v>
      </c>
      <c r="C489" s="29">
        <v>44759</v>
      </c>
      <c r="D489">
        <v>806</v>
      </c>
      <c r="E489">
        <v>631.6</v>
      </c>
      <c r="F489" t="s">
        <v>1781</v>
      </c>
      <c r="G489" t="str">
        <f>IF(Table2[[#This Row],[Amount in Sales]]&lt;=299,"100-299",IF(Table2[[#This Row],[Amount in Sales]]&lt;=499,"300-499",IF(Table2[[#This Row],[Amount in Sales]]&lt;=699,"500-699",IF(Table2[[#This Row],[Amount in Sales]]&lt;=900,"700-900",""))))</f>
        <v>700-900</v>
      </c>
    </row>
    <row r="490" spans="1:7" x14ac:dyDescent="0.3">
      <c r="A490" t="s">
        <v>676</v>
      </c>
      <c r="B490" t="s">
        <v>1774</v>
      </c>
      <c r="C490" s="29">
        <v>44735</v>
      </c>
      <c r="D490">
        <v>216</v>
      </c>
      <c r="E490">
        <v>14.25</v>
      </c>
      <c r="F490" t="s">
        <v>1775</v>
      </c>
      <c r="G490" t="str">
        <f>IF(Table2[[#This Row],[Amount in Sales]]&lt;=299,"100-299",IF(Table2[[#This Row],[Amount in Sales]]&lt;=499,"300-499",IF(Table2[[#This Row],[Amount in Sales]]&lt;=699,"500-699",IF(Table2[[#This Row],[Amount in Sales]]&lt;=900,"700-900",""))))</f>
        <v>100-299</v>
      </c>
    </row>
    <row r="491" spans="1:7" x14ac:dyDescent="0.3">
      <c r="A491" t="s">
        <v>674</v>
      </c>
      <c r="B491" t="s">
        <v>1776</v>
      </c>
      <c r="C491" s="29">
        <v>44734</v>
      </c>
      <c r="D491">
        <v>728</v>
      </c>
      <c r="E491">
        <v>130.01</v>
      </c>
      <c r="F491" t="s">
        <v>1777</v>
      </c>
      <c r="G491" t="str">
        <f>IF(Table2[[#This Row],[Amount in Sales]]&lt;=299,"100-299",IF(Table2[[#This Row],[Amount in Sales]]&lt;=499,"300-499",IF(Table2[[#This Row],[Amount in Sales]]&lt;=699,"500-699",IF(Table2[[#This Row],[Amount in Sales]]&lt;=900,"700-900",""))))</f>
        <v>700-900</v>
      </c>
    </row>
    <row r="492" spans="1:7" x14ac:dyDescent="0.3">
      <c r="A492" t="s">
        <v>672</v>
      </c>
      <c r="B492" t="s">
        <v>1778</v>
      </c>
      <c r="C492" s="29">
        <v>44753</v>
      </c>
      <c r="D492">
        <v>278</v>
      </c>
      <c r="E492">
        <v>121.18</v>
      </c>
      <c r="F492" t="s">
        <v>1779</v>
      </c>
      <c r="G492" t="str">
        <f>IF(Table2[[#This Row],[Amount in Sales]]&lt;=299,"100-299",IF(Table2[[#This Row],[Amount in Sales]]&lt;=499,"300-499",IF(Table2[[#This Row],[Amount in Sales]]&lt;=699,"500-699",IF(Table2[[#This Row],[Amount in Sales]]&lt;=900,"700-900",""))))</f>
        <v>100-299</v>
      </c>
    </row>
    <row r="493" spans="1:7" x14ac:dyDescent="0.3">
      <c r="A493" t="s">
        <v>670</v>
      </c>
      <c r="B493" t="s">
        <v>1780</v>
      </c>
      <c r="C493" s="29">
        <v>44739</v>
      </c>
      <c r="D493">
        <v>666</v>
      </c>
      <c r="E493">
        <v>493.11</v>
      </c>
      <c r="F493" t="s">
        <v>1781</v>
      </c>
      <c r="G493" t="str">
        <f>IF(Table2[[#This Row],[Amount in Sales]]&lt;=299,"100-299",IF(Table2[[#This Row],[Amount in Sales]]&lt;=499,"300-499",IF(Table2[[#This Row],[Amount in Sales]]&lt;=699,"500-699",IF(Table2[[#This Row],[Amount in Sales]]&lt;=900,"700-900",""))))</f>
        <v>500-699</v>
      </c>
    </row>
    <row r="494" spans="1:7" x14ac:dyDescent="0.3">
      <c r="A494" t="s">
        <v>668</v>
      </c>
      <c r="B494" t="s">
        <v>1774</v>
      </c>
      <c r="C494" s="29">
        <v>44740</v>
      </c>
      <c r="D494">
        <v>880</v>
      </c>
      <c r="E494">
        <v>476.17</v>
      </c>
      <c r="F494" t="s">
        <v>1775</v>
      </c>
      <c r="G494" t="str">
        <f>IF(Table2[[#This Row],[Amount in Sales]]&lt;=299,"100-299",IF(Table2[[#This Row],[Amount in Sales]]&lt;=499,"300-499",IF(Table2[[#This Row],[Amount in Sales]]&lt;=699,"500-699",IF(Table2[[#This Row],[Amount in Sales]]&lt;=900,"700-900",""))))</f>
        <v>700-900</v>
      </c>
    </row>
    <row r="495" spans="1:7" x14ac:dyDescent="0.3">
      <c r="A495" t="s">
        <v>666</v>
      </c>
      <c r="B495" t="s">
        <v>1776</v>
      </c>
      <c r="C495" s="29">
        <v>44748</v>
      </c>
      <c r="D495">
        <v>441</v>
      </c>
      <c r="E495">
        <v>314.31</v>
      </c>
      <c r="F495" t="s">
        <v>1777</v>
      </c>
      <c r="G495" t="str">
        <f>IF(Table2[[#This Row],[Amount in Sales]]&lt;=299,"100-299",IF(Table2[[#This Row],[Amount in Sales]]&lt;=499,"300-499",IF(Table2[[#This Row],[Amount in Sales]]&lt;=699,"500-699",IF(Table2[[#This Row],[Amount in Sales]]&lt;=900,"700-900",""))))</f>
        <v>300-499</v>
      </c>
    </row>
    <row r="496" spans="1:7" x14ac:dyDescent="0.3">
      <c r="A496" t="s">
        <v>664</v>
      </c>
      <c r="B496" t="s">
        <v>1778</v>
      </c>
      <c r="C496" s="29">
        <v>44731</v>
      </c>
      <c r="D496">
        <v>798</v>
      </c>
      <c r="E496">
        <v>528.66999999999996</v>
      </c>
      <c r="F496" t="s">
        <v>1779</v>
      </c>
      <c r="G496" t="str">
        <f>IF(Table2[[#This Row],[Amount in Sales]]&lt;=299,"100-299",IF(Table2[[#This Row],[Amount in Sales]]&lt;=499,"300-499",IF(Table2[[#This Row],[Amount in Sales]]&lt;=699,"500-699",IF(Table2[[#This Row],[Amount in Sales]]&lt;=900,"700-900",""))))</f>
        <v>700-900</v>
      </c>
    </row>
    <row r="497" spans="1:7" x14ac:dyDescent="0.3">
      <c r="A497" t="s">
        <v>662</v>
      </c>
      <c r="B497" t="s">
        <v>1780</v>
      </c>
      <c r="C497" s="29">
        <v>44763</v>
      </c>
      <c r="D497">
        <v>391</v>
      </c>
      <c r="E497">
        <v>200.59</v>
      </c>
      <c r="F497" t="s">
        <v>1781</v>
      </c>
      <c r="G497" t="str">
        <f>IF(Table2[[#This Row],[Amount in Sales]]&lt;=299,"100-299",IF(Table2[[#This Row],[Amount in Sales]]&lt;=499,"300-499",IF(Table2[[#This Row],[Amount in Sales]]&lt;=699,"500-699",IF(Table2[[#This Row],[Amount in Sales]]&lt;=900,"700-900",""))))</f>
        <v>300-499</v>
      </c>
    </row>
    <row r="498" spans="1:7" x14ac:dyDescent="0.3">
      <c r="A498" t="s">
        <v>660</v>
      </c>
      <c r="B498" t="s">
        <v>1782</v>
      </c>
      <c r="C498" s="29">
        <v>44733</v>
      </c>
      <c r="D498">
        <v>242</v>
      </c>
      <c r="E498">
        <v>205.59</v>
      </c>
      <c r="F498" t="s">
        <v>1775</v>
      </c>
      <c r="G498" t="str">
        <f>IF(Table2[[#This Row],[Amount in Sales]]&lt;=299,"100-299",IF(Table2[[#This Row],[Amount in Sales]]&lt;=499,"300-499",IF(Table2[[#This Row],[Amount in Sales]]&lt;=699,"500-699",IF(Table2[[#This Row],[Amount in Sales]]&lt;=900,"700-900",""))))</f>
        <v>100-299</v>
      </c>
    </row>
    <row r="499" spans="1:7" x14ac:dyDescent="0.3">
      <c r="A499" t="s">
        <v>658</v>
      </c>
      <c r="B499" t="s">
        <v>1783</v>
      </c>
      <c r="C499" s="29">
        <v>44746</v>
      </c>
      <c r="D499">
        <v>783</v>
      </c>
      <c r="E499">
        <v>452.46999999999997</v>
      </c>
      <c r="F499" t="s">
        <v>1777</v>
      </c>
      <c r="G499" t="str">
        <f>IF(Table2[[#This Row],[Amount in Sales]]&lt;=299,"100-299",IF(Table2[[#This Row],[Amount in Sales]]&lt;=499,"300-499",IF(Table2[[#This Row],[Amount in Sales]]&lt;=699,"500-699",IF(Table2[[#This Row],[Amount in Sales]]&lt;=900,"700-900",""))))</f>
        <v>700-900</v>
      </c>
    </row>
    <row r="500" spans="1:7" x14ac:dyDescent="0.3">
      <c r="A500" t="s">
        <v>656</v>
      </c>
      <c r="B500" t="s">
        <v>1774</v>
      </c>
      <c r="C500" s="29">
        <v>44755</v>
      </c>
      <c r="D500">
        <v>893</v>
      </c>
      <c r="E500">
        <v>17</v>
      </c>
      <c r="F500" t="s">
        <v>1779</v>
      </c>
      <c r="G500" t="str">
        <f>IF(Table2[[#This Row],[Amount in Sales]]&lt;=299,"100-299",IF(Table2[[#This Row],[Amount in Sales]]&lt;=499,"300-499",IF(Table2[[#This Row],[Amount in Sales]]&lt;=699,"500-699",IF(Table2[[#This Row],[Amount in Sales]]&lt;=900,"700-900",""))))</f>
        <v>700-900</v>
      </c>
    </row>
    <row r="501" spans="1:7" x14ac:dyDescent="0.3">
      <c r="A501" t="s">
        <v>654</v>
      </c>
      <c r="B501" t="s">
        <v>1776</v>
      </c>
      <c r="C501" s="29">
        <v>44787</v>
      </c>
      <c r="D501">
        <v>631</v>
      </c>
      <c r="E501">
        <v>597.52</v>
      </c>
      <c r="F501" t="s">
        <v>1781</v>
      </c>
      <c r="G501" t="str">
        <f>IF(Table2[[#This Row],[Amount in Sales]]&lt;=299,"100-299",IF(Table2[[#This Row],[Amount in Sales]]&lt;=499,"300-499",IF(Table2[[#This Row],[Amount in Sales]]&lt;=699,"500-699",IF(Table2[[#This Row],[Amount in Sales]]&lt;=900,"700-900",""))))</f>
        <v>500-699</v>
      </c>
    </row>
    <row r="502" spans="1:7" x14ac:dyDescent="0.3">
      <c r="A502" t="s">
        <v>652</v>
      </c>
      <c r="B502" t="s">
        <v>1778</v>
      </c>
      <c r="C502" s="29">
        <v>44799</v>
      </c>
      <c r="D502">
        <v>721</v>
      </c>
      <c r="E502">
        <v>452.75</v>
      </c>
      <c r="F502" t="s">
        <v>1775</v>
      </c>
      <c r="G502" t="str">
        <f>IF(Table2[[#This Row],[Amount in Sales]]&lt;=299,"100-299",IF(Table2[[#This Row],[Amount in Sales]]&lt;=499,"300-499",IF(Table2[[#This Row],[Amount in Sales]]&lt;=699,"500-699",IF(Table2[[#This Row],[Amount in Sales]]&lt;=900,"700-900",""))))</f>
        <v>700-900</v>
      </c>
    </row>
    <row r="503" spans="1:7" x14ac:dyDescent="0.3">
      <c r="A503" t="s">
        <v>650</v>
      </c>
      <c r="B503" t="s">
        <v>1780</v>
      </c>
      <c r="C503" s="29">
        <v>44802</v>
      </c>
      <c r="D503">
        <v>383</v>
      </c>
      <c r="E503">
        <v>352.19</v>
      </c>
      <c r="F503" t="s">
        <v>1777</v>
      </c>
      <c r="G503" t="str">
        <f>IF(Table2[[#This Row],[Amount in Sales]]&lt;=299,"100-299",IF(Table2[[#This Row],[Amount in Sales]]&lt;=499,"300-499",IF(Table2[[#This Row],[Amount in Sales]]&lt;=699,"500-699",IF(Table2[[#This Row],[Amount in Sales]]&lt;=900,"700-900",""))))</f>
        <v>300-499</v>
      </c>
    </row>
    <row r="504" spans="1:7" x14ac:dyDescent="0.3">
      <c r="A504" t="s">
        <v>648</v>
      </c>
      <c r="B504" t="s">
        <v>1774</v>
      </c>
      <c r="C504" s="29">
        <v>44774</v>
      </c>
      <c r="D504">
        <v>692</v>
      </c>
      <c r="E504">
        <v>244.64</v>
      </c>
      <c r="F504" t="s">
        <v>1779</v>
      </c>
      <c r="G504" t="str">
        <f>IF(Table2[[#This Row],[Amount in Sales]]&lt;=299,"100-299",IF(Table2[[#This Row],[Amount in Sales]]&lt;=499,"300-499",IF(Table2[[#This Row],[Amount in Sales]]&lt;=699,"500-699",IF(Table2[[#This Row],[Amount in Sales]]&lt;=900,"700-900",""))))</f>
        <v>500-699</v>
      </c>
    </row>
    <row r="505" spans="1:7" x14ac:dyDescent="0.3">
      <c r="A505" t="s">
        <v>646</v>
      </c>
      <c r="B505" t="s">
        <v>1776</v>
      </c>
      <c r="C505" s="29">
        <v>44800</v>
      </c>
      <c r="D505">
        <v>588</v>
      </c>
      <c r="E505">
        <v>295.56</v>
      </c>
      <c r="F505" t="s">
        <v>1781</v>
      </c>
      <c r="G505" t="str">
        <f>IF(Table2[[#This Row],[Amount in Sales]]&lt;=299,"100-299",IF(Table2[[#This Row],[Amount in Sales]]&lt;=499,"300-499",IF(Table2[[#This Row],[Amount in Sales]]&lt;=699,"500-699",IF(Table2[[#This Row],[Amount in Sales]]&lt;=900,"700-900",""))))</f>
        <v>500-699</v>
      </c>
    </row>
    <row r="506" spans="1:7" x14ac:dyDescent="0.3">
      <c r="A506" t="s">
        <v>644</v>
      </c>
      <c r="B506" t="s">
        <v>1778</v>
      </c>
      <c r="C506" s="29">
        <v>44797</v>
      </c>
      <c r="D506">
        <v>329</v>
      </c>
      <c r="E506">
        <v>289.33999999999997</v>
      </c>
      <c r="F506" t="s">
        <v>1775</v>
      </c>
      <c r="G506" t="str">
        <f>IF(Table2[[#This Row],[Amount in Sales]]&lt;=299,"100-299",IF(Table2[[#This Row],[Amount in Sales]]&lt;=499,"300-499",IF(Table2[[#This Row],[Amount in Sales]]&lt;=699,"500-699",IF(Table2[[#This Row],[Amount in Sales]]&lt;=900,"700-900",""))))</f>
        <v>300-499</v>
      </c>
    </row>
    <row r="507" spans="1:7" x14ac:dyDescent="0.3">
      <c r="A507" t="s">
        <v>642</v>
      </c>
      <c r="B507" t="s">
        <v>1780</v>
      </c>
      <c r="C507" s="29">
        <v>44766</v>
      </c>
      <c r="D507">
        <v>386</v>
      </c>
      <c r="E507">
        <v>139.75</v>
      </c>
      <c r="F507" t="s">
        <v>1777</v>
      </c>
      <c r="G507" t="str">
        <f>IF(Table2[[#This Row],[Amount in Sales]]&lt;=299,"100-299",IF(Table2[[#This Row],[Amount in Sales]]&lt;=499,"300-499",IF(Table2[[#This Row],[Amount in Sales]]&lt;=699,"500-699",IF(Table2[[#This Row],[Amount in Sales]]&lt;=900,"700-900",""))))</f>
        <v>300-499</v>
      </c>
    </row>
    <row r="508" spans="1:7" x14ac:dyDescent="0.3">
      <c r="A508" t="s">
        <v>640</v>
      </c>
      <c r="B508" t="s">
        <v>1774</v>
      </c>
      <c r="C508" s="29">
        <v>44782</v>
      </c>
      <c r="D508">
        <v>513</v>
      </c>
      <c r="E508">
        <v>101.16000000000001</v>
      </c>
      <c r="F508" t="s">
        <v>1779</v>
      </c>
      <c r="G508" t="str">
        <f>IF(Table2[[#This Row],[Amount in Sales]]&lt;=299,"100-299",IF(Table2[[#This Row],[Amount in Sales]]&lt;=499,"300-499",IF(Table2[[#This Row],[Amount in Sales]]&lt;=699,"500-699",IF(Table2[[#This Row],[Amount in Sales]]&lt;=900,"700-900",""))))</f>
        <v>500-699</v>
      </c>
    </row>
    <row r="509" spans="1:7" x14ac:dyDescent="0.3">
      <c r="A509" t="s">
        <v>638</v>
      </c>
      <c r="B509" t="s">
        <v>1776</v>
      </c>
      <c r="C509" s="29">
        <v>44790</v>
      </c>
      <c r="D509">
        <v>727</v>
      </c>
      <c r="E509">
        <v>321.96999999999997</v>
      </c>
      <c r="F509" t="s">
        <v>1781</v>
      </c>
      <c r="G509" t="str">
        <f>IF(Table2[[#This Row],[Amount in Sales]]&lt;=299,"100-299",IF(Table2[[#This Row],[Amount in Sales]]&lt;=499,"300-499",IF(Table2[[#This Row],[Amount in Sales]]&lt;=699,"500-699",IF(Table2[[#This Row],[Amount in Sales]]&lt;=900,"700-900",""))))</f>
        <v>700-900</v>
      </c>
    </row>
    <row r="510" spans="1:7" x14ac:dyDescent="0.3">
      <c r="A510" t="s">
        <v>636</v>
      </c>
      <c r="B510" t="s">
        <v>1778</v>
      </c>
      <c r="C510" s="29">
        <v>44770</v>
      </c>
      <c r="D510">
        <v>898</v>
      </c>
      <c r="E510">
        <v>694.53</v>
      </c>
      <c r="F510" t="s">
        <v>1775</v>
      </c>
      <c r="G510" t="str">
        <f>IF(Table2[[#This Row],[Amount in Sales]]&lt;=299,"100-299",IF(Table2[[#This Row],[Amount in Sales]]&lt;=499,"300-499",IF(Table2[[#This Row],[Amount in Sales]]&lt;=699,"500-699",IF(Table2[[#This Row],[Amount in Sales]]&lt;=900,"700-900",""))))</f>
        <v>700-900</v>
      </c>
    </row>
    <row r="511" spans="1:7" x14ac:dyDescent="0.3">
      <c r="A511" t="s">
        <v>634</v>
      </c>
      <c r="B511" t="s">
        <v>1780</v>
      </c>
      <c r="C511" s="29">
        <v>44759</v>
      </c>
      <c r="D511">
        <v>596</v>
      </c>
      <c r="E511">
        <v>286.2</v>
      </c>
      <c r="F511" t="s">
        <v>1777</v>
      </c>
      <c r="G511" t="str">
        <f>IF(Table2[[#This Row],[Amount in Sales]]&lt;=299,"100-299",IF(Table2[[#This Row],[Amount in Sales]]&lt;=499,"300-499",IF(Table2[[#This Row],[Amount in Sales]]&lt;=699,"500-699",IF(Table2[[#This Row],[Amount in Sales]]&lt;=900,"700-900",""))))</f>
        <v>500-699</v>
      </c>
    </row>
    <row r="512" spans="1:7" x14ac:dyDescent="0.3">
      <c r="A512" t="s">
        <v>632</v>
      </c>
      <c r="B512" t="s">
        <v>1774</v>
      </c>
      <c r="C512" s="29">
        <v>44776</v>
      </c>
      <c r="D512">
        <v>866</v>
      </c>
      <c r="E512">
        <v>504.92</v>
      </c>
      <c r="F512" t="s">
        <v>1779</v>
      </c>
      <c r="G512" t="str">
        <f>IF(Table2[[#This Row],[Amount in Sales]]&lt;=299,"100-299",IF(Table2[[#This Row],[Amount in Sales]]&lt;=499,"300-499",IF(Table2[[#This Row],[Amount in Sales]]&lt;=699,"500-699",IF(Table2[[#This Row],[Amount in Sales]]&lt;=900,"700-900",""))))</f>
        <v>700-900</v>
      </c>
    </row>
    <row r="513" spans="1:7" x14ac:dyDescent="0.3">
      <c r="A513" t="s">
        <v>630</v>
      </c>
      <c r="B513" t="s">
        <v>1776</v>
      </c>
      <c r="C513" s="29">
        <v>44757</v>
      </c>
      <c r="D513">
        <v>822</v>
      </c>
      <c r="E513">
        <v>114.22</v>
      </c>
      <c r="F513" t="s">
        <v>1781</v>
      </c>
      <c r="G513" t="str">
        <f>IF(Table2[[#This Row],[Amount in Sales]]&lt;=299,"100-299",IF(Table2[[#This Row],[Amount in Sales]]&lt;=499,"300-499",IF(Table2[[#This Row],[Amount in Sales]]&lt;=699,"500-699",IF(Table2[[#This Row],[Amount in Sales]]&lt;=900,"700-900",""))))</f>
        <v>700-900</v>
      </c>
    </row>
    <row r="514" spans="1:7" x14ac:dyDescent="0.3">
      <c r="A514" t="s">
        <v>628</v>
      </c>
      <c r="B514" t="s">
        <v>1778</v>
      </c>
      <c r="C514" s="29">
        <v>44771</v>
      </c>
      <c r="D514">
        <v>541</v>
      </c>
      <c r="E514">
        <v>278.33999999999997</v>
      </c>
      <c r="F514" t="s">
        <v>1775</v>
      </c>
      <c r="G514" t="str">
        <f>IF(Table2[[#This Row],[Amount in Sales]]&lt;=299,"100-299",IF(Table2[[#This Row],[Amount in Sales]]&lt;=499,"300-499",IF(Table2[[#This Row],[Amount in Sales]]&lt;=699,"500-699",IF(Table2[[#This Row],[Amount in Sales]]&lt;=900,"700-900",""))))</f>
        <v>500-699</v>
      </c>
    </row>
    <row r="515" spans="1:7" x14ac:dyDescent="0.3">
      <c r="A515" t="s">
        <v>626</v>
      </c>
      <c r="B515" t="s">
        <v>1780</v>
      </c>
      <c r="C515" s="29">
        <v>44788</v>
      </c>
      <c r="D515">
        <v>271</v>
      </c>
      <c r="E515">
        <v>148.35</v>
      </c>
      <c r="F515" t="s">
        <v>1777</v>
      </c>
      <c r="G515" t="str">
        <f>IF(Table2[[#This Row],[Amount in Sales]]&lt;=299,"100-299",IF(Table2[[#This Row],[Amount in Sales]]&lt;=499,"300-499",IF(Table2[[#This Row],[Amount in Sales]]&lt;=699,"500-699",IF(Table2[[#This Row],[Amount in Sales]]&lt;=900,"700-900",""))))</f>
        <v>100-299</v>
      </c>
    </row>
    <row r="516" spans="1:7" x14ac:dyDescent="0.3">
      <c r="A516" t="s">
        <v>624</v>
      </c>
      <c r="B516" t="s">
        <v>1782</v>
      </c>
      <c r="C516" s="29">
        <v>44762</v>
      </c>
      <c r="D516">
        <v>513</v>
      </c>
      <c r="E516">
        <v>497.36</v>
      </c>
      <c r="F516" t="s">
        <v>1779</v>
      </c>
      <c r="G516" t="str">
        <f>IF(Table2[[#This Row],[Amount in Sales]]&lt;=299,"100-299",IF(Table2[[#This Row],[Amount in Sales]]&lt;=499,"300-499",IF(Table2[[#This Row],[Amount in Sales]]&lt;=699,"500-699",IF(Table2[[#This Row],[Amount in Sales]]&lt;=900,"700-900",""))))</f>
        <v>500-699</v>
      </c>
    </row>
    <row r="517" spans="1:7" x14ac:dyDescent="0.3">
      <c r="A517" t="s">
        <v>622</v>
      </c>
      <c r="B517" t="s">
        <v>1774</v>
      </c>
      <c r="C517" s="29">
        <v>44789</v>
      </c>
      <c r="D517">
        <v>812</v>
      </c>
      <c r="E517">
        <v>89.26</v>
      </c>
      <c r="F517" t="s">
        <v>1781</v>
      </c>
      <c r="G517" t="str">
        <f>IF(Table2[[#This Row],[Amount in Sales]]&lt;=299,"100-299",IF(Table2[[#This Row],[Amount in Sales]]&lt;=499,"300-499",IF(Table2[[#This Row],[Amount in Sales]]&lt;=699,"500-699",IF(Table2[[#This Row],[Amount in Sales]]&lt;=900,"700-900",""))))</f>
        <v>700-900</v>
      </c>
    </row>
    <row r="518" spans="1:7" x14ac:dyDescent="0.3">
      <c r="A518" t="s">
        <v>620</v>
      </c>
      <c r="B518" t="s">
        <v>1776</v>
      </c>
      <c r="C518" s="29">
        <v>44761</v>
      </c>
      <c r="D518">
        <v>896</v>
      </c>
      <c r="E518">
        <v>562.04999999999995</v>
      </c>
      <c r="F518" t="s">
        <v>1775</v>
      </c>
      <c r="G518" t="str">
        <f>IF(Table2[[#This Row],[Amount in Sales]]&lt;=299,"100-299",IF(Table2[[#This Row],[Amount in Sales]]&lt;=499,"300-499",IF(Table2[[#This Row],[Amount in Sales]]&lt;=699,"500-699",IF(Table2[[#This Row],[Amount in Sales]]&lt;=900,"700-900",""))))</f>
        <v>700-900</v>
      </c>
    </row>
    <row r="519" spans="1:7" x14ac:dyDescent="0.3">
      <c r="A519" t="s">
        <v>618</v>
      </c>
      <c r="B519" t="s">
        <v>1778</v>
      </c>
      <c r="C519" s="29">
        <v>44790</v>
      </c>
      <c r="D519">
        <v>752</v>
      </c>
      <c r="E519">
        <v>252.09</v>
      </c>
      <c r="F519" t="s">
        <v>1777</v>
      </c>
      <c r="G519" t="str">
        <f>IF(Table2[[#This Row],[Amount in Sales]]&lt;=299,"100-299",IF(Table2[[#This Row],[Amount in Sales]]&lt;=499,"300-499",IF(Table2[[#This Row],[Amount in Sales]]&lt;=699,"500-699",IF(Table2[[#This Row],[Amount in Sales]]&lt;=900,"700-900",""))))</f>
        <v>700-900</v>
      </c>
    </row>
    <row r="520" spans="1:7" x14ac:dyDescent="0.3">
      <c r="A520" t="s">
        <v>616</v>
      </c>
      <c r="B520" t="s">
        <v>1780</v>
      </c>
      <c r="C520" s="29">
        <v>44782</v>
      </c>
      <c r="D520">
        <v>266</v>
      </c>
      <c r="E520">
        <v>194.73999999999998</v>
      </c>
      <c r="F520" t="s">
        <v>1779</v>
      </c>
      <c r="G520" t="str">
        <f>IF(Table2[[#This Row],[Amount in Sales]]&lt;=299,"100-299",IF(Table2[[#This Row],[Amount in Sales]]&lt;=499,"300-499",IF(Table2[[#This Row],[Amount in Sales]]&lt;=699,"500-699",IF(Table2[[#This Row],[Amount in Sales]]&lt;=900,"700-900",""))))</f>
        <v>100-299</v>
      </c>
    </row>
    <row r="521" spans="1:7" x14ac:dyDescent="0.3">
      <c r="A521" t="s">
        <v>614</v>
      </c>
      <c r="B521" t="s">
        <v>1774</v>
      </c>
      <c r="C521" s="29">
        <v>44802</v>
      </c>
      <c r="D521">
        <v>208</v>
      </c>
      <c r="E521">
        <v>123.37</v>
      </c>
      <c r="F521" t="s">
        <v>1781</v>
      </c>
      <c r="G521" t="str">
        <f>IF(Table2[[#This Row],[Amount in Sales]]&lt;=299,"100-299",IF(Table2[[#This Row],[Amount in Sales]]&lt;=499,"300-499",IF(Table2[[#This Row],[Amount in Sales]]&lt;=699,"500-699",IF(Table2[[#This Row],[Amount in Sales]]&lt;=900,"700-900",""))))</f>
        <v>100-299</v>
      </c>
    </row>
    <row r="522" spans="1:7" x14ac:dyDescent="0.3">
      <c r="A522" t="s">
        <v>612</v>
      </c>
      <c r="B522" t="s">
        <v>1776</v>
      </c>
      <c r="C522" s="29">
        <v>44791</v>
      </c>
      <c r="D522">
        <v>238</v>
      </c>
      <c r="E522">
        <v>0.48</v>
      </c>
      <c r="F522" t="s">
        <v>1775</v>
      </c>
      <c r="G522" t="str">
        <f>IF(Table2[[#This Row],[Amount in Sales]]&lt;=299,"100-299",IF(Table2[[#This Row],[Amount in Sales]]&lt;=499,"300-499",IF(Table2[[#This Row],[Amount in Sales]]&lt;=699,"500-699",IF(Table2[[#This Row],[Amount in Sales]]&lt;=900,"700-900",""))))</f>
        <v>100-299</v>
      </c>
    </row>
    <row r="523" spans="1:7" x14ac:dyDescent="0.3">
      <c r="A523" t="s">
        <v>610</v>
      </c>
      <c r="B523" t="s">
        <v>1778</v>
      </c>
      <c r="C523" s="29">
        <v>44795</v>
      </c>
      <c r="D523">
        <v>384</v>
      </c>
      <c r="E523">
        <v>211.32999999999998</v>
      </c>
      <c r="F523" t="s">
        <v>1777</v>
      </c>
      <c r="G523" t="str">
        <f>IF(Table2[[#This Row],[Amount in Sales]]&lt;=299,"100-299",IF(Table2[[#This Row],[Amount in Sales]]&lt;=499,"300-499",IF(Table2[[#This Row],[Amount in Sales]]&lt;=699,"500-699",IF(Table2[[#This Row],[Amount in Sales]]&lt;=900,"700-900",""))))</f>
        <v>300-499</v>
      </c>
    </row>
    <row r="524" spans="1:7" x14ac:dyDescent="0.3">
      <c r="A524" t="s">
        <v>608</v>
      </c>
      <c r="B524" t="s">
        <v>1780</v>
      </c>
      <c r="C524" s="29">
        <v>44759</v>
      </c>
      <c r="D524">
        <v>420</v>
      </c>
      <c r="E524">
        <v>406.59999999999997</v>
      </c>
      <c r="F524" t="s">
        <v>1779</v>
      </c>
      <c r="G524" t="str">
        <f>IF(Table2[[#This Row],[Amount in Sales]]&lt;=299,"100-299",IF(Table2[[#This Row],[Amount in Sales]]&lt;=499,"300-499",IF(Table2[[#This Row],[Amount in Sales]]&lt;=699,"500-699",IF(Table2[[#This Row],[Amount in Sales]]&lt;=900,"700-900",""))))</f>
        <v>300-499</v>
      </c>
    </row>
    <row r="525" spans="1:7" x14ac:dyDescent="0.3">
      <c r="A525" t="s">
        <v>606</v>
      </c>
      <c r="B525" t="s">
        <v>1782</v>
      </c>
      <c r="C525" s="29">
        <v>44756</v>
      </c>
      <c r="D525">
        <v>772</v>
      </c>
      <c r="E525">
        <v>620.05999999999995</v>
      </c>
      <c r="F525" t="s">
        <v>1781</v>
      </c>
      <c r="G525" t="str">
        <f>IF(Table2[[#This Row],[Amount in Sales]]&lt;=299,"100-299",IF(Table2[[#This Row],[Amount in Sales]]&lt;=499,"300-499",IF(Table2[[#This Row],[Amount in Sales]]&lt;=699,"500-699",IF(Table2[[#This Row],[Amount in Sales]]&lt;=900,"700-900",""))))</f>
        <v>700-900</v>
      </c>
    </row>
    <row r="526" spans="1:7" x14ac:dyDescent="0.3">
      <c r="A526" t="s">
        <v>604</v>
      </c>
      <c r="B526" t="s">
        <v>1783</v>
      </c>
      <c r="C526" s="29">
        <v>44786</v>
      </c>
      <c r="D526">
        <v>755</v>
      </c>
      <c r="E526">
        <v>262.08999999999997</v>
      </c>
      <c r="F526" t="s">
        <v>1775</v>
      </c>
      <c r="G526" t="str">
        <f>IF(Table2[[#This Row],[Amount in Sales]]&lt;=299,"100-299",IF(Table2[[#This Row],[Amount in Sales]]&lt;=499,"300-499",IF(Table2[[#This Row],[Amount in Sales]]&lt;=699,"500-699",IF(Table2[[#This Row],[Amount in Sales]]&lt;=900,"700-900",""))))</f>
        <v>700-900</v>
      </c>
    </row>
    <row r="527" spans="1:7" x14ac:dyDescent="0.3">
      <c r="A527" t="s">
        <v>602</v>
      </c>
      <c r="B527" t="s">
        <v>1774</v>
      </c>
      <c r="C527" s="29">
        <v>44757</v>
      </c>
      <c r="D527">
        <v>675</v>
      </c>
      <c r="E527">
        <v>86.23</v>
      </c>
      <c r="F527" t="s">
        <v>1777</v>
      </c>
      <c r="G527" t="str">
        <f>IF(Table2[[#This Row],[Amount in Sales]]&lt;=299,"100-299",IF(Table2[[#This Row],[Amount in Sales]]&lt;=499,"300-499",IF(Table2[[#This Row],[Amount in Sales]]&lt;=699,"500-699",IF(Table2[[#This Row],[Amount in Sales]]&lt;=900,"700-900",""))))</f>
        <v>500-699</v>
      </c>
    </row>
    <row r="528" spans="1:7" x14ac:dyDescent="0.3">
      <c r="A528" t="s">
        <v>600</v>
      </c>
      <c r="B528" t="s">
        <v>1776</v>
      </c>
      <c r="C528" s="29">
        <v>44787</v>
      </c>
      <c r="D528">
        <v>411</v>
      </c>
      <c r="E528">
        <v>382.96</v>
      </c>
      <c r="F528" t="s">
        <v>1779</v>
      </c>
      <c r="G528" t="str">
        <f>IF(Table2[[#This Row],[Amount in Sales]]&lt;=299,"100-299",IF(Table2[[#This Row],[Amount in Sales]]&lt;=499,"300-499",IF(Table2[[#This Row],[Amount in Sales]]&lt;=699,"500-699",IF(Table2[[#This Row],[Amount in Sales]]&lt;=900,"700-900",""))))</f>
        <v>300-499</v>
      </c>
    </row>
    <row r="529" spans="1:7" x14ac:dyDescent="0.3">
      <c r="A529" t="s">
        <v>598</v>
      </c>
      <c r="B529" t="s">
        <v>1778</v>
      </c>
      <c r="C529" s="29">
        <v>44763</v>
      </c>
      <c r="D529">
        <v>514</v>
      </c>
      <c r="E529">
        <v>165.14</v>
      </c>
      <c r="F529" t="s">
        <v>1781</v>
      </c>
      <c r="G529" t="str">
        <f>IF(Table2[[#This Row],[Amount in Sales]]&lt;=299,"100-299",IF(Table2[[#This Row],[Amount in Sales]]&lt;=499,"300-499",IF(Table2[[#This Row],[Amount in Sales]]&lt;=699,"500-699",IF(Table2[[#This Row],[Amount in Sales]]&lt;=900,"700-900",""))))</f>
        <v>500-699</v>
      </c>
    </row>
    <row r="530" spans="1:7" x14ac:dyDescent="0.3">
      <c r="A530" t="s">
        <v>596</v>
      </c>
      <c r="B530" t="s">
        <v>1780</v>
      </c>
      <c r="C530" s="29">
        <v>44799</v>
      </c>
      <c r="D530">
        <v>750</v>
      </c>
      <c r="E530">
        <v>143.60999999999999</v>
      </c>
      <c r="F530" t="s">
        <v>1775</v>
      </c>
      <c r="G530" t="str">
        <f>IF(Table2[[#This Row],[Amount in Sales]]&lt;=299,"100-299",IF(Table2[[#This Row],[Amount in Sales]]&lt;=499,"300-499",IF(Table2[[#This Row],[Amount in Sales]]&lt;=699,"500-699",IF(Table2[[#This Row],[Amount in Sales]]&lt;=900,"700-900",""))))</f>
        <v>700-900</v>
      </c>
    </row>
    <row r="531" spans="1:7" x14ac:dyDescent="0.3">
      <c r="A531" t="s">
        <v>594</v>
      </c>
      <c r="B531" t="s">
        <v>1774</v>
      </c>
      <c r="C531" s="29">
        <v>44798</v>
      </c>
      <c r="D531">
        <v>279</v>
      </c>
      <c r="E531">
        <v>238.92999999999998</v>
      </c>
      <c r="F531" t="s">
        <v>1777</v>
      </c>
      <c r="G531" t="str">
        <f>IF(Table2[[#This Row],[Amount in Sales]]&lt;=299,"100-299",IF(Table2[[#This Row],[Amount in Sales]]&lt;=499,"300-499",IF(Table2[[#This Row],[Amount in Sales]]&lt;=699,"500-699",IF(Table2[[#This Row],[Amount in Sales]]&lt;=900,"700-900",""))))</f>
        <v>100-299</v>
      </c>
    </row>
    <row r="532" spans="1:7" x14ac:dyDescent="0.3">
      <c r="A532" t="s">
        <v>592</v>
      </c>
      <c r="B532" t="s">
        <v>1776</v>
      </c>
      <c r="C532" s="29">
        <v>44807</v>
      </c>
      <c r="D532">
        <v>284</v>
      </c>
      <c r="E532">
        <v>202.1</v>
      </c>
      <c r="F532" t="s">
        <v>1779</v>
      </c>
      <c r="G532" t="str">
        <f>IF(Table2[[#This Row],[Amount in Sales]]&lt;=299,"100-299",IF(Table2[[#This Row],[Amount in Sales]]&lt;=499,"300-499",IF(Table2[[#This Row],[Amount in Sales]]&lt;=699,"500-699",IF(Table2[[#This Row],[Amount in Sales]]&lt;=900,"700-900",""))))</f>
        <v>100-299</v>
      </c>
    </row>
    <row r="533" spans="1:7" x14ac:dyDescent="0.3">
      <c r="A533" t="s">
        <v>590</v>
      </c>
      <c r="B533" t="s">
        <v>1778</v>
      </c>
      <c r="C533" s="29">
        <v>44769</v>
      </c>
      <c r="D533">
        <v>509</v>
      </c>
      <c r="E533">
        <v>370.15</v>
      </c>
      <c r="F533" t="s">
        <v>1781</v>
      </c>
      <c r="G533" t="str">
        <f>IF(Table2[[#This Row],[Amount in Sales]]&lt;=299,"100-299",IF(Table2[[#This Row],[Amount in Sales]]&lt;=499,"300-499",IF(Table2[[#This Row],[Amount in Sales]]&lt;=699,"500-699",IF(Table2[[#This Row],[Amount in Sales]]&lt;=900,"700-900",""))))</f>
        <v>500-699</v>
      </c>
    </row>
    <row r="534" spans="1:7" x14ac:dyDescent="0.3">
      <c r="A534" t="s">
        <v>588</v>
      </c>
      <c r="B534" t="s">
        <v>1780</v>
      </c>
      <c r="C534" s="29">
        <v>44779</v>
      </c>
      <c r="D534">
        <v>207</v>
      </c>
      <c r="E534">
        <v>38.89</v>
      </c>
      <c r="F534" t="s">
        <v>1775</v>
      </c>
      <c r="G534" t="str">
        <f>IF(Table2[[#This Row],[Amount in Sales]]&lt;=299,"100-299",IF(Table2[[#This Row],[Amount in Sales]]&lt;=499,"300-499",IF(Table2[[#This Row],[Amount in Sales]]&lt;=699,"500-699",IF(Table2[[#This Row],[Amount in Sales]]&lt;=900,"700-900",""))))</f>
        <v>100-299</v>
      </c>
    </row>
    <row r="535" spans="1:7" x14ac:dyDescent="0.3">
      <c r="A535" t="s">
        <v>586</v>
      </c>
      <c r="B535" t="s">
        <v>1782</v>
      </c>
      <c r="C535" s="29">
        <v>44769</v>
      </c>
      <c r="D535">
        <v>509</v>
      </c>
      <c r="E535">
        <v>404.28999999999996</v>
      </c>
      <c r="F535" t="s">
        <v>1777</v>
      </c>
      <c r="G535" t="str">
        <f>IF(Table2[[#This Row],[Amount in Sales]]&lt;=299,"100-299",IF(Table2[[#This Row],[Amount in Sales]]&lt;=499,"300-499",IF(Table2[[#This Row],[Amount in Sales]]&lt;=699,"500-699",IF(Table2[[#This Row],[Amount in Sales]]&lt;=900,"700-900",""))))</f>
        <v>500-699</v>
      </c>
    </row>
    <row r="536" spans="1:7" x14ac:dyDescent="0.3">
      <c r="A536" t="s">
        <v>584</v>
      </c>
      <c r="B536" t="s">
        <v>1774</v>
      </c>
      <c r="C536" s="29">
        <v>44756</v>
      </c>
      <c r="D536">
        <v>371</v>
      </c>
      <c r="E536">
        <v>18.060000000000002</v>
      </c>
      <c r="F536" t="s">
        <v>1779</v>
      </c>
      <c r="G536" t="str">
        <f>IF(Table2[[#This Row],[Amount in Sales]]&lt;=299,"100-299",IF(Table2[[#This Row],[Amount in Sales]]&lt;=499,"300-499",IF(Table2[[#This Row],[Amount in Sales]]&lt;=699,"500-699",IF(Table2[[#This Row],[Amount in Sales]]&lt;=900,"700-900",""))))</f>
        <v>300-499</v>
      </c>
    </row>
    <row r="537" spans="1:7" x14ac:dyDescent="0.3">
      <c r="A537" t="s">
        <v>582</v>
      </c>
      <c r="B537" t="s">
        <v>1776</v>
      </c>
      <c r="C537" s="29">
        <v>44799</v>
      </c>
      <c r="D537">
        <v>699</v>
      </c>
      <c r="E537">
        <v>414.27</v>
      </c>
      <c r="F537" t="s">
        <v>1781</v>
      </c>
      <c r="G537" t="str">
        <f>IF(Table2[[#This Row],[Amount in Sales]]&lt;=299,"100-299",IF(Table2[[#This Row],[Amount in Sales]]&lt;=499,"300-499",IF(Table2[[#This Row],[Amount in Sales]]&lt;=699,"500-699",IF(Table2[[#This Row],[Amount in Sales]]&lt;=900,"700-900",""))))</f>
        <v>500-699</v>
      </c>
    </row>
    <row r="538" spans="1:7" x14ac:dyDescent="0.3">
      <c r="A538" t="s">
        <v>580</v>
      </c>
      <c r="B538" t="s">
        <v>1778</v>
      </c>
      <c r="C538" s="29">
        <v>44807</v>
      </c>
      <c r="D538">
        <v>306</v>
      </c>
      <c r="E538">
        <v>104.25</v>
      </c>
      <c r="F538" t="s">
        <v>1775</v>
      </c>
      <c r="G538" t="str">
        <f>IF(Table2[[#This Row],[Amount in Sales]]&lt;=299,"100-299",IF(Table2[[#This Row],[Amount in Sales]]&lt;=499,"300-499",IF(Table2[[#This Row],[Amount in Sales]]&lt;=699,"500-699",IF(Table2[[#This Row],[Amount in Sales]]&lt;=900,"700-900",""))))</f>
        <v>300-499</v>
      </c>
    </row>
    <row r="539" spans="1:7" x14ac:dyDescent="0.3">
      <c r="A539" t="s">
        <v>578</v>
      </c>
      <c r="B539" t="s">
        <v>1780</v>
      </c>
      <c r="C539" s="29">
        <v>44769</v>
      </c>
      <c r="D539">
        <v>432</v>
      </c>
      <c r="E539">
        <v>70.290000000000006</v>
      </c>
      <c r="F539" t="s">
        <v>1777</v>
      </c>
      <c r="G539" t="str">
        <f>IF(Table2[[#This Row],[Amount in Sales]]&lt;=299,"100-299",IF(Table2[[#This Row],[Amount in Sales]]&lt;=499,"300-499",IF(Table2[[#This Row],[Amount in Sales]]&lt;=699,"500-699",IF(Table2[[#This Row],[Amount in Sales]]&lt;=900,"700-900",""))))</f>
        <v>300-499</v>
      </c>
    </row>
    <row r="540" spans="1:7" x14ac:dyDescent="0.3">
      <c r="A540" t="s">
        <v>576</v>
      </c>
      <c r="B540" t="s">
        <v>1774</v>
      </c>
      <c r="C540" s="29">
        <v>44805</v>
      </c>
      <c r="D540">
        <v>339</v>
      </c>
      <c r="E540">
        <v>328.15999999999997</v>
      </c>
      <c r="F540" t="s">
        <v>1779</v>
      </c>
      <c r="G540" t="str">
        <f>IF(Table2[[#This Row],[Amount in Sales]]&lt;=299,"100-299",IF(Table2[[#This Row],[Amount in Sales]]&lt;=499,"300-499",IF(Table2[[#This Row],[Amount in Sales]]&lt;=699,"500-699",IF(Table2[[#This Row],[Amount in Sales]]&lt;=900,"700-900",""))))</f>
        <v>300-499</v>
      </c>
    </row>
    <row r="541" spans="1:7" x14ac:dyDescent="0.3">
      <c r="A541" t="s">
        <v>574</v>
      </c>
      <c r="B541" t="s">
        <v>1776</v>
      </c>
      <c r="C541" s="29">
        <v>44796</v>
      </c>
      <c r="D541">
        <v>802</v>
      </c>
      <c r="E541">
        <v>84</v>
      </c>
      <c r="F541" t="s">
        <v>1781</v>
      </c>
      <c r="G541" t="str">
        <f>IF(Table2[[#This Row],[Amount in Sales]]&lt;=299,"100-299",IF(Table2[[#This Row],[Amount in Sales]]&lt;=499,"300-499",IF(Table2[[#This Row],[Amount in Sales]]&lt;=699,"500-699",IF(Table2[[#This Row],[Amount in Sales]]&lt;=900,"700-900",""))))</f>
        <v>700-900</v>
      </c>
    </row>
    <row r="542" spans="1:7" x14ac:dyDescent="0.3">
      <c r="A542" t="s">
        <v>572</v>
      </c>
      <c r="B542" t="s">
        <v>1778</v>
      </c>
      <c r="C542" s="29">
        <v>44798</v>
      </c>
      <c r="D542">
        <v>674</v>
      </c>
      <c r="E542">
        <v>219.84</v>
      </c>
      <c r="F542" t="s">
        <v>1775</v>
      </c>
      <c r="G542" t="str">
        <f>IF(Table2[[#This Row],[Amount in Sales]]&lt;=299,"100-299",IF(Table2[[#This Row],[Amount in Sales]]&lt;=499,"300-499",IF(Table2[[#This Row],[Amount in Sales]]&lt;=699,"500-699",IF(Table2[[#This Row],[Amount in Sales]]&lt;=900,"700-900",""))))</f>
        <v>500-699</v>
      </c>
    </row>
    <row r="543" spans="1:7" x14ac:dyDescent="0.3">
      <c r="A543" t="s">
        <v>570</v>
      </c>
      <c r="B543" t="s">
        <v>1780</v>
      </c>
      <c r="C543" s="29">
        <v>44756</v>
      </c>
      <c r="D543">
        <v>399</v>
      </c>
      <c r="E543">
        <v>183.85999999999999</v>
      </c>
      <c r="F543" t="s">
        <v>1777</v>
      </c>
      <c r="G543" t="str">
        <f>IF(Table2[[#This Row],[Amount in Sales]]&lt;=299,"100-299",IF(Table2[[#This Row],[Amount in Sales]]&lt;=499,"300-499",IF(Table2[[#This Row],[Amount in Sales]]&lt;=699,"500-699",IF(Table2[[#This Row],[Amount in Sales]]&lt;=900,"700-900",""))))</f>
        <v>300-499</v>
      </c>
    </row>
    <row r="544" spans="1:7" x14ac:dyDescent="0.3">
      <c r="A544" t="s">
        <v>568</v>
      </c>
      <c r="B544" t="s">
        <v>1782</v>
      </c>
      <c r="C544" s="29">
        <v>44800</v>
      </c>
      <c r="D544">
        <v>691</v>
      </c>
      <c r="E544">
        <v>608.65</v>
      </c>
      <c r="F544" t="s">
        <v>1779</v>
      </c>
      <c r="G544" t="str">
        <f>IF(Table2[[#This Row],[Amount in Sales]]&lt;=299,"100-299",IF(Table2[[#This Row],[Amount in Sales]]&lt;=499,"300-499",IF(Table2[[#This Row],[Amount in Sales]]&lt;=699,"500-699",IF(Table2[[#This Row],[Amount in Sales]]&lt;=900,"700-900",""))))</f>
        <v>500-699</v>
      </c>
    </row>
    <row r="545" spans="1:7" x14ac:dyDescent="0.3">
      <c r="A545" t="s">
        <v>566</v>
      </c>
      <c r="B545" t="s">
        <v>1783</v>
      </c>
      <c r="C545" s="29">
        <v>44758</v>
      </c>
      <c r="D545">
        <v>229</v>
      </c>
      <c r="E545">
        <v>224.23</v>
      </c>
      <c r="F545" t="s">
        <v>1781</v>
      </c>
      <c r="G545" t="str">
        <f>IF(Table2[[#This Row],[Amount in Sales]]&lt;=299,"100-299",IF(Table2[[#This Row],[Amount in Sales]]&lt;=499,"300-499",IF(Table2[[#This Row],[Amount in Sales]]&lt;=699,"500-699",IF(Table2[[#This Row],[Amount in Sales]]&lt;=900,"700-900",""))))</f>
        <v>100-299</v>
      </c>
    </row>
    <row r="546" spans="1:7" x14ac:dyDescent="0.3">
      <c r="A546" t="s">
        <v>564</v>
      </c>
      <c r="B546" t="s">
        <v>1774</v>
      </c>
      <c r="C546" s="29">
        <v>44788</v>
      </c>
      <c r="D546">
        <v>350</v>
      </c>
      <c r="E546">
        <v>280.12</v>
      </c>
      <c r="F546" t="s">
        <v>1775</v>
      </c>
      <c r="G546" t="str">
        <f>IF(Table2[[#This Row],[Amount in Sales]]&lt;=299,"100-299",IF(Table2[[#This Row],[Amount in Sales]]&lt;=499,"300-499",IF(Table2[[#This Row],[Amount in Sales]]&lt;=699,"500-699",IF(Table2[[#This Row],[Amount in Sales]]&lt;=900,"700-900",""))))</f>
        <v>300-499</v>
      </c>
    </row>
    <row r="547" spans="1:7" x14ac:dyDescent="0.3">
      <c r="A547" t="s">
        <v>562</v>
      </c>
      <c r="B547" t="s">
        <v>1776</v>
      </c>
      <c r="C547" s="29">
        <v>44793</v>
      </c>
      <c r="D547">
        <v>713</v>
      </c>
      <c r="E547">
        <v>266.67</v>
      </c>
      <c r="F547" t="s">
        <v>1777</v>
      </c>
      <c r="G547" t="str">
        <f>IF(Table2[[#This Row],[Amount in Sales]]&lt;=299,"100-299",IF(Table2[[#This Row],[Amount in Sales]]&lt;=499,"300-499",IF(Table2[[#This Row],[Amount in Sales]]&lt;=699,"500-699",IF(Table2[[#This Row],[Amount in Sales]]&lt;=900,"700-900",""))))</f>
        <v>700-900</v>
      </c>
    </row>
    <row r="548" spans="1:7" x14ac:dyDescent="0.3">
      <c r="A548" t="s">
        <v>560</v>
      </c>
      <c r="B548" t="s">
        <v>1778</v>
      </c>
      <c r="C548" s="29">
        <v>44784</v>
      </c>
      <c r="D548">
        <v>384</v>
      </c>
      <c r="E548">
        <v>17.100000000000001</v>
      </c>
      <c r="F548" t="s">
        <v>1779</v>
      </c>
      <c r="G548" t="str">
        <f>IF(Table2[[#This Row],[Amount in Sales]]&lt;=299,"100-299",IF(Table2[[#This Row],[Amount in Sales]]&lt;=499,"300-499",IF(Table2[[#This Row],[Amount in Sales]]&lt;=699,"500-699",IF(Table2[[#This Row],[Amount in Sales]]&lt;=900,"700-900",""))))</f>
        <v>300-499</v>
      </c>
    </row>
    <row r="549" spans="1:7" x14ac:dyDescent="0.3">
      <c r="A549" t="s">
        <v>558</v>
      </c>
      <c r="B549" t="s">
        <v>1780</v>
      </c>
      <c r="C549" s="29">
        <v>44793</v>
      </c>
      <c r="D549">
        <v>446</v>
      </c>
      <c r="E549">
        <v>407.13</v>
      </c>
      <c r="F549" t="s">
        <v>1781</v>
      </c>
      <c r="G549" t="str">
        <f>IF(Table2[[#This Row],[Amount in Sales]]&lt;=299,"100-299",IF(Table2[[#This Row],[Amount in Sales]]&lt;=499,"300-499",IF(Table2[[#This Row],[Amount in Sales]]&lt;=699,"500-699",IF(Table2[[#This Row],[Amount in Sales]]&lt;=900,"700-900",""))))</f>
        <v>300-499</v>
      </c>
    </row>
    <row r="550" spans="1:7" x14ac:dyDescent="0.3">
      <c r="A550" t="s">
        <v>556</v>
      </c>
      <c r="B550" t="s">
        <v>1774</v>
      </c>
      <c r="C550" s="29">
        <v>44796</v>
      </c>
      <c r="D550">
        <v>585</v>
      </c>
      <c r="E550">
        <v>478.23</v>
      </c>
      <c r="F550" t="s">
        <v>1775</v>
      </c>
      <c r="G550" t="str">
        <f>IF(Table2[[#This Row],[Amount in Sales]]&lt;=299,"100-299",IF(Table2[[#This Row],[Amount in Sales]]&lt;=499,"300-499",IF(Table2[[#This Row],[Amount in Sales]]&lt;=699,"500-699",IF(Table2[[#This Row],[Amount in Sales]]&lt;=900,"700-900",""))))</f>
        <v>500-699</v>
      </c>
    </row>
    <row r="551" spans="1:7" x14ac:dyDescent="0.3">
      <c r="A551" t="s">
        <v>554</v>
      </c>
      <c r="B551" t="s">
        <v>1776</v>
      </c>
      <c r="C551" s="29">
        <v>44758</v>
      </c>
      <c r="D551">
        <v>623</v>
      </c>
      <c r="E551">
        <v>244.23</v>
      </c>
      <c r="F551" t="s">
        <v>1777</v>
      </c>
      <c r="G551" t="str">
        <f>IF(Table2[[#This Row],[Amount in Sales]]&lt;=299,"100-299",IF(Table2[[#This Row],[Amount in Sales]]&lt;=499,"300-499",IF(Table2[[#This Row],[Amount in Sales]]&lt;=699,"500-699",IF(Table2[[#This Row],[Amount in Sales]]&lt;=900,"700-900",""))))</f>
        <v>500-699</v>
      </c>
    </row>
    <row r="552" spans="1:7" x14ac:dyDescent="0.3">
      <c r="A552" t="s">
        <v>552</v>
      </c>
      <c r="B552" t="s">
        <v>1778</v>
      </c>
      <c r="C552" s="29">
        <v>44757</v>
      </c>
      <c r="D552">
        <v>351</v>
      </c>
      <c r="E552">
        <v>306.33</v>
      </c>
      <c r="F552" t="s">
        <v>1779</v>
      </c>
      <c r="G552" t="str">
        <f>IF(Table2[[#This Row],[Amount in Sales]]&lt;=299,"100-299",IF(Table2[[#This Row],[Amount in Sales]]&lt;=499,"300-499",IF(Table2[[#This Row],[Amount in Sales]]&lt;=699,"500-699",IF(Table2[[#This Row],[Amount in Sales]]&lt;=900,"700-900",""))))</f>
        <v>300-499</v>
      </c>
    </row>
    <row r="553" spans="1:7" x14ac:dyDescent="0.3">
      <c r="A553" t="s">
        <v>550</v>
      </c>
      <c r="B553" t="s">
        <v>1780</v>
      </c>
      <c r="C553" s="29">
        <v>44758</v>
      </c>
      <c r="D553">
        <v>224</v>
      </c>
      <c r="E553">
        <v>145.07</v>
      </c>
      <c r="F553" t="s">
        <v>1781</v>
      </c>
      <c r="G553" t="str">
        <f>IF(Table2[[#This Row],[Amount in Sales]]&lt;=299,"100-299",IF(Table2[[#This Row],[Amount in Sales]]&lt;=499,"300-499",IF(Table2[[#This Row],[Amount in Sales]]&lt;=699,"500-699",IF(Table2[[#This Row],[Amount in Sales]]&lt;=900,"700-900",""))))</f>
        <v>100-299</v>
      </c>
    </row>
    <row r="554" spans="1:7" x14ac:dyDescent="0.3">
      <c r="A554" t="s">
        <v>548</v>
      </c>
      <c r="B554" t="s">
        <v>1774</v>
      </c>
      <c r="C554" s="29">
        <v>44800</v>
      </c>
      <c r="D554">
        <v>445</v>
      </c>
      <c r="E554">
        <v>18.84</v>
      </c>
      <c r="F554" t="s">
        <v>1775</v>
      </c>
      <c r="G554" t="str">
        <f>IF(Table2[[#This Row],[Amount in Sales]]&lt;=299,"100-299",IF(Table2[[#This Row],[Amount in Sales]]&lt;=499,"300-499",IF(Table2[[#This Row],[Amount in Sales]]&lt;=699,"500-699",IF(Table2[[#This Row],[Amount in Sales]]&lt;=900,"700-900",""))))</f>
        <v>300-499</v>
      </c>
    </row>
    <row r="555" spans="1:7" x14ac:dyDescent="0.3">
      <c r="A555" t="s">
        <v>546</v>
      </c>
      <c r="B555" t="s">
        <v>1776</v>
      </c>
      <c r="C555" s="29">
        <v>44780</v>
      </c>
      <c r="D555">
        <v>410</v>
      </c>
      <c r="E555">
        <v>29.810000000000002</v>
      </c>
      <c r="F555" t="s">
        <v>1777</v>
      </c>
      <c r="G555" t="str">
        <f>IF(Table2[[#This Row],[Amount in Sales]]&lt;=299,"100-299",IF(Table2[[#This Row],[Amount in Sales]]&lt;=499,"300-499",IF(Table2[[#This Row],[Amount in Sales]]&lt;=699,"500-699",IF(Table2[[#This Row],[Amount in Sales]]&lt;=900,"700-900",""))))</f>
        <v>300-499</v>
      </c>
    </row>
    <row r="556" spans="1:7" x14ac:dyDescent="0.3">
      <c r="A556" t="s">
        <v>544</v>
      </c>
      <c r="B556" t="s">
        <v>1778</v>
      </c>
      <c r="C556" s="29">
        <v>44807</v>
      </c>
      <c r="D556">
        <v>842</v>
      </c>
      <c r="E556">
        <v>373.82</v>
      </c>
      <c r="F556" t="s">
        <v>1779</v>
      </c>
      <c r="G556" t="str">
        <f>IF(Table2[[#This Row],[Amount in Sales]]&lt;=299,"100-299",IF(Table2[[#This Row],[Amount in Sales]]&lt;=499,"300-499",IF(Table2[[#This Row],[Amount in Sales]]&lt;=699,"500-699",IF(Table2[[#This Row],[Amount in Sales]]&lt;=900,"700-900",""))))</f>
        <v>700-900</v>
      </c>
    </row>
    <row r="557" spans="1:7" x14ac:dyDescent="0.3">
      <c r="A557" t="s">
        <v>542</v>
      </c>
      <c r="B557" t="s">
        <v>1780</v>
      </c>
      <c r="C557" s="29">
        <v>44798</v>
      </c>
      <c r="D557">
        <v>772</v>
      </c>
      <c r="E557">
        <v>92.83</v>
      </c>
      <c r="F557" t="s">
        <v>1781</v>
      </c>
      <c r="G557" t="str">
        <f>IF(Table2[[#This Row],[Amount in Sales]]&lt;=299,"100-299",IF(Table2[[#This Row],[Amount in Sales]]&lt;=499,"300-499",IF(Table2[[#This Row],[Amount in Sales]]&lt;=699,"500-699",IF(Table2[[#This Row],[Amount in Sales]]&lt;=900,"700-900",""))))</f>
        <v>700-900</v>
      </c>
    </row>
    <row r="558" spans="1:7" x14ac:dyDescent="0.3">
      <c r="A558" t="s">
        <v>540</v>
      </c>
      <c r="B558" t="s">
        <v>1774</v>
      </c>
      <c r="C558" s="29">
        <v>44810</v>
      </c>
      <c r="D558">
        <v>711</v>
      </c>
      <c r="E558">
        <v>643.05999999999995</v>
      </c>
      <c r="F558" t="s">
        <v>1775</v>
      </c>
      <c r="G558" t="str">
        <f>IF(Table2[[#This Row],[Amount in Sales]]&lt;=299,"100-299",IF(Table2[[#This Row],[Amount in Sales]]&lt;=499,"300-499",IF(Table2[[#This Row],[Amount in Sales]]&lt;=699,"500-699",IF(Table2[[#This Row],[Amount in Sales]]&lt;=900,"700-900",""))))</f>
        <v>700-900</v>
      </c>
    </row>
    <row r="559" spans="1:7" x14ac:dyDescent="0.3">
      <c r="A559" t="s">
        <v>538</v>
      </c>
      <c r="B559" t="s">
        <v>1776</v>
      </c>
      <c r="C559" s="29">
        <v>44764</v>
      </c>
      <c r="D559">
        <v>683</v>
      </c>
      <c r="E559">
        <v>676.11</v>
      </c>
      <c r="F559" t="s">
        <v>1777</v>
      </c>
      <c r="G559" t="str">
        <f>IF(Table2[[#This Row],[Amount in Sales]]&lt;=299,"100-299",IF(Table2[[#This Row],[Amount in Sales]]&lt;=499,"300-499",IF(Table2[[#This Row],[Amount in Sales]]&lt;=699,"500-699",IF(Table2[[#This Row],[Amount in Sales]]&lt;=900,"700-900",""))))</f>
        <v>500-699</v>
      </c>
    </row>
    <row r="560" spans="1:7" x14ac:dyDescent="0.3">
      <c r="A560" t="s">
        <v>536</v>
      </c>
      <c r="B560" t="s">
        <v>1778</v>
      </c>
      <c r="C560" s="29">
        <v>44766</v>
      </c>
      <c r="D560">
        <v>261</v>
      </c>
      <c r="E560">
        <v>102.09</v>
      </c>
      <c r="F560" t="s">
        <v>1779</v>
      </c>
      <c r="G560" t="str">
        <f>IF(Table2[[#This Row],[Amount in Sales]]&lt;=299,"100-299",IF(Table2[[#This Row],[Amount in Sales]]&lt;=499,"300-499",IF(Table2[[#This Row],[Amount in Sales]]&lt;=699,"500-699",IF(Table2[[#This Row],[Amount in Sales]]&lt;=900,"700-900",""))))</f>
        <v>100-299</v>
      </c>
    </row>
    <row r="561" spans="1:7" x14ac:dyDescent="0.3">
      <c r="A561" t="s">
        <v>534</v>
      </c>
      <c r="B561" t="s">
        <v>1780</v>
      </c>
      <c r="C561" s="29">
        <v>44794</v>
      </c>
      <c r="D561">
        <v>616</v>
      </c>
      <c r="E561">
        <v>615.79</v>
      </c>
      <c r="F561" t="s">
        <v>1781</v>
      </c>
      <c r="G561" t="str">
        <f>IF(Table2[[#This Row],[Amount in Sales]]&lt;=299,"100-299",IF(Table2[[#This Row],[Amount in Sales]]&lt;=499,"300-499",IF(Table2[[#This Row],[Amount in Sales]]&lt;=699,"500-699",IF(Table2[[#This Row],[Amount in Sales]]&lt;=900,"700-900",""))))</f>
        <v>500-699</v>
      </c>
    </row>
    <row r="562" spans="1:7" x14ac:dyDescent="0.3">
      <c r="A562" t="s">
        <v>532</v>
      </c>
      <c r="B562" t="s">
        <v>1782</v>
      </c>
      <c r="C562" s="29">
        <v>44800</v>
      </c>
      <c r="D562">
        <v>775</v>
      </c>
      <c r="E562">
        <v>164.29</v>
      </c>
      <c r="F562" t="s">
        <v>1775</v>
      </c>
      <c r="G562" t="str">
        <f>IF(Table2[[#This Row],[Amount in Sales]]&lt;=299,"100-299",IF(Table2[[#This Row],[Amount in Sales]]&lt;=499,"300-499",IF(Table2[[#This Row],[Amount in Sales]]&lt;=699,"500-699",IF(Table2[[#This Row],[Amount in Sales]]&lt;=900,"700-900",""))))</f>
        <v>700-900</v>
      </c>
    </row>
    <row r="563" spans="1:7" x14ac:dyDescent="0.3">
      <c r="A563" t="s">
        <v>530</v>
      </c>
      <c r="B563" t="s">
        <v>1774</v>
      </c>
      <c r="C563" s="29">
        <v>44792</v>
      </c>
      <c r="D563">
        <v>616</v>
      </c>
      <c r="E563">
        <v>361.74</v>
      </c>
      <c r="F563" t="s">
        <v>1777</v>
      </c>
      <c r="G563" t="str">
        <f>IF(Table2[[#This Row],[Amount in Sales]]&lt;=299,"100-299",IF(Table2[[#This Row],[Amount in Sales]]&lt;=499,"300-499",IF(Table2[[#This Row],[Amount in Sales]]&lt;=699,"500-699",IF(Table2[[#This Row],[Amount in Sales]]&lt;=900,"700-900",""))))</f>
        <v>500-699</v>
      </c>
    </row>
    <row r="564" spans="1:7" x14ac:dyDescent="0.3">
      <c r="A564" t="s">
        <v>528</v>
      </c>
      <c r="B564" t="s">
        <v>1776</v>
      </c>
      <c r="C564" s="29">
        <v>44809</v>
      </c>
      <c r="D564">
        <v>252</v>
      </c>
      <c r="E564">
        <v>6.24</v>
      </c>
      <c r="F564" t="s">
        <v>1779</v>
      </c>
      <c r="G564" t="str">
        <f>IF(Table2[[#This Row],[Amount in Sales]]&lt;=299,"100-299",IF(Table2[[#This Row],[Amount in Sales]]&lt;=499,"300-499",IF(Table2[[#This Row],[Amount in Sales]]&lt;=699,"500-699",IF(Table2[[#This Row],[Amount in Sales]]&lt;=900,"700-900",""))))</f>
        <v>100-299</v>
      </c>
    </row>
    <row r="565" spans="1:7" x14ac:dyDescent="0.3">
      <c r="A565" t="s">
        <v>526</v>
      </c>
      <c r="B565" t="s">
        <v>1778</v>
      </c>
      <c r="C565" s="29">
        <v>44789</v>
      </c>
      <c r="D565">
        <v>754</v>
      </c>
      <c r="E565">
        <v>499.92</v>
      </c>
      <c r="F565" t="s">
        <v>1781</v>
      </c>
      <c r="G565" t="str">
        <f>IF(Table2[[#This Row],[Amount in Sales]]&lt;=299,"100-299",IF(Table2[[#This Row],[Amount in Sales]]&lt;=499,"300-499",IF(Table2[[#This Row],[Amount in Sales]]&lt;=699,"500-699",IF(Table2[[#This Row],[Amount in Sales]]&lt;=900,"700-900",""))))</f>
        <v>700-900</v>
      </c>
    </row>
    <row r="566" spans="1:7" x14ac:dyDescent="0.3">
      <c r="A566" t="s">
        <v>524</v>
      </c>
      <c r="B566" t="s">
        <v>1780</v>
      </c>
      <c r="C566" s="29">
        <v>44757</v>
      </c>
      <c r="D566">
        <v>614</v>
      </c>
      <c r="E566">
        <v>95.28</v>
      </c>
      <c r="F566" t="s">
        <v>1775</v>
      </c>
      <c r="G566" t="str">
        <f>IF(Table2[[#This Row],[Amount in Sales]]&lt;=299,"100-299",IF(Table2[[#This Row],[Amount in Sales]]&lt;=499,"300-499",IF(Table2[[#This Row],[Amount in Sales]]&lt;=699,"500-699",IF(Table2[[#This Row],[Amount in Sales]]&lt;=900,"700-900",""))))</f>
        <v>500-699</v>
      </c>
    </row>
    <row r="567" spans="1:7" x14ac:dyDescent="0.3">
      <c r="A567" t="s">
        <v>522</v>
      </c>
      <c r="B567" t="s">
        <v>1774</v>
      </c>
      <c r="C567" s="29">
        <v>44790</v>
      </c>
      <c r="D567">
        <v>413</v>
      </c>
      <c r="E567">
        <v>360.83</v>
      </c>
      <c r="F567" t="s">
        <v>1777</v>
      </c>
      <c r="G567" t="str">
        <f>IF(Table2[[#This Row],[Amount in Sales]]&lt;=299,"100-299",IF(Table2[[#This Row],[Amount in Sales]]&lt;=499,"300-499",IF(Table2[[#This Row],[Amount in Sales]]&lt;=699,"500-699",IF(Table2[[#This Row],[Amount in Sales]]&lt;=900,"700-900",""))))</f>
        <v>300-499</v>
      </c>
    </row>
    <row r="568" spans="1:7" x14ac:dyDescent="0.3">
      <c r="A568" t="s">
        <v>520</v>
      </c>
      <c r="B568" t="s">
        <v>1776</v>
      </c>
      <c r="C568" s="29">
        <v>44808</v>
      </c>
      <c r="D568">
        <v>895</v>
      </c>
      <c r="E568">
        <v>681.21</v>
      </c>
      <c r="F568" t="s">
        <v>1779</v>
      </c>
      <c r="G568" t="str">
        <f>IF(Table2[[#This Row],[Amount in Sales]]&lt;=299,"100-299",IF(Table2[[#This Row],[Amount in Sales]]&lt;=499,"300-499",IF(Table2[[#This Row],[Amount in Sales]]&lt;=699,"500-699",IF(Table2[[#This Row],[Amount in Sales]]&lt;=900,"700-900",""))))</f>
        <v>700-900</v>
      </c>
    </row>
    <row r="569" spans="1:7" x14ac:dyDescent="0.3">
      <c r="A569" t="s">
        <v>518</v>
      </c>
      <c r="B569" t="s">
        <v>1778</v>
      </c>
      <c r="C569" s="29">
        <v>44801</v>
      </c>
      <c r="D569">
        <v>460</v>
      </c>
      <c r="E569">
        <v>195.5</v>
      </c>
      <c r="F569" t="s">
        <v>1781</v>
      </c>
      <c r="G569" t="str">
        <f>IF(Table2[[#This Row],[Amount in Sales]]&lt;=299,"100-299",IF(Table2[[#This Row],[Amount in Sales]]&lt;=499,"300-499",IF(Table2[[#This Row],[Amount in Sales]]&lt;=699,"500-699",IF(Table2[[#This Row],[Amount in Sales]]&lt;=900,"700-900",""))))</f>
        <v>300-499</v>
      </c>
    </row>
    <row r="570" spans="1:7" x14ac:dyDescent="0.3">
      <c r="A570" t="s">
        <v>516</v>
      </c>
      <c r="B570" t="s">
        <v>1780</v>
      </c>
      <c r="C570" s="29">
        <v>44769</v>
      </c>
      <c r="D570">
        <v>681</v>
      </c>
      <c r="E570">
        <v>236.85</v>
      </c>
      <c r="F570" t="s">
        <v>1775</v>
      </c>
      <c r="G570" t="str">
        <f>IF(Table2[[#This Row],[Amount in Sales]]&lt;=299,"100-299",IF(Table2[[#This Row],[Amount in Sales]]&lt;=499,"300-499",IF(Table2[[#This Row],[Amount in Sales]]&lt;=699,"500-699",IF(Table2[[#This Row],[Amount in Sales]]&lt;=900,"700-900",""))))</f>
        <v>500-699</v>
      </c>
    </row>
    <row r="571" spans="1:7" x14ac:dyDescent="0.3">
      <c r="A571" t="s">
        <v>514</v>
      </c>
      <c r="B571" t="s">
        <v>1782</v>
      </c>
      <c r="C571" s="29">
        <v>44757</v>
      </c>
      <c r="D571">
        <v>548</v>
      </c>
      <c r="E571">
        <v>33.019999999999996</v>
      </c>
      <c r="F571" t="s">
        <v>1777</v>
      </c>
      <c r="G571" t="str">
        <f>IF(Table2[[#This Row],[Amount in Sales]]&lt;=299,"100-299",IF(Table2[[#This Row],[Amount in Sales]]&lt;=499,"300-499",IF(Table2[[#This Row],[Amount in Sales]]&lt;=699,"500-699",IF(Table2[[#This Row],[Amount in Sales]]&lt;=900,"700-900",""))))</f>
        <v>500-699</v>
      </c>
    </row>
    <row r="572" spans="1:7" x14ac:dyDescent="0.3">
      <c r="A572" t="s">
        <v>512</v>
      </c>
      <c r="B572" t="s">
        <v>1783</v>
      </c>
      <c r="C572" s="29">
        <v>44759</v>
      </c>
      <c r="D572">
        <v>264</v>
      </c>
      <c r="E572">
        <v>210.42</v>
      </c>
      <c r="F572" t="s">
        <v>1779</v>
      </c>
      <c r="G572" t="str">
        <f>IF(Table2[[#This Row],[Amount in Sales]]&lt;=299,"100-299",IF(Table2[[#This Row],[Amount in Sales]]&lt;=499,"300-499",IF(Table2[[#This Row],[Amount in Sales]]&lt;=699,"500-699",IF(Table2[[#This Row],[Amount in Sales]]&lt;=900,"700-900",""))))</f>
        <v>100-299</v>
      </c>
    </row>
    <row r="573" spans="1:7" x14ac:dyDescent="0.3">
      <c r="A573" t="s">
        <v>510</v>
      </c>
      <c r="B573" t="s">
        <v>1774</v>
      </c>
      <c r="C573" s="29">
        <v>44805</v>
      </c>
      <c r="D573">
        <v>431</v>
      </c>
      <c r="E573">
        <v>4.3499999999999996</v>
      </c>
      <c r="F573" t="s">
        <v>1781</v>
      </c>
      <c r="G573" t="str">
        <f>IF(Table2[[#This Row],[Amount in Sales]]&lt;=299,"100-299",IF(Table2[[#This Row],[Amount in Sales]]&lt;=499,"300-499",IF(Table2[[#This Row],[Amount in Sales]]&lt;=699,"500-699",IF(Table2[[#This Row],[Amount in Sales]]&lt;=900,"700-900",""))))</f>
        <v>300-499</v>
      </c>
    </row>
    <row r="574" spans="1:7" x14ac:dyDescent="0.3">
      <c r="A574" t="s">
        <v>508</v>
      </c>
      <c r="B574" t="s">
        <v>1776</v>
      </c>
      <c r="C574" s="29">
        <v>44760</v>
      </c>
      <c r="D574">
        <v>772</v>
      </c>
      <c r="E574">
        <v>314.52999999999997</v>
      </c>
      <c r="F574" t="s">
        <v>1775</v>
      </c>
      <c r="G574" t="str">
        <f>IF(Table2[[#This Row],[Amount in Sales]]&lt;=299,"100-299",IF(Table2[[#This Row],[Amount in Sales]]&lt;=499,"300-499",IF(Table2[[#This Row],[Amount in Sales]]&lt;=699,"500-699",IF(Table2[[#This Row],[Amount in Sales]]&lt;=900,"700-900",""))))</f>
        <v>700-900</v>
      </c>
    </row>
    <row r="575" spans="1:7" x14ac:dyDescent="0.3">
      <c r="A575" t="s">
        <v>506</v>
      </c>
      <c r="B575" t="s">
        <v>1778</v>
      </c>
      <c r="C575" s="29">
        <v>44791</v>
      </c>
      <c r="D575">
        <v>253</v>
      </c>
      <c r="E575">
        <v>143.16</v>
      </c>
      <c r="F575" t="s">
        <v>1777</v>
      </c>
      <c r="G575" t="str">
        <f>IF(Table2[[#This Row],[Amount in Sales]]&lt;=299,"100-299",IF(Table2[[#This Row],[Amount in Sales]]&lt;=499,"300-499",IF(Table2[[#This Row],[Amount in Sales]]&lt;=699,"500-699",IF(Table2[[#This Row],[Amount in Sales]]&lt;=900,"700-900",""))))</f>
        <v>100-299</v>
      </c>
    </row>
    <row r="576" spans="1:7" x14ac:dyDescent="0.3">
      <c r="A576" t="s">
        <v>504</v>
      </c>
      <c r="B576" t="s">
        <v>1780</v>
      </c>
      <c r="C576" s="29">
        <v>44768</v>
      </c>
      <c r="D576">
        <v>792</v>
      </c>
      <c r="E576">
        <v>153.47</v>
      </c>
      <c r="F576" t="s">
        <v>1779</v>
      </c>
      <c r="G576" t="str">
        <f>IF(Table2[[#This Row],[Amount in Sales]]&lt;=299,"100-299",IF(Table2[[#This Row],[Amount in Sales]]&lt;=499,"300-499",IF(Table2[[#This Row],[Amount in Sales]]&lt;=699,"500-699",IF(Table2[[#This Row],[Amount in Sales]]&lt;=900,"700-900",""))))</f>
        <v>700-900</v>
      </c>
    </row>
    <row r="577" spans="1:7" x14ac:dyDescent="0.3">
      <c r="A577" t="s">
        <v>502</v>
      </c>
      <c r="B577" t="s">
        <v>1774</v>
      </c>
      <c r="C577" s="29">
        <v>44759</v>
      </c>
      <c r="D577">
        <v>628</v>
      </c>
      <c r="E577">
        <v>388.51</v>
      </c>
      <c r="F577" t="s">
        <v>1781</v>
      </c>
      <c r="G577" t="str">
        <f>IF(Table2[[#This Row],[Amount in Sales]]&lt;=299,"100-299",IF(Table2[[#This Row],[Amount in Sales]]&lt;=499,"300-499",IF(Table2[[#This Row],[Amount in Sales]]&lt;=699,"500-699",IF(Table2[[#This Row],[Amount in Sales]]&lt;=900,"700-900",""))))</f>
        <v>500-699</v>
      </c>
    </row>
    <row r="578" spans="1:7" x14ac:dyDescent="0.3">
      <c r="A578" t="s">
        <v>500</v>
      </c>
      <c r="B578" t="s">
        <v>1776</v>
      </c>
      <c r="C578" s="29">
        <v>44781</v>
      </c>
      <c r="D578">
        <v>809</v>
      </c>
      <c r="E578">
        <v>535.29</v>
      </c>
      <c r="F578" t="s">
        <v>1775</v>
      </c>
      <c r="G578" t="str">
        <f>IF(Table2[[#This Row],[Amount in Sales]]&lt;=299,"100-299",IF(Table2[[#This Row],[Amount in Sales]]&lt;=499,"300-499",IF(Table2[[#This Row],[Amount in Sales]]&lt;=699,"500-699",IF(Table2[[#This Row],[Amount in Sales]]&lt;=900,"700-900",""))))</f>
        <v>700-900</v>
      </c>
    </row>
    <row r="579" spans="1:7" x14ac:dyDescent="0.3">
      <c r="A579" t="s">
        <v>498</v>
      </c>
      <c r="B579" t="s">
        <v>1778</v>
      </c>
      <c r="C579" s="29">
        <v>44785</v>
      </c>
      <c r="D579">
        <v>347</v>
      </c>
      <c r="E579">
        <v>9.86</v>
      </c>
      <c r="F579" t="s">
        <v>1777</v>
      </c>
      <c r="G579" t="str">
        <f>IF(Table2[[#This Row],[Amount in Sales]]&lt;=299,"100-299",IF(Table2[[#This Row],[Amount in Sales]]&lt;=499,"300-499",IF(Table2[[#This Row],[Amount in Sales]]&lt;=699,"500-699",IF(Table2[[#This Row],[Amount in Sales]]&lt;=900,"700-900",""))))</f>
        <v>300-499</v>
      </c>
    </row>
    <row r="580" spans="1:7" x14ac:dyDescent="0.3">
      <c r="A580" t="s">
        <v>496</v>
      </c>
      <c r="B580" t="s">
        <v>1780</v>
      </c>
      <c r="C580" s="29">
        <v>44775</v>
      </c>
      <c r="D580">
        <v>695</v>
      </c>
      <c r="E580">
        <v>227.10999999999999</v>
      </c>
      <c r="F580" t="s">
        <v>1779</v>
      </c>
      <c r="G580" t="str">
        <f>IF(Table2[[#This Row],[Amount in Sales]]&lt;=299,"100-299",IF(Table2[[#This Row],[Amount in Sales]]&lt;=499,"300-499",IF(Table2[[#This Row],[Amount in Sales]]&lt;=699,"500-699",IF(Table2[[#This Row],[Amount in Sales]]&lt;=900,"700-900",""))))</f>
        <v>500-699</v>
      </c>
    </row>
    <row r="581" spans="1:7" x14ac:dyDescent="0.3">
      <c r="A581" t="s">
        <v>494</v>
      </c>
      <c r="B581" t="s">
        <v>1782</v>
      </c>
      <c r="C581" s="29">
        <v>44773</v>
      </c>
      <c r="D581">
        <v>551</v>
      </c>
      <c r="E581">
        <v>62.199999999999996</v>
      </c>
      <c r="F581" t="s">
        <v>1781</v>
      </c>
      <c r="G581" t="str">
        <f>IF(Table2[[#This Row],[Amount in Sales]]&lt;=299,"100-299",IF(Table2[[#This Row],[Amount in Sales]]&lt;=499,"300-499",IF(Table2[[#This Row],[Amount in Sales]]&lt;=699,"500-699",IF(Table2[[#This Row],[Amount in Sales]]&lt;=900,"700-900",""))))</f>
        <v>500-699</v>
      </c>
    </row>
    <row r="582" spans="1:7" x14ac:dyDescent="0.3">
      <c r="A582" t="s">
        <v>492</v>
      </c>
      <c r="B582" t="s">
        <v>1774</v>
      </c>
      <c r="C582" s="29">
        <v>44796</v>
      </c>
      <c r="D582">
        <v>274</v>
      </c>
      <c r="E582">
        <v>17.510000000000002</v>
      </c>
      <c r="F582" t="s">
        <v>1775</v>
      </c>
      <c r="G582" t="str">
        <f>IF(Table2[[#This Row],[Amount in Sales]]&lt;=299,"100-299",IF(Table2[[#This Row],[Amount in Sales]]&lt;=499,"300-499",IF(Table2[[#This Row],[Amount in Sales]]&lt;=699,"500-699",IF(Table2[[#This Row],[Amount in Sales]]&lt;=900,"700-900",""))))</f>
        <v>100-299</v>
      </c>
    </row>
    <row r="583" spans="1:7" x14ac:dyDescent="0.3">
      <c r="A583" t="s">
        <v>490</v>
      </c>
      <c r="B583" t="s">
        <v>1776</v>
      </c>
      <c r="C583" s="29">
        <v>44801</v>
      </c>
      <c r="D583">
        <v>623</v>
      </c>
      <c r="E583">
        <v>372.84999999999997</v>
      </c>
      <c r="F583" t="s">
        <v>1777</v>
      </c>
      <c r="G583" t="str">
        <f>IF(Table2[[#This Row],[Amount in Sales]]&lt;=299,"100-299",IF(Table2[[#This Row],[Amount in Sales]]&lt;=499,"300-499",IF(Table2[[#This Row],[Amount in Sales]]&lt;=699,"500-699",IF(Table2[[#This Row],[Amount in Sales]]&lt;=900,"700-900",""))))</f>
        <v>500-699</v>
      </c>
    </row>
    <row r="584" spans="1:7" x14ac:dyDescent="0.3">
      <c r="A584" t="s">
        <v>488</v>
      </c>
      <c r="B584" t="s">
        <v>1778</v>
      </c>
      <c r="C584" s="29">
        <v>44779</v>
      </c>
      <c r="D584">
        <v>577</v>
      </c>
      <c r="E584">
        <v>200.48999999999998</v>
      </c>
      <c r="F584" t="s">
        <v>1779</v>
      </c>
      <c r="G584" t="str">
        <f>IF(Table2[[#This Row],[Amount in Sales]]&lt;=299,"100-299",IF(Table2[[#This Row],[Amount in Sales]]&lt;=499,"300-499",IF(Table2[[#This Row],[Amount in Sales]]&lt;=699,"500-699",IF(Table2[[#This Row],[Amount in Sales]]&lt;=900,"700-900",""))))</f>
        <v>500-699</v>
      </c>
    </row>
    <row r="585" spans="1:7" x14ac:dyDescent="0.3">
      <c r="A585" t="s">
        <v>486</v>
      </c>
      <c r="B585" t="s">
        <v>1780</v>
      </c>
      <c r="C585" s="29">
        <v>44772</v>
      </c>
      <c r="D585">
        <v>479</v>
      </c>
      <c r="E585">
        <v>148.01999999999998</v>
      </c>
      <c r="F585" t="s">
        <v>1781</v>
      </c>
      <c r="G585" t="str">
        <f>IF(Table2[[#This Row],[Amount in Sales]]&lt;=299,"100-299",IF(Table2[[#This Row],[Amount in Sales]]&lt;=499,"300-499",IF(Table2[[#This Row],[Amount in Sales]]&lt;=699,"500-699",IF(Table2[[#This Row],[Amount in Sales]]&lt;=900,"700-900",""))))</f>
        <v>300-499</v>
      </c>
    </row>
    <row r="586" spans="1:7" x14ac:dyDescent="0.3">
      <c r="A586" t="s">
        <v>484</v>
      </c>
      <c r="B586" t="s">
        <v>1774</v>
      </c>
      <c r="C586" s="29">
        <v>44757</v>
      </c>
      <c r="D586">
        <v>541</v>
      </c>
      <c r="E586">
        <v>1.17</v>
      </c>
      <c r="F586" t="s">
        <v>1775</v>
      </c>
      <c r="G586" t="str">
        <f>IF(Table2[[#This Row],[Amount in Sales]]&lt;=299,"100-299",IF(Table2[[#This Row],[Amount in Sales]]&lt;=499,"300-499",IF(Table2[[#This Row],[Amount in Sales]]&lt;=699,"500-699",IF(Table2[[#This Row],[Amount in Sales]]&lt;=900,"700-900",""))))</f>
        <v>500-699</v>
      </c>
    </row>
    <row r="587" spans="1:7" x14ac:dyDescent="0.3">
      <c r="A587" t="s">
        <v>482</v>
      </c>
      <c r="B587" t="s">
        <v>1776</v>
      </c>
      <c r="C587" s="29">
        <v>44808</v>
      </c>
      <c r="D587">
        <v>878</v>
      </c>
      <c r="E587">
        <v>218.26999999999998</v>
      </c>
      <c r="F587" t="s">
        <v>1777</v>
      </c>
      <c r="G587" t="str">
        <f>IF(Table2[[#This Row],[Amount in Sales]]&lt;=299,"100-299",IF(Table2[[#This Row],[Amount in Sales]]&lt;=499,"300-499",IF(Table2[[#This Row],[Amount in Sales]]&lt;=699,"500-699",IF(Table2[[#This Row],[Amount in Sales]]&lt;=900,"700-900",""))))</f>
        <v>700-900</v>
      </c>
    </row>
    <row r="588" spans="1:7" x14ac:dyDescent="0.3">
      <c r="A588" t="s">
        <v>480</v>
      </c>
      <c r="B588" t="s">
        <v>1778</v>
      </c>
      <c r="C588" s="29">
        <v>44782</v>
      </c>
      <c r="D588">
        <v>822</v>
      </c>
      <c r="E588">
        <v>103.81</v>
      </c>
      <c r="F588" t="s">
        <v>1779</v>
      </c>
      <c r="G588" t="str">
        <f>IF(Table2[[#This Row],[Amount in Sales]]&lt;=299,"100-299",IF(Table2[[#This Row],[Amount in Sales]]&lt;=499,"300-499",IF(Table2[[#This Row],[Amount in Sales]]&lt;=699,"500-699",IF(Table2[[#This Row],[Amount in Sales]]&lt;=900,"700-900",""))))</f>
        <v>700-900</v>
      </c>
    </row>
    <row r="589" spans="1:7" x14ac:dyDescent="0.3">
      <c r="A589" t="s">
        <v>478</v>
      </c>
      <c r="B589" t="s">
        <v>1780</v>
      </c>
      <c r="C589" s="29">
        <v>44787</v>
      </c>
      <c r="D589">
        <v>319</v>
      </c>
      <c r="E589">
        <v>220.10999999999999</v>
      </c>
      <c r="F589" t="s">
        <v>1781</v>
      </c>
      <c r="G589" t="str">
        <f>IF(Table2[[#This Row],[Amount in Sales]]&lt;=299,"100-299",IF(Table2[[#This Row],[Amount in Sales]]&lt;=499,"300-499",IF(Table2[[#This Row],[Amount in Sales]]&lt;=699,"500-699",IF(Table2[[#This Row],[Amount in Sales]]&lt;=900,"700-900",""))))</f>
        <v>300-499</v>
      </c>
    </row>
    <row r="590" spans="1:7" x14ac:dyDescent="0.3">
      <c r="A590" t="s">
        <v>476</v>
      </c>
      <c r="B590" t="s">
        <v>1782</v>
      </c>
      <c r="C590" s="29">
        <v>44787</v>
      </c>
      <c r="D590">
        <v>583</v>
      </c>
      <c r="E590">
        <v>70.34</v>
      </c>
      <c r="F590" t="s">
        <v>1775</v>
      </c>
      <c r="G590" t="str">
        <f>IF(Table2[[#This Row],[Amount in Sales]]&lt;=299,"100-299",IF(Table2[[#This Row],[Amount in Sales]]&lt;=499,"300-499",IF(Table2[[#This Row],[Amount in Sales]]&lt;=699,"500-699",IF(Table2[[#This Row],[Amount in Sales]]&lt;=900,"700-900",""))))</f>
        <v>500-699</v>
      </c>
    </row>
    <row r="591" spans="1:7" x14ac:dyDescent="0.3">
      <c r="A591" t="s">
        <v>474</v>
      </c>
      <c r="B591" t="s">
        <v>1783</v>
      </c>
      <c r="C591" s="29">
        <v>44757</v>
      </c>
      <c r="D591">
        <v>326</v>
      </c>
      <c r="E591">
        <v>244.47</v>
      </c>
      <c r="F591" t="s">
        <v>1777</v>
      </c>
      <c r="G591" t="str">
        <f>IF(Table2[[#This Row],[Amount in Sales]]&lt;=299,"100-299",IF(Table2[[#This Row],[Amount in Sales]]&lt;=499,"300-499",IF(Table2[[#This Row],[Amount in Sales]]&lt;=699,"500-699",IF(Table2[[#This Row],[Amount in Sales]]&lt;=900,"700-900",""))))</f>
        <v>300-499</v>
      </c>
    </row>
    <row r="592" spans="1:7" x14ac:dyDescent="0.3">
      <c r="A592" t="s">
        <v>472</v>
      </c>
      <c r="B592" t="s">
        <v>1774</v>
      </c>
      <c r="C592" s="29">
        <v>44761</v>
      </c>
      <c r="D592">
        <v>345</v>
      </c>
      <c r="E592">
        <v>40.659999999999997</v>
      </c>
      <c r="F592" t="s">
        <v>1779</v>
      </c>
      <c r="G592" t="str">
        <f>IF(Table2[[#This Row],[Amount in Sales]]&lt;=299,"100-299",IF(Table2[[#This Row],[Amount in Sales]]&lt;=499,"300-499",IF(Table2[[#This Row],[Amount in Sales]]&lt;=699,"500-699",IF(Table2[[#This Row],[Amount in Sales]]&lt;=900,"700-900",""))))</f>
        <v>300-499</v>
      </c>
    </row>
    <row r="593" spans="1:7" x14ac:dyDescent="0.3">
      <c r="A593" t="s">
        <v>470</v>
      </c>
      <c r="B593" t="s">
        <v>1776</v>
      </c>
      <c r="C593" s="29">
        <v>44788</v>
      </c>
      <c r="D593">
        <v>425</v>
      </c>
      <c r="E593">
        <v>201.06</v>
      </c>
      <c r="F593" t="s">
        <v>1781</v>
      </c>
      <c r="G593" t="str">
        <f>IF(Table2[[#This Row],[Amount in Sales]]&lt;=299,"100-299",IF(Table2[[#This Row],[Amount in Sales]]&lt;=499,"300-499",IF(Table2[[#This Row],[Amount in Sales]]&lt;=699,"500-699",IF(Table2[[#This Row],[Amount in Sales]]&lt;=900,"700-900",""))))</f>
        <v>300-499</v>
      </c>
    </row>
    <row r="594" spans="1:7" x14ac:dyDescent="0.3">
      <c r="A594" t="s">
        <v>468</v>
      </c>
      <c r="B594" t="s">
        <v>1778</v>
      </c>
      <c r="C594" s="29">
        <v>44788</v>
      </c>
      <c r="D594">
        <v>854</v>
      </c>
      <c r="E594">
        <v>150.10999999999999</v>
      </c>
      <c r="F594" t="s">
        <v>1775</v>
      </c>
      <c r="G594" t="str">
        <f>IF(Table2[[#This Row],[Amount in Sales]]&lt;=299,"100-299",IF(Table2[[#This Row],[Amount in Sales]]&lt;=499,"300-499",IF(Table2[[#This Row],[Amount in Sales]]&lt;=699,"500-699",IF(Table2[[#This Row],[Amount in Sales]]&lt;=900,"700-900",""))))</f>
        <v>700-900</v>
      </c>
    </row>
    <row r="595" spans="1:7" x14ac:dyDescent="0.3">
      <c r="A595" t="s">
        <v>466</v>
      </c>
      <c r="B595" t="s">
        <v>1780</v>
      </c>
      <c r="C595" s="29">
        <v>44758</v>
      </c>
      <c r="D595">
        <v>310</v>
      </c>
      <c r="E595">
        <v>152.57999999999998</v>
      </c>
      <c r="F595" t="s">
        <v>1777</v>
      </c>
      <c r="G595" t="str">
        <f>IF(Table2[[#This Row],[Amount in Sales]]&lt;=299,"100-299",IF(Table2[[#This Row],[Amount in Sales]]&lt;=499,"300-499",IF(Table2[[#This Row],[Amount in Sales]]&lt;=699,"500-699",IF(Table2[[#This Row],[Amount in Sales]]&lt;=900,"700-900",""))))</f>
        <v>300-499</v>
      </c>
    </row>
    <row r="596" spans="1:7" x14ac:dyDescent="0.3">
      <c r="A596" t="s">
        <v>464</v>
      </c>
      <c r="B596" t="s">
        <v>1774</v>
      </c>
      <c r="C596" s="29">
        <v>44795</v>
      </c>
      <c r="D596">
        <v>387</v>
      </c>
      <c r="E596">
        <v>379.69</v>
      </c>
      <c r="F596" t="s">
        <v>1779</v>
      </c>
      <c r="G596" t="str">
        <f>IF(Table2[[#This Row],[Amount in Sales]]&lt;=299,"100-299",IF(Table2[[#This Row],[Amount in Sales]]&lt;=499,"300-499",IF(Table2[[#This Row],[Amount in Sales]]&lt;=699,"500-699",IF(Table2[[#This Row],[Amount in Sales]]&lt;=900,"700-900",""))))</f>
        <v>300-499</v>
      </c>
    </row>
    <row r="597" spans="1:7" x14ac:dyDescent="0.3">
      <c r="A597" t="s">
        <v>462</v>
      </c>
      <c r="B597" t="s">
        <v>1776</v>
      </c>
      <c r="C597" s="29">
        <v>44791</v>
      </c>
      <c r="D597">
        <v>402</v>
      </c>
      <c r="E597">
        <v>176.37</v>
      </c>
      <c r="F597" t="s">
        <v>1781</v>
      </c>
      <c r="G597" t="str">
        <f>IF(Table2[[#This Row],[Amount in Sales]]&lt;=299,"100-299",IF(Table2[[#This Row],[Amount in Sales]]&lt;=499,"300-499",IF(Table2[[#This Row],[Amount in Sales]]&lt;=699,"500-699",IF(Table2[[#This Row],[Amount in Sales]]&lt;=900,"700-900",""))))</f>
        <v>300-499</v>
      </c>
    </row>
    <row r="598" spans="1:7" x14ac:dyDescent="0.3">
      <c r="A598" t="s">
        <v>460</v>
      </c>
      <c r="B598" t="s">
        <v>1778</v>
      </c>
      <c r="C598" s="29">
        <v>44791</v>
      </c>
      <c r="D598">
        <v>808</v>
      </c>
      <c r="E598">
        <v>190.39</v>
      </c>
      <c r="F598" t="s">
        <v>1775</v>
      </c>
      <c r="G598" t="str">
        <f>IF(Table2[[#This Row],[Amount in Sales]]&lt;=299,"100-299",IF(Table2[[#This Row],[Amount in Sales]]&lt;=499,"300-499",IF(Table2[[#This Row],[Amount in Sales]]&lt;=699,"500-699",IF(Table2[[#This Row],[Amount in Sales]]&lt;=900,"700-900",""))))</f>
        <v>700-900</v>
      </c>
    </row>
    <row r="599" spans="1:7" x14ac:dyDescent="0.3">
      <c r="A599" t="s">
        <v>458</v>
      </c>
      <c r="B599" t="s">
        <v>1780</v>
      </c>
      <c r="C599" s="29">
        <v>44794</v>
      </c>
      <c r="D599">
        <v>668</v>
      </c>
      <c r="E599">
        <v>521.72</v>
      </c>
      <c r="F599" t="s">
        <v>1777</v>
      </c>
      <c r="G599" t="str">
        <f>IF(Table2[[#This Row],[Amount in Sales]]&lt;=299,"100-299",IF(Table2[[#This Row],[Amount in Sales]]&lt;=499,"300-499",IF(Table2[[#This Row],[Amount in Sales]]&lt;=699,"500-699",IF(Table2[[#This Row],[Amount in Sales]]&lt;=900,"700-900",""))))</f>
        <v>500-699</v>
      </c>
    </row>
    <row r="600" spans="1:7" x14ac:dyDescent="0.3">
      <c r="A600" t="s">
        <v>456</v>
      </c>
      <c r="B600" t="s">
        <v>1774</v>
      </c>
      <c r="C600" s="29">
        <v>44756</v>
      </c>
      <c r="D600">
        <v>534</v>
      </c>
      <c r="E600">
        <v>66.81</v>
      </c>
      <c r="F600" t="s">
        <v>1779</v>
      </c>
      <c r="G600" t="str">
        <f>IF(Table2[[#This Row],[Amount in Sales]]&lt;=299,"100-299",IF(Table2[[#This Row],[Amount in Sales]]&lt;=499,"300-499",IF(Table2[[#This Row],[Amount in Sales]]&lt;=699,"500-699",IF(Table2[[#This Row],[Amount in Sales]]&lt;=900,"700-900",""))))</f>
        <v>500-699</v>
      </c>
    </row>
    <row r="601" spans="1:7" x14ac:dyDescent="0.3">
      <c r="A601" t="s">
        <v>454</v>
      </c>
      <c r="B601" t="s">
        <v>1776</v>
      </c>
      <c r="C601" s="29">
        <v>44789</v>
      </c>
      <c r="D601">
        <v>689</v>
      </c>
      <c r="E601">
        <v>55.879999999999995</v>
      </c>
      <c r="F601" t="s">
        <v>1781</v>
      </c>
      <c r="G601" t="str">
        <f>IF(Table2[[#This Row],[Amount in Sales]]&lt;=299,"100-299",IF(Table2[[#This Row],[Amount in Sales]]&lt;=499,"300-499",IF(Table2[[#This Row],[Amount in Sales]]&lt;=699,"500-699",IF(Table2[[#This Row],[Amount in Sales]]&lt;=900,"700-900",""))))</f>
        <v>500-699</v>
      </c>
    </row>
    <row r="602" spans="1:7" x14ac:dyDescent="0.3">
      <c r="A602" t="s">
        <v>452</v>
      </c>
      <c r="B602" t="s">
        <v>1778</v>
      </c>
      <c r="C602" s="29">
        <v>44810</v>
      </c>
      <c r="D602">
        <v>237</v>
      </c>
      <c r="E602">
        <v>57.86</v>
      </c>
      <c r="F602" t="s">
        <v>1775</v>
      </c>
      <c r="G602" t="str">
        <f>IF(Table2[[#This Row],[Amount in Sales]]&lt;=299,"100-299",IF(Table2[[#This Row],[Amount in Sales]]&lt;=499,"300-499",IF(Table2[[#This Row],[Amount in Sales]]&lt;=699,"500-699",IF(Table2[[#This Row],[Amount in Sales]]&lt;=900,"700-900",""))))</f>
        <v>100-299</v>
      </c>
    </row>
    <row r="603" spans="1:7" x14ac:dyDescent="0.3">
      <c r="A603" t="s">
        <v>450</v>
      </c>
      <c r="B603" t="s">
        <v>1780</v>
      </c>
      <c r="C603" s="29">
        <v>44798</v>
      </c>
      <c r="D603">
        <v>525</v>
      </c>
      <c r="E603">
        <v>78.86</v>
      </c>
      <c r="F603" t="s">
        <v>1777</v>
      </c>
      <c r="G603" t="str">
        <f>IF(Table2[[#This Row],[Amount in Sales]]&lt;=299,"100-299",IF(Table2[[#This Row],[Amount in Sales]]&lt;=499,"300-499",IF(Table2[[#This Row],[Amount in Sales]]&lt;=699,"500-699",IF(Table2[[#This Row],[Amount in Sales]]&lt;=900,"700-900",""))))</f>
        <v>500-699</v>
      </c>
    </row>
    <row r="604" spans="1:7" x14ac:dyDescent="0.3">
      <c r="A604" t="s">
        <v>448</v>
      </c>
      <c r="B604" t="s">
        <v>1774</v>
      </c>
      <c r="C604" s="29">
        <v>44791</v>
      </c>
      <c r="D604">
        <v>643</v>
      </c>
      <c r="E604">
        <v>104.95</v>
      </c>
      <c r="F604" t="s">
        <v>1779</v>
      </c>
      <c r="G604" t="str">
        <f>IF(Table2[[#This Row],[Amount in Sales]]&lt;=299,"100-299",IF(Table2[[#This Row],[Amount in Sales]]&lt;=499,"300-499",IF(Table2[[#This Row],[Amount in Sales]]&lt;=699,"500-699",IF(Table2[[#This Row],[Amount in Sales]]&lt;=900,"700-900",""))))</f>
        <v>500-699</v>
      </c>
    </row>
    <row r="605" spans="1:7" x14ac:dyDescent="0.3">
      <c r="A605" t="s">
        <v>446</v>
      </c>
      <c r="B605" t="s">
        <v>1776</v>
      </c>
      <c r="C605" s="29">
        <v>44796</v>
      </c>
      <c r="D605">
        <v>308</v>
      </c>
      <c r="E605">
        <v>187.28</v>
      </c>
      <c r="F605" t="s">
        <v>1781</v>
      </c>
      <c r="G605" t="str">
        <f>IF(Table2[[#This Row],[Amount in Sales]]&lt;=299,"100-299",IF(Table2[[#This Row],[Amount in Sales]]&lt;=499,"300-499",IF(Table2[[#This Row],[Amount in Sales]]&lt;=699,"500-699",IF(Table2[[#This Row],[Amount in Sales]]&lt;=900,"700-900",""))))</f>
        <v>300-499</v>
      </c>
    </row>
    <row r="606" spans="1:7" x14ac:dyDescent="0.3">
      <c r="A606" t="s">
        <v>444</v>
      </c>
      <c r="B606" t="s">
        <v>1778</v>
      </c>
      <c r="C606" s="29">
        <v>44810</v>
      </c>
      <c r="D606">
        <v>834</v>
      </c>
      <c r="E606">
        <v>349.9</v>
      </c>
      <c r="F606" t="s">
        <v>1775</v>
      </c>
      <c r="G606" t="str">
        <f>IF(Table2[[#This Row],[Amount in Sales]]&lt;=299,"100-299",IF(Table2[[#This Row],[Amount in Sales]]&lt;=499,"300-499",IF(Table2[[#This Row],[Amount in Sales]]&lt;=699,"500-699",IF(Table2[[#This Row],[Amount in Sales]]&lt;=900,"700-900",""))))</f>
        <v>700-900</v>
      </c>
    </row>
    <row r="607" spans="1:7" x14ac:dyDescent="0.3">
      <c r="A607" t="s">
        <v>442</v>
      </c>
      <c r="B607" t="s">
        <v>1780</v>
      </c>
      <c r="C607" s="29">
        <v>44791</v>
      </c>
      <c r="D607">
        <v>851</v>
      </c>
      <c r="E607">
        <v>31.700000000000003</v>
      </c>
      <c r="F607" t="s">
        <v>1777</v>
      </c>
      <c r="G607" t="str">
        <f>IF(Table2[[#This Row],[Amount in Sales]]&lt;=299,"100-299",IF(Table2[[#This Row],[Amount in Sales]]&lt;=499,"300-499",IF(Table2[[#This Row],[Amount in Sales]]&lt;=699,"500-699",IF(Table2[[#This Row],[Amount in Sales]]&lt;=900,"700-900",""))))</f>
        <v>700-900</v>
      </c>
    </row>
    <row r="608" spans="1:7" x14ac:dyDescent="0.3">
      <c r="A608" t="s">
        <v>440</v>
      </c>
      <c r="B608" t="s">
        <v>1782</v>
      </c>
      <c r="C608" s="29">
        <v>44797</v>
      </c>
      <c r="D608">
        <v>567</v>
      </c>
      <c r="E608">
        <v>222.2</v>
      </c>
      <c r="F608" t="s">
        <v>1779</v>
      </c>
      <c r="G608" t="str">
        <f>IF(Table2[[#This Row],[Amount in Sales]]&lt;=299,"100-299",IF(Table2[[#This Row],[Amount in Sales]]&lt;=499,"300-499",IF(Table2[[#This Row],[Amount in Sales]]&lt;=699,"500-699",IF(Table2[[#This Row],[Amount in Sales]]&lt;=900,"700-900",""))))</f>
        <v>500-699</v>
      </c>
    </row>
    <row r="609" spans="1:7" x14ac:dyDescent="0.3">
      <c r="A609" t="s">
        <v>438</v>
      </c>
      <c r="B609" t="s">
        <v>1774</v>
      </c>
      <c r="C609" s="29">
        <v>44777</v>
      </c>
      <c r="D609">
        <v>565</v>
      </c>
      <c r="E609">
        <v>133.51</v>
      </c>
      <c r="F609" t="s">
        <v>1781</v>
      </c>
      <c r="G609" t="str">
        <f>IF(Table2[[#This Row],[Amount in Sales]]&lt;=299,"100-299",IF(Table2[[#This Row],[Amount in Sales]]&lt;=499,"300-499",IF(Table2[[#This Row],[Amount in Sales]]&lt;=699,"500-699",IF(Table2[[#This Row],[Amount in Sales]]&lt;=900,"700-900",""))))</f>
        <v>500-699</v>
      </c>
    </row>
    <row r="610" spans="1:7" x14ac:dyDescent="0.3">
      <c r="A610" t="s">
        <v>436</v>
      </c>
      <c r="B610" t="s">
        <v>1776</v>
      </c>
      <c r="C610" s="29">
        <v>44802</v>
      </c>
      <c r="D610">
        <v>245</v>
      </c>
      <c r="E610">
        <v>243.38</v>
      </c>
      <c r="F610" t="s">
        <v>1775</v>
      </c>
      <c r="G610" t="str">
        <f>IF(Table2[[#This Row],[Amount in Sales]]&lt;=299,"100-299",IF(Table2[[#This Row],[Amount in Sales]]&lt;=499,"300-499",IF(Table2[[#This Row],[Amount in Sales]]&lt;=699,"500-699",IF(Table2[[#This Row],[Amount in Sales]]&lt;=900,"700-900",""))))</f>
        <v>100-299</v>
      </c>
    </row>
    <row r="611" spans="1:7" x14ac:dyDescent="0.3">
      <c r="A611" t="s">
        <v>434</v>
      </c>
      <c r="B611" t="s">
        <v>1778</v>
      </c>
      <c r="C611" s="29">
        <v>44758</v>
      </c>
      <c r="D611">
        <v>765</v>
      </c>
      <c r="E611">
        <v>628.01</v>
      </c>
      <c r="F611" t="s">
        <v>1777</v>
      </c>
      <c r="G611" t="str">
        <f>IF(Table2[[#This Row],[Amount in Sales]]&lt;=299,"100-299",IF(Table2[[#This Row],[Amount in Sales]]&lt;=499,"300-499",IF(Table2[[#This Row],[Amount in Sales]]&lt;=699,"500-699",IF(Table2[[#This Row],[Amount in Sales]]&lt;=900,"700-900",""))))</f>
        <v>700-900</v>
      </c>
    </row>
    <row r="612" spans="1:7" x14ac:dyDescent="0.3">
      <c r="A612" t="s">
        <v>432</v>
      </c>
      <c r="B612" t="s">
        <v>1780</v>
      </c>
      <c r="C612" s="29">
        <v>44768</v>
      </c>
      <c r="D612">
        <v>746</v>
      </c>
      <c r="E612">
        <v>598.1</v>
      </c>
      <c r="F612" t="s">
        <v>1779</v>
      </c>
      <c r="G612" t="str">
        <f>IF(Table2[[#This Row],[Amount in Sales]]&lt;=299,"100-299",IF(Table2[[#This Row],[Amount in Sales]]&lt;=499,"300-499",IF(Table2[[#This Row],[Amount in Sales]]&lt;=699,"500-699",IF(Table2[[#This Row],[Amount in Sales]]&lt;=900,"700-900",""))))</f>
        <v>700-900</v>
      </c>
    </row>
    <row r="613" spans="1:7" x14ac:dyDescent="0.3">
      <c r="A613" t="s">
        <v>430</v>
      </c>
      <c r="B613" t="s">
        <v>1774</v>
      </c>
      <c r="C613" s="29">
        <v>44756</v>
      </c>
      <c r="D613">
        <v>470</v>
      </c>
      <c r="E613">
        <v>109.26</v>
      </c>
      <c r="F613" t="s">
        <v>1781</v>
      </c>
      <c r="G613" t="str">
        <f>IF(Table2[[#This Row],[Amount in Sales]]&lt;=299,"100-299",IF(Table2[[#This Row],[Amount in Sales]]&lt;=499,"300-499",IF(Table2[[#This Row],[Amount in Sales]]&lt;=699,"500-699",IF(Table2[[#This Row],[Amount in Sales]]&lt;=900,"700-900",""))))</f>
        <v>300-499</v>
      </c>
    </row>
    <row r="614" spans="1:7" x14ac:dyDescent="0.3">
      <c r="A614" t="s">
        <v>428</v>
      </c>
      <c r="B614" t="s">
        <v>1776</v>
      </c>
      <c r="C614" s="29">
        <v>44809</v>
      </c>
      <c r="D614">
        <v>694</v>
      </c>
      <c r="E614">
        <v>528.72</v>
      </c>
      <c r="F614" t="s">
        <v>1775</v>
      </c>
      <c r="G614" t="str">
        <f>IF(Table2[[#This Row],[Amount in Sales]]&lt;=299,"100-299",IF(Table2[[#This Row],[Amount in Sales]]&lt;=499,"300-499",IF(Table2[[#This Row],[Amount in Sales]]&lt;=699,"500-699",IF(Table2[[#This Row],[Amount in Sales]]&lt;=900,"700-900",""))))</f>
        <v>500-699</v>
      </c>
    </row>
    <row r="615" spans="1:7" x14ac:dyDescent="0.3">
      <c r="A615" t="s">
        <v>426</v>
      </c>
      <c r="B615" t="s">
        <v>1778</v>
      </c>
      <c r="C615" s="29">
        <v>44801</v>
      </c>
      <c r="D615">
        <v>839</v>
      </c>
      <c r="E615">
        <v>694.64</v>
      </c>
      <c r="F615" t="s">
        <v>1777</v>
      </c>
      <c r="G615" t="str">
        <f>IF(Table2[[#This Row],[Amount in Sales]]&lt;=299,"100-299",IF(Table2[[#This Row],[Amount in Sales]]&lt;=499,"300-499",IF(Table2[[#This Row],[Amount in Sales]]&lt;=699,"500-699",IF(Table2[[#This Row],[Amount in Sales]]&lt;=900,"700-900",""))))</f>
        <v>700-900</v>
      </c>
    </row>
    <row r="616" spans="1:7" x14ac:dyDescent="0.3">
      <c r="A616" t="s">
        <v>424</v>
      </c>
      <c r="B616" t="s">
        <v>1780</v>
      </c>
      <c r="C616" s="29">
        <v>44794</v>
      </c>
      <c r="D616">
        <v>476</v>
      </c>
      <c r="E616">
        <v>141.51</v>
      </c>
      <c r="F616" t="s">
        <v>1779</v>
      </c>
      <c r="G616" t="str">
        <f>IF(Table2[[#This Row],[Amount in Sales]]&lt;=299,"100-299",IF(Table2[[#This Row],[Amount in Sales]]&lt;=499,"300-499",IF(Table2[[#This Row],[Amount in Sales]]&lt;=699,"500-699",IF(Table2[[#This Row],[Amount in Sales]]&lt;=900,"700-900",""))))</f>
        <v>300-499</v>
      </c>
    </row>
    <row r="617" spans="1:7" x14ac:dyDescent="0.3">
      <c r="A617" t="s">
        <v>422</v>
      </c>
      <c r="B617" t="s">
        <v>1782</v>
      </c>
      <c r="C617" s="29">
        <v>44792</v>
      </c>
      <c r="D617">
        <v>201</v>
      </c>
      <c r="E617">
        <v>162.29</v>
      </c>
      <c r="F617" t="s">
        <v>1781</v>
      </c>
      <c r="G617" t="str">
        <f>IF(Table2[[#This Row],[Amount in Sales]]&lt;=299,"100-299",IF(Table2[[#This Row],[Amount in Sales]]&lt;=499,"300-499",IF(Table2[[#This Row],[Amount in Sales]]&lt;=699,"500-699",IF(Table2[[#This Row],[Amount in Sales]]&lt;=900,"700-900",""))))</f>
        <v>100-299</v>
      </c>
    </row>
    <row r="618" spans="1:7" x14ac:dyDescent="0.3">
      <c r="A618" t="s">
        <v>420</v>
      </c>
      <c r="B618" t="s">
        <v>1783</v>
      </c>
      <c r="C618" s="29">
        <v>44770</v>
      </c>
      <c r="D618">
        <v>217</v>
      </c>
      <c r="E618">
        <v>15.74</v>
      </c>
      <c r="F618" t="s">
        <v>1775</v>
      </c>
      <c r="G618" t="str">
        <f>IF(Table2[[#This Row],[Amount in Sales]]&lt;=299,"100-299",IF(Table2[[#This Row],[Amount in Sales]]&lt;=499,"300-499",IF(Table2[[#This Row],[Amount in Sales]]&lt;=699,"500-699",IF(Table2[[#This Row],[Amount in Sales]]&lt;=900,"700-900",""))))</f>
        <v>100-299</v>
      </c>
    </row>
    <row r="619" spans="1:7" x14ac:dyDescent="0.3">
      <c r="A619" t="s">
        <v>418</v>
      </c>
      <c r="B619" t="s">
        <v>1774</v>
      </c>
      <c r="C619" s="29">
        <v>44761</v>
      </c>
      <c r="D619">
        <v>709</v>
      </c>
      <c r="E619">
        <v>92.77000000000001</v>
      </c>
      <c r="F619" t="s">
        <v>1777</v>
      </c>
      <c r="G619" t="str">
        <f>IF(Table2[[#This Row],[Amount in Sales]]&lt;=299,"100-299",IF(Table2[[#This Row],[Amount in Sales]]&lt;=499,"300-499",IF(Table2[[#This Row],[Amount in Sales]]&lt;=699,"500-699",IF(Table2[[#This Row],[Amount in Sales]]&lt;=900,"700-900",""))))</f>
        <v>700-900</v>
      </c>
    </row>
    <row r="620" spans="1:7" x14ac:dyDescent="0.3">
      <c r="A620" t="s">
        <v>416</v>
      </c>
      <c r="B620" t="s">
        <v>1776</v>
      </c>
      <c r="C620" s="29">
        <v>44773</v>
      </c>
      <c r="D620">
        <v>405</v>
      </c>
      <c r="E620">
        <v>344.51</v>
      </c>
      <c r="F620" t="s">
        <v>1779</v>
      </c>
      <c r="G620" t="str">
        <f>IF(Table2[[#This Row],[Amount in Sales]]&lt;=299,"100-299",IF(Table2[[#This Row],[Amount in Sales]]&lt;=499,"300-499",IF(Table2[[#This Row],[Amount in Sales]]&lt;=699,"500-699",IF(Table2[[#This Row],[Amount in Sales]]&lt;=900,"700-900",""))))</f>
        <v>300-499</v>
      </c>
    </row>
    <row r="621" spans="1:7" x14ac:dyDescent="0.3">
      <c r="A621" t="s">
        <v>414</v>
      </c>
      <c r="B621" t="s">
        <v>1778</v>
      </c>
      <c r="C621" s="29">
        <v>44766</v>
      </c>
      <c r="D621">
        <v>490</v>
      </c>
      <c r="E621">
        <v>17.720000000000002</v>
      </c>
      <c r="F621" t="s">
        <v>1781</v>
      </c>
      <c r="G621" t="str">
        <f>IF(Table2[[#This Row],[Amount in Sales]]&lt;=299,"100-299",IF(Table2[[#This Row],[Amount in Sales]]&lt;=499,"300-499",IF(Table2[[#This Row],[Amount in Sales]]&lt;=699,"500-699",IF(Table2[[#This Row],[Amount in Sales]]&lt;=900,"700-900",""))))</f>
        <v>300-499</v>
      </c>
    </row>
    <row r="622" spans="1:7" x14ac:dyDescent="0.3">
      <c r="A622" t="s">
        <v>412</v>
      </c>
      <c r="B622" t="s">
        <v>1780</v>
      </c>
      <c r="C622" s="29">
        <v>44793</v>
      </c>
      <c r="D622">
        <v>718</v>
      </c>
      <c r="E622">
        <v>652.41999999999996</v>
      </c>
      <c r="F622" t="s">
        <v>1775</v>
      </c>
      <c r="G622" t="str">
        <f>IF(Table2[[#This Row],[Amount in Sales]]&lt;=299,"100-299",IF(Table2[[#This Row],[Amount in Sales]]&lt;=499,"300-499",IF(Table2[[#This Row],[Amount in Sales]]&lt;=699,"500-699",IF(Table2[[#This Row],[Amount in Sales]]&lt;=900,"700-900",""))))</f>
        <v>700-900</v>
      </c>
    </row>
    <row r="623" spans="1:7" x14ac:dyDescent="0.3">
      <c r="A623" t="s">
        <v>410</v>
      </c>
      <c r="B623" t="s">
        <v>1774</v>
      </c>
      <c r="C623" s="29">
        <v>44769</v>
      </c>
      <c r="D623">
        <v>298</v>
      </c>
      <c r="E623">
        <v>24.42</v>
      </c>
      <c r="F623" t="s">
        <v>1777</v>
      </c>
      <c r="G623" t="str">
        <f>IF(Table2[[#This Row],[Amount in Sales]]&lt;=299,"100-299",IF(Table2[[#This Row],[Amount in Sales]]&lt;=499,"300-499",IF(Table2[[#This Row],[Amount in Sales]]&lt;=699,"500-699",IF(Table2[[#This Row],[Amount in Sales]]&lt;=900,"700-900",""))))</f>
        <v>100-299</v>
      </c>
    </row>
    <row r="624" spans="1:7" x14ac:dyDescent="0.3">
      <c r="A624" t="s">
        <v>408</v>
      </c>
      <c r="B624" t="s">
        <v>1776</v>
      </c>
      <c r="C624" s="29">
        <v>44758</v>
      </c>
      <c r="D624">
        <v>612</v>
      </c>
      <c r="E624">
        <v>432.81</v>
      </c>
      <c r="F624" t="s">
        <v>1779</v>
      </c>
      <c r="G624" t="str">
        <f>IF(Table2[[#This Row],[Amount in Sales]]&lt;=299,"100-299",IF(Table2[[#This Row],[Amount in Sales]]&lt;=499,"300-499",IF(Table2[[#This Row],[Amount in Sales]]&lt;=699,"500-699",IF(Table2[[#This Row],[Amount in Sales]]&lt;=900,"700-900",""))))</f>
        <v>500-699</v>
      </c>
    </row>
    <row r="625" spans="1:7" x14ac:dyDescent="0.3">
      <c r="A625" t="s">
        <v>406</v>
      </c>
      <c r="B625" t="s">
        <v>1778</v>
      </c>
      <c r="C625" s="29">
        <v>44803</v>
      </c>
      <c r="D625">
        <v>797</v>
      </c>
      <c r="E625">
        <v>599.6</v>
      </c>
      <c r="F625" t="s">
        <v>1781</v>
      </c>
      <c r="G625" t="str">
        <f>IF(Table2[[#This Row],[Amount in Sales]]&lt;=299,"100-299",IF(Table2[[#This Row],[Amount in Sales]]&lt;=499,"300-499",IF(Table2[[#This Row],[Amount in Sales]]&lt;=699,"500-699",IF(Table2[[#This Row],[Amount in Sales]]&lt;=900,"700-900",""))))</f>
        <v>700-900</v>
      </c>
    </row>
    <row r="626" spans="1:7" x14ac:dyDescent="0.3">
      <c r="A626" t="s">
        <v>404</v>
      </c>
      <c r="B626" t="s">
        <v>1780</v>
      </c>
      <c r="C626" s="29">
        <v>44808</v>
      </c>
      <c r="D626">
        <v>448</v>
      </c>
      <c r="E626">
        <v>353.75</v>
      </c>
      <c r="F626" t="s">
        <v>1775</v>
      </c>
      <c r="G626" t="str">
        <f>IF(Table2[[#This Row],[Amount in Sales]]&lt;=299,"100-299",IF(Table2[[#This Row],[Amount in Sales]]&lt;=499,"300-499",IF(Table2[[#This Row],[Amount in Sales]]&lt;=699,"500-699",IF(Table2[[#This Row],[Amount in Sales]]&lt;=900,"700-900",""))))</f>
        <v>300-499</v>
      </c>
    </row>
    <row r="627" spans="1:7" x14ac:dyDescent="0.3">
      <c r="A627" t="s">
        <v>402</v>
      </c>
      <c r="B627" t="s">
        <v>1782</v>
      </c>
      <c r="C627" s="29">
        <v>44784</v>
      </c>
      <c r="D627">
        <v>512</v>
      </c>
      <c r="E627">
        <v>350.17</v>
      </c>
      <c r="F627" t="s">
        <v>1777</v>
      </c>
      <c r="G627" t="str">
        <f>IF(Table2[[#This Row],[Amount in Sales]]&lt;=299,"100-299",IF(Table2[[#This Row],[Amount in Sales]]&lt;=499,"300-499",IF(Table2[[#This Row],[Amount in Sales]]&lt;=699,"500-699",IF(Table2[[#This Row],[Amount in Sales]]&lt;=900,"700-900",""))))</f>
        <v>500-699</v>
      </c>
    </row>
    <row r="628" spans="1:7" x14ac:dyDescent="0.3">
      <c r="A628" t="s">
        <v>400</v>
      </c>
      <c r="B628" t="s">
        <v>1774</v>
      </c>
      <c r="C628" s="29">
        <v>44764</v>
      </c>
      <c r="D628">
        <v>427</v>
      </c>
      <c r="E628">
        <v>334.95</v>
      </c>
      <c r="F628" t="s">
        <v>1779</v>
      </c>
      <c r="G628" t="str">
        <f>IF(Table2[[#This Row],[Amount in Sales]]&lt;=299,"100-299",IF(Table2[[#This Row],[Amount in Sales]]&lt;=499,"300-499",IF(Table2[[#This Row],[Amount in Sales]]&lt;=699,"500-699",IF(Table2[[#This Row],[Amount in Sales]]&lt;=900,"700-900",""))))</f>
        <v>300-499</v>
      </c>
    </row>
    <row r="629" spans="1:7" x14ac:dyDescent="0.3">
      <c r="A629" t="s">
        <v>398</v>
      </c>
      <c r="B629" t="s">
        <v>1776</v>
      </c>
      <c r="C629" s="29">
        <v>44795</v>
      </c>
      <c r="D629">
        <v>256</v>
      </c>
      <c r="E629">
        <v>56.6</v>
      </c>
      <c r="F629" t="s">
        <v>1781</v>
      </c>
      <c r="G629" t="str">
        <f>IF(Table2[[#This Row],[Amount in Sales]]&lt;=299,"100-299",IF(Table2[[#This Row],[Amount in Sales]]&lt;=499,"300-499",IF(Table2[[#This Row],[Amount in Sales]]&lt;=699,"500-699",IF(Table2[[#This Row],[Amount in Sales]]&lt;=900,"700-900",""))))</f>
        <v>100-299</v>
      </c>
    </row>
    <row r="630" spans="1:7" x14ac:dyDescent="0.3">
      <c r="A630" t="s">
        <v>396</v>
      </c>
      <c r="B630" t="s">
        <v>1778</v>
      </c>
      <c r="C630" s="29">
        <v>44799</v>
      </c>
      <c r="D630">
        <v>413</v>
      </c>
      <c r="E630">
        <v>72.070000000000007</v>
      </c>
      <c r="F630" t="s">
        <v>1775</v>
      </c>
      <c r="G630" t="str">
        <f>IF(Table2[[#This Row],[Amount in Sales]]&lt;=299,"100-299",IF(Table2[[#This Row],[Amount in Sales]]&lt;=499,"300-499",IF(Table2[[#This Row],[Amount in Sales]]&lt;=699,"500-699",IF(Table2[[#This Row],[Amount in Sales]]&lt;=900,"700-900",""))))</f>
        <v>300-499</v>
      </c>
    </row>
    <row r="631" spans="1:7" x14ac:dyDescent="0.3">
      <c r="A631" t="s">
        <v>394</v>
      </c>
      <c r="B631" t="s">
        <v>1780</v>
      </c>
      <c r="C631" s="29">
        <v>44800</v>
      </c>
      <c r="D631">
        <v>565</v>
      </c>
      <c r="E631">
        <v>160.51999999999998</v>
      </c>
      <c r="F631" t="s">
        <v>1777</v>
      </c>
      <c r="G631" t="str">
        <f>IF(Table2[[#This Row],[Amount in Sales]]&lt;=299,"100-299",IF(Table2[[#This Row],[Amount in Sales]]&lt;=499,"300-499",IF(Table2[[#This Row],[Amount in Sales]]&lt;=699,"500-699",IF(Table2[[#This Row],[Amount in Sales]]&lt;=900,"700-900",""))))</f>
        <v>500-699</v>
      </c>
    </row>
    <row r="632" spans="1:7" x14ac:dyDescent="0.3">
      <c r="A632" t="s">
        <v>392</v>
      </c>
      <c r="B632" t="s">
        <v>1774</v>
      </c>
      <c r="C632" s="29">
        <v>44771</v>
      </c>
      <c r="D632">
        <v>797</v>
      </c>
      <c r="E632">
        <v>225.42999999999998</v>
      </c>
      <c r="F632" t="s">
        <v>1779</v>
      </c>
      <c r="G632" t="str">
        <f>IF(Table2[[#This Row],[Amount in Sales]]&lt;=299,"100-299",IF(Table2[[#This Row],[Amount in Sales]]&lt;=499,"300-499",IF(Table2[[#This Row],[Amount in Sales]]&lt;=699,"500-699",IF(Table2[[#This Row],[Amount in Sales]]&lt;=900,"700-900",""))))</f>
        <v>700-900</v>
      </c>
    </row>
    <row r="633" spans="1:7" x14ac:dyDescent="0.3">
      <c r="A633" t="s">
        <v>390</v>
      </c>
      <c r="B633" t="s">
        <v>1776</v>
      </c>
      <c r="C633" s="29">
        <v>44760</v>
      </c>
      <c r="D633">
        <v>828</v>
      </c>
      <c r="E633">
        <v>209.64999999999998</v>
      </c>
      <c r="F633" t="s">
        <v>1781</v>
      </c>
      <c r="G633" t="str">
        <f>IF(Table2[[#This Row],[Amount in Sales]]&lt;=299,"100-299",IF(Table2[[#This Row],[Amount in Sales]]&lt;=499,"300-499",IF(Table2[[#This Row],[Amount in Sales]]&lt;=699,"500-699",IF(Table2[[#This Row],[Amount in Sales]]&lt;=900,"700-900",""))))</f>
        <v>700-900</v>
      </c>
    </row>
    <row r="634" spans="1:7" x14ac:dyDescent="0.3">
      <c r="A634" t="s">
        <v>388</v>
      </c>
      <c r="B634" t="s">
        <v>1778</v>
      </c>
      <c r="C634" s="29">
        <v>44778</v>
      </c>
      <c r="D634">
        <v>217</v>
      </c>
      <c r="E634">
        <v>95.77000000000001</v>
      </c>
      <c r="F634" t="s">
        <v>1775</v>
      </c>
      <c r="G634" t="str">
        <f>IF(Table2[[#This Row],[Amount in Sales]]&lt;=299,"100-299",IF(Table2[[#This Row],[Amount in Sales]]&lt;=499,"300-499",IF(Table2[[#This Row],[Amount in Sales]]&lt;=699,"500-699",IF(Table2[[#This Row],[Amount in Sales]]&lt;=900,"700-900",""))))</f>
        <v>100-299</v>
      </c>
    </row>
    <row r="635" spans="1:7" x14ac:dyDescent="0.3">
      <c r="A635" t="s">
        <v>386</v>
      </c>
      <c r="B635" t="s">
        <v>1780</v>
      </c>
      <c r="C635" s="29">
        <v>44755</v>
      </c>
      <c r="D635">
        <v>701</v>
      </c>
      <c r="E635">
        <v>308.40999999999997</v>
      </c>
      <c r="F635" t="s">
        <v>1777</v>
      </c>
      <c r="G635" t="str">
        <f>IF(Table2[[#This Row],[Amount in Sales]]&lt;=299,"100-299",IF(Table2[[#This Row],[Amount in Sales]]&lt;=499,"300-499",IF(Table2[[#This Row],[Amount in Sales]]&lt;=699,"500-699",IF(Table2[[#This Row],[Amount in Sales]]&lt;=900,"700-900",""))))</f>
        <v>700-900</v>
      </c>
    </row>
    <row r="636" spans="1:7" x14ac:dyDescent="0.3">
      <c r="A636" t="s">
        <v>384</v>
      </c>
      <c r="B636" t="s">
        <v>1782</v>
      </c>
      <c r="C636" s="29">
        <v>44770</v>
      </c>
      <c r="D636">
        <v>613</v>
      </c>
      <c r="E636">
        <v>270.06</v>
      </c>
      <c r="F636" t="s">
        <v>1779</v>
      </c>
      <c r="G636" t="str">
        <f>IF(Table2[[#This Row],[Amount in Sales]]&lt;=299,"100-299",IF(Table2[[#This Row],[Amount in Sales]]&lt;=499,"300-499",IF(Table2[[#This Row],[Amount in Sales]]&lt;=699,"500-699",IF(Table2[[#This Row],[Amount in Sales]]&lt;=900,"700-900",""))))</f>
        <v>500-699</v>
      </c>
    </row>
    <row r="637" spans="1:7" x14ac:dyDescent="0.3">
      <c r="A637" t="s">
        <v>382</v>
      </c>
      <c r="B637" t="s">
        <v>1783</v>
      </c>
      <c r="C637" s="29">
        <v>44772</v>
      </c>
      <c r="D637">
        <v>513</v>
      </c>
      <c r="E637">
        <v>416.59999999999997</v>
      </c>
      <c r="F637" t="s">
        <v>1781</v>
      </c>
      <c r="G637" t="str">
        <f>IF(Table2[[#This Row],[Amount in Sales]]&lt;=299,"100-299",IF(Table2[[#This Row],[Amount in Sales]]&lt;=499,"300-499",IF(Table2[[#This Row],[Amount in Sales]]&lt;=699,"500-699",IF(Table2[[#This Row],[Amount in Sales]]&lt;=900,"700-900",""))))</f>
        <v>500-699</v>
      </c>
    </row>
    <row r="638" spans="1:7" x14ac:dyDescent="0.3">
      <c r="A638" t="s">
        <v>380</v>
      </c>
      <c r="B638" t="s">
        <v>1774</v>
      </c>
      <c r="C638" s="29">
        <v>44799</v>
      </c>
      <c r="D638">
        <v>447</v>
      </c>
      <c r="E638">
        <v>309.19</v>
      </c>
      <c r="F638" t="s">
        <v>1775</v>
      </c>
      <c r="G638" t="str">
        <f>IF(Table2[[#This Row],[Amount in Sales]]&lt;=299,"100-299",IF(Table2[[#This Row],[Amount in Sales]]&lt;=499,"300-499",IF(Table2[[#This Row],[Amount in Sales]]&lt;=699,"500-699",IF(Table2[[#This Row],[Amount in Sales]]&lt;=900,"700-900",""))))</f>
        <v>300-499</v>
      </c>
    </row>
    <row r="639" spans="1:7" x14ac:dyDescent="0.3">
      <c r="A639" t="s">
        <v>378</v>
      </c>
      <c r="B639" t="s">
        <v>1776</v>
      </c>
      <c r="C639" s="29">
        <v>44782</v>
      </c>
      <c r="D639">
        <v>672</v>
      </c>
      <c r="E639">
        <v>658.53</v>
      </c>
      <c r="F639" t="s">
        <v>1777</v>
      </c>
      <c r="G639" t="str">
        <f>IF(Table2[[#This Row],[Amount in Sales]]&lt;=299,"100-299",IF(Table2[[#This Row],[Amount in Sales]]&lt;=499,"300-499",IF(Table2[[#This Row],[Amount in Sales]]&lt;=699,"500-699",IF(Table2[[#This Row],[Amount in Sales]]&lt;=900,"700-900",""))))</f>
        <v>500-699</v>
      </c>
    </row>
    <row r="640" spans="1:7" x14ac:dyDescent="0.3">
      <c r="A640" t="s">
        <v>376</v>
      </c>
      <c r="B640" t="s">
        <v>1778</v>
      </c>
      <c r="C640" s="29">
        <v>44761</v>
      </c>
      <c r="D640">
        <v>376</v>
      </c>
      <c r="E640">
        <v>10.56</v>
      </c>
      <c r="F640" t="s">
        <v>1779</v>
      </c>
      <c r="G640" t="str">
        <f>IF(Table2[[#This Row],[Amount in Sales]]&lt;=299,"100-299",IF(Table2[[#This Row],[Amount in Sales]]&lt;=499,"300-499",IF(Table2[[#This Row],[Amount in Sales]]&lt;=699,"500-699",IF(Table2[[#This Row],[Amount in Sales]]&lt;=900,"700-900",""))))</f>
        <v>300-499</v>
      </c>
    </row>
    <row r="641" spans="1:7" x14ac:dyDescent="0.3">
      <c r="A641" t="s">
        <v>374</v>
      </c>
      <c r="B641" t="s">
        <v>1780</v>
      </c>
      <c r="C641" s="29">
        <v>44794</v>
      </c>
      <c r="D641">
        <v>647</v>
      </c>
      <c r="E641">
        <v>57.97</v>
      </c>
      <c r="F641" t="s">
        <v>1781</v>
      </c>
      <c r="G641" t="str">
        <f>IF(Table2[[#This Row],[Amount in Sales]]&lt;=299,"100-299",IF(Table2[[#This Row],[Amount in Sales]]&lt;=499,"300-499",IF(Table2[[#This Row],[Amount in Sales]]&lt;=699,"500-699",IF(Table2[[#This Row],[Amount in Sales]]&lt;=900,"700-900",""))))</f>
        <v>500-699</v>
      </c>
    </row>
    <row r="642" spans="1:7" x14ac:dyDescent="0.3">
      <c r="A642" t="s">
        <v>372</v>
      </c>
      <c r="B642" t="s">
        <v>1774</v>
      </c>
      <c r="C642" s="29">
        <v>44762</v>
      </c>
      <c r="D642">
        <v>391</v>
      </c>
      <c r="E642">
        <v>322.61</v>
      </c>
      <c r="F642" t="s">
        <v>1775</v>
      </c>
      <c r="G642" t="str">
        <f>IF(Table2[[#This Row],[Amount in Sales]]&lt;=299,"100-299",IF(Table2[[#This Row],[Amount in Sales]]&lt;=499,"300-499",IF(Table2[[#This Row],[Amount in Sales]]&lt;=699,"500-699",IF(Table2[[#This Row],[Amount in Sales]]&lt;=900,"700-900",""))))</f>
        <v>300-499</v>
      </c>
    </row>
    <row r="643" spans="1:7" x14ac:dyDescent="0.3">
      <c r="A643" t="s">
        <v>370</v>
      </c>
      <c r="B643" t="s">
        <v>1776</v>
      </c>
      <c r="C643" s="29">
        <v>44769</v>
      </c>
      <c r="D643">
        <v>800</v>
      </c>
      <c r="E643">
        <v>513.64</v>
      </c>
      <c r="F643" t="s">
        <v>1777</v>
      </c>
      <c r="G643" t="str">
        <f>IF(Table2[[#This Row],[Amount in Sales]]&lt;=299,"100-299",IF(Table2[[#This Row],[Amount in Sales]]&lt;=499,"300-499",IF(Table2[[#This Row],[Amount in Sales]]&lt;=699,"500-699",IF(Table2[[#This Row],[Amount in Sales]]&lt;=900,"700-900",""))))</f>
        <v>700-900</v>
      </c>
    </row>
    <row r="644" spans="1:7" x14ac:dyDescent="0.3">
      <c r="A644" t="s">
        <v>368</v>
      </c>
      <c r="B644" t="s">
        <v>1778</v>
      </c>
      <c r="C644" s="29">
        <v>44770</v>
      </c>
      <c r="D644">
        <v>871</v>
      </c>
      <c r="E644">
        <v>608.68999999999994</v>
      </c>
      <c r="F644" t="s">
        <v>1779</v>
      </c>
      <c r="G644" t="str">
        <f>IF(Table2[[#This Row],[Amount in Sales]]&lt;=299,"100-299",IF(Table2[[#This Row],[Amount in Sales]]&lt;=499,"300-499",IF(Table2[[#This Row],[Amount in Sales]]&lt;=699,"500-699",IF(Table2[[#This Row],[Amount in Sales]]&lt;=900,"700-900",""))))</f>
        <v>700-900</v>
      </c>
    </row>
    <row r="645" spans="1:7" x14ac:dyDescent="0.3">
      <c r="A645" t="s">
        <v>366</v>
      </c>
      <c r="B645" t="s">
        <v>1780</v>
      </c>
      <c r="C645" s="29">
        <v>44797</v>
      </c>
      <c r="D645">
        <v>758</v>
      </c>
      <c r="E645">
        <v>371.40999999999997</v>
      </c>
      <c r="F645" t="s">
        <v>1781</v>
      </c>
      <c r="G645" t="str">
        <f>IF(Table2[[#This Row],[Amount in Sales]]&lt;=299,"100-299",IF(Table2[[#This Row],[Amount in Sales]]&lt;=499,"300-499",IF(Table2[[#This Row],[Amount in Sales]]&lt;=699,"500-699",IF(Table2[[#This Row],[Amount in Sales]]&lt;=900,"700-900",""))))</f>
        <v>700-900</v>
      </c>
    </row>
    <row r="646" spans="1:7" x14ac:dyDescent="0.3">
      <c r="A646" t="s">
        <v>364</v>
      </c>
      <c r="B646" t="s">
        <v>1774</v>
      </c>
      <c r="C646" s="29">
        <v>44783</v>
      </c>
      <c r="D646">
        <v>433</v>
      </c>
      <c r="E646">
        <v>299.90999999999997</v>
      </c>
      <c r="F646" t="s">
        <v>1775</v>
      </c>
      <c r="G646" t="str">
        <f>IF(Table2[[#This Row],[Amount in Sales]]&lt;=299,"100-299",IF(Table2[[#This Row],[Amount in Sales]]&lt;=499,"300-499",IF(Table2[[#This Row],[Amount in Sales]]&lt;=699,"500-699",IF(Table2[[#This Row],[Amount in Sales]]&lt;=900,"700-900",""))))</f>
        <v>300-499</v>
      </c>
    </row>
    <row r="647" spans="1:7" x14ac:dyDescent="0.3">
      <c r="A647" t="s">
        <v>362</v>
      </c>
      <c r="B647" t="s">
        <v>1776</v>
      </c>
      <c r="C647" s="29">
        <v>44801</v>
      </c>
      <c r="D647">
        <v>363</v>
      </c>
      <c r="E647">
        <v>73.150000000000006</v>
      </c>
      <c r="F647" t="s">
        <v>1777</v>
      </c>
      <c r="G647" t="str">
        <f>IF(Table2[[#This Row],[Amount in Sales]]&lt;=299,"100-299",IF(Table2[[#This Row],[Amount in Sales]]&lt;=499,"300-499",IF(Table2[[#This Row],[Amount in Sales]]&lt;=699,"500-699",IF(Table2[[#This Row],[Amount in Sales]]&lt;=900,"700-900",""))))</f>
        <v>300-499</v>
      </c>
    </row>
    <row r="648" spans="1:7" x14ac:dyDescent="0.3">
      <c r="A648" t="s">
        <v>360</v>
      </c>
      <c r="B648" t="s">
        <v>1778</v>
      </c>
      <c r="C648" s="29">
        <v>44808</v>
      </c>
      <c r="D648">
        <v>453</v>
      </c>
      <c r="E648">
        <v>144.97</v>
      </c>
      <c r="F648" t="s">
        <v>1779</v>
      </c>
      <c r="G648" t="str">
        <f>IF(Table2[[#This Row],[Amount in Sales]]&lt;=299,"100-299",IF(Table2[[#This Row],[Amount in Sales]]&lt;=499,"300-499",IF(Table2[[#This Row],[Amount in Sales]]&lt;=699,"500-699",IF(Table2[[#This Row],[Amount in Sales]]&lt;=900,"700-900",""))))</f>
        <v>300-499</v>
      </c>
    </row>
    <row r="649" spans="1:7" x14ac:dyDescent="0.3">
      <c r="A649" t="s">
        <v>358</v>
      </c>
      <c r="B649" t="s">
        <v>1780</v>
      </c>
      <c r="C649" s="29">
        <v>44808</v>
      </c>
      <c r="D649">
        <v>306</v>
      </c>
      <c r="E649">
        <v>150.1</v>
      </c>
      <c r="F649" t="s">
        <v>1781</v>
      </c>
      <c r="G649" t="str">
        <f>IF(Table2[[#This Row],[Amount in Sales]]&lt;=299,"100-299",IF(Table2[[#This Row],[Amount in Sales]]&lt;=499,"300-499",IF(Table2[[#This Row],[Amount in Sales]]&lt;=699,"500-699",IF(Table2[[#This Row],[Amount in Sales]]&lt;=900,"700-900",""))))</f>
        <v>300-499</v>
      </c>
    </row>
    <row r="650" spans="1:7" x14ac:dyDescent="0.3">
      <c r="A650" t="s">
        <v>356</v>
      </c>
      <c r="B650" t="s">
        <v>1774</v>
      </c>
      <c r="C650" s="29">
        <v>44781</v>
      </c>
      <c r="D650">
        <v>697</v>
      </c>
      <c r="E650">
        <v>640.86</v>
      </c>
      <c r="F650" t="s">
        <v>1775</v>
      </c>
      <c r="G650" t="str">
        <f>IF(Table2[[#This Row],[Amount in Sales]]&lt;=299,"100-299",IF(Table2[[#This Row],[Amount in Sales]]&lt;=499,"300-499",IF(Table2[[#This Row],[Amount in Sales]]&lt;=699,"500-699",IF(Table2[[#This Row],[Amount in Sales]]&lt;=900,"700-900",""))))</f>
        <v>500-699</v>
      </c>
    </row>
    <row r="651" spans="1:7" x14ac:dyDescent="0.3">
      <c r="A651" t="s">
        <v>354</v>
      </c>
      <c r="B651" t="s">
        <v>1776</v>
      </c>
      <c r="C651" s="29">
        <v>44783</v>
      </c>
      <c r="D651">
        <v>794</v>
      </c>
      <c r="E651">
        <v>392.90999999999997</v>
      </c>
      <c r="F651" t="s">
        <v>1777</v>
      </c>
      <c r="G651" t="str">
        <f>IF(Table2[[#This Row],[Amount in Sales]]&lt;=299,"100-299",IF(Table2[[#This Row],[Amount in Sales]]&lt;=499,"300-499",IF(Table2[[#This Row],[Amount in Sales]]&lt;=699,"500-699",IF(Table2[[#This Row],[Amount in Sales]]&lt;=900,"700-900",""))))</f>
        <v>700-900</v>
      </c>
    </row>
    <row r="652" spans="1:7" x14ac:dyDescent="0.3">
      <c r="A652" t="s">
        <v>352</v>
      </c>
      <c r="B652" t="s">
        <v>1778</v>
      </c>
      <c r="C652" s="29">
        <v>44762</v>
      </c>
      <c r="D652">
        <v>335</v>
      </c>
      <c r="E652">
        <v>124.44000000000001</v>
      </c>
      <c r="F652" t="s">
        <v>1779</v>
      </c>
      <c r="G652" t="str">
        <f>IF(Table2[[#This Row],[Amount in Sales]]&lt;=299,"100-299",IF(Table2[[#This Row],[Amount in Sales]]&lt;=499,"300-499",IF(Table2[[#This Row],[Amount in Sales]]&lt;=699,"500-699",IF(Table2[[#This Row],[Amount in Sales]]&lt;=900,"700-900",""))))</f>
        <v>300-499</v>
      </c>
    </row>
    <row r="653" spans="1:7" x14ac:dyDescent="0.3">
      <c r="A653" t="s">
        <v>350</v>
      </c>
      <c r="B653" t="s">
        <v>1780</v>
      </c>
      <c r="C653" s="29">
        <v>44800</v>
      </c>
      <c r="D653">
        <v>669</v>
      </c>
      <c r="E653">
        <v>145.26</v>
      </c>
      <c r="F653" t="s">
        <v>1781</v>
      </c>
      <c r="G653" t="str">
        <f>IF(Table2[[#This Row],[Amount in Sales]]&lt;=299,"100-299",IF(Table2[[#This Row],[Amount in Sales]]&lt;=499,"300-499",IF(Table2[[#This Row],[Amount in Sales]]&lt;=699,"500-699",IF(Table2[[#This Row],[Amount in Sales]]&lt;=900,"700-900",""))))</f>
        <v>500-699</v>
      </c>
    </row>
    <row r="654" spans="1:7" x14ac:dyDescent="0.3">
      <c r="A654" t="s">
        <v>348</v>
      </c>
      <c r="B654" t="s">
        <v>1782</v>
      </c>
      <c r="C654" s="29">
        <v>44799</v>
      </c>
      <c r="D654">
        <v>519</v>
      </c>
      <c r="E654">
        <v>476.52</v>
      </c>
      <c r="F654" t="s">
        <v>1775</v>
      </c>
      <c r="G654" t="str">
        <f>IF(Table2[[#This Row],[Amount in Sales]]&lt;=299,"100-299",IF(Table2[[#This Row],[Amount in Sales]]&lt;=499,"300-499",IF(Table2[[#This Row],[Amount in Sales]]&lt;=699,"500-699",IF(Table2[[#This Row],[Amount in Sales]]&lt;=900,"700-900",""))))</f>
        <v>500-699</v>
      </c>
    </row>
    <row r="655" spans="1:7" x14ac:dyDescent="0.3">
      <c r="A655" t="s">
        <v>346</v>
      </c>
      <c r="B655" t="s">
        <v>1774</v>
      </c>
      <c r="C655" s="29">
        <v>44777</v>
      </c>
      <c r="D655">
        <v>304</v>
      </c>
      <c r="E655">
        <v>272.07</v>
      </c>
      <c r="F655" t="s">
        <v>1777</v>
      </c>
      <c r="G655" t="str">
        <f>IF(Table2[[#This Row],[Amount in Sales]]&lt;=299,"100-299",IF(Table2[[#This Row],[Amount in Sales]]&lt;=499,"300-499",IF(Table2[[#This Row],[Amount in Sales]]&lt;=699,"500-699",IF(Table2[[#This Row],[Amount in Sales]]&lt;=900,"700-900",""))))</f>
        <v>300-499</v>
      </c>
    </row>
    <row r="656" spans="1:7" x14ac:dyDescent="0.3">
      <c r="A656" t="s">
        <v>344</v>
      </c>
      <c r="B656" t="s">
        <v>1776</v>
      </c>
      <c r="C656" s="29">
        <v>44800</v>
      </c>
      <c r="D656">
        <v>594</v>
      </c>
      <c r="E656">
        <v>23.700000000000003</v>
      </c>
      <c r="F656" t="s">
        <v>1779</v>
      </c>
      <c r="G656" t="str">
        <f>IF(Table2[[#This Row],[Amount in Sales]]&lt;=299,"100-299",IF(Table2[[#This Row],[Amount in Sales]]&lt;=499,"300-499",IF(Table2[[#This Row],[Amount in Sales]]&lt;=699,"500-699",IF(Table2[[#This Row],[Amount in Sales]]&lt;=900,"700-900",""))))</f>
        <v>500-699</v>
      </c>
    </row>
    <row r="657" spans="1:7" x14ac:dyDescent="0.3">
      <c r="A657" t="s">
        <v>342</v>
      </c>
      <c r="B657" t="s">
        <v>1778</v>
      </c>
      <c r="C657" s="29">
        <v>44770</v>
      </c>
      <c r="D657">
        <v>300</v>
      </c>
      <c r="E657">
        <v>57.379999999999995</v>
      </c>
      <c r="F657" t="s">
        <v>1781</v>
      </c>
      <c r="G657" t="str">
        <f>IF(Table2[[#This Row],[Amount in Sales]]&lt;=299,"100-299",IF(Table2[[#This Row],[Amount in Sales]]&lt;=499,"300-499",IF(Table2[[#This Row],[Amount in Sales]]&lt;=699,"500-699",IF(Table2[[#This Row],[Amount in Sales]]&lt;=900,"700-900",""))))</f>
        <v>300-499</v>
      </c>
    </row>
    <row r="658" spans="1:7" x14ac:dyDescent="0.3">
      <c r="A658" t="s">
        <v>340</v>
      </c>
      <c r="B658" t="s">
        <v>1780</v>
      </c>
      <c r="C658" s="29">
        <v>44774</v>
      </c>
      <c r="D658">
        <v>400</v>
      </c>
      <c r="E658">
        <v>331</v>
      </c>
      <c r="F658" t="s">
        <v>1775</v>
      </c>
      <c r="G658" t="str">
        <f>IF(Table2[[#This Row],[Amount in Sales]]&lt;=299,"100-299",IF(Table2[[#This Row],[Amount in Sales]]&lt;=499,"300-499",IF(Table2[[#This Row],[Amount in Sales]]&lt;=699,"500-699",IF(Table2[[#This Row],[Amount in Sales]]&lt;=900,"700-900",""))))</f>
        <v>300-499</v>
      </c>
    </row>
    <row r="659" spans="1:7" x14ac:dyDescent="0.3">
      <c r="A659" t="s">
        <v>338</v>
      </c>
      <c r="B659" t="s">
        <v>1774</v>
      </c>
      <c r="C659" s="29">
        <v>44779</v>
      </c>
      <c r="D659">
        <v>495</v>
      </c>
      <c r="E659">
        <v>225.19</v>
      </c>
      <c r="F659" t="s">
        <v>1777</v>
      </c>
      <c r="G659" t="str">
        <f>IF(Table2[[#This Row],[Amount in Sales]]&lt;=299,"100-299",IF(Table2[[#This Row],[Amount in Sales]]&lt;=499,"300-499",IF(Table2[[#This Row],[Amount in Sales]]&lt;=699,"500-699",IF(Table2[[#This Row],[Amount in Sales]]&lt;=900,"700-900",""))))</f>
        <v>300-499</v>
      </c>
    </row>
    <row r="660" spans="1:7" x14ac:dyDescent="0.3">
      <c r="A660" t="s">
        <v>336</v>
      </c>
      <c r="B660" t="s">
        <v>1776</v>
      </c>
      <c r="C660" s="29">
        <v>44796</v>
      </c>
      <c r="D660">
        <v>526</v>
      </c>
      <c r="E660">
        <v>435.08</v>
      </c>
      <c r="F660" t="s">
        <v>1779</v>
      </c>
      <c r="G660" t="str">
        <f>IF(Table2[[#This Row],[Amount in Sales]]&lt;=299,"100-299",IF(Table2[[#This Row],[Amount in Sales]]&lt;=499,"300-499",IF(Table2[[#This Row],[Amount in Sales]]&lt;=699,"500-699",IF(Table2[[#This Row],[Amount in Sales]]&lt;=900,"700-900",""))))</f>
        <v>500-699</v>
      </c>
    </row>
    <row r="661" spans="1:7" x14ac:dyDescent="0.3">
      <c r="A661" t="s">
        <v>334</v>
      </c>
      <c r="B661" t="s">
        <v>1778</v>
      </c>
      <c r="C661" s="29">
        <v>44772</v>
      </c>
      <c r="D661">
        <v>243</v>
      </c>
      <c r="E661">
        <v>116.46000000000001</v>
      </c>
      <c r="F661" t="s">
        <v>1781</v>
      </c>
      <c r="G661" t="str">
        <f>IF(Table2[[#This Row],[Amount in Sales]]&lt;=299,"100-299",IF(Table2[[#This Row],[Amount in Sales]]&lt;=499,"300-499",IF(Table2[[#This Row],[Amount in Sales]]&lt;=699,"500-699",IF(Table2[[#This Row],[Amount in Sales]]&lt;=900,"700-900",""))))</f>
        <v>100-299</v>
      </c>
    </row>
    <row r="662" spans="1:7" x14ac:dyDescent="0.3">
      <c r="A662" t="s">
        <v>332</v>
      </c>
      <c r="B662" t="s">
        <v>1780</v>
      </c>
      <c r="C662" s="29">
        <v>44809</v>
      </c>
      <c r="D662">
        <v>637</v>
      </c>
      <c r="E662">
        <v>31.810000000000002</v>
      </c>
      <c r="F662" t="s">
        <v>1775</v>
      </c>
      <c r="G662" t="str">
        <f>IF(Table2[[#This Row],[Amount in Sales]]&lt;=299,"100-299",IF(Table2[[#This Row],[Amount in Sales]]&lt;=499,"300-499",IF(Table2[[#This Row],[Amount in Sales]]&lt;=699,"500-699",IF(Table2[[#This Row],[Amount in Sales]]&lt;=900,"700-900",""))))</f>
        <v>500-699</v>
      </c>
    </row>
    <row r="663" spans="1:7" x14ac:dyDescent="0.3">
      <c r="A663" t="s">
        <v>330</v>
      </c>
      <c r="B663" t="s">
        <v>1782</v>
      </c>
      <c r="C663" s="29">
        <v>44757</v>
      </c>
      <c r="D663">
        <v>270</v>
      </c>
      <c r="E663">
        <v>98.36</v>
      </c>
      <c r="F663" t="s">
        <v>1777</v>
      </c>
      <c r="G663" t="str">
        <f>IF(Table2[[#This Row],[Amount in Sales]]&lt;=299,"100-299",IF(Table2[[#This Row],[Amount in Sales]]&lt;=499,"300-499",IF(Table2[[#This Row],[Amount in Sales]]&lt;=699,"500-699",IF(Table2[[#This Row],[Amount in Sales]]&lt;=900,"700-900",""))))</f>
        <v>100-299</v>
      </c>
    </row>
    <row r="664" spans="1:7" x14ac:dyDescent="0.3">
      <c r="A664" t="s">
        <v>328</v>
      </c>
      <c r="B664" t="s">
        <v>1783</v>
      </c>
      <c r="C664" s="29">
        <v>44782</v>
      </c>
      <c r="D664">
        <v>364</v>
      </c>
      <c r="E664">
        <v>22.970000000000002</v>
      </c>
      <c r="F664" t="s">
        <v>1779</v>
      </c>
      <c r="G664" t="str">
        <f>IF(Table2[[#This Row],[Amount in Sales]]&lt;=299,"100-299",IF(Table2[[#This Row],[Amount in Sales]]&lt;=499,"300-499",IF(Table2[[#This Row],[Amount in Sales]]&lt;=699,"500-699",IF(Table2[[#This Row],[Amount in Sales]]&lt;=900,"700-900",""))))</f>
        <v>300-499</v>
      </c>
    </row>
    <row r="665" spans="1:7" x14ac:dyDescent="0.3">
      <c r="A665" t="s">
        <v>326</v>
      </c>
      <c r="B665" t="s">
        <v>1774</v>
      </c>
      <c r="C665" s="29">
        <v>44809</v>
      </c>
      <c r="D665">
        <v>645</v>
      </c>
      <c r="E665">
        <v>38.199999999999996</v>
      </c>
      <c r="F665" t="s">
        <v>1781</v>
      </c>
      <c r="G665" t="str">
        <f>IF(Table2[[#This Row],[Amount in Sales]]&lt;=299,"100-299",IF(Table2[[#This Row],[Amount in Sales]]&lt;=499,"300-499",IF(Table2[[#This Row],[Amount in Sales]]&lt;=699,"500-699",IF(Table2[[#This Row],[Amount in Sales]]&lt;=900,"700-900",""))))</f>
        <v>500-699</v>
      </c>
    </row>
    <row r="666" spans="1:7" x14ac:dyDescent="0.3">
      <c r="A666" t="s">
        <v>324</v>
      </c>
      <c r="B666" t="s">
        <v>1776</v>
      </c>
      <c r="C666" s="29">
        <v>44795</v>
      </c>
      <c r="D666">
        <v>746</v>
      </c>
      <c r="E666">
        <v>242.97</v>
      </c>
      <c r="F666" t="s">
        <v>1775</v>
      </c>
      <c r="G666" t="str">
        <f>IF(Table2[[#This Row],[Amount in Sales]]&lt;=299,"100-299",IF(Table2[[#This Row],[Amount in Sales]]&lt;=499,"300-499",IF(Table2[[#This Row],[Amount in Sales]]&lt;=699,"500-699",IF(Table2[[#This Row],[Amount in Sales]]&lt;=900,"700-900",""))))</f>
        <v>700-900</v>
      </c>
    </row>
    <row r="667" spans="1:7" x14ac:dyDescent="0.3">
      <c r="A667" t="s">
        <v>322</v>
      </c>
      <c r="B667" t="s">
        <v>1778</v>
      </c>
      <c r="C667" s="29">
        <v>44801</v>
      </c>
      <c r="D667">
        <v>450</v>
      </c>
      <c r="E667">
        <v>164.06</v>
      </c>
      <c r="F667" t="s">
        <v>1777</v>
      </c>
      <c r="G667" t="str">
        <f>IF(Table2[[#This Row],[Amount in Sales]]&lt;=299,"100-299",IF(Table2[[#This Row],[Amount in Sales]]&lt;=499,"300-499",IF(Table2[[#This Row],[Amount in Sales]]&lt;=699,"500-699",IF(Table2[[#This Row],[Amount in Sales]]&lt;=900,"700-900",""))))</f>
        <v>300-499</v>
      </c>
    </row>
    <row r="668" spans="1:7" x14ac:dyDescent="0.3">
      <c r="A668" t="s">
        <v>319</v>
      </c>
      <c r="B668" t="s">
        <v>1780</v>
      </c>
      <c r="C668" s="29">
        <v>44770</v>
      </c>
      <c r="D668">
        <v>413</v>
      </c>
      <c r="E668">
        <v>200.25</v>
      </c>
      <c r="F668" t="s">
        <v>1779</v>
      </c>
      <c r="G668" t="str">
        <f>IF(Table2[[#This Row],[Amount in Sales]]&lt;=299,"100-299",IF(Table2[[#This Row],[Amount in Sales]]&lt;=499,"300-499",IF(Table2[[#This Row],[Amount in Sales]]&lt;=699,"500-699",IF(Table2[[#This Row],[Amount in Sales]]&lt;=900,"700-900",""))))</f>
        <v>300-499</v>
      </c>
    </row>
    <row r="669" spans="1:7" x14ac:dyDescent="0.3">
      <c r="A669" t="s">
        <v>316</v>
      </c>
      <c r="B669" t="s">
        <v>1774</v>
      </c>
      <c r="C669" s="29">
        <v>44764</v>
      </c>
      <c r="D669">
        <v>471</v>
      </c>
      <c r="E669">
        <v>313.19</v>
      </c>
      <c r="F669" t="s">
        <v>1781</v>
      </c>
      <c r="G669" t="str">
        <f>IF(Table2[[#This Row],[Amount in Sales]]&lt;=299,"100-299",IF(Table2[[#This Row],[Amount in Sales]]&lt;=499,"300-499",IF(Table2[[#This Row],[Amount in Sales]]&lt;=699,"500-699",IF(Table2[[#This Row],[Amount in Sales]]&lt;=900,"700-900",""))))</f>
        <v>300-499</v>
      </c>
    </row>
    <row r="670" spans="1:7" x14ac:dyDescent="0.3">
      <c r="A670" t="s">
        <v>314</v>
      </c>
      <c r="B670" t="s">
        <v>1776</v>
      </c>
      <c r="C670" s="29">
        <v>44776</v>
      </c>
      <c r="D670">
        <v>550</v>
      </c>
      <c r="E670">
        <v>124.68</v>
      </c>
      <c r="F670" t="s">
        <v>1775</v>
      </c>
      <c r="G670" t="str">
        <f>IF(Table2[[#This Row],[Amount in Sales]]&lt;=299,"100-299",IF(Table2[[#This Row],[Amount in Sales]]&lt;=499,"300-499",IF(Table2[[#This Row],[Amount in Sales]]&lt;=699,"500-699",IF(Table2[[#This Row],[Amount in Sales]]&lt;=900,"700-900",""))))</f>
        <v>500-699</v>
      </c>
    </row>
    <row r="671" spans="1:7" x14ac:dyDescent="0.3">
      <c r="A671" t="s">
        <v>312</v>
      </c>
      <c r="B671" t="s">
        <v>1778</v>
      </c>
      <c r="C671" s="29">
        <v>44771</v>
      </c>
      <c r="D671">
        <v>747</v>
      </c>
      <c r="E671">
        <v>288.3</v>
      </c>
      <c r="F671" t="s">
        <v>1777</v>
      </c>
      <c r="G671" t="str">
        <f>IF(Table2[[#This Row],[Amount in Sales]]&lt;=299,"100-299",IF(Table2[[#This Row],[Amount in Sales]]&lt;=499,"300-499",IF(Table2[[#This Row],[Amount in Sales]]&lt;=699,"500-699",IF(Table2[[#This Row],[Amount in Sales]]&lt;=900,"700-900",""))))</f>
        <v>700-900</v>
      </c>
    </row>
    <row r="672" spans="1:7" x14ac:dyDescent="0.3">
      <c r="A672" t="s">
        <v>310</v>
      </c>
      <c r="B672" t="s">
        <v>1780</v>
      </c>
      <c r="C672" s="29">
        <v>44794</v>
      </c>
      <c r="D672">
        <v>552</v>
      </c>
      <c r="E672">
        <v>12.77</v>
      </c>
      <c r="F672" t="s">
        <v>1779</v>
      </c>
      <c r="G672" t="str">
        <f>IF(Table2[[#This Row],[Amount in Sales]]&lt;=299,"100-299",IF(Table2[[#This Row],[Amount in Sales]]&lt;=499,"300-499",IF(Table2[[#This Row],[Amount in Sales]]&lt;=699,"500-699",IF(Table2[[#This Row],[Amount in Sales]]&lt;=900,"700-900",""))))</f>
        <v>500-699</v>
      </c>
    </row>
    <row r="673" spans="1:7" x14ac:dyDescent="0.3">
      <c r="A673" t="s">
        <v>308</v>
      </c>
      <c r="B673" t="s">
        <v>1782</v>
      </c>
      <c r="C673" s="29">
        <v>44792</v>
      </c>
      <c r="D673">
        <v>441</v>
      </c>
      <c r="E673">
        <v>181.06</v>
      </c>
      <c r="F673" t="s">
        <v>1781</v>
      </c>
      <c r="G673" t="str">
        <f>IF(Table2[[#This Row],[Amount in Sales]]&lt;=299,"100-299",IF(Table2[[#This Row],[Amount in Sales]]&lt;=499,"300-499",IF(Table2[[#This Row],[Amount in Sales]]&lt;=699,"500-699",IF(Table2[[#This Row],[Amount in Sales]]&lt;=900,"700-900",""))))</f>
        <v>300-499</v>
      </c>
    </row>
    <row r="674" spans="1:7" x14ac:dyDescent="0.3">
      <c r="A674" t="s">
        <v>306</v>
      </c>
      <c r="B674" t="s">
        <v>1774</v>
      </c>
      <c r="C674" s="29">
        <v>44792</v>
      </c>
      <c r="D674">
        <v>311</v>
      </c>
      <c r="E674">
        <v>89.160000000000011</v>
      </c>
      <c r="F674" t="s">
        <v>1775</v>
      </c>
      <c r="G674" t="str">
        <f>IF(Table2[[#This Row],[Amount in Sales]]&lt;=299,"100-299",IF(Table2[[#This Row],[Amount in Sales]]&lt;=499,"300-499",IF(Table2[[#This Row],[Amount in Sales]]&lt;=699,"500-699",IF(Table2[[#This Row],[Amount in Sales]]&lt;=900,"700-900",""))))</f>
        <v>300-499</v>
      </c>
    </row>
    <row r="675" spans="1:7" x14ac:dyDescent="0.3">
      <c r="A675" t="s">
        <v>304</v>
      </c>
      <c r="B675" t="s">
        <v>1776</v>
      </c>
      <c r="C675" s="29">
        <v>44790</v>
      </c>
      <c r="D675">
        <v>830</v>
      </c>
      <c r="E675">
        <v>633.31999999999994</v>
      </c>
      <c r="F675" t="s">
        <v>1777</v>
      </c>
      <c r="G675" t="str">
        <f>IF(Table2[[#This Row],[Amount in Sales]]&lt;=299,"100-299",IF(Table2[[#This Row],[Amount in Sales]]&lt;=499,"300-499",IF(Table2[[#This Row],[Amount in Sales]]&lt;=699,"500-699",IF(Table2[[#This Row],[Amount in Sales]]&lt;=900,"700-900",""))))</f>
        <v>700-900</v>
      </c>
    </row>
    <row r="676" spans="1:7" x14ac:dyDescent="0.3">
      <c r="A676" t="s">
        <v>302</v>
      </c>
      <c r="B676" t="s">
        <v>1778</v>
      </c>
      <c r="C676" s="29">
        <v>44809</v>
      </c>
      <c r="D676">
        <v>258</v>
      </c>
      <c r="E676">
        <v>176.7</v>
      </c>
      <c r="F676" t="s">
        <v>1779</v>
      </c>
      <c r="G676" t="str">
        <f>IF(Table2[[#This Row],[Amount in Sales]]&lt;=299,"100-299",IF(Table2[[#This Row],[Amount in Sales]]&lt;=499,"300-499",IF(Table2[[#This Row],[Amount in Sales]]&lt;=699,"500-699",IF(Table2[[#This Row],[Amount in Sales]]&lt;=900,"700-900",""))))</f>
        <v>100-299</v>
      </c>
    </row>
    <row r="677" spans="1:7" x14ac:dyDescent="0.3">
      <c r="A677" t="s">
        <v>300</v>
      </c>
      <c r="B677" t="s">
        <v>1780</v>
      </c>
      <c r="C677" s="29">
        <v>44772</v>
      </c>
      <c r="D677">
        <v>430</v>
      </c>
      <c r="E677">
        <v>371.15999999999997</v>
      </c>
      <c r="F677" t="s">
        <v>1781</v>
      </c>
      <c r="G677" t="str">
        <f>IF(Table2[[#This Row],[Amount in Sales]]&lt;=299,"100-299",IF(Table2[[#This Row],[Amount in Sales]]&lt;=499,"300-499",IF(Table2[[#This Row],[Amount in Sales]]&lt;=699,"500-699",IF(Table2[[#This Row],[Amount in Sales]]&lt;=900,"700-900",""))))</f>
        <v>300-499</v>
      </c>
    </row>
    <row r="678" spans="1:7" x14ac:dyDescent="0.3">
      <c r="A678" t="s">
        <v>298</v>
      </c>
      <c r="B678" t="s">
        <v>1774</v>
      </c>
      <c r="C678" s="29">
        <v>44802</v>
      </c>
      <c r="D678">
        <v>788</v>
      </c>
      <c r="E678">
        <v>35.58</v>
      </c>
      <c r="F678" t="s">
        <v>1775</v>
      </c>
      <c r="G678" t="str">
        <f>IF(Table2[[#This Row],[Amount in Sales]]&lt;=299,"100-299",IF(Table2[[#This Row],[Amount in Sales]]&lt;=499,"300-499",IF(Table2[[#This Row],[Amount in Sales]]&lt;=699,"500-699",IF(Table2[[#This Row],[Amount in Sales]]&lt;=900,"700-900",""))))</f>
        <v>700-900</v>
      </c>
    </row>
    <row r="679" spans="1:7" x14ac:dyDescent="0.3">
      <c r="A679" t="s">
        <v>296</v>
      </c>
      <c r="B679" t="s">
        <v>1776</v>
      </c>
      <c r="C679" s="29">
        <v>44809</v>
      </c>
      <c r="D679">
        <v>605</v>
      </c>
      <c r="E679">
        <v>14.12</v>
      </c>
      <c r="F679" t="s">
        <v>1777</v>
      </c>
      <c r="G679" t="str">
        <f>IF(Table2[[#This Row],[Amount in Sales]]&lt;=299,"100-299",IF(Table2[[#This Row],[Amount in Sales]]&lt;=499,"300-499",IF(Table2[[#This Row],[Amount in Sales]]&lt;=699,"500-699",IF(Table2[[#This Row],[Amount in Sales]]&lt;=900,"700-900",""))))</f>
        <v>500-699</v>
      </c>
    </row>
    <row r="680" spans="1:7" x14ac:dyDescent="0.3">
      <c r="A680" t="s">
        <v>293</v>
      </c>
      <c r="B680" t="s">
        <v>1778</v>
      </c>
      <c r="C680" s="29">
        <v>44793</v>
      </c>
      <c r="D680">
        <v>321</v>
      </c>
      <c r="E680">
        <v>51.3</v>
      </c>
      <c r="F680" t="s">
        <v>1779</v>
      </c>
      <c r="G680" t="str">
        <f>IF(Table2[[#This Row],[Amount in Sales]]&lt;=299,"100-299",IF(Table2[[#This Row],[Amount in Sales]]&lt;=499,"300-499",IF(Table2[[#This Row],[Amount in Sales]]&lt;=699,"500-699",IF(Table2[[#This Row],[Amount in Sales]]&lt;=900,"700-900",""))))</f>
        <v>300-499</v>
      </c>
    </row>
    <row r="681" spans="1:7" x14ac:dyDescent="0.3">
      <c r="A681" t="s">
        <v>291</v>
      </c>
      <c r="B681" t="s">
        <v>1780</v>
      </c>
      <c r="C681" s="29">
        <v>44802</v>
      </c>
      <c r="D681">
        <v>579</v>
      </c>
      <c r="E681">
        <v>260.45999999999998</v>
      </c>
      <c r="F681" t="s">
        <v>1781</v>
      </c>
      <c r="G681" t="str">
        <f>IF(Table2[[#This Row],[Amount in Sales]]&lt;=299,"100-299",IF(Table2[[#This Row],[Amount in Sales]]&lt;=499,"300-499",IF(Table2[[#This Row],[Amount in Sales]]&lt;=699,"500-699",IF(Table2[[#This Row],[Amount in Sales]]&lt;=900,"700-900",""))))</f>
        <v>500-699</v>
      </c>
    </row>
    <row r="682" spans="1:7" x14ac:dyDescent="0.3">
      <c r="A682" t="s">
        <v>289</v>
      </c>
      <c r="B682" t="s">
        <v>1782</v>
      </c>
      <c r="C682" s="29">
        <v>44766</v>
      </c>
      <c r="D682">
        <v>677</v>
      </c>
      <c r="E682">
        <v>411.40999999999997</v>
      </c>
      <c r="F682" t="s">
        <v>1775</v>
      </c>
      <c r="G682" t="str">
        <f>IF(Table2[[#This Row],[Amount in Sales]]&lt;=299,"100-299",IF(Table2[[#This Row],[Amount in Sales]]&lt;=499,"300-499",IF(Table2[[#This Row],[Amount in Sales]]&lt;=699,"500-699",IF(Table2[[#This Row],[Amount in Sales]]&lt;=900,"700-900",""))))</f>
        <v>500-699</v>
      </c>
    </row>
    <row r="683" spans="1:7" x14ac:dyDescent="0.3">
      <c r="A683" t="s">
        <v>287</v>
      </c>
      <c r="B683" t="s">
        <v>1783</v>
      </c>
      <c r="C683" s="29">
        <v>44807</v>
      </c>
      <c r="D683">
        <v>686</v>
      </c>
      <c r="E683">
        <v>98.77000000000001</v>
      </c>
      <c r="F683" t="s">
        <v>1777</v>
      </c>
      <c r="G683" t="str">
        <f>IF(Table2[[#This Row],[Amount in Sales]]&lt;=299,"100-299",IF(Table2[[#This Row],[Amount in Sales]]&lt;=499,"300-499",IF(Table2[[#This Row],[Amount in Sales]]&lt;=699,"500-699",IF(Table2[[#This Row],[Amount in Sales]]&lt;=900,"700-900",""))))</f>
        <v>500-699</v>
      </c>
    </row>
    <row r="684" spans="1:7" x14ac:dyDescent="0.3">
      <c r="A684" t="s">
        <v>285</v>
      </c>
      <c r="B684" t="s">
        <v>1774</v>
      </c>
      <c r="C684" s="29">
        <v>44784</v>
      </c>
      <c r="D684">
        <v>875</v>
      </c>
      <c r="E684">
        <v>116.58</v>
      </c>
      <c r="F684" t="s">
        <v>1779</v>
      </c>
      <c r="G684" t="str">
        <f>IF(Table2[[#This Row],[Amount in Sales]]&lt;=299,"100-299",IF(Table2[[#This Row],[Amount in Sales]]&lt;=499,"300-499",IF(Table2[[#This Row],[Amount in Sales]]&lt;=699,"500-699",IF(Table2[[#This Row],[Amount in Sales]]&lt;=900,"700-900",""))))</f>
        <v>700-900</v>
      </c>
    </row>
    <row r="685" spans="1:7" x14ac:dyDescent="0.3">
      <c r="A685" t="s">
        <v>282</v>
      </c>
      <c r="B685" t="s">
        <v>1776</v>
      </c>
      <c r="C685" s="29">
        <v>44763</v>
      </c>
      <c r="D685">
        <v>693</v>
      </c>
      <c r="E685">
        <v>328.81</v>
      </c>
      <c r="F685" t="s">
        <v>1781</v>
      </c>
      <c r="G685" t="str">
        <f>IF(Table2[[#This Row],[Amount in Sales]]&lt;=299,"100-299",IF(Table2[[#This Row],[Amount in Sales]]&lt;=499,"300-499",IF(Table2[[#This Row],[Amount in Sales]]&lt;=699,"500-699",IF(Table2[[#This Row],[Amount in Sales]]&lt;=900,"700-900",""))))</f>
        <v>500-699</v>
      </c>
    </row>
    <row r="686" spans="1:7" x14ac:dyDescent="0.3">
      <c r="A686" t="s">
        <v>280</v>
      </c>
      <c r="B686" t="s">
        <v>1778</v>
      </c>
      <c r="C686" s="29">
        <v>44799</v>
      </c>
      <c r="D686">
        <v>820</v>
      </c>
      <c r="E686">
        <v>208.35999999999999</v>
      </c>
      <c r="F686" t="s">
        <v>1775</v>
      </c>
      <c r="G686" t="str">
        <f>IF(Table2[[#This Row],[Amount in Sales]]&lt;=299,"100-299",IF(Table2[[#This Row],[Amount in Sales]]&lt;=499,"300-499",IF(Table2[[#This Row],[Amount in Sales]]&lt;=699,"500-699",IF(Table2[[#This Row],[Amount in Sales]]&lt;=900,"700-900",""))))</f>
        <v>700-900</v>
      </c>
    </row>
    <row r="687" spans="1:7" x14ac:dyDescent="0.3">
      <c r="A687" t="s">
        <v>278</v>
      </c>
      <c r="B687" t="s">
        <v>1780</v>
      </c>
      <c r="C687" s="29">
        <v>44808</v>
      </c>
      <c r="D687">
        <v>314</v>
      </c>
      <c r="E687">
        <v>200.92999999999998</v>
      </c>
      <c r="F687" t="s">
        <v>1777</v>
      </c>
      <c r="G687" t="str">
        <f>IF(Table2[[#This Row],[Amount in Sales]]&lt;=299,"100-299",IF(Table2[[#This Row],[Amount in Sales]]&lt;=499,"300-499",IF(Table2[[#This Row],[Amount in Sales]]&lt;=699,"500-699",IF(Table2[[#This Row],[Amount in Sales]]&lt;=900,"700-900",""))))</f>
        <v>300-499</v>
      </c>
    </row>
    <row r="688" spans="1:7" x14ac:dyDescent="0.3">
      <c r="A688" t="s">
        <v>276</v>
      </c>
      <c r="B688" t="s">
        <v>1774</v>
      </c>
      <c r="C688" s="29">
        <v>44786</v>
      </c>
      <c r="D688">
        <v>275</v>
      </c>
      <c r="E688">
        <v>126.82000000000001</v>
      </c>
      <c r="F688" t="s">
        <v>1779</v>
      </c>
      <c r="G688" t="str">
        <f>IF(Table2[[#This Row],[Amount in Sales]]&lt;=299,"100-299",IF(Table2[[#This Row],[Amount in Sales]]&lt;=499,"300-499",IF(Table2[[#This Row],[Amount in Sales]]&lt;=699,"500-699",IF(Table2[[#This Row],[Amount in Sales]]&lt;=900,"700-900",""))))</f>
        <v>100-299</v>
      </c>
    </row>
    <row r="689" spans="1:7" x14ac:dyDescent="0.3">
      <c r="A689" t="s">
        <v>274</v>
      </c>
      <c r="B689" t="s">
        <v>1776</v>
      </c>
      <c r="C689" s="29">
        <v>44770</v>
      </c>
      <c r="D689">
        <v>686</v>
      </c>
      <c r="E689">
        <v>249.29999999999998</v>
      </c>
      <c r="F689" t="s">
        <v>1781</v>
      </c>
      <c r="G689" t="str">
        <f>IF(Table2[[#This Row],[Amount in Sales]]&lt;=299,"100-299",IF(Table2[[#This Row],[Amount in Sales]]&lt;=499,"300-499",IF(Table2[[#This Row],[Amount in Sales]]&lt;=699,"500-699",IF(Table2[[#This Row],[Amount in Sales]]&lt;=900,"700-900",""))))</f>
        <v>500-699</v>
      </c>
    </row>
    <row r="690" spans="1:7" x14ac:dyDescent="0.3">
      <c r="A690" t="s">
        <v>272</v>
      </c>
      <c r="B690" t="s">
        <v>1778</v>
      </c>
      <c r="C690" s="29">
        <v>44777</v>
      </c>
      <c r="D690">
        <v>267</v>
      </c>
      <c r="E690">
        <v>3.36</v>
      </c>
      <c r="F690" t="s">
        <v>1775</v>
      </c>
      <c r="G690" t="str">
        <f>IF(Table2[[#This Row],[Amount in Sales]]&lt;=299,"100-299",IF(Table2[[#This Row],[Amount in Sales]]&lt;=499,"300-499",IF(Table2[[#This Row],[Amount in Sales]]&lt;=699,"500-699",IF(Table2[[#This Row],[Amount in Sales]]&lt;=900,"700-900",""))))</f>
        <v>100-299</v>
      </c>
    </row>
    <row r="691" spans="1:7" x14ac:dyDescent="0.3">
      <c r="A691" t="s">
        <v>270</v>
      </c>
      <c r="B691" t="s">
        <v>1780</v>
      </c>
      <c r="C691" s="29">
        <v>44780</v>
      </c>
      <c r="D691">
        <v>642</v>
      </c>
      <c r="E691">
        <v>315.8</v>
      </c>
      <c r="F691" t="s">
        <v>1777</v>
      </c>
      <c r="G691" t="str">
        <f>IF(Table2[[#This Row],[Amount in Sales]]&lt;=299,"100-299",IF(Table2[[#This Row],[Amount in Sales]]&lt;=499,"300-499",IF(Table2[[#This Row],[Amount in Sales]]&lt;=699,"500-699",IF(Table2[[#This Row],[Amount in Sales]]&lt;=900,"700-900",""))))</f>
        <v>500-699</v>
      </c>
    </row>
    <row r="692" spans="1:7" x14ac:dyDescent="0.3">
      <c r="A692" t="s">
        <v>268</v>
      </c>
      <c r="B692" t="s">
        <v>1774</v>
      </c>
      <c r="C692" s="29">
        <v>44778</v>
      </c>
      <c r="D692">
        <v>464</v>
      </c>
      <c r="E692">
        <v>157.23999999999998</v>
      </c>
      <c r="F692" t="s">
        <v>1779</v>
      </c>
      <c r="G692" t="str">
        <f>IF(Table2[[#This Row],[Amount in Sales]]&lt;=299,"100-299",IF(Table2[[#This Row],[Amount in Sales]]&lt;=499,"300-499",IF(Table2[[#This Row],[Amount in Sales]]&lt;=699,"500-699",IF(Table2[[#This Row],[Amount in Sales]]&lt;=900,"700-900",""))))</f>
        <v>300-499</v>
      </c>
    </row>
    <row r="693" spans="1:7" x14ac:dyDescent="0.3">
      <c r="A693" t="s">
        <v>266</v>
      </c>
      <c r="B693" t="s">
        <v>1776</v>
      </c>
      <c r="C693" s="29">
        <v>44774</v>
      </c>
      <c r="D693">
        <v>751</v>
      </c>
      <c r="E693">
        <v>740.55</v>
      </c>
      <c r="F693" t="s">
        <v>1781</v>
      </c>
      <c r="G693" t="str">
        <f>IF(Table2[[#This Row],[Amount in Sales]]&lt;=299,"100-299",IF(Table2[[#This Row],[Amount in Sales]]&lt;=499,"300-499",IF(Table2[[#This Row],[Amount in Sales]]&lt;=699,"500-699",IF(Table2[[#This Row],[Amount in Sales]]&lt;=900,"700-900",""))))</f>
        <v>700-900</v>
      </c>
    </row>
    <row r="694" spans="1:7" x14ac:dyDescent="0.3">
      <c r="A694" t="s">
        <v>264</v>
      </c>
      <c r="B694" t="s">
        <v>1778</v>
      </c>
      <c r="C694" s="29">
        <v>44760</v>
      </c>
      <c r="D694">
        <v>215</v>
      </c>
      <c r="E694">
        <v>184.82999999999998</v>
      </c>
      <c r="F694" t="s">
        <v>1775</v>
      </c>
      <c r="G694" t="str">
        <f>IF(Table2[[#This Row],[Amount in Sales]]&lt;=299,"100-299",IF(Table2[[#This Row],[Amount in Sales]]&lt;=499,"300-499",IF(Table2[[#This Row],[Amount in Sales]]&lt;=699,"500-699",IF(Table2[[#This Row],[Amount in Sales]]&lt;=900,"700-900",""))))</f>
        <v>100-299</v>
      </c>
    </row>
    <row r="695" spans="1:7" x14ac:dyDescent="0.3">
      <c r="A695" t="s">
        <v>262</v>
      </c>
      <c r="B695" t="s">
        <v>1780</v>
      </c>
      <c r="C695" s="29">
        <v>44756</v>
      </c>
      <c r="D695">
        <v>577</v>
      </c>
      <c r="E695">
        <v>493.09</v>
      </c>
      <c r="F695" t="s">
        <v>1777</v>
      </c>
      <c r="G695" t="str">
        <f>IF(Table2[[#This Row],[Amount in Sales]]&lt;=299,"100-299",IF(Table2[[#This Row],[Amount in Sales]]&lt;=499,"300-499",IF(Table2[[#This Row],[Amount in Sales]]&lt;=699,"500-699",IF(Table2[[#This Row],[Amount in Sales]]&lt;=900,"700-900",""))))</f>
        <v>500-699</v>
      </c>
    </row>
    <row r="696" spans="1:7" x14ac:dyDescent="0.3">
      <c r="A696" t="s">
        <v>260</v>
      </c>
      <c r="B696" t="s">
        <v>1774</v>
      </c>
      <c r="C696" s="29">
        <v>44755</v>
      </c>
      <c r="D696">
        <v>643</v>
      </c>
      <c r="E696">
        <v>176.76999999999998</v>
      </c>
      <c r="F696" t="s">
        <v>1779</v>
      </c>
      <c r="G696" t="str">
        <f>IF(Table2[[#This Row],[Amount in Sales]]&lt;=299,"100-299",IF(Table2[[#This Row],[Amount in Sales]]&lt;=499,"300-499",IF(Table2[[#This Row],[Amount in Sales]]&lt;=699,"500-699",IF(Table2[[#This Row],[Amount in Sales]]&lt;=900,"700-900",""))))</f>
        <v>500-699</v>
      </c>
    </row>
    <row r="697" spans="1:7" x14ac:dyDescent="0.3">
      <c r="A697" t="s">
        <v>258</v>
      </c>
      <c r="B697" t="s">
        <v>1776</v>
      </c>
      <c r="C697" s="29">
        <v>44770</v>
      </c>
      <c r="D697">
        <v>627</v>
      </c>
      <c r="E697">
        <v>468.83</v>
      </c>
      <c r="F697" t="s">
        <v>1781</v>
      </c>
      <c r="G697" t="str">
        <f>IF(Table2[[#This Row],[Amount in Sales]]&lt;=299,"100-299",IF(Table2[[#This Row],[Amount in Sales]]&lt;=499,"300-499",IF(Table2[[#This Row],[Amount in Sales]]&lt;=699,"500-699",IF(Table2[[#This Row],[Amount in Sales]]&lt;=900,"700-900",""))))</f>
        <v>500-699</v>
      </c>
    </row>
    <row r="698" spans="1:7" x14ac:dyDescent="0.3">
      <c r="A698" t="s">
        <v>256</v>
      </c>
      <c r="B698" t="s">
        <v>1778</v>
      </c>
      <c r="C698" s="29">
        <v>44755</v>
      </c>
      <c r="D698">
        <v>677</v>
      </c>
      <c r="E698">
        <v>251.57</v>
      </c>
      <c r="F698" t="s">
        <v>1775</v>
      </c>
      <c r="G698" t="str">
        <f>IF(Table2[[#This Row],[Amount in Sales]]&lt;=299,"100-299",IF(Table2[[#This Row],[Amount in Sales]]&lt;=499,"300-499",IF(Table2[[#This Row],[Amount in Sales]]&lt;=699,"500-699",IF(Table2[[#This Row],[Amount in Sales]]&lt;=900,"700-900",""))))</f>
        <v>500-699</v>
      </c>
    </row>
    <row r="699" spans="1:7" x14ac:dyDescent="0.3">
      <c r="A699" t="s">
        <v>254</v>
      </c>
      <c r="B699" t="s">
        <v>1780</v>
      </c>
      <c r="C699" s="29">
        <v>44775</v>
      </c>
      <c r="D699">
        <v>461</v>
      </c>
      <c r="E699">
        <v>310.89999999999998</v>
      </c>
      <c r="F699" t="s">
        <v>1777</v>
      </c>
      <c r="G699" t="str">
        <f>IF(Table2[[#This Row],[Amount in Sales]]&lt;=299,"100-299",IF(Table2[[#This Row],[Amount in Sales]]&lt;=499,"300-499",IF(Table2[[#This Row],[Amount in Sales]]&lt;=699,"500-699",IF(Table2[[#This Row],[Amount in Sales]]&lt;=900,"700-900",""))))</f>
        <v>300-499</v>
      </c>
    </row>
    <row r="700" spans="1:7" x14ac:dyDescent="0.3">
      <c r="A700" t="s">
        <v>252</v>
      </c>
      <c r="B700" t="s">
        <v>1782</v>
      </c>
      <c r="C700" s="29">
        <v>44797</v>
      </c>
      <c r="D700">
        <v>524</v>
      </c>
      <c r="E700">
        <v>88.9</v>
      </c>
      <c r="F700" t="s">
        <v>1779</v>
      </c>
      <c r="G700" t="str">
        <f>IF(Table2[[#This Row],[Amount in Sales]]&lt;=299,"100-299",IF(Table2[[#This Row],[Amount in Sales]]&lt;=499,"300-499",IF(Table2[[#This Row],[Amount in Sales]]&lt;=699,"500-699",IF(Table2[[#This Row],[Amount in Sales]]&lt;=900,"700-900",""))))</f>
        <v>500-699</v>
      </c>
    </row>
    <row r="701" spans="1:7" x14ac:dyDescent="0.3">
      <c r="A701" t="s">
        <v>250</v>
      </c>
      <c r="B701" t="s">
        <v>1774</v>
      </c>
      <c r="C701" s="29">
        <v>44802</v>
      </c>
      <c r="D701">
        <v>862</v>
      </c>
      <c r="E701">
        <v>761.42</v>
      </c>
      <c r="F701" t="s">
        <v>1781</v>
      </c>
      <c r="G701" t="str">
        <f>IF(Table2[[#This Row],[Amount in Sales]]&lt;=299,"100-299",IF(Table2[[#This Row],[Amount in Sales]]&lt;=499,"300-499",IF(Table2[[#This Row],[Amount in Sales]]&lt;=699,"500-699",IF(Table2[[#This Row],[Amount in Sales]]&lt;=900,"700-900",""))))</f>
        <v>700-900</v>
      </c>
    </row>
    <row r="702" spans="1:7" x14ac:dyDescent="0.3">
      <c r="A702" t="s">
        <v>248</v>
      </c>
      <c r="B702" t="s">
        <v>1776</v>
      </c>
      <c r="C702" s="29">
        <v>44764</v>
      </c>
      <c r="D702">
        <v>508</v>
      </c>
      <c r="E702">
        <v>141.57999999999998</v>
      </c>
      <c r="F702" t="s">
        <v>1775</v>
      </c>
      <c r="G702" t="str">
        <f>IF(Table2[[#This Row],[Amount in Sales]]&lt;=299,"100-299",IF(Table2[[#This Row],[Amount in Sales]]&lt;=499,"300-499",IF(Table2[[#This Row],[Amount in Sales]]&lt;=699,"500-699",IF(Table2[[#This Row],[Amount in Sales]]&lt;=900,"700-900",""))))</f>
        <v>500-699</v>
      </c>
    </row>
    <row r="703" spans="1:7" x14ac:dyDescent="0.3">
      <c r="A703" t="s">
        <v>246</v>
      </c>
      <c r="B703" t="s">
        <v>1778</v>
      </c>
      <c r="C703" s="29">
        <v>44780</v>
      </c>
      <c r="D703">
        <v>208</v>
      </c>
      <c r="E703">
        <v>89.100000000000009</v>
      </c>
      <c r="F703" t="s">
        <v>1777</v>
      </c>
      <c r="G703" t="str">
        <f>IF(Table2[[#This Row],[Amount in Sales]]&lt;=299,"100-299",IF(Table2[[#This Row],[Amount in Sales]]&lt;=499,"300-499",IF(Table2[[#This Row],[Amount in Sales]]&lt;=699,"500-699",IF(Table2[[#This Row],[Amount in Sales]]&lt;=900,"700-900",""))))</f>
        <v>100-299</v>
      </c>
    </row>
    <row r="704" spans="1:7" x14ac:dyDescent="0.3">
      <c r="A704" t="s">
        <v>244</v>
      </c>
      <c r="B704" t="s">
        <v>1780</v>
      </c>
      <c r="C704" s="29">
        <v>44799</v>
      </c>
      <c r="D704">
        <v>356</v>
      </c>
      <c r="E704">
        <v>199.64</v>
      </c>
      <c r="F704" t="s">
        <v>1779</v>
      </c>
      <c r="G704" t="str">
        <f>IF(Table2[[#This Row],[Amount in Sales]]&lt;=299,"100-299",IF(Table2[[#This Row],[Amount in Sales]]&lt;=499,"300-499",IF(Table2[[#This Row],[Amount in Sales]]&lt;=699,"500-699",IF(Table2[[#This Row],[Amount in Sales]]&lt;=900,"700-900",""))))</f>
        <v>300-499</v>
      </c>
    </row>
    <row r="705" spans="1:7" x14ac:dyDescent="0.3">
      <c r="A705" t="s">
        <v>242</v>
      </c>
      <c r="B705" t="s">
        <v>1774</v>
      </c>
      <c r="C705" s="29">
        <v>44761</v>
      </c>
      <c r="D705">
        <v>853</v>
      </c>
      <c r="E705">
        <v>335.96</v>
      </c>
      <c r="F705" t="s">
        <v>1781</v>
      </c>
      <c r="G705" t="str">
        <f>IF(Table2[[#This Row],[Amount in Sales]]&lt;=299,"100-299",IF(Table2[[#This Row],[Amount in Sales]]&lt;=499,"300-499",IF(Table2[[#This Row],[Amount in Sales]]&lt;=699,"500-699",IF(Table2[[#This Row],[Amount in Sales]]&lt;=900,"700-900",""))))</f>
        <v>700-900</v>
      </c>
    </row>
    <row r="706" spans="1:7" x14ac:dyDescent="0.3">
      <c r="A706" t="s">
        <v>240</v>
      </c>
      <c r="B706" t="s">
        <v>1776</v>
      </c>
      <c r="C706" s="29">
        <v>44782</v>
      </c>
      <c r="D706">
        <v>871</v>
      </c>
      <c r="E706">
        <v>127.28</v>
      </c>
      <c r="F706" t="s">
        <v>1775</v>
      </c>
      <c r="G706" t="str">
        <f>IF(Table2[[#This Row],[Amount in Sales]]&lt;=299,"100-299",IF(Table2[[#This Row],[Amount in Sales]]&lt;=499,"300-499",IF(Table2[[#This Row],[Amount in Sales]]&lt;=699,"500-699",IF(Table2[[#This Row],[Amount in Sales]]&lt;=900,"700-900",""))))</f>
        <v>700-900</v>
      </c>
    </row>
    <row r="707" spans="1:7" x14ac:dyDescent="0.3">
      <c r="A707" t="s">
        <v>238</v>
      </c>
      <c r="B707" t="s">
        <v>1778</v>
      </c>
      <c r="C707" s="29">
        <v>44806</v>
      </c>
      <c r="D707">
        <v>320</v>
      </c>
      <c r="E707">
        <v>192.14</v>
      </c>
      <c r="F707" t="s">
        <v>1777</v>
      </c>
      <c r="G707" t="str">
        <f>IF(Table2[[#This Row],[Amount in Sales]]&lt;=299,"100-299",IF(Table2[[#This Row],[Amount in Sales]]&lt;=499,"300-499",IF(Table2[[#This Row],[Amount in Sales]]&lt;=699,"500-699",IF(Table2[[#This Row],[Amount in Sales]]&lt;=900,"700-900",""))))</f>
        <v>300-499</v>
      </c>
    </row>
    <row r="708" spans="1:7" x14ac:dyDescent="0.3">
      <c r="A708" t="s">
        <v>236</v>
      </c>
      <c r="B708" t="s">
        <v>1780</v>
      </c>
      <c r="C708" s="29">
        <v>44798</v>
      </c>
      <c r="D708">
        <v>345</v>
      </c>
      <c r="E708">
        <v>326.02999999999997</v>
      </c>
      <c r="F708" t="s">
        <v>1779</v>
      </c>
      <c r="G708" t="str">
        <f>IF(Table2[[#This Row],[Amount in Sales]]&lt;=299,"100-299",IF(Table2[[#This Row],[Amount in Sales]]&lt;=499,"300-499",IF(Table2[[#This Row],[Amount in Sales]]&lt;=699,"500-699",IF(Table2[[#This Row],[Amount in Sales]]&lt;=900,"700-900",""))))</f>
        <v>300-499</v>
      </c>
    </row>
    <row r="709" spans="1:7" x14ac:dyDescent="0.3">
      <c r="A709" t="s">
        <v>234</v>
      </c>
      <c r="B709" t="s">
        <v>1782</v>
      </c>
      <c r="C709" s="29">
        <v>44758</v>
      </c>
      <c r="D709">
        <v>372</v>
      </c>
      <c r="E709">
        <v>275.33999999999997</v>
      </c>
      <c r="F709" t="s">
        <v>1781</v>
      </c>
      <c r="G709" t="str">
        <f>IF(Table2[[#This Row],[Amount in Sales]]&lt;=299,"100-299",IF(Table2[[#This Row],[Amount in Sales]]&lt;=499,"300-499",IF(Table2[[#This Row],[Amount in Sales]]&lt;=699,"500-699",IF(Table2[[#This Row],[Amount in Sales]]&lt;=900,"700-900",""))))</f>
        <v>300-499</v>
      </c>
    </row>
    <row r="710" spans="1:7" x14ac:dyDescent="0.3">
      <c r="A710" t="s">
        <v>232</v>
      </c>
      <c r="B710" t="s">
        <v>1783</v>
      </c>
      <c r="C710" s="29">
        <v>44785</v>
      </c>
      <c r="D710">
        <v>330</v>
      </c>
      <c r="E710">
        <v>289.02</v>
      </c>
      <c r="F710" t="s">
        <v>1775</v>
      </c>
      <c r="G710" t="str">
        <f>IF(Table2[[#This Row],[Amount in Sales]]&lt;=299,"100-299",IF(Table2[[#This Row],[Amount in Sales]]&lt;=499,"300-499",IF(Table2[[#This Row],[Amount in Sales]]&lt;=699,"500-699",IF(Table2[[#This Row],[Amount in Sales]]&lt;=900,"700-900",""))))</f>
        <v>300-499</v>
      </c>
    </row>
    <row r="711" spans="1:7" x14ac:dyDescent="0.3">
      <c r="A711" t="s">
        <v>230</v>
      </c>
      <c r="B711" t="s">
        <v>1774</v>
      </c>
      <c r="C711" s="29">
        <v>44761</v>
      </c>
      <c r="D711">
        <v>555</v>
      </c>
      <c r="E711">
        <v>40.93</v>
      </c>
      <c r="F711" t="s">
        <v>1777</v>
      </c>
      <c r="G711" t="str">
        <f>IF(Table2[[#This Row],[Amount in Sales]]&lt;=299,"100-299",IF(Table2[[#This Row],[Amount in Sales]]&lt;=499,"300-499",IF(Table2[[#This Row],[Amount in Sales]]&lt;=699,"500-699",IF(Table2[[#This Row],[Amount in Sales]]&lt;=900,"700-900",""))))</f>
        <v>500-699</v>
      </c>
    </row>
    <row r="712" spans="1:7" x14ac:dyDescent="0.3">
      <c r="A712" t="s">
        <v>228</v>
      </c>
      <c r="B712" t="s">
        <v>1776</v>
      </c>
      <c r="C712" s="29">
        <v>44800</v>
      </c>
      <c r="D712">
        <v>397</v>
      </c>
      <c r="E712">
        <v>273.77</v>
      </c>
      <c r="F712" t="s">
        <v>1779</v>
      </c>
      <c r="G712" t="str">
        <f>IF(Table2[[#This Row],[Amount in Sales]]&lt;=299,"100-299",IF(Table2[[#This Row],[Amount in Sales]]&lt;=499,"300-499",IF(Table2[[#This Row],[Amount in Sales]]&lt;=699,"500-699",IF(Table2[[#This Row],[Amount in Sales]]&lt;=900,"700-900",""))))</f>
        <v>300-499</v>
      </c>
    </row>
    <row r="713" spans="1:7" x14ac:dyDescent="0.3">
      <c r="A713" t="s">
        <v>226</v>
      </c>
      <c r="B713" t="s">
        <v>1778</v>
      </c>
      <c r="C713" s="29">
        <v>44807</v>
      </c>
      <c r="D713">
        <v>405</v>
      </c>
      <c r="E713">
        <v>131.34</v>
      </c>
      <c r="F713" t="s">
        <v>1781</v>
      </c>
      <c r="G713" t="str">
        <f>IF(Table2[[#This Row],[Amount in Sales]]&lt;=299,"100-299",IF(Table2[[#This Row],[Amount in Sales]]&lt;=499,"300-499",IF(Table2[[#This Row],[Amount in Sales]]&lt;=699,"500-699",IF(Table2[[#This Row],[Amount in Sales]]&lt;=900,"700-900",""))))</f>
        <v>300-499</v>
      </c>
    </row>
    <row r="714" spans="1:7" x14ac:dyDescent="0.3">
      <c r="A714" t="s">
        <v>224</v>
      </c>
      <c r="B714" t="s">
        <v>1780</v>
      </c>
      <c r="C714" s="29">
        <v>44799</v>
      </c>
      <c r="D714">
        <v>724</v>
      </c>
      <c r="E714">
        <v>230.53</v>
      </c>
      <c r="F714" t="s">
        <v>1775</v>
      </c>
      <c r="G714" t="str">
        <f>IF(Table2[[#This Row],[Amount in Sales]]&lt;=299,"100-299",IF(Table2[[#This Row],[Amount in Sales]]&lt;=499,"300-499",IF(Table2[[#This Row],[Amount in Sales]]&lt;=699,"500-699",IF(Table2[[#This Row],[Amount in Sales]]&lt;=900,"700-900",""))))</f>
        <v>700-900</v>
      </c>
    </row>
    <row r="715" spans="1:7" x14ac:dyDescent="0.3">
      <c r="A715" t="s">
        <v>222</v>
      </c>
      <c r="B715" t="s">
        <v>1774</v>
      </c>
      <c r="C715" s="29">
        <v>44759</v>
      </c>
      <c r="D715">
        <v>285</v>
      </c>
      <c r="E715">
        <v>265.02</v>
      </c>
      <c r="F715" t="s">
        <v>1777</v>
      </c>
      <c r="G715" t="str">
        <f>IF(Table2[[#This Row],[Amount in Sales]]&lt;=299,"100-299",IF(Table2[[#This Row],[Amount in Sales]]&lt;=499,"300-499",IF(Table2[[#This Row],[Amount in Sales]]&lt;=699,"500-699",IF(Table2[[#This Row],[Amount in Sales]]&lt;=900,"700-900",""))))</f>
        <v>100-299</v>
      </c>
    </row>
    <row r="716" spans="1:7" x14ac:dyDescent="0.3">
      <c r="A716" t="s">
        <v>220</v>
      </c>
      <c r="B716" t="s">
        <v>1776</v>
      </c>
      <c r="C716" s="29">
        <v>44763</v>
      </c>
      <c r="D716">
        <v>275</v>
      </c>
      <c r="E716">
        <v>210.06</v>
      </c>
      <c r="F716" t="s">
        <v>1779</v>
      </c>
      <c r="G716" t="str">
        <f>IF(Table2[[#This Row],[Amount in Sales]]&lt;=299,"100-299",IF(Table2[[#This Row],[Amount in Sales]]&lt;=499,"300-499",IF(Table2[[#This Row],[Amount in Sales]]&lt;=699,"500-699",IF(Table2[[#This Row],[Amount in Sales]]&lt;=900,"700-900",""))))</f>
        <v>100-299</v>
      </c>
    </row>
    <row r="717" spans="1:7" x14ac:dyDescent="0.3">
      <c r="A717" t="s">
        <v>218</v>
      </c>
      <c r="B717" t="s">
        <v>1778</v>
      </c>
      <c r="C717" s="29">
        <v>44776</v>
      </c>
      <c r="D717">
        <v>870</v>
      </c>
      <c r="E717">
        <v>571.76</v>
      </c>
      <c r="F717" t="s">
        <v>1781</v>
      </c>
      <c r="G717" t="str">
        <f>IF(Table2[[#This Row],[Amount in Sales]]&lt;=299,"100-299",IF(Table2[[#This Row],[Amount in Sales]]&lt;=499,"300-499",IF(Table2[[#This Row],[Amount in Sales]]&lt;=699,"500-699",IF(Table2[[#This Row],[Amount in Sales]]&lt;=900,"700-900",""))))</f>
        <v>700-900</v>
      </c>
    </row>
    <row r="718" spans="1:7" x14ac:dyDescent="0.3">
      <c r="A718" t="s">
        <v>216</v>
      </c>
      <c r="B718" t="s">
        <v>1780</v>
      </c>
      <c r="C718" s="29">
        <v>44763</v>
      </c>
      <c r="D718">
        <v>603</v>
      </c>
      <c r="E718">
        <v>21.82</v>
      </c>
      <c r="F718" t="s">
        <v>1775</v>
      </c>
      <c r="G718" t="str">
        <f>IF(Table2[[#This Row],[Amount in Sales]]&lt;=299,"100-299",IF(Table2[[#This Row],[Amount in Sales]]&lt;=499,"300-499",IF(Table2[[#This Row],[Amount in Sales]]&lt;=699,"500-699",IF(Table2[[#This Row],[Amount in Sales]]&lt;=900,"700-900",""))))</f>
        <v>500-699</v>
      </c>
    </row>
    <row r="719" spans="1:7" x14ac:dyDescent="0.3">
      <c r="A719" t="s">
        <v>214</v>
      </c>
      <c r="B719" t="s">
        <v>1782</v>
      </c>
      <c r="C719" s="29">
        <v>44803</v>
      </c>
      <c r="D719">
        <v>431</v>
      </c>
      <c r="E719">
        <v>303.84999999999997</v>
      </c>
      <c r="F719" t="s">
        <v>1777</v>
      </c>
      <c r="G719" t="str">
        <f>IF(Table2[[#This Row],[Amount in Sales]]&lt;=299,"100-299",IF(Table2[[#This Row],[Amount in Sales]]&lt;=499,"300-499",IF(Table2[[#This Row],[Amount in Sales]]&lt;=699,"500-699",IF(Table2[[#This Row],[Amount in Sales]]&lt;=900,"700-900",""))))</f>
        <v>300-499</v>
      </c>
    </row>
    <row r="720" spans="1:7" x14ac:dyDescent="0.3">
      <c r="A720" t="s">
        <v>212</v>
      </c>
      <c r="B720" t="s">
        <v>1774</v>
      </c>
      <c r="C720" s="29">
        <v>44806</v>
      </c>
      <c r="D720">
        <v>311</v>
      </c>
      <c r="E720">
        <v>147.38999999999999</v>
      </c>
      <c r="F720" t="s">
        <v>1779</v>
      </c>
      <c r="G720" t="str">
        <f>IF(Table2[[#This Row],[Amount in Sales]]&lt;=299,"100-299",IF(Table2[[#This Row],[Amount in Sales]]&lt;=499,"300-499",IF(Table2[[#This Row],[Amount in Sales]]&lt;=699,"500-699",IF(Table2[[#This Row],[Amount in Sales]]&lt;=900,"700-900",""))))</f>
        <v>300-499</v>
      </c>
    </row>
    <row r="721" spans="1:7" x14ac:dyDescent="0.3">
      <c r="A721" t="s">
        <v>210</v>
      </c>
      <c r="B721" t="s">
        <v>1776</v>
      </c>
      <c r="C721" s="29">
        <v>44774</v>
      </c>
      <c r="D721">
        <v>743</v>
      </c>
      <c r="E721">
        <v>260.75</v>
      </c>
      <c r="F721" t="s">
        <v>1781</v>
      </c>
      <c r="G721" t="str">
        <f>IF(Table2[[#This Row],[Amount in Sales]]&lt;=299,"100-299",IF(Table2[[#This Row],[Amount in Sales]]&lt;=499,"300-499",IF(Table2[[#This Row],[Amount in Sales]]&lt;=699,"500-699",IF(Table2[[#This Row],[Amount in Sales]]&lt;=900,"700-900",""))))</f>
        <v>700-900</v>
      </c>
    </row>
    <row r="722" spans="1:7" x14ac:dyDescent="0.3">
      <c r="A722" t="s">
        <v>208</v>
      </c>
      <c r="B722" t="s">
        <v>1778</v>
      </c>
      <c r="C722" s="29">
        <v>44769</v>
      </c>
      <c r="D722">
        <v>507</v>
      </c>
      <c r="E722">
        <v>164.7</v>
      </c>
      <c r="F722" t="s">
        <v>1775</v>
      </c>
      <c r="G722" t="str">
        <f>IF(Table2[[#This Row],[Amount in Sales]]&lt;=299,"100-299",IF(Table2[[#This Row],[Amount in Sales]]&lt;=499,"300-499",IF(Table2[[#This Row],[Amount in Sales]]&lt;=699,"500-699",IF(Table2[[#This Row],[Amount in Sales]]&lt;=900,"700-900",""))))</f>
        <v>500-699</v>
      </c>
    </row>
    <row r="723" spans="1:7" x14ac:dyDescent="0.3">
      <c r="A723" t="s">
        <v>206</v>
      </c>
      <c r="B723" t="s">
        <v>1780</v>
      </c>
      <c r="C723" s="29">
        <v>44793</v>
      </c>
      <c r="D723">
        <v>592</v>
      </c>
      <c r="E723">
        <v>44.879999999999995</v>
      </c>
      <c r="F723" t="s">
        <v>1777</v>
      </c>
      <c r="G723" t="str">
        <f>IF(Table2[[#This Row],[Amount in Sales]]&lt;=299,"100-299",IF(Table2[[#This Row],[Amount in Sales]]&lt;=499,"300-499",IF(Table2[[#This Row],[Amount in Sales]]&lt;=699,"500-699",IF(Table2[[#This Row],[Amount in Sales]]&lt;=900,"700-900",""))))</f>
        <v>500-699</v>
      </c>
    </row>
    <row r="724" spans="1:7" x14ac:dyDescent="0.3">
      <c r="A724" t="s">
        <v>204</v>
      </c>
      <c r="B724" t="s">
        <v>1774</v>
      </c>
      <c r="C724" s="29">
        <v>44768</v>
      </c>
      <c r="D724">
        <v>288</v>
      </c>
      <c r="E724">
        <v>201.94</v>
      </c>
      <c r="F724" t="s">
        <v>1779</v>
      </c>
      <c r="G724" t="str">
        <f>IF(Table2[[#This Row],[Amount in Sales]]&lt;=299,"100-299",IF(Table2[[#This Row],[Amount in Sales]]&lt;=499,"300-499",IF(Table2[[#This Row],[Amount in Sales]]&lt;=699,"500-699",IF(Table2[[#This Row],[Amount in Sales]]&lt;=900,"700-900",""))))</f>
        <v>100-299</v>
      </c>
    </row>
    <row r="725" spans="1:7" x14ac:dyDescent="0.3">
      <c r="A725" t="s">
        <v>202</v>
      </c>
      <c r="B725" t="s">
        <v>1776</v>
      </c>
      <c r="C725" s="29">
        <v>44803</v>
      </c>
      <c r="D725">
        <v>434</v>
      </c>
      <c r="E725">
        <v>122.89</v>
      </c>
      <c r="F725" t="s">
        <v>1781</v>
      </c>
      <c r="G725" t="str">
        <f>IF(Table2[[#This Row],[Amount in Sales]]&lt;=299,"100-299",IF(Table2[[#This Row],[Amount in Sales]]&lt;=499,"300-499",IF(Table2[[#This Row],[Amount in Sales]]&lt;=699,"500-699",IF(Table2[[#This Row],[Amount in Sales]]&lt;=900,"700-900",""))))</f>
        <v>300-499</v>
      </c>
    </row>
    <row r="726" spans="1:7" x14ac:dyDescent="0.3">
      <c r="A726" t="s">
        <v>199</v>
      </c>
      <c r="B726" t="s">
        <v>1778</v>
      </c>
      <c r="C726" s="29">
        <v>44755</v>
      </c>
      <c r="D726">
        <v>538</v>
      </c>
      <c r="E726">
        <v>164.45999999999998</v>
      </c>
      <c r="F726" t="s">
        <v>1775</v>
      </c>
      <c r="G726" t="str">
        <f>IF(Table2[[#This Row],[Amount in Sales]]&lt;=299,"100-299",IF(Table2[[#This Row],[Amount in Sales]]&lt;=499,"300-499",IF(Table2[[#This Row],[Amount in Sales]]&lt;=699,"500-699",IF(Table2[[#This Row],[Amount in Sales]]&lt;=900,"700-900",""))))</f>
        <v>500-699</v>
      </c>
    </row>
    <row r="727" spans="1:7" x14ac:dyDescent="0.3">
      <c r="A727" t="s">
        <v>197</v>
      </c>
      <c r="B727" t="s">
        <v>1780</v>
      </c>
      <c r="C727" s="29">
        <v>44789</v>
      </c>
      <c r="D727">
        <v>356</v>
      </c>
      <c r="E727">
        <v>72.45</v>
      </c>
      <c r="F727" t="s">
        <v>1777</v>
      </c>
      <c r="G727" t="str">
        <f>IF(Table2[[#This Row],[Amount in Sales]]&lt;=299,"100-299",IF(Table2[[#This Row],[Amount in Sales]]&lt;=499,"300-499",IF(Table2[[#This Row],[Amount in Sales]]&lt;=699,"500-699",IF(Table2[[#This Row],[Amount in Sales]]&lt;=900,"700-900",""))))</f>
        <v>300-499</v>
      </c>
    </row>
    <row r="728" spans="1:7" x14ac:dyDescent="0.3">
      <c r="A728" t="s">
        <v>195</v>
      </c>
      <c r="B728" t="s">
        <v>1782</v>
      </c>
      <c r="C728" s="29">
        <v>44785</v>
      </c>
      <c r="D728">
        <v>666</v>
      </c>
      <c r="E728">
        <v>616.83000000000004</v>
      </c>
      <c r="F728" t="s">
        <v>1779</v>
      </c>
      <c r="G728" t="str">
        <f>IF(Table2[[#This Row],[Amount in Sales]]&lt;=299,"100-299",IF(Table2[[#This Row],[Amount in Sales]]&lt;=499,"300-499",IF(Table2[[#This Row],[Amount in Sales]]&lt;=699,"500-699",IF(Table2[[#This Row],[Amount in Sales]]&lt;=900,"700-900",""))))</f>
        <v>500-699</v>
      </c>
    </row>
    <row r="729" spans="1:7" x14ac:dyDescent="0.3">
      <c r="A729" t="s">
        <v>193</v>
      </c>
      <c r="B729" t="s">
        <v>1783</v>
      </c>
      <c r="C729" s="29">
        <v>44775</v>
      </c>
      <c r="D729">
        <v>409</v>
      </c>
      <c r="E729">
        <v>399.59</v>
      </c>
      <c r="F729" t="s">
        <v>1781</v>
      </c>
      <c r="G729" t="str">
        <f>IF(Table2[[#This Row],[Amount in Sales]]&lt;=299,"100-299",IF(Table2[[#This Row],[Amount in Sales]]&lt;=499,"300-499",IF(Table2[[#This Row],[Amount in Sales]]&lt;=699,"500-699",IF(Table2[[#This Row],[Amount in Sales]]&lt;=900,"700-900",""))))</f>
        <v>300-499</v>
      </c>
    </row>
    <row r="730" spans="1:7" x14ac:dyDescent="0.3">
      <c r="A730" t="s">
        <v>190</v>
      </c>
      <c r="B730" t="s">
        <v>1774</v>
      </c>
      <c r="C730" s="29">
        <v>44807</v>
      </c>
      <c r="D730">
        <v>328</v>
      </c>
      <c r="E730">
        <v>46.41</v>
      </c>
      <c r="F730" t="s">
        <v>1775</v>
      </c>
      <c r="G730" t="str">
        <f>IF(Table2[[#This Row],[Amount in Sales]]&lt;=299,"100-299",IF(Table2[[#This Row],[Amount in Sales]]&lt;=499,"300-499",IF(Table2[[#This Row],[Amount in Sales]]&lt;=699,"500-699",IF(Table2[[#This Row],[Amount in Sales]]&lt;=900,"700-900",""))))</f>
        <v>300-499</v>
      </c>
    </row>
    <row r="731" spans="1:7" x14ac:dyDescent="0.3">
      <c r="A731" t="s">
        <v>187</v>
      </c>
      <c r="B731" t="s">
        <v>1776</v>
      </c>
      <c r="C731" s="29">
        <v>44765</v>
      </c>
      <c r="D731">
        <v>666</v>
      </c>
      <c r="E731">
        <v>408.55</v>
      </c>
      <c r="F731" t="s">
        <v>1777</v>
      </c>
      <c r="G731" t="str">
        <f>IF(Table2[[#This Row],[Amount in Sales]]&lt;=299,"100-299",IF(Table2[[#This Row],[Amount in Sales]]&lt;=499,"300-499",IF(Table2[[#This Row],[Amount in Sales]]&lt;=699,"500-699",IF(Table2[[#This Row],[Amount in Sales]]&lt;=900,"700-900",""))))</f>
        <v>500-699</v>
      </c>
    </row>
    <row r="732" spans="1:7" x14ac:dyDescent="0.3">
      <c r="A732" t="s">
        <v>184</v>
      </c>
      <c r="B732" t="s">
        <v>1778</v>
      </c>
      <c r="C732" s="29">
        <v>44791</v>
      </c>
      <c r="D732">
        <v>713</v>
      </c>
      <c r="E732">
        <v>15.42</v>
      </c>
      <c r="F732" t="s">
        <v>1779</v>
      </c>
      <c r="G732" t="str">
        <f>IF(Table2[[#This Row],[Amount in Sales]]&lt;=299,"100-299",IF(Table2[[#This Row],[Amount in Sales]]&lt;=499,"300-499",IF(Table2[[#This Row],[Amount in Sales]]&lt;=699,"500-699",IF(Table2[[#This Row],[Amount in Sales]]&lt;=900,"700-900",""))))</f>
        <v>700-900</v>
      </c>
    </row>
    <row r="733" spans="1:7" x14ac:dyDescent="0.3">
      <c r="A733" t="s">
        <v>182</v>
      </c>
      <c r="B733" t="s">
        <v>1780</v>
      </c>
      <c r="C733" s="29">
        <v>44777</v>
      </c>
      <c r="D733">
        <v>236</v>
      </c>
      <c r="E733">
        <v>185.34</v>
      </c>
      <c r="F733" t="s">
        <v>1781</v>
      </c>
      <c r="G733" t="str">
        <f>IF(Table2[[#This Row],[Amount in Sales]]&lt;=299,"100-299",IF(Table2[[#This Row],[Amount in Sales]]&lt;=499,"300-499",IF(Table2[[#This Row],[Amount in Sales]]&lt;=699,"500-699",IF(Table2[[#This Row],[Amount in Sales]]&lt;=900,"700-900",""))))</f>
        <v>100-299</v>
      </c>
    </row>
    <row r="734" spans="1:7" x14ac:dyDescent="0.3">
      <c r="A734" t="s">
        <v>180</v>
      </c>
      <c r="B734" t="s">
        <v>1774</v>
      </c>
      <c r="C734" s="29">
        <v>44806</v>
      </c>
      <c r="D734">
        <v>601</v>
      </c>
      <c r="E734">
        <v>67.28</v>
      </c>
      <c r="F734" t="s">
        <v>1775</v>
      </c>
      <c r="G734" t="str">
        <f>IF(Table2[[#This Row],[Amount in Sales]]&lt;=299,"100-299",IF(Table2[[#This Row],[Amount in Sales]]&lt;=499,"300-499",IF(Table2[[#This Row],[Amount in Sales]]&lt;=699,"500-699",IF(Table2[[#This Row],[Amount in Sales]]&lt;=900,"700-900",""))))</f>
        <v>500-699</v>
      </c>
    </row>
    <row r="735" spans="1:7" x14ac:dyDescent="0.3">
      <c r="A735" t="s">
        <v>178</v>
      </c>
      <c r="B735" t="s">
        <v>1776</v>
      </c>
      <c r="C735" s="29">
        <v>44796</v>
      </c>
      <c r="D735">
        <v>791</v>
      </c>
      <c r="E735">
        <v>652.06999999999994</v>
      </c>
      <c r="F735" t="s">
        <v>1777</v>
      </c>
      <c r="G735" t="str">
        <f>IF(Table2[[#This Row],[Amount in Sales]]&lt;=299,"100-299",IF(Table2[[#This Row],[Amount in Sales]]&lt;=499,"300-499",IF(Table2[[#This Row],[Amount in Sales]]&lt;=699,"500-699",IF(Table2[[#This Row],[Amount in Sales]]&lt;=900,"700-900",""))))</f>
        <v>700-900</v>
      </c>
    </row>
    <row r="736" spans="1:7" x14ac:dyDescent="0.3">
      <c r="A736" t="s">
        <v>176</v>
      </c>
      <c r="B736" t="s">
        <v>1778</v>
      </c>
      <c r="C736" s="29">
        <v>44760</v>
      </c>
      <c r="D736">
        <v>657</v>
      </c>
      <c r="E736">
        <v>53.94</v>
      </c>
      <c r="F736" t="s">
        <v>1779</v>
      </c>
      <c r="G736" t="str">
        <f>IF(Table2[[#This Row],[Amount in Sales]]&lt;=299,"100-299",IF(Table2[[#This Row],[Amount in Sales]]&lt;=499,"300-499",IF(Table2[[#This Row],[Amount in Sales]]&lt;=699,"500-699",IF(Table2[[#This Row],[Amount in Sales]]&lt;=900,"700-900",""))))</f>
        <v>500-699</v>
      </c>
    </row>
    <row r="737" spans="1:7" x14ac:dyDescent="0.3">
      <c r="A737" t="s">
        <v>174</v>
      </c>
      <c r="B737" t="s">
        <v>1780</v>
      </c>
      <c r="C737" s="29">
        <v>44759</v>
      </c>
      <c r="D737">
        <v>383</v>
      </c>
      <c r="E737">
        <v>70.490000000000009</v>
      </c>
      <c r="F737" t="s">
        <v>1781</v>
      </c>
      <c r="G737" t="str">
        <f>IF(Table2[[#This Row],[Amount in Sales]]&lt;=299,"100-299",IF(Table2[[#This Row],[Amount in Sales]]&lt;=499,"300-499",IF(Table2[[#This Row],[Amount in Sales]]&lt;=699,"500-699",IF(Table2[[#This Row],[Amount in Sales]]&lt;=900,"700-900",""))))</f>
        <v>300-499</v>
      </c>
    </row>
    <row r="738" spans="1:7" x14ac:dyDescent="0.3">
      <c r="A738" t="s">
        <v>172</v>
      </c>
      <c r="B738" t="s">
        <v>1774</v>
      </c>
      <c r="C738" s="29">
        <v>44795</v>
      </c>
      <c r="D738">
        <v>458</v>
      </c>
      <c r="E738">
        <v>194.14999999999998</v>
      </c>
      <c r="F738" t="s">
        <v>1775</v>
      </c>
      <c r="G738" t="str">
        <f>IF(Table2[[#This Row],[Amount in Sales]]&lt;=299,"100-299",IF(Table2[[#This Row],[Amount in Sales]]&lt;=499,"300-499",IF(Table2[[#This Row],[Amount in Sales]]&lt;=699,"500-699",IF(Table2[[#This Row],[Amount in Sales]]&lt;=900,"700-900",""))))</f>
        <v>300-499</v>
      </c>
    </row>
    <row r="739" spans="1:7" x14ac:dyDescent="0.3">
      <c r="A739" t="s">
        <v>170</v>
      </c>
      <c r="B739" t="s">
        <v>1776</v>
      </c>
      <c r="C739" s="29">
        <v>44808</v>
      </c>
      <c r="D739">
        <v>212</v>
      </c>
      <c r="E739">
        <v>9.18</v>
      </c>
      <c r="F739" t="s">
        <v>1777</v>
      </c>
      <c r="G739" t="str">
        <f>IF(Table2[[#This Row],[Amount in Sales]]&lt;=299,"100-299",IF(Table2[[#This Row],[Amount in Sales]]&lt;=499,"300-499",IF(Table2[[#This Row],[Amount in Sales]]&lt;=699,"500-699",IF(Table2[[#This Row],[Amount in Sales]]&lt;=900,"700-900",""))))</f>
        <v>100-299</v>
      </c>
    </row>
    <row r="740" spans="1:7" x14ac:dyDescent="0.3">
      <c r="A740" t="s">
        <v>168</v>
      </c>
      <c r="B740" t="s">
        <v>1778</v>
      </c>
      <c r="C740" s="29">
        <v>44756</v>
      </c>
      <c r="D740">
        <v>897</v>
      </c>
      <c r="E740">
        <v>643.14</v>
      </c>
      <c r="F740" t="s">
        <v>1779</v>
      </c>
      <c r="G740" t="str">
        <f>IF(Table2[[#This Row],[Amount in Sales]]&lt;=299,"100-299",IF(Table2[[#This Row],[Amount in Sales]]&lt;=499,"300-499",IF(Table2[[#This Row],[Amount in Sales]]&lt;=699,"500-699",IF(Table2[[#This Row],[Amount in Sales]]&lt;=900,"700-900",""))))</f>
        <v>700-900</v>
      </c>
    </row>
    <row r="741" spans="1:7" x14ac:dyDescent="0.3">
      <c r="A741" t="s">
        <v>166</v>
      </c>
      <c r="B741" t="s">
        <v>1780</v>
      </c>
      <c r="C741" s="29">
        <v>44801</v>
      </c>
      <c r="D741">
        <v>341</v>
      </c>
      <c r="E741">
        <v>101.25</v>
      </c>
      <c r="F741" t="s">
        <v>1781</v>
      </c>
      <c r="G741" t="str">
        <f>IF(Table2[[#This Row],[Amount in Sales]]&lt;=299,"100-299",IF(Table2[[#This Row],[Amount in Sales]]&lt;=499,"300-499",IF(Table2[[#This Row],[Amount in Sales]]&lt;=699,"500-699",IF(Table2[[#This Row],[Amount in Sales]]&lt;=900,"700-900",""))))</f>
        <v>300-499</v>
      </c>
    </row>
    <row r="742" spans="1:7" x14ac:dyDescent="0.3">
      <c r="A742" t="s">
        <v>164</v>
      </c>
      <c r="B742" t="s">
        <v>1774</v>
      </c>
      <c r="C742" s="29">
        <v>44806</v>
      </c>
      <c r="D742">
        <v>789</v>
      </c>
      <c r="E742">
        <v>217.32999999999998</v>
      </c>
      <c r="F742" t="s">
        <v>1775</v>
      </c>
      <c r="G742" t="str">
        <f>IF(Table2[[#This Row],[Amount in Sales]]&lt;=299,"100-299",IF(Table2[[#This Row],[Amount in Sales]]&lt;=499,"300-499",IF(Table2[[#This Row],[Amount in Sales]]&lt;=699,"500-699",IF(Table2[[#This Row],[Amount in Sales]]&lt;=900,"700-900",""))))</f>
        <v>700-900</v>
      </c>
    </row>
    <row r="743" spans="1:7" x14ac:dyDescent="0.3">
      <c r="A743" t="s">
        <v>162</v>
      </c>
      <c r="B743" t="s">
        <v>1776</v>
      </c>
      <c r="C743" s="29">
        <v>44794</v>
      </c>
      <c r="D743">
        <v>250</v>
      </c>
      <c r="E743">
        <v>158.38999999999999</v>
      </c>
      <c r="F743" t="s">
        <v>1777</v>
      </c>
      <c r="G743" t="str">
        <f>IF(Table2[[#This Row],[Amount in Sales]]&lt;=299,"100-299",IF(Table2[[#This Row],[Amount in Sales]]&lt;=499,"300-499",IF(Table2[[#This Row],[Amount in Sales]]&lt;=699,"500-699",IF(Table2[[#This Row],[Amount in Sales]]&lt;=900,"700-900",""))))</f>
        <v>100-299</v>
      </c>
    </row>
    <row r="744" spans="1:7" x14ac:dyDescent="0.3">
      <c r="A744" t="s">
        <v>160</v>
      </c>
      <c r="B744" t="s">
        <v>1778</v>
      </c>
      <c r="C744" s="29">
        <v>44800</v>
      </c>
      <c r="D744">
        <v>470</v>
      </c>
      <c r="E744">
        <v>335.3</v>
      </c>
      <c r="F744" t="s">
        <v>1779</v>
      </c>
      <c r="G744" t="str">
        <f>IF(Table2[[#This Row],[Amount in Sales]]&lt;=299,"100-299",IF(Table2[[#This Row],[Amount in Sales]]&lt;=499,"300-499",IF(Table2[[#This Row],[Amount in Sales]]&lt;=699,"500-699",IF(Table2[[#This Row],[Amount in Sales]]&lt;=900,"700-900",""))))</f>
        <v>300-499</v>
      </c>
    </row>
    <row r="745" spans="1:7" x14ac:dyDescent="0.3">
      <c r="A745" t="s">
        <v>158</v>
      </c>
      <c r="B745" t="s">
        <v>1780</v>
      </c>
      <c r="C745" s="29">
        <v>44789</v>
      </c>
      <c r="D745">
        <v>775</v>
      </c>
      <c r="E745">
        <v>516.29</v>
      </c>
      <c r="F745" t="s">
        <v>1781</v>
      </c>
      <c r="G745" t="str">
        <f>IF(Table2[[#This Row],[Amount in Sales]]&lt;=299,"100-299",IF(Table2[[#This Row],[Amount in Sales]]&lt;=499,"300-499",IF(Table2[[#This Row],[Amount in Sales]]&lt;=699,"500-699",IF(Table2[[#This Row],[Amount in Sales]]&lt;=900,"700-900",""))))</f>
        <v>700-900</v>
      </c>
    </row>
    <row r="746" spans="1:7" x14ac:dyDescent="0.3">
      <c r="A746" t="s">
        <v>156</v>
      </c>
      <c r="B746" t="s">
        <v>1782</v>
      </c>
      <c r="C746" s="29">
        <v>44802</v>
      </c>
      <c r="D746">
        <v>741</v>
      </c>
      <c r="E746">
        <v>464.24</v>
      </c>
      <c r="F746" t="s">
        <v>1775</v>
      </c>
      <c r="G746" t="str">
        <f>IF(Table2[[#This Row],[Amount in Sales]]&lt;=299,"100-299",IF(Table2[[#This Row],[Amount in Sales]]&lt;=499,"300-499",IF(Table2[[#This Row],[Amount in Sales]]&lt;=699,"500-699",IF(Table2[[#This Row],[Amount in Sales]]&lt;=900,"700-900",""))))</f>
        <v>700-900</v>
      </c>
    </row>
    <row r="747" spans="1:7" x14ac:dyDescent="0.3">
      <c r="A747" t="s">
        <v>154</v>
      </c>
      <c r="B747" t="s">
        <v>1774</v>
      </c>
      <c r="C747" s="29">
        <v>44793</v>
      </c>
      <c r="D747">
        <v>479</v>
      </c>
      <c r="E747">
        <v>326.75</v>
      </c>
      <c r="F747" t="s">
        <v>1777</v>
      </c>
      <c r="G747" t="str">
        <f>IF(Table2[[#This Row],[Amount in Sales]]&lt;=299,"100-299",IF(Table2[[#This Row],[Amount in Sales]]&lt;=499,"300-499",IF(Table2[[#This Row],[Amount in Sales]]&lt;=699,"500-699",IF(Table2[[#This Row],[Amount in Sales]]&lt;=900,"700-900",""))))</f>
        <v>300-499</v>
      </c>
    </row>
    <row r="748" spans="1:7" x14ac:dyDescent="0.3">
      <c r="A748" t="s">
        <v>152</v>
      </c>
      <c r="B748" t="s">
        <v>1776</v>
      </c>
      <c r="C748" s="29">
        <v>44793</v>
      </c>
      <c r="D748">
        <v>459</v>
      </c>
      <c r="E748">
        <v>17.66</v>
      </c>
      <c r="F748" t="s">
        <v>1779</v>
      </c>
      <c r="G748" t="str">
        <f>IF(Table2[[#This Row],[Amount in Sales]]&lt;=299,"100-299",IF(Table2[[#This Row],[Amount in Sales]]&lt;=499,"300-499",IF(Table2[[#This Row],[Amount in Sales]]&lt;=699,"500-699",IF(Table2[[#This Row],[Amount in Sales]]&lt;=900,"700-900",""))))</f>
        <v>300-499</v>
      </c>
    </row>
    <row r="749" spans="1:7" x14ac:dyDescent="0.3">
      <c r="A749" t="s">
        <v>149</v>
      </c>
      <c r="B749" t="s">
        <v>1778</v>
      </c>
      <c r="C749" s="29">
        <v>44785</v>
      </c>
      <c r="D749">
        <v>303</v>
      </c>
      <c r="E749">
        <v>125.46000000000001</v>
      </c>
      <c r="F749" t="s">
        <v>1781</v>
      </c>
      <c r="G749" t="str">
        <f>IF(Table2[[#This Row],[Amount in Sales]]&lt;=299,"100-299",IF(Table2[[#This Row],[Amount in Sales]]&lt;=499,"300-499",IF(Table2[[#This Row],[Amount in Sales]]&lt;=699,"500-699",IF(Table2[[#This Row],[Amount in Sales]]&lt;=900,"700-900",""))))</f>
        <v>300-499</v>
      </c>
    </row>
    <row r="750" spans="1:7" x14ac:dyDescent="0.3">
      <c r="A750" t="s">
        <v>146</v>
      </c>
      <c r="B750" t="s">
        <v>1780</v>
      </c>
      <c r="C750" s="29">
        <v>44778</v>
      </c>
      <c r="D750">
        <v>586</v>
      </c>
      <c r="E750">
        <v>171.23</v>
      </c>
      <c r="F750" t="s">
        <v>1775</v>
      </c>
      <c r="G750" t="str">
        <f>IF(Table2[[#This Row],[Amount in Sales]]&lt;=299,"100-299",IF(Table2[[#This Row],[Amount in Sales]]&lt;=499,"300-499",IF(Table2[[#This Row],[Amount in Sales]]&lt;=699,"500-699",IF(Table2[[#This Row],[Amount in Sales]]&lt;=900,"700-900",""))))</f>
        <v>500-699</v>
      </c>
    </row>
    <row r="751" spans="1:7" x14ac:dyDescent="0.3">
      <c r="A751" t="s">
        <v>143</v>
      </c>
      <c r="B751" t="s">
        <v>1774</v>
      </c>
      <c r="C751" s="29">
        <v>44764</v>
      </c>
      <c r="D751">
        <v>771</v>
      </c>
      <c r="E751">
        <v>307.45</v>
      </c>
      <c r="F751" t="s">
        <v>1777</v>
      </c>
      <c r="G751" t="str">
        <f>IF(Table2[[#This Row],[Amount in Sales]]&lt;=299,"100-299",IF(Table2[[#This Row],[Amount in Sales]]&lt;=499,"300-499",IF(Table2[[#This Row],[Amount in Sales]]&lt;=699,"500-699",IF(Table2[[#This Row],[Amount in Sales]]&lt;=900,"700-900",""))))</f>
        <v>700-900</v>
      </c>
    </row>
    <row r="752" spans="1:7" x14ac:dyDescent="0.3">
      <c r="A752" t="s">
        <v>140</v>
      </c>
      <c r="B752" t="s">
        <v>1776</v>
      </c>
      <c r="C752" s="29">
        <v>44769</v>
      </c>
      <c r="D752">
        <v>711</v>
      </c>
      <c r="E752">
        <v>535.02</v>
      </c>
      <c r="F752" t="s">
        <v>1779</v>
      </c>
      <c r="G752" t="str">
        <f>IF(Table2[[#This Row],[Amount in Sales]]&lt;=299,"100-299",IF(Table2[[#This Row],[Amount in Sales]]&lt;=499,"300-499",IF(Table2[[#This Row],[Amount in Sales]]&lt;=699,"500-699",IF(Table2[[#This Row],[Amount in Sales]]&lt;=900,"700-900",""))))</f>
        <v>700-900</v>
      </c>
    </row>
    <row r="753" spans="1:7" x14ac:dyDescent="0.3">
      <c r="A753" t="s">
        <v>138</v>
      </c>
      <c r="B753" t="s">
        <v>1778</v>
      </c>
      <c r="C753" s="29">
        <v>44794</v>
      </c>
      <c r="D753">
        <v>557</v>
      </c>
      <c r="E753">
        <v>0.4</v>
      </c>
      <c r="F753" t="s">
        <v>1781</v>
      </c>
      <c r="G753" t="str">
        <f>IF(Table2[[#This Row],[Amount in Sales]]&lt;=299,"100-299",IF(Table2[[#This Row],[Amount in Sales]]&lt;=499,"300-499",IF(Table2[[#This Row],[Amount in Sales]]&lt;=699,"500-699",IF(Table2[[#This Row],[Amount in Sales]]&lt;=900,"700-900",""))))</f>
        <v>500-699</v>
      </c>
    </row>
    <row r="754" spans="1:7" x14ac:dyDescent="0.3">
      <c r="A754" t="s">
        <v>136</v>
      </c>
      <c r="B754" t="s">
        <v>1780</v>
      </c>
      <c r="C754" s="29">
        <v>44766</v>
      </c>
      <c r="D754">
        <v>823</v>
      </c>
      <c r="E754">
        <v>817.01</v>
      </c>
      <c r="F754" t="s">
        <v>1775</v>
      </c>
      <c r="G754" t="str">
        <f>IF(Table2[[#This Row],[Amount in Sales]]&lt;=299,"100-299",IF(Table2[[#This Row],[Amount in Sales]]&lt;=499,"300-499",IF(Table2[[#This Row],[Amount in Sales]]&lt;=699,"500-699",IF(Table2[[#This Row],[Amount in Sales]]&lt;=900,"700-900",""))))</f>
        <v>700-900</v>
      </c>
    </row>
    <row r="755" spans="1:7" x14ac:dyDescent="0.3">
      <c r="A755" t="s">
        <v>134</v>
      </c>
      <c r="B755" t="s">
        <v>1782</v>
      </c>
      <c r="C755" s="29">
        <v>44772</v>
      </c>
      <c r="D755">
        <v>553</v>
      </c>
      <c r="E755">
        <v>119.82000000000001</v>
      </c>
      <c r="F755" t="s">
        <v>1777</v>
      </c>
      <c r="G755" t="str">
        <f>IF(Table2[[#This Row],[Amount in Sales]]&lt;=299,"100-299",IF(Table2[[#This Row],[Amount in Sales]]&lt;=499,"300-499",IF(Table2[[#This Row],[Amount in Sales]]&lt;=699,"500-699",IF(Table2[[#This Row],[Amount in Sales]]&lt;=900,"700-900",""))))</f>
        <v>500-699</v>
      </c>
    </row>
    <row r="756" spans="1:7" x14ac:dyDescent="0.3">
      <c r="A756" t="s">
        <v>131</v>
      </c>
      <c r="B756" t="s">
        <v>1783</v>
      </c>
      <c r="C756" s="29">
        <v>44787</v>
      </c>
      <c r="D756">
        <v>756</v>
      </c>
      <c r="E756">
        <v>754.06</v>
      </c>
      <c r="F756" t="s">
        <v>1779</v>
      </c>
      <c r="G756" t="str">
        <f>IF(Table2[[#This Row],[Amount in Sales]]&lt;=299,"100-299",IF(Table2[[#This Row],[Amount in Sales]]&lt;=499,"300-499",IF(Table2[[#This Row],[Amount in Sales]]&lt;=699,"500-699",IF(Table2[[#This Row],[Amount in Sales]]&lt;=900,"700-900",""))))</f>
        <v>700-900</v>
      </c>
    </row>
    <row r="757" spans="1:7" x14ac:dyDescent="0.3">
      <c r="A757" t="s">
        <v>128</v>
      </c>
      <c r="B757" t="s">
        <v>1774</v>
      </c>
      <c r="C757" s="29">
        <v>44755</v>
      </c>
      <c r="D757">
        <v>325</v>
      </c>
      <c r="E757">
        <v>167.51</v>
      </c>
      <c r="F757" t="s">
        <v>1781</v>
      </c>
      <c r="G757" t="str">
        <f>IF(Table2[[#This Row],[Amount in Sales]]&lt;=299,"100-299",IF(Table2[[#This Row],[Amount in Sales]]&lt;=499,"300-499",IF(Table2[[#This Row],[Amount in Sales]]&lt;=699,"500-699",IF(Table2[[#This Row],[Amount in Sales]]&lt;=900,"700-900",""))))</f>
        <v>300-499</v>
      </c>
    </row>
    <row r="758" spans="1:7" x14ac:dyDescent="0.3">
      <c r="A758" t="s">
        <v>126</v>
      </c>
      <c r="B758" t="s">
        <v>1776</v>
      </c>
      <c r="C758" s="29">
        <v>44785</v>
      </c>
      <c r="D758">
        <v>769</v>
      </c>
      <c r="E758">
        <v>477.88</v>
      </c>
      <c r="F758" t="s">
        <v>1775</v>
      </c>
      <c r="G758" t="str">
        <f>IF(Table2[[#This Row],[Amount in Sales]]&lt;=299,"100-299",IF(Table2[[#This Row],[Amount in Sales]]&lt;=499,"300-499",IF(Table2[[#This Row],[Amount in Sales]]&lt;=699,"500-699",IF(Table2[[#This Row],[Amount in Sales]]&lt;=900,"700-900",""))))</f>
        <v>700-900</v>
      </c>
    </row>
    <row r="759" spans="1:7" x14ac:dyDescent="0.3">
      <c r="A759" t="s">
        <v>124</v>
      </c>
      <c r="B759" t="s">
        <v>1778</v>
      </c>
      <c r="C759" s="29">
        <v>44761</v>
      </c>
      <c r="D759">
        <v>873</v>
      </c>
      <c r="E759">
        <v>635.64</v>
      </c>
      <c r="F759" t="s">
        <v>1777</v>
      </c>
      <c r="G759" t="str">
        <f>IF(Table2[[#This Row],[Amount in Sales]]&lt;=299,"100-299",IF(Table2[[#This Row],[Amount in Sales]]&lt;=499,"300-499",IF(Table2[[#This Row],[Amount in Sales]]&lt;=699,"500-699",IF(Table2[[#This Row],[Amount in Sales]]&lt;=900,"700-900",""))))</f>
        <v>700-900</v>
      </c>
    </row>
    <row r="760" spans="1:7" x14ac:dyDescent="0.3">
      <c r="A760" t="s">
        <v>122</v>
      </c>
      <c r="B760" t="s">
        <v>1780</v>
      </c>
      <c r="C760" s="29">
        <v>44770</v>
      </c>
      <c r="D760">
        <v>350</v>
      </c>
      <c r="E760">
        <v>270.82</v>
      </c>
      <c r="F760" t="s">
        <v>1779</v>
      </c>
      <c r="G760" t="str">
        <f>IF(Table2[[#This Row],[Amount in Sales]]&lt;=299,"100-299",IF(Table2[[#This Row],[Amount in Sales]]&lt;=499,"300-499",IF(Table2[[#This Row],[Amount in Sales]]&lt;=699,"500-699",IF(Table2[[#This Row],[Amount in Sales]]&lt;=900,"700-900",""))))</f>
        <v>300-499</v>
      </c>
    </row>
    <row r="761" spans="1:7" x14ac:dyDescent="0.3">
      <c r="A761" t="s">
        <v>119</v>
      </c>
      <c r="B761" t="s">
        <v>1774</v>
      </c>
      <c r="C761" s="29">
        <v>44769</v>
      </c>
      <c r="D761">
        <v>738</v>
      </c>
      <c r="E761">
        <v>238.98</v>
      </c>
      <c r="F761" t="s">
        <v>1781</v>
      </c>
      <c r="G761" t="str">
        <f>IF(Table2[[#This Row],[Amount in Sales]]&lt;=299,"100-299",IF(Table2[[#This Row],[Amount in Sales]]&lt;=499,"300-499",IF(Table2[[#This Row],[Amount in Sales]]&lt;=699,"500-699",IF(Table2[[#This Row],[Amount in Sales]]&lt;=900,"700-900",""))))</f>
        <v>700-900</v>
      </c>
    </row>
    <row r="762" spans="1:7" x14ac:dyDescent="0.3">
      <c r="A762" t="s">
        <v>117</v>
      </c>
      <c r="B762" t="s">
        <v>1776</v>
      </c>
      <c r="C762" s="29">
        <v>44785</v>
      </c>
      <c r="D762">
        <v>712</v>
      </c>
      <c r="E762">
        <v>83.940000000000012</v>
      </c>
      <c r="F762" t="s">
        <v>1775</v>
      </c>
      <c r="G762" t="str">
        <f>IF(Table2[[#This Row],[Amount in Sales]]&lt;=299,"100-299",IF(Table2[[#This Row],[Amount in Sales]]&lt;=499,"300-499",IF(Table2[[#This Row],[Amount in Sales]]&lt;=699,"500-699",IF(Table2[[#This Row],[Amount in Sales]]&lt;=900,"700-900",""))))</f>
        <v>700-900</v>
      </c>
    </row>
    <row r="763" spans="1:7" x14ac:dyDescent="0.3">
      <c r="A763" t="s">
        <v>114</v>
      </c>
      <c r="B763" t="s">
        <v>1778</v>
      </c>
      <c r="C763" s="29">
        <v>44771</v>
      </c>
      <c r="D763">
        <v>577</v>
      </c>
      <c r="E763">
        <v>19.400000000000002</v>
      </c>
      <c r="F763" t="s">
        <v>1777</v>
      </c>
      <c r="G763" t="str">
        <f>IF(Table2[[#This Row],[Amount in Sales]]&lt;=299,"100-299",IF(Table2[[#This Row],[Amount in Sales]]&lt;=499,"300-499",IF(Table2[[#This Row],[Amount in Sales]]&lt;=699,"500-699",IF(Table2[[#This Row],[Amount in Sales]]&lt;=900,"700-900",""))))</f>
        <v>500-699</v>
      </c>
    </row>
    <row r="764" spans="1:7" x14ac:dyDescent="0.3">
      <c r="A764" t="s">
        <v>112</v>
      </c>
      <c r="B764" t="s">
        <v>1780</v>
      </c>
      <c r="C764" s="29">
        <v>44776</v>
      </c>
      <c r="D764">
        <v>233</v>
      </c>
      <c r="E764">
        <v>193.35999999999999</v>
      </c>
      <c r="F764" t="s">
        <v>1779</v>
      </c>
      <c r="G764" t="str">
        <f>IF(Table2[[#This Row],[Amount in Sales]]&lt;=299,"100-299",IF(Table2[[#This Row],[Amount in Sales]]&lt;=499,"300-499",IF(Table2[[#This Row],[Amount in Sales]]&lt;=699,"500-699",IF(Table2[[#This Row],[Amount in Sales]]&lt;=900,"700-900",""))))</f>
        <v>100-299</v>
      </c>
    </row>
    <row r="765" spans="1:7" x14ac:dyDescent="0.3">
      <c r="A765" t="s">
        <v>109</v>
      </c>
      <c r="B765" t="s">
        <v>1782</v>
      </c>
      <c r="C765" s="29">
        <v>44782</v>
      </c>
      <c r="D765">
        <v>863</v>
      </c>
      <c r="E765">
        <v>531.63</v>
      </c>
      <c r="F765" t="s">
        <v>1781</v>
      </c>
      <c r="G765" t="str">
        <f>IF(Table2[[#This Row],[Amount in Sales]]&lt;=299,"100-299",IF(Table2[[#This Row],[Amount in Sales]]&lt;=499,"300-499",IF(Table2[[#This Row],[Amount in Sales]]&lt;=699,"500-699",IF(Table2[[#This Row],[Amount in Sales]]&lt;=900,"700-900",""))))</f>
        <v>700-900</v>
      </c>
    </row>
    <row r="766" spans="1:7" x14ac:dyDescent="0.3">
      <c r="A766" t="s">
        <v>107</v>
      </c>
      <c r="B766" t="s">
        <v>1774</v>
      </c>
      <c r="C766" s="29">
        <v>44765</v>
      </c>
      <c r="D766">
        <v>854</v>
      </c>
      <c r="E766">
        <v>251.81</v>
      </c>
      <c r="F766" t="s">
        <v>1775</v>
      </c>
      <c r="G766" t="str">
        <f>IF(Table2[[#This Row],[Amount in Sales]]&lt;=299,"100-299",IF(Table2[[#This Row],[Amount in Sales]]&lt;=499,"300-499",IF(Table2[[#This Row],[Amount in Sales]]&lt;=699,"500-699",IF(Table2[[#This Row],[Amount in Sales]]&lt;=900,"700-900",""))))</f>
        <v>700-900</v>
      </c>
    </row>
    <row r="767" spans="1:7" x14ac:dyDescent="0.3">
      <c r="A767" t="s">
        <v>104</v>
      </c>
      <c r="B767" t="s">
        <v>1776</v>
      </c>
      <c r="C767" s="29">
        <v>44778</v>
      </c>
      <c r="D767">
        <v>434</v>
      </c>
      <c r="E767">
        <v>17.200000000000003</v>
      </c>
      <c r="F767" t="s">
        <v>1777</v>
      </c>
      <c r="G767" t="str">
        <f>IF(Table2[[#This Row],[Amount in Sales]]&lt;=299,"100-299",IF(Table2[[#This Row],[Amount in Sales]]&lt;=499,"300-499",IF(Table2[[#This Row],[Amount in Sales]]&lt;=699,"500-699",IF(Table2[[#This Row],[Amount in Sales]]&lt;=900,"700-900",""))))</f>
        <v>300-499</v>
      </c>
    </row>
    <row r="768" spans="1:7" x14ac:dyDescent="0.3">
      <c r="A768" t="s">
        <v>101</v>
      </c>
      <c r="B768" t="s">
        <v>1778</v>
      </c>
      <c r="C768" s="29">
        <v>44774</v>
      </c>
      <c r="D768">
        <v>708</v>
      </c>
      <c r="E768">
        <v>402.25</v>
      </c>
      <c r="F768" t="s">
        <v>1779</v>
      </c>
      <c r="G768" t="str">
        <f>IF(Table2[[#This Row],[Amount in Sales]]&lt;=299,"100-299",IF(Table2[[#This Row],[Amount in Sales]]&lt;=499,"300-499",IF(Table2[[#This Row],[Amount in Sales]]&lt;=699,"500-699",IF(Table2[[#This Row],[Amount in Sales]]&lt;=900,"700-900",""))))</f>
        <v>700-900</v>
      </c>
    </row>
    <row r="769" spans="1:7" x14ac:dyDescent="0.3">
      <c r="A769" t="s">
        <v>98</v>
      </c>
      <c r="B769" t="s">
        <v>1780</v>
      </c>
      <c r="C769" s="29">
        <v>44803</v>
      </c>
      <c r="D769">
        <v>339</v>
      </c>
      <c r="E769">
        <v>262.68</v>
      </c>
      <c r="F769" t="s">
        <v>1781</v>
      </c>
      <c r="G769" t="str">
        <f>IF(Table2[[#This Row],[Amount in Sales]]&lt;=299,"100-299",IF(Table2[[#This Row],[Amount in Sales]]&lt;=499,"300-499",IF(Table2[[#This Row],[Amount in Sales]]&lt;=699,"500-699",IF(Table2[[#This Row],[Amount in Sales]]&lt;=900,"700-900",""))))</f>
        <v>300-499</v>
      </c>
    </row>
    <row r="770" spans="1:7" x14ac:dyDescent="0.3">
      <c r="A770" t="s">
        <v>95</v>
      </c>
      <c r="B770" t="s">
        <v>1774</v>
      </c>
      <c r="C770" s="29">
        <v>44782</v>
      </c>
      <c r="D770">
        <v>414</v>
      </c>
      <c r="E770">
        <v>105.7</v>
      </c>
      <c r="F770" t="s">
        <v>1775</v>
      </c>
      <c r="G770" t="str">
        <f>IF(Table2[[#This Row],[Amount in Sales]]&lt;=299,"100-299",IF(Table2[[#This Row],[Amount in Sales]]&lt;=499,"300-499",IF(Table2[[#This Row],[Amount in Sales]]&lt;=699,"500-699",IF(Table2[[#This Row],[Amount in Sales]]&lt;=900,"700-900",""))))</f>
        <v>300-499</v>
      </c>
    </row>
    <row r="771" spans="1:7" x14ac:dyDescent="0.3">
      <c r="A771" t="s">
        <v>93</v>
      </c>
      <c r="B771" t="s">
        <v>1776</v>
      </c>
      <c r="C771" s="29">
        <v>44774</v>
      </c>
      <c r="D771">
        <v>573</v>
      </c>
      <c r="E771">
        <v>500.94</v>
      </c>
      <c r="F771" t="s">
        <v>1777</v>
      </c>
      <c r="G771" t="str">
        <f>IF(Table2[[#This Row],[Amount in Sales]]&lt;=299,"100-299",IF(Table2[[#This Row],[Amount in Sales]]&lt;=499,"300-499",IF(Table2[[#This Row],[Amount in Sales]]&lt;=699,"500-699",IF(Table2[[#This Row],[Amount in Sales]]&lt;=900,"700-900",""))))</f>
        <v>500-699</v>
      </c>
    </row>
    <row r="772" spans="1:7" x14ac:dyDescent="0.3">
      <c r="A772" t="s">
        <v>90</v>
      </c>
      <c r="B772" t="s">
        <v>1778</v>
      </c>
      <c r="C772" s="29">
        <v>44790</v>
      </c>
      <c r="D772">
        <v>318</v>
      </c>
      <c r="E772">
        <v>96.27000000000001</v>
      </c>
      <c r="F772" t="s">
        <v>1779</v>
      </c>
      <c r="G772" t="str">
        <f>IF(Table2[[#This Row],[Amount in Sales]]&lt;=299,"100-299",IF(Table2[[#This Row],[Amount in Sales]]&lt;=499,"300-499",IF(Table2[[#This Row],[Amount in Sales]]&lt;=699,"500-699",IF(Table2[[#This Row],[Amount in Sales]]&lt;=900,"700-900",""))))</f>
        <v>300-499</v>
      </c>
    </row>
    <row r="773" spans="1:7" x14ac:dyDescent="0.3">
      <c r="A773" t="s">
        <v>87</v>
      </c>
      <c r="B773" t="s">
        <v>1780</v>
      </c>
      <c r="C773" s="29">
        <v>44790</v>
      </c>
      <c r="D773">
        <v>265</v>
      </c>
      <c r="E773">
        <v>236.20999999999998</v>
      </c>
      <c r="F773" t="s">
        <v>1781</v>
      </c>
      <c r="G773" t="str">
        <f>IF(Table2[[#This Row],[Amount in Sales]]&lt;=299,"100-299",IF(Table2[[#This Row],[Amount in Sales]]&lt;=499,"300-499",IF(Table2[[#This Row],[Amount in Sales]]&lt;=699,"500-699",IF(Table2[[#This Row],[Amount in Sales]]&lt;=900,"700-900",""))))</f>
        <v>100-299</v>
      </c>
    </row>
    <row r="774" spans="1:7" x14ac:dyDescent="0.3">
      <c r="A774" t="s">
        <v>84</v>
      </c>
      <c r="B774" t="s">
        <v>1782</v>
      </c>
      <c r="C774" s="29">
        <v>44757</v>
      </c>
      <c r="D774">
        <v>626</v>
      </c>
      <c r="E774">
        <v>433.83</v>
      </c>
      <c r="F774" t="s">
        <v>1775</v>
      </c>
      <c r="G774" t="str">
        <f>IF(Table2[[#This Row],[Amount in Sales]]&lt;=299,"100-299",IF(Table2[[#This Row],[Amount in Sales]]&lt;=499,"300-499",IF(Table2[[#This Row],[Amount in Sales]]&lt;=699,"500-699",IF(Table2[[#This Row],[Amount in Sales]]&lt;=900,"700-900",""))))</f>
        <v>500-699</v>
      </c>
    </row>
    <row r="775" spans="1:7" x14ac:dyDescent="0.3">
      <c r="A775" t="s">
        <v>81</v>
      </c>
      <c r="B775" t="s">
        <v>1783</v>
      </c>
      <c r="C775" s="29">
        <v>44778</v>
      </c>
      <c r="D775">
        <v>332</v>
      </c>
      <c r="E775">
        <v>174.76</v>
      </c>
      <c r="F775" t="s">
        <v>1777</v>
      </c>
      <c r="G775" t="str">
        <f>IF(Table2[[#This Row],[Amount in Sales]]&lt;=299,"100-299",IF(Table2[[#This Row],[Amount in Sales]]&lt;=499,"300-499",IF(Table2[[#This Row],[Amount in Sales]]&lt;=699,"500-699",IF(Table2[[#This Row],[Amount in Sales]]&lt;=900,"700-900",""))))</f>
        <v>300-499</v>
      </c>
    </row>
    <row r="776" spans="1:7" x14ac:dyDescent="0.3">
      <c r="A776" t="s">
        <v>79</v>
      </c>
      <c r="B776" t="s">
        <v>1774</v>
      </c>
      <c r="C776" s="29">
        <v>44795</v>
      </c>
      <c r="D776">
        <v>881</v>
      </c>
      <c r="E776">
        <v>111.65</v>
      </c>
      <c r="F776" t="s">
        <v>1779</v>
      </c>
      <c r="G776" t="str">
        <f>IF(Table2[[#This Row],[Amount in Sales]]&lt;=299,"100-299",IF(Table2[[#This Row],[Amount in Sales]]&lt;=499,"300-499",IF(Table2[[#This Row],[Amount in Sales]]&lt;=699,"500-699",IF(Table2[[#This Row],[Amount in Sales]]&lt;=900,"700-900",""))))</f>
        <v>700-900</v>
      </c>
    </row>
    <row r="777" spans="1:7" x14ac:dyDescent="0.3">
      <c r="A777" t="s">
        <v>76</v>
      </c>
      <c r="B777" t="s">
        <v>1776</v>
      </c>
      <c r="C777" s="29">
        <v>44800</v>
      </c>
      <c r="D777">
        <v>699</v>
      </c>
      <c r="E777">
        <v>542.18999999999994</v>
      </c>
      <c r="F777" t="s">
        <v>1781</v>
      </c>
      <c r="G777" t="str">
        <f>IF(Table2[[#This Row],[Amount in Sales]]&lt;=299,"100-299",IF(Table2[[#This Row],[Amount in Sales]]&lt;=499,"300-499",IF(Table2[[#This Row],[Amount in Sales]]&lt;=699,"500-699",IF(Table2[[#This Row],[Amount in Sales]]&lt;=900,"700-900",""))))</f>
        <v>500-699</v>
      </c>
    </row>
    <row r="778" spans="1:7" x14ac:dyDescent="0.3">
      <c r="A778" t="s">
        <v>74</v>
      </c>
      <c r="B778" t="s">
        <v>1778</v>
      </c>
      <c r="C778" s="29">
        <v>44783</v>
      </c>
      <c r="D778">
        <v>579</v>
      </c>
      <c r="E778">
        <v>383.37</v>
      </c>
      <c r="F778" t="s">
        <v>1775</v>
      </c>
      <c r="G778" t="str">
        <f>IF(Table2[[#This Row],[Amount in Sales]]&lt;=299,"100-299",IF(Table2[[#This Row],[Amount in Sales]]&lt;=499,"300-499",IF(Table2[[#This Row],[Amount in Sales]]&lt;=699,"500-699",IF(Table2[[#This Row],[Amount in Sales]]&lt;=900,"700-900",""))))</f>
        <v>500-699</v>
      </c>
    </row>
    <row r="779" spans="1:7" x14ac:dyDescent="0.3">
      <c r="A779" t="s">
        <v>72</v>
      </c>
      <c r="B779" t="s">
        <v>1780</v>
      </c>
      <c r="C779" s="29">
        <v>44770</v>
      </c>
      <c r="D779">
        <v>858</v>
      </c>
      <c r="E779">
        <v>849.24</v>
      </c>
      <c r="F779" t="s">
        <v>1777</v>
      </c>
      <c r="G779" t="str">
        <f>IF(Table2[[#This Row],[Amount in Sales]]&lt;=299,"100-299",IF(Table2[[#This Row],[Amount in Sales]]&lt;=499,"300-499",IF(Table2[[#This Row],[Amount in Sales]]&lt;=699,"500-699",IF(Table2[[#This Row],[Amount in Sales]]&lt;=900,"700-900",""))))</f>
        <v>700-900</v>
      </c>
    </row>
    <row r="780" spans="1:7" x14ac:dyDescent="0.3">
      <c r="A780" t="s">
        <v>69</v>
      </c>
      <c r="B780" t="s">
        <v>1774</v>
      </c>
      <c r="C780" s="29">
        <v>44764</v>
      </c>
      <c r="D780">
        <v>435</v>
      </c>
      <c r="E780">
        <v>136.07999999999998</v>
      </c>
      <c r="F780" t="s">
        <v>1779</v>
      </c>
      <c r="G780" t="str">
        <f>IF(Table2[[#This Row],[Amount in Sales]]&lt;=299,"100-299",IF(Table2[[#This Row],[Amount in Sales]]&lt;=499,"300-499",IF(Table2[[#This Row],[Amount in Sales]]&lt;=699,"500-699",IF(Table2[[#This Row],[Amount in Sales]]&lt;=900,"700-900",""))))</f>
        <v>300-499</v>
      </c>
    </row>
    <row r="781" spans="1:7" x14ac:dyDescent="0.3">
      <c r="A781" t="s">
        <v>66</v>
      </c>
      <c r="B781" t="s">
        <v>1776</v>
      </c>
      <c r="C781" s="29">
        <v>44810</v>
      </c>
      <c r="D781">
        <v>275</v>
      </c>
      <c r="E781">
        <v>177.67</v>
      </c>
      <c r="F781" t="s">
        <v>1781</v>
      </c>
      <c r="G781" t="str">
        <f>IF(Table2[[#This Row],[Amount in Sales]]&lt;=299,"100-299",IF(Table2[[#This Row],[Amount in Sales]]&lt;=499,"300-499",IF(Table2[[#This Row],[Amount in Sales]]&lt;=699,"500-699",IF(Table2[[#This Row],[Amount in Sales]]&lt;=900,"700-900",""))))</f>
        <v>100-299</v>
      </c>
    </row>
    <row r="782" spans="1:7" x14ac:dyDescent="0.3">
      <c r="A782" t="s">
        <v>63</v>
      </c>
      <c r="B782" t="s">
        <v>1778</v>
      </c>
      <c r="C782" s="29">
        <v>44793</v>
      </c>
      <c r="D782">
        <v>599</v>
      </c>
      <c r="E782">
        <v>27.23</v>
      </c>
      <c r="F782" t="s">
        <v>1775</v>
      </c>
      <c r="G782" t="str">
        <f>IF(Table2[[#This Row],[Amount in Sales]]&lt;=299,"100-299",IF(Table2[[#This Row],[Amount in Sales]]&lt;=499,"300-499",IF(Table2[[#This Row],[Amount in Sales]]&lt;=699,"500-699",IF(Table2[[#This Row],[Amount in Sales]]&lt;=900,"700-900",""))))</f>
        <v>500-699</v>
      </c>
    </row>
    <row r="783" spans="1:7" x14ac:dyDescent="0.3">
      <c r="A783" t="s">
        <v>60</v>
      </c>
      <c r="B783" t="s">
        <v>1780</v>
      </c>
      <c r="C783" s="29">
        <v>44787</v>
      </c>
      <c r="D783">
        <v>503</v>
      </c>
      <c r="E783">
        <v>439.4</v>
      </c>
      <c r="F783" t="s">
        <v>1777</v>
      </c>
      <c r="G783" t="str">
        <f>IF(Table2[[#This Row],[Amount in Sales]]&lt;=299,"100-299",IF(Table2[[#This Row],[Amount in Sales]]&lt;=499,"300-499",IF(Table2[[#This Row],[Amount in Sales]]&lt;=699,"500-699",IF(Table2[[#This Row],[Amount in Sales]]&lt;=900,"700-900",""))))</f>
        <v>500-699</v>
      </c>
    </row>
    <row r="784" spans="1:7" x14ac:dyDescent="0.3">
      <c r="A784" t="s">
        <v>57</v>
      </c>
      <c r="B784" t="s">
        <v>1774</v>
      </c>
      <c r="C784" s="29">
        <v>44774</v>
      </c>
      <c r="D784">
        <v>501</v>
      </c>
      <c r="E784">
        <v>270.42</v>
      </c>
      <c r="F784" t="s">
        <v>1779</v>
      </c>
      <c r="G784" t="str">
        <f>IF(Table2[[#This Row],[Amount in Sales]]&lt;=299,"100-299",IF(Table2[[#This Row],[Amount in Sales]]&lt;=499,"300-499",IF(Table2[[#This Row],[Amount in Sales]]&lt;=699,"500-699",IF(Table2[[#This Row],[Amount in Sales]]&lt;=900,"700-900",""))))</f>
        <v>500-699</v>
      </c>
    </row>
    <row r="785" spans="1:7" x14ac:dyDescent="0.3">
      <c r="A785" t="s">
        <v>54</v>
      </c>
      <c r="B785" t="s">
        <v>1776</v>
      </c>
      <c r="C785" s="29">
        <v>44756</v>
      </c>
      <c r="D785">
        <v>257</v>
      </c>
      <c r="E785">
        <v>83.37</v>
      </c>
      <c r="F785" t="s">
        <v>1781</v>
      </c>
      <c r="G785" t="str">
        <f>IF(Table2[[#This Row],[Amount in Sales]]&lt;=299,"100-299",IF(Table2[[#This Row],[Amount in Sales]]&lt;=499,"300-499",IF(Table2[[#This Row],[Amount in Sales]]&lt;=699,"500-699",IF(Table2[[#This Row],[Amount in Sales]]&lt;=900,"700-900",""))))</f>
        <v>100-299</v>
      </c>
    </row>
    <row r="786" spans="1:7" x14ac:dyDescent="0.3">
      <c r="A786" t="s">
        <v>51</v>
      </c>
      <c r="B786" t="s">
        <v>1778</v>
      </c>
      <c r="C786" s="29">
        <v>44810</v>
      </c>
      <c r="D786">
        <v>350</v>
      </c>
      <c r="E786">
        <v>192.26999999999998</v>
      </c>
      <c r="F786" t="s">
        <v>1775</v>
      </c>
      <c r="G786" t="str">
        <f>IF(Table2[[#This Row],[Amount in Sales]]&lt;=299,"100-299",IF(Table2[[#This Row],[Amount in Sales]]&lt;=499,"300-499",IF(Table2[[#This Row],[Amount in Sales]]&lt;=699,"500-699",IF(Table2[[#This Row],[Amount in Sales]]&lt;=900,"700-900",""))))</f>
        <v>300-499</v>
      </c>
    </row>
    <row r="787" spans="1:7" x14ac:dyDescent="0.3">
      <c r="A787" t="s">
        <v>47</v>
      </c>
      <c r="B787" t="s">
        <v>1780</v>
      </c>
      <c r="C787" s="29">
        <v>44774</v>
      </c>
      <c r="D787">
        <v>725</v>
      </c>
      <c r="E787">
        <v>20.680000000000003</v>
      </c>
      <c r="F787" t="s">
        <v>1777</v>
      </c>
      <c r="G787" t="str">
        <f>IF(Table2[[#This Row],[Amount in Sales]]&lt;=299,"100-299",IF(Table2[[#This Row],[Amount in Sales]]&lt;=499,"300-499",IF(Table2[[#This Row],[Amount in Sales]]&lt;=699,"500-699",IF(Table2[[#This Row],[Amount in Sales]]&lt;=900,"700-900",""))))</f>
        <v>700-900</v>
      </c>
    </row>
    <row r="788" spans="1:7" x14ac:dyDescent="0.3">
      <c r="A788" t="s">
        <v>43</v>
      </c>
      <c r="B788" t="s">
        <v>1774</v>
      </c>
      <c r="C788" s="29">
        <v>44804</v>
      </c>
      <c r="D788">
        <v>514</v>
      </c>
      <c r="E788">
        <v>491.09999999999997</v>
      </c>
      <c r="F788" t="s">
        <v>1779</v>
      </c>
      <c r="G788" t="str">
        <f>IF(Table2[[#This Row],[Amount in Sales]]&lt;=299,"100-299",IF(Table2[[#This Row],[Amount in Sales]]&lt;=499,"300-499",IF(Table2[[#This Row],[Amount in Sales]]&lt;=699,"500-699",IF(Table2[[#This Row],[Amount in Sales]]&lt;=900,"700-900",""))))</f>
        <v>500-699</v>
      </c>
    </row>
    <row r="789" spans="1:7" x14ac:dyDescent="0.3">
      <c r="A789" t="s">
        <v>39</v>
      </c>
      <c r="B789" t="s">
        <v>1776</v>
      </c>
      <c r="C789" s="29">
        <v>44803</v>
      </c>
      <c r="D789">
        <v>359</v>
      </c>
      <c r="E789">
        <v>190.45</v>
      </c>
      <c r="F789" t="s">
        <v>1781</v>
      </c>
      <c r="G789" t="str">
        <f>IF(Table2[[#This Row],[Amount in Sales]]&lt;=299,"100-299",IF(Table2[[#This Row],[Amount in Sales]]&lt;=499,"300-499",IF(Table2[[#This Row],[Amount in Sales]]&lt;=699,"500-699",IF(Table2[[#This Row],[Amount in Sales]]&lt;=900,"700-900",""))))</f>
        <v>300-499</v>
      </c>
    </row>
    <row r="790" spans="1:7" x14ac:dyDescent="0.3">
      <c r="A790" t="s">
        <v>33</v>
      </c>
      <c r="B790" t="s">
        <v>1778</v>
      </c>
      <c r="C790" s="29">
        <v>44808</v>
      </c>
      <c r="D790">
        <v>479</v>
      </c>
      <c r="E790">
        <v>213.29999999999998</v>
      </c>
      <c r="F790" t="s">
        <v>1775</v>
      </c>
      <c r="G790" t="str">
        <f>IF(Table2[[#This Row],[Amount in Sales]]&lt;=299,"100-299",IF(Table2[[#This Row],[Amount in Sales]]&lt;=499,"300-499",IF(Table2[[#This Row],[Amount in Sales]]&lt;=699,"500-699",IF(Table2[[#This Row],[Amount in Sales]]&lt;=900,"700-900",""))))</f>
        <v>300-499</v>
      </c>
    </row>
    <row r="791" spans="1:7" x14ac:dyDescent="0.3">
      <c r="A791" t="s">
        <v>27</v>
      </c>
      <c r="B791" t="s">
        <v>1780</v>
      </c>
      <c r="C791" s="29">
        <v>44786</v>
      </c>
      <c r="D791">
        <v>328</v>
      </c>
      <c r="E791">
        <v>121.88000000000001</v>
      </c>
      <c r="F791" t="s">
        <v>1777</v>
      </c>
      <c r="G791" t="str">
        <f>IF(Table2[[#This Row],[Amount in Sales]]&lt;=299,"100-299",IF(Table2[[#This Row],[Amount in Sales]]&lt;=499,"300-499",IF(Table2[[#This Row],[Amount in Sales]]&lt;=699,"500-699",IF(Table2[[#This Row],[Amount in Sales]]&lt;=900,"700-900",""))))</f>
        <v>300-499</v>
      </c>
    </row>
    <row r="792" spans="1:7" x14ac:dyDescent="0.3">
      <c r="A792" t="s">
        <v>44</v>
      </c>
      <c r="B792" t="s">
        <v>1782</v>
      </c>
      <c r="C792" s="29">
        <v>44788</v>
      </c>
      <c r="D792">
        <v>751</v>
      </c>
      <c r="E792">
        <v>397.84</v>
      </c>
      <c r="F792" t="s">
        <v>1779</v>
      </c>
      <c r="G792" t="str">
        <f>IF(Table2[[#This Row],[Amount in Sales]]&lt;=299,"100-299",IF(Table2[[#This Row],[Amount in Sales]]&lt;=499,"300-499",IF(Table2[[#This Row],[Amount in Sales]]&lt;=699,"500-699",IF(Table2[[#This Row],[Amount in Sales]]&lt;=900,"700-900",""))))</f>
        <v>700-900</v>
      </c>
    </row>
    <row r="793" spans="1:7" x14ac:dyDescent="0.3">
      <c r="A793" t="s">
        <v>40</v>
      </c>
      <c r="B793" t="s">
        <v>1774</v>
      </c>
      <c r="C793" s="29">
        <v>44772</v>
      </c>
      <c r="D793">
        <v>777</v>
      </c>
      <c r="E793">
        <v>234.03</v>
      </c>
      <c r="F793" t="s">
        <v>1781</v>
      </c>
      <c r="G793" t="str">
        <f>IF(Table2[[#This Row],[Amount in Sales]]&lt;=299,"100-299",IF(Table2[[#This Row],[Amount in Sales]]&lt;=499,"300-499",IF(Table2[[#This Row],[Amount in Sales]]&lt;=699,"500-699",IF(Table2[[#This Row],[Amount in Sales]]&lt;=900,"700-900",""))))</f>
        <v>700-900</v>
      </c>
    </row>
    <row r="794" spans="1:7" x14ac:dyDescent="0.3">
      <c r="A794" t="s">
        <v>34</v>
      </c>
      <c r="B794" t="s">
        <v>1776</v>
      </c>
      <c r="C794" s="29">
        <v>44756</v>
      </c>
      <c r="D794">
        <v>602</v>
      </c>
      <c r="E794">
        <v>192.73999999999998</v>
      </c>
      <c r="F794" t="s">
        <v>1775</v>
      </c>
      <c r="G794" t="str">
        <f>IF(Table2[[#This Row],[Amount in Sales]]&lt;=299,"100-299",IF(Table2[[#This Row],[Amount in Sales]]&lt;=499,"300-499",IF(Table2[[#This Row],[Amount in Sales]]&lt;=699,"500-699",IF(Table2[[#This Row],[Amount in Sales]]&lt;=900,"700-900",""))))</f>
        <v>500-699</v>
      </c>
    </row>
    <row r="795" spans="1:7" x14ac:dyDescent="0.3">
      <c r="A795" t="s">
        <v>28</v>
      </c>
      <c r="B795" t="s">
        <v>1778</v>
      </c>
      <c r="C795" s="29">
        <v>44808</v>
      </c>
      <c r="D795">
        <v>880</v>
      </c>
      <c r="E795">
        <v>753.21</v>
      </c>
      <c r="F795" t="s">
        <v>1777</v>
      </c>
      <c r="G795" t="str">
        <f>IF(Table2[[#This Row],[Amount in Sales]]&lt;=299,"100-299",IF(Table2[[#This Row],[Amount in Sales]]&lt;=499,"300-499",IF(Table2[[#This Row],[Amount in Sales]]&lt;=699,"500-699",IF(Table2[[#This Row],[Amount in Sales]]&lt;=900,"700-900",""))))</f>
        <v>700-900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1062D-D701-4732-93B1-29CCF9F21D09}">
  <dimension ref="C1:M77"/>
  <sheetViews>
    <sheetView topLeftCell="D1" zoomScale="74" workbookViewId="0">
      <selection activeCell="AK8" sqref="AK8"/>
    </sheetView>
  </sheetViews>
  <sheetFormatPr defaultRowHeight="14.4" x14ac:dyDescent="0.3"/>
  <cols>
    <col min="3" max="3" width="13.88671875" bestFit="1" customWidth="1"/>
    <col min="4" max="4" width="22.21875" bestFit="1" customWidth="1"/>
    <col min="7" max="7" width="13.88671875" bestFit="1" customWidth="1"/>
    <col min="8" max="8" width="25.6640625" bestFit="1" customWidth="1"/>
    <col min="11" max="11" width="13.88671875" bestFit="1" customWidth="1"/>
    <col min="12" max="12" width="22.21875" bestFit="1" customWidth="1"/>
    <col min="13" max="13" width="26.88671875" bestFit="1" customWidth="1"/>
  </cols>
  <sheetData>
    <row r="1" spans="3:12" x14ac:dyDescent="0.3">
      <c r="J1" t="s">
        <v>3</v>
      </c>
    </row>
    <row r="2" spans="3:12" x14ac:dyDescent="0.3">
      <c r="J2" t="s">
        <v>5</v>
      </c>
    </row>
    <row r="3" spans="3:12" x14ac:dyDescent="0.3">
      <c r="J3" t="s">
        <v>7</v>
      </c>
    </row>
    <row r="4" spans="3:12" x14ac:dyDescent="0.3">
      <c r="J4" t="s">
        <v>9</v>
      </c>
    </row>
    <row r="5" spans="3:12" x14ac:dyDescent="0.3">
      <c r="J5" t="s">
        <v>11</v>
      </c>
    </row>
    <row r="6" spans="3:12" x14ac:dyDescent="0.3">
      <c r="J6" t="s">
        <v>13</v>
      </c>
    </row>
    <row r="9" spans="3:12" x14ac:dyDescent="0.3">
      <c r="C9" t="s">
        <v>1786</v>
      </c>
      <c r="G9" t="s">
        <v>1787</v>
      </c>
      <c r="K9" t="s">
        <v>1793</v>
      </c>
    </row>
    <row r="10" spans="3:12" x14ac:dyDescent="0.3">
      <c r="C10" s="6" t="s">
        <v>1671</v>
      </c>
      <c r="D10" t="s">
        <v>1784</v>
      </c>
      <c r="G10" s="6" t="s">
        <v>1671</v>
      </c>
      <c r="H10" t="s">
        <v>1785</v>
      </c>
      <c r="K10" s="6" t="s">
        <v>1671</v>
      </c>
      <c r="L10" t="s">
        <v>1784</v>
      </c>
    </row>
    <row r="11" spans="3:12" x14ac:dyDescent="0.3">
      <c r="C11" s="30" t="s">
        <v>1682</v>
      </c>
      <c r="D11" s="35">
        <v>1384</v>
      </c>
      <c r="G11" s="30" t="s">
        <v>1682</v>
      </c>
      <c r="H11" s="32">
        <v>461.33333333333331</v>
      </c>
      <c r="K11" s="7" t="s">
        <v>1789</v>
      </c>
      <c r="L11" s="35">
        <v>7576</v>
      </c>
    </row>
    <row r="12" spans="3:12" x14ac:dyDescent="0.3">
      <c r="C12" s="30" t="s">
        <v>1683</v>
      </c>
      <c r="D12" s="35">
        <v>3741</v>
      </c>
      <c r="G12" s="30" t="s">
        <v>1683</v>
      </c>
      <c r="H12" s="32">
        <v>623.5</v>
      </c>
      <c r="K12" s="7" t="s">
        <v>1790</v>
      </c>
      <c r="L12" s="35">
        <v>24715</v>
      </c>
    </row>
    <row r="13" spans="3:12" x14ac:dyDescent="0.3">
      <c r="C13" s="30" t="s">
        <v>1685</v>
      </c>
      <c r="D13" s="35">
        <v>2209</v>
      </c>
      <c r="G13" s="30" t="s">
        <v>1685</v>
      </c>
      <c r="H13" s="32">
        <v>552.25</v>
      </c>
      <c r="K13" s="7" t="s">
        <v>1791</v>
      </c>
      <c r="L13" s="35">
        <v>32137</v>
      </c>
    </row>
    <row r="14" spans="3:12" x14ac:dyDescent="0.3">
      <c r="C14" s="30" t="s">
        <v>1687</v>
      </c>
      <c r="D14" s="35">
        <v>3375</v>
      </c>
      <c r="G14" s="30" t="s">
        <v>1687</v>
      </c>
      <c r="H14" s="32">
        <v>562.5</v>
      </c>
      <c r="K14" s="7" t="s">
        <v>1792</v>
      </c>
      <c r="L14" s="35">
        <v>42623</v>
      </c>
    </row>
    <row r="15" spans="3:12" x14ac:dyDescent="0.3">
      <c r="C15" s="30" t="s">
        <v>1688</v>
      </c>
      <c r="D15" s="35">
        <v>1258</v>
      </c>
      <c r="G15" s="30" t="s">
        <v>1688</v>
      </c>
      <c r="H15" s="32">
        <v>419.33333333333331</v>
      </c>
      <c r="K15" s="7" t="s">
        <v>1672</v>
      </c>
      <c r="L15" s="35">
        <v>107051</v>
      </c>
    </row>
    <row r="16" spans="3:12" x14ac:dyDescent="0.3">
      <c r="C16" s="30" t="s">
        <v>1689</v>
      </c>
      <c r="D16" s="35">
        <v>1034</v>
      </c>
      <c r="G16" s="30" t="s">
        <v>1689</v>
      </c>
      <c r="H16" s="32">
        <v>344.66666666666669</v>
      </c>
    </row>
    <row r="17" spans="3:13" x14ac:dyDescent="0.3">
      <c r="C17" s="30" t="s">
        <v>1690</v>
      </c>
      <c r="D17" s="35">
        <v>6748</v>
      </c>
      <c r="G17" s="30" t="s">
        <v>1690</v>
      </c>
      <c r="H17" s="32">
        <v>613.4545454545455</v>
      </c>
    </row>
    <row r="18" spans="3:13" x14ac:dyDescent="0.3">
      <c r="C18" s="30" t="s">
        <v>1691</v>
      </c>
      <c r="D18" s="35">
        <v>5406</v>
      </c>
      <c r="G18" s="30" t="s">
        <v>1691</v>
      </c>
      <c r="H18" s="32">
        <v>491.45454545454544</v>
      </c>
      <c r="K18" s="7" t="s">
        <v>1794</v>
      </c>
    </row>
    <row r="19" spans="3:13" x14ac:dyDescent="0.3">
      <c r="C19" s="30" t="s">
        <v>1692</v>
      </c>
      <c r="D19" s="35">
        <v>2064</v>
      </c>
      <c r="G19" s="30" t="s">
        <v>1692</v>
      </c>
      <c r="H19" s="32">
        <v>516</v>
      </c>
      <c r="K19" s="6" t="s">
        <v>1671</v>
      </c>
      <c r="L19" t="s">
        <v>1795</v>
      </c>
    </row>
    <row r="20" spans="3:13" x14ac:dyDescent="0.3">
      <c r="C20" s="30" t="s">
        <v>1693</v>
      </c>
      <c r="D20" s="35">
        <v>4625</v>
      </c>
      <c r="G20" s="30" t="s">
        <v>1693</v>
      </c>
      <c r="H20" s="32">
        <v>578.125</v>
      </c>
      <c r="K20" s="7" t="s">
        <v>1789</v>
      </c>
      <c r="L20" s="9">
        <v>29</v>
      </c>
    </row>
    <row r="21" spans="3:13" x14ac:dyDescent="0.3">
      <c r="C21" s="30" t="s">
        <v>1694</v>
      </c>
      <c r="D21" s="35">
        <v>3548</v>
      </c>
      <c r="G21" s="30" t="s">
        <v>1694</v>
      </c>
      <c r="H21" s="32">
        <v>591.33333333333337</v>
      </c>
      <c r="K21" s="7" t="s">
        <v>1790</v>
      </c>
      <c r="L21" s="9">
        <v>62</v>
      </c>
    </row>
    <row r="22" spans="3:13" x14ac:dyDescent="0.3">
      <c r="C22" s="30" t="s">
        <v>1695</v>
      </c>
      <c r="D22" s="35">
        <v>914</v>
      </c>
      <c r="G22" s="30" t="s">
        <v>1695</v>
      </c>
      <c r="H22" s="32">
        <v>304.66666666666669</v>
      </c>
      <c r="K22" s="7" t="s">
        <v>1791</v>
      </c>
      <c r="L22" s="9">
        <v>54</v>
      </c>
    </row>
    <row r="23" spans="3:13" x14ac:dyDescent="0.3">
      <c r="C23" s="30" t="s">
        <v>1696</v>
      </c>
      <c r="D23" s="35">
        <v>3772</v>
      </c>
      <c r="G23" s="30" t="s">
        <v>1696</v>
      </c>
      <c r="H23" s="32">
        <v>538.85714285714289</v>
      </c>
      <c r="K23" s="7" t="s">
        <v>1792</v>
      </c>
      <c r="L23" s="9">
        <v>53</v>
      </c>
    </row>
    <row r="24" spans="3:13" x14ac:dyDescent="0.3">
      <c r="C24" s="30" t="s">
        <v>1698</v>
      </c>
      <c r="D24" s="35">
        <v>2070</v>
      </c>
      <c r="G24" s="30" t="s">
        <v>1698</v>
      </c>
      <c r="H24" s="32">
        <v>690</v>
      </c>
      <c r="K24" s="7" t="s">
        <v>1672</v>
      </c>
      <c r="L24" s="31">
        <v>198</v>
      </c>
    </row>
    <row r="25" spans="3:13" x14ac:dyDescent="0.3">
      <c r="C25" s="30" t="s">
        <v>1699</v>
      </c>
      <c r="D25" s="35">
        <v>1292</v>
      </c>
      <c r="G25" s="30" t="s">
        <v>1699</v>
      </c>
      <c r="H25" s="32">
        <v>646</v>
      </c>
    </row>
    <row r="26" spans="3:13" x14ac:dyDescent="0.3">
      <c r="C26" s="30" t="s">
        <v>1700</v>
      </c>
      <c r="D26" s="35">
        <v>1108</v>
      </c>
      <c r="G26" s="30" t="s">
        <v>1700</v>
      </c>
      <c r="H26" s="32">
        <v>554</v>
      </c>
    </row>
    <row r="27" spans="3:13" x14ac:dyDescent="0.3">
      <c r="C27" s="30" t="s">
        <v>1702</v>
      </c>
      <c r="D27" s="35">
        <v>1815</v>
      </c>
      <c r="G27" s="30" t="s">
        <v>1702</v>
      </c>
      <c r="H27" s="32">
        <v>453.75</v>
      </c>
    </row>
    <row r="28" spans="3:13" x14ac:dyDescent="0.3">
      <c r="C28" s="30" t="s">
        <v>1704</v>
      </c>
      <c r="D28" s="35">
        <v>1310</v>
      </c>
      <c r="G28" s="30" t="s">
        <v>1704</v>
      </c>
      <c r="H28" s="32">
        <v>655</v>
      </c>
      <c r="K28" t="s">
        <v>1796</v>
      </c>
    </row>
    <row r="29" spans="3:13" x14ac:dyDescent="0.3">
      <c r="C29" s="30" t="s">
        <v>1705</v>
      </c>
      <c r="D29" s="35">
        <v>1664</v>
      </c>
      <c r="G29" s="30" t="s">
        <v>1705</v>
      </c>
      <c r="H29" s="32">
        <v>554.66666666666663</v>
      </c>
      <c r="K29" s="6" t="s">
        <v>1671</v>
      </c>
      <c r="L29" t="s">
        <v>1784</v>
      </c>
      <c r="M29" t="s">
        <v>1797</v>
      </c>
    </row>
    <row r="30" spans="3:13" x14ac:dyDescent="0.3">
      <c r="C30" s="30" t="s">
        <v>1706</v>
      </c>
      <c r="D30" s="35">
        <v>1461</v>
      </c>
      <c r="G30" s="30" t="s">
        <v>1706</v>
      </c>
      <c r="H30" s="32">
        <v>730.5</v>
      </c>
      <c r="K30" s="7" t="s">
        <v>1774</v>
      </c>
      <c r="L30" s="35">
        <v>27161</v>
      </c>
      <c r="M30" s="34">
        <v>522.32692307692309</v>
      </c>
    </row>
    <row r="31" spans="3:13" x14ac:dyDescent="0.3">
      <c r="C31" s="30" t="s">
        <v>1707</v>
      </c>
      <c r="D31" s="35">
        <v>1695</v>
      </c>
      <c r="G31" s="30" t="s">
        <v>1707</v>
      </c>
      <c r="H31" s="32">
        <v>565</v>
      </c>
      <c r="K31" s="7" t="s">
        <v>1776</v>
      </c>
      <c r="L31" s="35">
        <v>17298</v>
      </c>
      <c r="M31" s="34">
        <v>508.76470588235293</v>
      </c>
    </row>
    <row r="32" spans="3:13" x14ac:dyDescent="0.3">
      <c r="C32" s="30" t="s">
        <v>1708</v>
      </c>
      <c r="D32" s="35">
        <v>2011</v>
      </c>
      <c r="G32" s="30" t="s">
        <v>1708</v>
      </c>
      <c r="H32" s="32">
        <v>402.2</v>
      </c>
      <c r="K32" s="7" t="s">
        <v>1778</v>
      </c>
      <c r="L32" s="35">
        <v>29422</v>
      </c>
      <c r="M32" s="34">
        <v>565.80769230769226</v>
      </c>
    </row>
    <row r="33" spans="3:13" x14ac:dyDescent="0.3">
      <c r="C33" s="30" t="s">
        <v>1709</v>
      </c>
      <c r="D33" s="35">
        <v>1076</v>
      </c>
      <c r="G33" s="30" t="s">
        <v>1709</v>
      </c>
      <c r="H33" s="32">
        <v>538</v>
      </c>
      <c r="K33" s="7" t="s">
        <v>1780</v>
      </c>
      <c r="L33" s="35">
        <v>17416</v>
      </c>
      <c r="M33" s="34">
        <v>512.23529411764707</v>
      </c>
    </row>
    <row r="34" spans="3:13" x14ac:dyDescent="0.3">
      <c r="C34" s="30" t="s">
        <v>1710</v>
      </c>
      <c r="D34" s="35">
        <v>3746</v>
      </c>
      <c r="G34" s="30" t="s">
        <v>1710</v>
      </c>
      <c r="H34" s="32">
        <v>624.33333333333337</v>
      </c>
      <c r="K34" s="7" t="s">
        <v>1782</v>
      </c>
      <c r="L34" s="35">
        <v>10677</v>
      </c>
      <c r="M34" s="34">
        <v>628.05882352941171</v>
      </c>
    </row>
    <row r="35" spans="3:13" x14ac:dyDescent="0.3">
      <c r="C35" s="30" t="s">
        <v>1711</v>
      </c>
      <c r="D35" s="35">
        <v>1802</v>
      </c>
      <c r="G35" s="30" t="s">
        <v>1711</v>
      </c>
      <c r="H35" s="32">
        <v>600.66666666666663</v>
      </c>
      <c r="K35" s="7" t="s">
        <v>1783</v>
      </c>
      <c r="L35" s="35">
        <v>5077</v>
      </c>
      <c r="M35" s="34">
        <v>564.11111111111109</v>
      </c>
    </row>
    <row r="36" spans="3:13" x14ac:dyDescent="0.3">
      <c r="C36" s="30" t="s">
        <v>1712</v>
      </c>
      <c r="D36" s="35">
        <v>351</v>
      </c>
      <c r="G36" s="30" t="s">
        <v>1712</v>
      </c>
      <c r="H36" s="32">
        <v>351</v>
      </c>
    </row>
    <row r="37" spans="3:13" x14ac:dyDescent="0.3">
      <c r="C37" s="30" t="s">
        <v>1713</v>
      </c>
      <c r="D37" s="35">
        <v>612</v>
      </c>
      <c r="G37" s="30" t="s">
        <v>1713</v>
      </c>
      <c r="H37" s="32">
        <v>612</v>
      </c>
    </row>
    <row r="38" spans="3:13" x14ac:dyDescent="0.3">
      <c r="C38" s="30" t="s">
        <v>1714</v>
      </c>
      <c r="D38" s="35">
        <v>2309</v>
      </c>
      <c r="G38" s="30" t="s">
        <v>1714</v>
      </c>
      <c r="H38" s="32">
        <v>577.25</v>
      </c>
    </row>
    <row r="39" spans="3:13" x14ac:dyDescent="0.3">
      <c r="C39" s="30" t="s">
        <v>1715</v>
      </c>
      <c r="D39" s="35">
        <v>2348</v>
      </c>
      <c r="G39" s="30" t="s">
        <v>1715</v>
      </c>
      <c r="H39" s="32">
        <v>587</v>
      </c>
    </row>
    <row r="40" spans="3:13" x14ac:dyDescent="0.3">
      <c r="C40" s="30" t="s">
        <v>1716</v>
      </c>
      <c r="D40" s="35">
        <v>721</v>
      </c>
      <c r="G40" s="30" t="s">
        <v>1716</v>
      </c>
      <c r="H40" s="32">
        <v>360.5</v>
      </c>
    </row>
    <row r="41" spans="3:13" x14ac:dyDescent="0.3">
      <c r="C41" s="30" t="s">
        <v>1717</v>
      </c>
      <c r="D41" s="35">
        <v>4458</v>
      </c>
      <c r="G41" s="30" t="s">
        <v>1717</v>
      </c>
      <c r="H41" s="32">
        <v>557.25</v>
      </c>
    </row>
    <row r="42" spans="3:13" x14ac:dyDescent="0.3">
      <c r="C42" s="30" t="s">
        <v>1718</v>
      </c>
      <c r="D42" s="35">
        <v>2353</v>
      </c>
      <c r="G42" s="30" t="s">
        <v>1718</v>
      </c>
      <c r="H42" s="32">
        <v>588.25</v>
      </c>
    </row>
    <row r="43" spans="3:13" x14ac:dyDescent="0.3">
      <c r="C43" s="30" t="s">
        <v>1719</v>
      </c>
      <c r="D43" s="35">
        <v>2337</v>
      </c>
      <c r="G43" s="30" t="s">
        <v>1719</v>
      </c>
      <c r="H43" s="32">
        <v>467.4</v>
      </c>
    </row>
    <row r="44" spans="3:13" x14ac:dyDescent="0.3">
      <c r="C44" s="30" t="s">
        <v>1721</v>
      </c>
      <c r="D44" s="35">
        <v>261</v>
      </c>
      <c r="G44" s="30" t="s">
        <v>1721</v>
      </c>
      <c r="H44" s="32">
        <v>261</v>
      </c>
    </row>
    <row r="45" spans="3:13" x14ac:dyDescent="0.3">
      <c r="C45" s="30" t="s">
        <v>1722</v>
      </c>
      <c r="D45" s="35">
        <v>1826</v>
      </c>
      <c r="G45" s="30" t="s">
        <v>1722</v>
      </c>
      <c r="H45" s="32">
        <v>608.66666666666663</v>
      </c>
    </row>
    <row r="46" spans="3:13" x14ac:dyDescent="0.3">
      <c r="C46" s="30" t="s">
        <v>1723</v>
      </c>
      <c r="D46" s="35">
        <v>711</v>
      </c>
      <c r="G46" s="30" t="s">
        <v>1723</v>
      </c>
      <c r="H46" s="32">
        <v>711</v>
      </c>
    </row>
    <row r="47" spans="3:13" x14ac:dyDescent="0.3">
      <c r="C47" s="30" t="s">
        <v>1724</v>
      </c>
      <c r="D47" s="35">
        <v>2247</v>
      </c>
      <c r="G47" s="30" t="s">
        <v>1724</v>
      </c>
      <c r="H47" s="32">
        <v>561.75</v>
      </c>
    </row>
    <row r="48" spans="3:13" x14ac:dyDescent="0.3">
      <c r="C48" s="30" t="s">
        <v>1725</v>
      </c>
      <c r="D48" s="35">
        <v>797</v>
      </c>
      <c r="G48" s="30" t="s">
        <v>1725</v>
      </c>
      <c r="H48" s="32">
        <v>797</v>
      </c>
    </row>
    <row r="49" spans="3:8" x14ac:dyDescent="0.3">
      <c r="C49" s="30" t="s">
        <v>1727</v>
      </c>
      <c r="D49" s="35">
        <v>405</v>
      </c>
      <c r="G49" s="30" t="s">
        <v>1727</v>
      </c>
      <c r="H49" s="32">
        <v>405</v>
      </c>
    </row>
    <row r="50" spans="3:8" x14ac:dyDescent="0.3">
      <c r="C50" s="30" t="s">
        <v>1728</v>
      </c>
      <c r="D50" s="35">
        <v>1901</v>
      </c>
      <c r="G50" s="30" t="s">
        <v>1728</v>
      </c>
      <c r="H50" s="32">
        <v>633.66666666666663</v>
      </c>
    </row>
    <row r="51" spans="3:8" x14ac:dyDescent="0.3">
      <c r="C51" s="30" t="s">
        <v>1729</v>
      </c>
      <c r="D51" s="35">
        <v>695</v>
      </c>
      <c r="G51" s="30" t="s">
        <v>1729</v>
      </c>
      <c r="H51" s="32">
        <v>695</v>
      </c>
    </row>
    <row r="52" spans="3:8" x14ac:dyDescent="0.3">
      <c r="C52" s="30" t="s">
        <v>1730</v>
      </c>
      <c r="D52" s="35">
        <v>1099</v>
      </c>
      <c r="G52" s="30" t="s">
        <v>1730</v>
      </c>
      <c r="H52" s="32">
        <v>549.5</v>
      </c>
    </row>
    <row r="53" spans="3:8" x14ac:dyDescent="0.3">
      <c r="C53" s="30" t="s">
        <v>1732</v>
      </c>
      <c r="D53" s="35">
        <v>464</v>
      </c>
      <c r="G53" s="30" t="s">
        <v>1732</v>
      </c>
      <c r="H53" s="32">
        <v>464</v>
      </c>
    </row>
    <row r="54" spans="3:8" x14ac:dyDescent="0.3">
      <c r="C54" s="30" t="s">
        <v>1733</v>
      </c>
      <c r="D54" s="35">
        <v>577</v>
      </c>
      <c r="G54" s="30" t="s">
        <v>1733</v>
      </c>
      <c r="H54" s="32">
        <v>577</v>
      </c>
    </row>
    <row r="55" spans="3:8" x14ac:dyDescent="0.3">
      <c r="C55" s="30" t="s">
        <v>1736</v>
      </c>
      <c r="D55" s="35">
        <v>1965</v>
      </c>
      <c r="G55" s="30" t="s">
        <v>1736</v>
      </c>
      <c r="H55" s="32">
        <v>491.25</v>
      </c>
    </row>
    <row r="56" spans="3:8" x14ac:dyDescent="0.3">
      <c r="C56" s="30" t="s">
        <v>1738</v>
      </c>
      <c r="D56" s="35">
        <v>1259</v>
      </c>
      <c r="G56" s="30" t="s">
        <v>1738</v>
      </c>
      <c r="H56" s="32">
        <v>629.5</v>
      </c>
    </row>
    <row r="57" spans="3:8" x14ac:dyDescent="0.3">
      <c r="C57" s="30" t="s">
        <v>1739</v>
      </c>
      <c r="D57" s="35">
        <v>666</v>
      </c>
      <c r="G57" s="30" t="s">
        <v>1739</v>
      </c>
      <c r="H57" s="32">
        <v>666</v>
      </c>
    </row>
    <row r="58" spans="3:8" x14ac:dyDescent="0.3">
      <c r="C58" s="30" t="s">
        <v>1740</v>
      </c>
      <c r="D58" s="35">
        <v>275</v>
      </c>
      <c r="G58" s="30" t="s">
        <v>1740</v>
      </c>
      <c r="H58" s="32">
        <v>275</v>
      </c>
    </row>
    <row r="59" spans="3:8" x14ac:dyDescent="0.3">
      <c r="C59" s="30" t="s">
        <v>1741</v>
      </c>
      <c r="D59" s="35">
        <v>1167</v>
      </c>
      <c r="G59" s="30" t="s">
        <v>1741</v>
      </c>
      <c r="H59" s="32">
        <v>583.5</v>
      </c>
    </row>
    <row r="60" spans="3:8" x14ac:dyDescent="0.3">
      <c r="C60" s="30" t="s">
        <v>1742</v>
      </c>
      <c r="D60" s="35">
        <v>751</v>
      </c>
      <c r="G60" s="30" t="s">
        <v>1742</v>
      </c>
      <c r="H60" s="32">
        <v>751</v>
      </c>
    </row>
    <row r="61" spans="3:8" x14ac:dyDescent="0.3">
      <c r="C61" s="30" t="s">
        <v>1744</v>
      </c>
      <c r="D61" s="35">
        <v>318</v>
      </c>
      <c r="G61" s="30" t="s">
        <v>1744</v>
      </c>
      <c r="H61" s="32">
        <v>318</v>
      </c>
    </row>
    <row r="62" spans="3:8" x14ac:dyDescent="0.3">
      <c r="C62" s="30" t="s">
        <v>1745</v>
      </c>
      <c r="D62" s="35">
        <v>1356</v>
      </c>
      <c r="G62" s="30" t="s">
        <v>1745</v>
      </c>
      <c r="H62" s="32">
        <v>678</v>
      </c>
    </row>
    <row r="63" spans="3:8" x14ac:dyDescent="0.3">
      <c r="C63" s="30" t="s">
        <v>1747</v>
      </c>
      <c r="D63" s="35">
        <v>780</v>
      </c>
      <c r="G63" s="30" t="s">
        <v>1747</v>
      </c>
      <c r="H63" s="32">
        <v>390</v>
      </c>
    </row>
    <row r="64" spans="3:8" x14ac:dyDescent="0.3">
      <c r="C64" s="30" t="s">
        <v>1748</v>
      </c>
      <c r="D64" s="35">
        <v>1028</v>
      </c>
      <c r="G64" s="30" t="s">
        <v>1748</v>
      </c>
      <c r="H64" s="32">
        <v>514</v>
      </c>
    </row>
    <row r="65" spans="3:8" x14ac:dyDescent="0.3">
      <c r="C65" s="30" t="s">
        <v>1749</v>
      </c>
      <c r="D65" s="35">
        <v>1268</v>
      </c>
      <c r="G65" s="30" t="s">
        <v>1749</v>
      </c>
      <c r="H65" s="32">
        <v>634</v>
      </c>
    </row>
    <row r="66" spans="3:8" x14ac:dyDescent="0.3">
      <c r="C66" s="30" t="s">
        <v>1750</v>
      </c>
      <c r="D66" s="35">
        <v>526</v>
      </c>
      <c r="G66" s="30" t="s">
        <v>1750</v>
      </c>
      <c r="H66" s="32">
        <v>526</v>
      </c>
    </row>
    <row r="67" spans="3:8" x14ac:dyDescent="0.3">
      <c r="C67" s="30" t="s">
        <v>1751</v>
      </c>
      <c r="D67" s="35">
        <v>1091</v>
      </c>
      <c r="G67" s="30" t="s">
        <v>1751</v>
      </c>
      <c r="H67" s="32">
        <v>545.5</v>
      </c>
    </row>
    <row r="68" spans="3:8" x14ac:dyDescent="0.3">
      <c r="C68" s="30" t="s">
        <v>1752</v>
      </c>
      <c r="D68" s="35">
        <v>345</v>
      </c>
      <c r="G68" s="30" t="s">
        <v>1752</v>
      </c>
      <c r="H68" s="32">
        <v>345</v>
      </c>
    </row>
    <row r="69" spans="3:8" x14ac:dyDescent="0.3">
      <c r="C69" s="30" t="s">
        <v>1753</v>
      </c>
      <c r="D69" s="35">
        <v>356</v>
      </c>
      <c r="G69" s="30" t="s">
        <v>1753</v>
      </c>
      <c r="H69" s="32">
        <v>356</v>
      </c>
    </row>
    <row r="70" spans="3:8" x14ac:dyDescent="0.3">
      <c r="C70" s="30" t="s">
        <v>1754</v>
      </c>
      <c r="D70" s="35">
        <v>2152</v>
      </c>
      <c r="G70" s="30" t="s">
        <v>1754</v>
      </c>
      <c r="H70" s="32">
        <v>538</v>
      </c>
    </row>
    <row r="71" spans="3:8" x14ac:dyDescent="0.3">
      <c r="C71" s="30" t="s">
        <v>1758</v>
      </c>
      <c r="D71" s="35">
        <v>514</v>
      </c>
      <c r="G71" s="30" t="s">
        <v>1758</v>
      </c>
      <c r="H71" s="32">
        <v>514</v>
      </c>
    </row>
    <row r="72" spans="3:8" x14ac:dyDescent="0.3">
      <c r="C72" s="30" t="s">
        <v>1759</v>
      </c>
      <c r="D72" s="35">
        <v>339</v>
      </c>
      <c r="G72" s="30" t="s">
        <v>1759</v>
      </c>
      <c r="H72" s="32">
        <v>339</v>
      </c>
    </row>
    <row r="73" spans="3:8" x14ac:dyDescent="0.3">
      <c r="C73" s="30" t="s">
        <v>1760</v>
      </c>
      <c r="D73" s="35">
        <v>311</v>
      </c>
      <c r="G73" s="30" t="s">
        <v>1760</v>
      </c>
      <c r="H73" s="32">
        <v>311</v>
      </c>
    </row>
    <row r="74" spans="3:8" x14ac:dyDescent="0.3">
      <c r="C74" s="30" t="s">
        <v>1761</v>
      </c>
      <c r="D74" s="35">
        <v>1126</v>
      </c>
      <c r="G74" s="30" t="s">
        <v>1761</v>
      </c>
      <c r="H74" s="32">
        <v>563</v>
      </c>
    </row>
    <row r="75" spans="3:8" x14ac:dyDescent="0.3">
      <c r="C75" s="30" t="s">
        <v>1762</v>
      </c>
      <c r="D75" s="35">
        <v>1348</v>
      </c>
      <c r="G75" s="30" t="s">
        <v>1762</v>
      </c>
      <c r="H75" s="32">
        <v>674</v>
      </c>
    </row>
    <row r="76" spans="3:8" x14ac:dyDescent="0.3">
      <c r="C76" s="30" t="s">
        <v>1763</v>
      </c>
      <c r="D76" s="35">
        <v>510</v>
      </c>
      <c r="G76" s="30" t="s">
        <v>1763</v>
      </c>
      <c r="H76" s="32">
        <v>255</v>
      </c>
    </row>
    <row r="77" spans="3:8" x14ac:dyDescent="0.3">
      <c r="C77" s="30" t="s">
        <v>1672</v>
      </c>
      <c r="D77" s="35">
        <v>107051</v>
      </c>
      <c r="G77" s="30" t="s">
        <v>1672</v>
      </c>
      <c r="H77" s="32">
        <v>540.66161616161617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CDA7B-3B6E-4CEE-A42A-544D926509F5}">
  <dimension ref="D1:AO49"/>
  <sheetViews>
    <sheetView topLeftCell="D1" zoomScale="55" zoomScaleNormal="71" workbookViewId="0">
      <selection activeCell="V51" sqref="V51"/>
    </sheetView>
  </sheetViews>
  <sheetFormatPr defaultRowHeight="14.4" x14ac:dyDescent="0.3"/>
  <cols>
    <col min="1" max="2" width="8.88671875" style="37"/>
    <col min="3" max="3" width="12.5546875" style="37" bestFit="1" customWidth="1"/>
    <col min="4" max="4" width="21.44140625" style="37" bestFit="1" customWidth="1"/>
    <col min="5" max="10" width="8.88671875" style="37"/>
    <col min="11" max="11" width="9" style="37" bestFit="1" customWidth="1"/>
    <col min="12" max="15" width="8.88671875" style="37"/>
    <col min="16" max="16" width="13.77734375" style="37" bestFit="1" customWidth="1"/>
    <col min="17" max="17" width="21.5546875" style="37" bestFit="1" customWidth="1"/>
    <col min="18" max="18" width="26.109375" style="37" bestFit="1" customWidth="1"/>
    <col min="19" max="35" width="8.88671875" style="37"/>
    <col min="36" max="36" width="18.88671875" style="37" bestFit="1" customWidth="1"/>
    <col min="37" max="37" width="29.109375" style="37" bestFit="1" customWidth="1"/>
    <col min="38" max="16384" width="8.88671875" style="37"/>
  </cols>
  <sheetData>
    <row r="1" spans="4:41" ht="15" thickBot="1" x14ac:dyDescent="0.35"/>
    <row r="2" spans="4:41" ht="14.4" customHeight="1" x14ac:dyDescent="0.3">
      <c r="D2" s="56" t="s">
        <v>1798</v>
      </c>
      <c r="E2" s="57"/>
      <c r="F2" s="57"/>
      <c r="G2" s="57"/>
      <c r="H2" s="57"/>
      <c r="I2" s="57"/>
      <c r="J2" s="57"/>
      <c r="K2" s="57"/>
      <c r="L2" s="57"/>
      <c r="M2" s="57"/>
      <c r="N2" s="57"/>
      <c r="O2" s="57"/>
      <c r="P2" s="57"/>
      <c r="Q2" s="57"/>
      <c r="R2" s="57"/>
      <c r="S2" s="57"/>
      <c r="T2" s="57"/>
      <c r="U2" s="57"/>
      <c r="V2" s="57"/>
      <c r="W2" s="58"/>
    </row>
    <row r="3" spans="4:41" ht="14.4" customHeight="1" x14ac:dyDescent="0.3">
      <c r="D3" s="59"/>
      <c r="E3" s="60"/>
      <c r="F3" s="60"/>
      <c r="G3" s="60"/>
      <c r="H3" s="60"/>
      <c r="I3" s="60"/>
      <c r="J3" s="60"/>
      <c r="K3" s="60"/>
      <c r="L3" s="60"/>
      <c r="M3" s="60"/>
      <c r="N3" s="60"/>
      <c r="O3" s="60"/>
      <c r="P3" s="60"/>
      <c r="Q3" s="60"/>
      <c r="R3" s="60"/>
      <c r="S3" s="60"/>
      <c r="T3" s="60"/>
      <c r="U3" s="60"/>
      <c r="V3" s="60"/>
      <c r="W3" s="61"/>
    </row>
    <row r="4" spans="4:41" ht="14.4" customHeight="1" x14ac:dyDescent="0.3">
      <c r="D4" s="59"/>
      <c r="E4" s="60"/>
      <c r="F4" s="60"/>
      <c r="G4" s="60"/>
      <c r="H4" s="60"/>
      <c r="I4" s="60"/>
      <c r="J4" s="60"/>
      <c r="K4" s="60"/>
      <c r="L4" s="60"/>
      <c r="M4" s="60"/>
      <c r="N4" s="60"/>
      <c r="O4" s="60"/>
      <c r="P4" s="60"/>
      <c r="Q4" s="60"/>
      <c r="R4" s="60"/>
      <c r="S4" s="60"/>
      <c r="T4" s="60"/>
      <c r="U4" s="60"/>
      <c r="V4" s="60"/>
      <c r="W4" s="61"/>
      <c r="AC4" s="47"/>
      <c r="AD4" s="47"/>
      <c r="AE4" s="47"/>
      <c r="AF4" s="47"/>
      <c r="AG4" s="47"/>
      <c r="AH4" s="47"/>
      <c r="AI4" s="47"/>
      <c r="AJ4" s="47"/>
      <c r="AK4" s="47"/>
      <c r="AL4" s="47"/>
      <c r="AM4" s="47"/>
      <c r="AN4" s="47"/>
      <c r="AO4" s="47"/>
    </row>
    <row r="5" spans="4:41" ht="15" thickBot="1" x14ac:dyDescent="0.35">
      <c r="D5" s="62"/>
      <c r="E5" s="63"/>
      <c r="F5" s="63"/>
      <c r="G5" s="63"/>
      <c r="H5" s="63"/>
      <c r="I5" s="63"/>
      <c r="J5" s="63"/>
      <c r="K5" s="63"/>
      <c r="L5" s="63"/>
      <c r="M5" s="63"/>
      <c r="N5" s="63"/>
      <c r="O5" s="63"/>
      <c r="P5" s="63"/>
      <c r="Q5" s="63"/>
      <c r="R5" s="63"/>
      <c r="S5" s="63"/>
      <c r="T5" s="63"/>
      <c r="U5" s="63"/>
      <c r="V5" s="63"/>
      <c r="W5" s="64"/>
      <c r="AC5" s="47"/>
      <c r="AD5" s="47"/>
      <c r="AE5" s="47"/>
      <c r="AF5" s="47"/>
      <c r="AG5" s="47"/>
      <c r="AH5" s="47"/>
      <c r="AI5" s="47"/>
      <c r="AJ5" s="47"/>
      <c r="AK5" s="47"/>
      <c r="AL5" s="47"/>
      <c r="AM5" s="47"/>
      <c r="AN5" s="47"/>
      <c r="AO5" s="47"/>
    </row>
    <row r="6" spans="4:41" x14ac:dyDescent="0.3">
      <c r="D6" s="38"/>
      <c r="E6" s="39"/>
      <c r="F6" s="39"/>
      <c r="G6" s="39"/>
      <c r="H6" s="39"/>
      <c r="I6" s="39"/>
      <c r="J6" s="39"/>
      <c r="K6" s="39"/>
      <c r="L6" s="39"/>
      <c r="M6" s="39"/>
      <c r="N6" s="39"/>
      <c r="O6" s="39"/>
      <c r="P6" s="39"/>
      <c r="Q6" s="39"/>
      <c r="R6" s="39"/>
      <c r="S6" s="39"/>
      <c r="T6" s="39"/>
      <c r="U6" s="39"/>
      <c r="V6" s="39"/>
      <c r="W6" s="40"/>
      <c r="AC6" s="47"/>
      <c r="AD6" s="47"/>
      <c r="AE6" s="47"/>
      <c r="AF6" s="47"/>
      <c r="AG6" s="47"/>
      <c r="AH6" s="47"/>
      <c r="AI6" s="47"/>
      <c r="AJ6" s="47"/>
      <c r="AK6" s="47"/>
      <c r="AL6" s="47"/>
      <c r="AM6" s="47"/>
      <c r="AN6" s="47"/>
      <c r="AO6" s="47"/>
    </row>
    <row r="7" spans="4:41" x14ac:dyDescent="0.3">
      <c r="D7" s="41"/>
      <c r="E7" s="42"/>
      <c r="F7" s="42"/>
      <c r="G7" s="42"/>
      <c r="H7" s="42"/>
      <c r="I7" s="42"/>
      <c r="J7" s="42"/>
      <c r="K7" s="42"/>
      <c r="L7" s="42"/>
      <c r="M7" s="42"/>
      <c r="N7" s="42"/>
      <c r="O7" s="42"/>
      <c r="P7" s="42"/>
      <c r="Q7" s="42"/>
      <c r="R7" s="42"/>
      <c r="S7" s="42"/>
      <c r="T7" s="42"/>
      <c r="U7" s="42"/>
      <c r="V7" s="42"/>
      <c r="W7" s="43"/>
      <c r="AC7" s="47"/>
      <c r="AD7" s="47"/>
      <c r="AE7" s="47"/>
      <c r="AF7" s="47"/>
      <c r="AG7" s="47"/>
      <c r="AH7" s="47"/>
      <c r="AI7" s="47"/>
      <c r="AJ7" s="47"/>
      <c r="AK7" s="47"/>
      <c r="AL7" s="47"/>
      <c r="AM7" s="47"/>
      <c r="AN7" s="47"/>
      <c r="AO7" s="47"/>
    </row>
    <row r="8" spans="4:41" x14ac:dyDescent="0.3">
      <c r="D8" s="41"/>
      <c r="E8" s="42"/>
      <c r="F8" s="42"/>
      <c r="G8" s="42"/>
      <c r="H8" s="42"/>
      <c r="I8" s="42"/>
      <c r="J8" s="42"/>
      <c r="K8" s="42"/>
      <c r="L8" s="42"/>
      <c r="M8" s="42"/>
      <c r="N8" s="42"/>
      <c r="O8" s="42"/>
      <c r="P8" s="42"/>
      <c r="Q8" s="42"/>
      <c r="R8" s="42"/>
      <c r="S8" s="42"/>
      <c r="T8" s="42"/>
      <c r="U8" s="42"/>
      <c r="V8" s="42"/>
      <c r="W8" s="43"/>
      <c r="AC8" s="47"/>
      <c r="AD8" s="47"/>
      <c r="AE8" s="47"/>
      <c r="AF8" s="47"/>
      <c r="AG8" s="47"/>
      <c r="AH8" s="47"/>
      <c r="AI8" s="47"/>
      <c r="AJ8" s="47"/>
      <c r="AK8" s="47"/>
      <c r="AL8" s="47"/>
      <c r="AM8" s="47"/>
      <c r="AN8" s="47"/>
      <c r="AO8" s="47"/>
    </row>
    <row r="9" spans="4:41" x14ac:dyDescent="0.3">
      <c r="D9" s="41"/>
      <c r="E9" s="42"/>
      <c r="F9" s="42"/>
      <c r="G9" s="42"/>
      <c r="H9" s="42"/>
      <c r="I9" s="42"/>
      <c r="J9" s="42"/>
      <c r="K9" s="42"/>
      <c r="L9" s="42"/>
      <c r="M9" s="42"/>
      <c r="N9" s="42"/>
      <c r="O9" s="42"/>
      <c r="P9" s="42"/>
      <c r="Q9" s="42"/>
      <c r="R9" s="42"/>
      <c r="S9" s="42"/>
      <c r="T9" s="42"/>
      <c r="U9" s="42"/>
      <c r="V9" s="42"/>
      <c r="W9" s="43"/>
      <c r="AC9" s="47"/>
      <c r="AD9" s="47"/>
      <c r="AE9" s="47"/>
      <c r="AF9" s="47"/>
      <c r="AG9" s="47"/>
      <c r="AH9" s="47"/>
      <c r="AI9" s="47"/>
      <c r="AJ9" s="47"/>
      <c r="AK9" s="47"/>
      <c r="AL9" s="47"/>
      <c r="AM9" s="47"/>
      <c r="AN9" s="47"/>
      <c r="AO9" s="47"/>
    </row>
    <row r="10" spans="4:41" x14ac:dyDescent="0.3">
      <c r="D10" s="41"/>
      <c r="E10" s="42"/>
      <c r="F10" s="42"/>
      <c r="G10" s="42"/>
      <c r="H10" s="42"/>
      <c r="I10" s="42"/>
      <c r="J10" s="42"/>
      <c r="K10" s="42"/>
      <c r="L10" s="42"/>
      <c r="M10" s="42"/>
      <c r="N10" s="42"/>
      <c r="O10" s="42"/>
      <c r="P10" s="42"/>
      <c r="Q10" s="42"/>
      <c r="R10" s="42"/>
      <c r="S10" s="42"/>
      <c r="T10" s="42"/>
      <c r="U10" s="42"/>
      <c r="V10" s="42"/>
      <c r="W10" s="43"/>
      <c r="AC10" s="47"/>
      <c r="AD10" s="47"/>
      <c r="AE10" s="47"/>
      <c r="AF10" s="47"/>
      <c r="AG10" s="47"/>
      <c r="AH10" s="47"/>
      <c r="AI10" s="47"/>
      <c r="AJ10" s="47"/>
      <c r="AK10" s="47"/>
      <c r="AL10" s="47"/>
      <c r="AM10" s="47"/>
      <c r="AN10" s="47"/>
      <c r="AO10" s="47"/>
    </row>
    <row r="11" spans="4:41" x14ac:dyDescent="0.3">
      <c r="D11" s="41"/>
      <c r="E11" s="42"/>
      <c r="F11" s="42"/>
      <c r="G11" s="42"/>
      <c r="H11" s="42"/>
      <c r="I11" s="42"/>
      <c r="J11" s="42"/>
      <c r="K11" s="42"/>
      <c r="L11" s="42"/>
      <c r="M11" s="42"/>
      <c r="N11" s="42"/>
      <c r="O11" s="42"/>
      <c r="P11" s="42"/>
      <c r="Q11" s="42"/>
      <c r="R11" s="42"/>
      <c r="S11" s="42"/>
      <c r="T11" s="42"/>
      <c r="U11" s="42"/>
      <c r="V11" s="42"/>
      <c r="W11" s="43"/>
      <c r="AC11" s="47"/>
      <c r="AD11" s="47"/>
      <c r="AE11" s="47"/>
      <c r="AF11" s="47"/>
      <c r="AG11" s="47"/>
      <c r="AH11" s="47"/>
      <c r="AI11" s="47"/>
      <c r="AJ11" s="47"/>
      <c r="AK11" s="47"/>
      <c r="AL11" s="47"/>
      <c r="AM11" s="47"/>
      <c r="AN11" s="47"/>
      <c r="AO11" s="47"/>
    </row>
    <row r="12" spans="4:41" x14ac:dyDescent="0.3">
      <c r="D12" s="41"/>
      <c r="E12" s="42"/>
      <c r="F12" s="42"/>
      <c r="G12" s="42"/>
      <c r="H12" s="42"/>
      <c r="I12" s="42"/>
      <c r="J12" s="42"/>
      <c r="K12" s="42"/>
      <c r="L12" s="42"/>
      <c r="M12" s="42"/>
      <c r="N12" s="42"/>
      <c r="O12" s="42"/>
      <c r="P12" s="42"/>
      <c r="Q12" s="42"/>
      <c r="R12" s="42"/>
      <c r="S12" s="42"/>
      <c r="T12" s="42"/>
      <c r="U12" s="42"/>
      <c r="V12" s="42"/>
      <c r="W12" s="43"/>
      <c r="AC12" s="47"/>
      <c r="AD12" s="47"/>
      <c r="AE12" s="47"/>
      <c r="AF12" s="47"/>
      <c r="AG12" s="47"/>
      <c r="AH12" s="47"/>
      <c r="AI12" s="47"/>
      <c r="AJ12" s="47"/>
      <c r="AK12" s="47"/>
      <c r="AL12" s="47"/>
      <c r="AM12" s="47"/>
      <c r="AN12" s="47"/>
      <c r="AO12" s="47"/>
    </row>
    <row r="13" spans="4:41" x14ac:dyDescent="0.3">
      <c r="D13" s="41"/>
      <c r="E13" s="42"/>
      <c r="F13" s="42"/>
      <c r="G13" s="42"/>
      <c r="H13" s="42"/>
      <c r="I13" s="42"/>
      <c r="J13" s="42"/>
      <c r="K13" s="42"/>
      <c r="L13" s="42"/>
      <c r="M13" s="42"/>
      <c r="N13" s="42"/>
      <c r="O13" s="42"/>
      <c r="P13" s="42"/>
      <c r="Q13" s="42"/>
      <c r="R13" s="42"/>
      <c r="S13" s="42"/>
      <c r="T13" s="42"/>
      <c r="U13" s="42"/>
      <c r="V13" s="42"/>
      <c r="W13" s="43"/>
      <c r="AC13" s="47"/>
      <c r="AD13" s="47"/>
      <c r="AE13" s="47"/>
      <c r="AF13" s="47"/>
      <c r="AG13" s="47"/>
      <c r="AH13" s="47"/>
      <c r="AI13" s="47"/>
      <c r="AJ13" s="47"/>
      <c r="AK13" s="47"/>
      <c r="AL13" s="47"/>
      <c r="AM13" s="47"/>
      <c r="AN13" s="47"/>
      <c r="AO13" s="47"/>
    </row>
    <row r="14" spans="4:41" x14ac:dyDescent="0.3">
      <c r="D14" s="41"/>
      <c r="E14" s="42"/>
      <c r="F14" s="42"/>
      <c r="G14" s="42"/>
      <c r="H14" s="42"/>
      <c r="I14" s="42"/>
      <c r="J14" s="42"/>
      <c r="K14" s="42"/>
      <c r="L14" s="42"/>
      <c r="M14" s="42"/>
      <c r="N14" s="42"/>
      <c r="O14" s="42"/>
      <c r="P14" s="42"/>
      <c r="Q14" s="42"/>
      <c r="R14" s="42"/>
      <c r="S14" s="42"/>
      <c r="T14" s="42"/>
      <c r="U14" s="42"/>
      <c r="V14" s="42"/>
      <c r="W14" s="43"/>
      <c r="AC14" s="47"/>
      <c r="AD14" s="47"/>
      <c r="AE14" s="47"/>
      <c r="AF14" s="47"/>
      <c r="AG14" s="47"/>
      <c r="AH14" s="47"/>
      <c r="AI14" s="47"/>
      <c r="AJ14" s="47"/>
      <c r="AK14" s="47"/>
      <c r="AL14" s="47"/>
      <c r="AM14" s="47"/>
      <c r="AN14" s="47"/>
      <c r="AO14" s="47"/>
    </row>
    <row r="15" spans="4:41" x14ac:dyDescent="0.3">
      <c r="D15" s="41"/>
      <c r="E15" s="42"/>
      <c r="F15" s="42"/>
      <c r="G15" s="42"/>
      <c r="H15" s="42"/>
      <c r="I15" s="42"/>
      <c r="J15" s="42"/>
      <c r="K15" s="42"/>
      <c r="L15" s="42"/>
      <c r="M15" s="42"/>
      <c r="N15" s="42"/>
      <c r="O15" s="42"/>
      <c r="P15" s="42"/>
      <c r="Q15" s="42"/>
      <c r="R15" s="42"/>
      <c r="S15" s="42"/>
      <c r="T15" s="42"/>
      <c r="U15" s="42"/>
      <c r="V15" s="42"/>
      <c r="W15" s="43"/>
      <c r="AC15" s="47"/>
      <c r="AD15" s="47"/>
      <c r="AE15" s="47"/>
      <c r="AF15" s="47"/>
      <c r="AG15" s="47"/>
      <c r="AH15" s="47"/>
      <c r="AI15" s="47"/>
      <c r="AJ15" s="47"/>
      <c r="AK15" s="47"/>
      <c r="AL15" s="47"/>
      <c r="AM15" s="47"/>
      <c r="AN15" s="47"/>
      <c r="AO15" s="47"/>
    </row>
    <row r="16" spans="4:41" x14ac:dyDescent="0.3">
      <c r="D16" s="41"/>
      <c r="E16" s="42"/>
      <c r="F16" s="42"/>
      <c r="G16" s="42"/>
      <c r="H16" s="42"/>
      <c r="I16" s="42"/>
      <c r="J16" s="42"/>
      <c r="K16" s="42"/>
      <c r="L16" s="42"/>
      <c r="M16" s="42"/>
      <c r="N16" s="42"/>
      <c r="O16" s="42"/>
      <c r="P16" s="42"/>
      <c r="Q16" s="42"/>
      <c r="R16" s="42"/>
      <c r="S16" s="42"/>
      <c r="T16" s="42"/>
      <c r="U16" s="42"/>
      <c r="V16" s="42"/>
      <c r="W16" s="43"/>
      <c r="AC16" s="47"/>
      <c r="AD16" s="47"/>
      <c r="AE16" s="47"/>
      <c r="AF16" s="47"/>
      <c r="AG16" s="47"/>
      <c r="AH16" s="47"/>
      <c r="AI16" s="47"/>
      <c r="AJ16" s="47"/>
      <c r="AK16" s="47"/>
      <c r="AL16" s="47"/>
      <c r="AM16" s="47"/>
      <c r="AN16" s="47"/>
      <c r="AO16" s="47"/>
    </row>
    <row r="17" spans="4:41" x14ac:dyDescent="0.3">
      <c r="D17" s="41"/>
      <c r="E17" s="42"/>
      <c r="F17" s="42"/>
      <c r="G17" s="42"/>
      <c r="H17" s="42"/>
      <c r="I17" s="42"/>
      <c r="J17" s="42"/>
      <c r="K17" s="42"/>
      <c r="L17" s="42"/>
      <c r="M17" s="42"/>
      <c r="N17" s="42"/>
      <c r="O17" s="42"/>
      <c r="P17" s="42"/>
      <c r="Q17" s="42"/>
      <c r="R17" s="42"/>
      <c r="S17" s="42"/>
      <c r="T17" s="42"/>
      <c r="U17" s="42"/>
      <c r="V17" s="42"/>
      <c r="W17" s="43"/>
      <c r="AC17" s="47"/>
      <c r="AD17" s="47"/>
      <c r="AE17" s="47"/>
      <c r="AF17" s="47"/>
      <c r="AG17" s="47"/>
      <c r="AH17" s="47"/>
      <c r="AI17" s="47"/>
      <c r="AJ17" s="47"/>
      <c r="AK17" s="47"/>
      <c r="AL17" s="47"/>
      <c r="AM17" s="47"/>
      <c r="AN17" s="47"/>
      <c r="AO17" s="47"/>
    </row>
    <row r="18" spans="4:41" x14ac:dyDescent="0.3">
      <c r="D18" s="41"/>
      <c r="E18" s="42"/>
      <c r="F18" s="42"/>
      <c r="G18" s="42"/>
      <c r="H18" s="42"/>
      <c r="I18" s="42"/>
      <c r="J18" s="42"/>
      <c r="K18" s="42"/>
      <c r="L18" s="42"/>
      <c r="M18" s="42"/>
      <c r="N18" s="42"/>
      <c r="O18" s="42"/>
      <c r="P18" s="42"/>
      <c r="Q18" s="42"/>
      <c r="R18" s="42"/>
      <c r="S18" s="42"/>
      <c r="T18" s="42"/>
      <c r="U18" s="42"/>
      <c r="V18" s="42"/>
      <c r="W18" s="43"/>
      <c r="AC18" s="47"/>
      <c r="AD18" s="47"/>
      <c r="AE18" s="47"/>
      <c r="AF18" s="47"/>
      <c r="AG18" s="47"/>
      <c r="AH18" s="47"/>
      <c r="AI18" s="47"/>
      <c r="AJ18" s="47"/>
      <c r="AK18" s="47"/>
      <c r="AL18" s="47"/>
      <c r="AM18" s="47"/>
      <c r="AN18" s="47"/>
      <c r="AO18" s="47"/>
    </row>
    <row r="19" spans="4:41" x14ac:dyDescent="0.3">
      <c r="D19" s="41"/>
      <c r="E19" s="42"/>
      <c r="F19" s="42"/>
      <c r="G19" s="42"/>
      <c r="H19" s="42"/>
      <c r="I19" s="42"/>
      <c r="J19" s="42"/>
      <c r="K19" s="42"/>
      <c r="L19" s="42"/>
      <c r="M19" s="42"/>
      <c r="N19" s="42"/>
      <c r="O19" s="42"/>
      <c r="P19" s="42"/>
      <c r="Q19" s="42"/>
      <c r="R19" s="42"/>
      <c r="S19" s="42"/>
      <c r="T19" s="42"/>
      <c r="U19" s="42"/>
      <c r="V19" s="42"/>
      <c r="W19" s="43"/>
      <c r="AC19" s="47"/>
      <c r="AD19" s="47"/>
      <c r="AE19" s="47"/>
      <c r="AF19" s="47"/>
      <c r="AG19" s="47"/>
      <c r="AH19" s="47"/>
      <c r="AI19" s="47"/>
      <c r="AJ19" s="47"/>
      <c r="AK19" s="47"/>
      <c r="AL19" s="47"/>
      <c r="AM19" s="47"/>
      <c r="AN19" s="47"/>
      <c r="AO19" s="47"/>
    </row>
    <row r="20" spans="4:41" x14ac:dyDescent="0.3">
      <c r="D20" s="41"/>
      <c r="E20" s="42"/>
      <c r="F20" s="42"/>
      <c r="G20" s="42"/>
      <c r="H20" s="42"/>
      <c r="I20" s="42"/>
      <c r="J20" s="42"/>
      <c r="K20" s="42"/>
      <c r="L20" s="42"/>
      <c r="M20" s="42"/>
      <c r="N20" s="42"/>
      <c r="O20" s="42"/>
      <c r="P20" s="42"/>
      <c r="Q20" s="42"/>
      <c r="R20" s="42"/>
      <c r="S20" s="42"/>
      <c r="T20" s="42"/>
      <c r="U20" s="42"/>
      <c r="V20" s="42"/>
      <c r="W20" s="43"/>
      <c r="AC20" s="47"/>
      <c r="AD20" s="47"/>
      <c r="AE20" s="47"/>
      <c r="AF20" s="47"/>
      <c r="AG20" s="47"/>
      <c r="AH20" s="47"/>
      <c r="AI20" s="47"/>
      <c r="AJ20" s="47"/>
      <c r="AK20" s="47"/>
      <c r="AL20" s="47"/>
      <c r="AM20" s="47"/>
      <c r="AN20" s="47"/>
      <c r="AO20" s="47"/>
    </row>
    <row r="21" spans="4:41" x14ac:dyDescent="0.3">
      <c r="D21" s="41"/>
      <c r="E21" s="42"/>
      <c r="F21" s="42"/>
      <c r="G21" s="42"/>
      <c r="H21" s="42"/>
      <c r="I21" s="42"/>
      <c r="J21" s="42"/>
      <c r="K21" s="42"/>
      <c r="L21" s="42"/>
      <c r="M21" s="42"/>
      <c r="N21" s="42"/>
      <c r="O21" s="42"/>
      <c r="P21" s="42"/>
      <c r="Q21" s="42"/>
      <c r="R21" s="42"/>
      <c r="S21" s="42"/>
      <c r="T21" s="42"/>
      <c r="U21" s="42"/>
      <c r="V21" s="42"/>
      <c r="W21" s="43"/>
      <c r="AC21" s="47"/>
      <c r="AD21" s="47"/>
      <c r="AE21" s="47"/>
      <c r="AF21" s="47"/>
      <c r="AG21" s="47"/>
      <c r="AH21" s="47"/>
      <c r="AI21" s="47"/>
      <c r="AJ21" s="47"/>
      <c r="AK21" s="47"/>
      <c r="AL21" s="47"/>
      <c r="AM21" s="47"/>
      <c r="AN21" s="47"/>
      <c r="AO21" s="47"/>
    </row>
    <row r="22" spans="4:41" x14ac:dyDescent="0.3">
      <c r="D22" s="41"/>
      <c r="E22" s="42"/>
      <c r="F22" s="42"/>
      <c r="G22" s="42"/>
      <c r="H22" s="42"/>
      <c r="I22" s="42"/>
      <c r="J22" s="42"/>
      <c r="K22" s="42"/>
      <c r="L22" s="42"/>
      <c r="M22" s="42"/>
      <c r="N22" s="42"/>
      <c r="O22" s="42"/>
      <c r="P22" s="42"/>
      <c r="Q22" s="42"/>
      <c r="R22" s="42"/>
      <c r="S22" s="42"/>
      <c r="T22" s="42"/>
      <c r="U22" s="42"/>
      <c r="V22" s="42"/>
      <c r="W22" s="43"/>
      <c r="AC22" s="47"/>
      <c r="AD22" s="47"/>
      <c r="AE22" s="47"/>
      <c r="AF22" s="47"/>
      <c r="AG22" s="47"/>
      <c r="AH22" s="47"/>
      <c r="AI22" s="47"/>
      <c r="AJ22" s="47"/>
      <c r="AK22" s="47"/>
      <c r="AL22" s="47"/>
      <c r="AM22" s="47"/>
      <c r="AN22" s="47"/>
      <c r="AO22" s="47"/>
    </row>
    <row r="23" spans="4:41" x14ac:dyDescent="0.3">
      <c r="D23" s="41"/>
      <c r="E23" s="42"/>
      <c r="F23" s="42"/>
      <c r="G23" s="42"/>
      <c r="H23" s="42"/>
      <c r="I23" s="42"/>
      <c r="J23" s="42"/>
      <c r="K23" s="42"/>
      <c r="L23" s="42"/>
      <c r="M23" s="42"/>
      <c r="N23" s="42"/>
      <c r="O23" s="42"/>
      <c r="P23" s="42"/>
      <c r="Q23" s="42"/>
      <c r="R23" s="42"/>
      <c r="S23" s="42"/>
      <c r="T23" s="42"/>
      <c r="U23" s="42"/>
      <c r="V23" s="42"/>
      <c r="W23" s="43"/>
      <c r="AC23" s="47"/>
      <c r="AD23" s="47"/>
      <c r="AE23" s="47"/>
      <c r="AF23" s="47"/>
      <c r="AG23" s="47"/>
      <c r="AH23" s="47"/>
      <c r="AI23" s="47"/>
      <c r="AJ23" s="47"/>
      <c r="AK23" s="47"/>
      <c r="AL23" s="47"/>
      <c r="AM23" s="47"/>
      <c r="AN23" s="47"/>
      <c r="AO23" s="47"/>
    </row>
    <row r="24" spans="4:41" x14ac:dyDescent="0.3">
      <c r="D24" s="41"/>
      <c r="E24" s="42"/>
      <c r="F24" s="42"/>
      <c r="G24" s="42"/>
      <c r="H24" s="42"/>
      <c r="I24" s="42"/>
      <c r="J24" s="42"/>
      <c r="K24" s="42"/>
      <c r="L24" s="42"/>
      <c r="M24" s="42"/>
      <c r="N24" s="42"/>
      <c r="O24" s="42"/>
      <c r="P24" s="42"/>
      <c r="Q24" s="42"/>
      <c r="R24" s="42"/>
      <c r="S24" s="42"/>
      <c r="T24" s="42"/>
      <c r="U24" s="42"/>
      <c r="V24" s="42"/>
      <c r="W24" s="43"/>
      <c r="AC24" s="47"/>
      <c r="AD24" s="47"/>
      <c r="AE24" s="47"/>
      <c r="AF24" s="47"/>
      <c r="AG24" s="47"/>
      <c r="AH24" s="47"/>
      <c r="AI24" s="47"/>
      <c r="AJ24" s="47"/>
      <c r="AK24" s="47"/>
      <c r="AL24" s="47"/>
      <c r="AM24" s="47"/>
      <c r="AN24" s="47"/>
      <c r="AO24" s="47"/>
    </row>
    <row r="25" spans="4:41" x14ac:dyDescent="0.3">
      <c r="D25" s="41"/>
      <c r="E25" s="42"/>
      <c r="F25" s="42"/>
      <c r="G25" s="42"/>
      <c r="H25" s="42"/>
      <c r="I25" s="42"/>
      <c r="J25" s="42"/>
      <c r="K25" s="42"/>
      <c r="L25" s="42"/>
      <c r="M25" s="42"/>
      <c r="N25" s="42"/>
      <c r="O25" s="42"/>
      <c r="P25" s="42"/>
      <c r="Q25" s="42"/>
      <c r="R25" s="42"/>
      <c r="S25" s="42"/>
      <c r="T25" s="42"/>
      <c r="U25" s="42"/>
      <c r="V25" s="42"/>
      <c r="W25" s="43"/>
      <c r="AC25" s="47"/>
      <c r="AD25" s="47"/>
      <c r="AE25" s="47"/>
      <c r="AF25" s="47"/>
      <c r="AG25" s="47"/>
      <c r="AH25" s="47"/>
      <c r="AI25" s="47"/>
      <c r="AJ25" s="47"/>
      <c r="AK25" s="47"/>
      <c r="AL25" s="47"/>
      <c r="AM25" s="47"/>
      <c r="AN25" s="47"/>
      <c r="AO25" s="47"/>
    </row>
    <row r="26" spans="4:41" x14ac:dyDescent="0.3">
      <c r="D26" s="41"/>
      <c r="E26" s="42"/>
      <c r="F26" s="42"/>
      <c r="G26" s="42"/>
      <c r="H26" s="42"/>
      <c r="I26" s="42"/>
      <c r="J26" s="42"/>
      <c r="K26" s="42"/>
      <c r="L26" s="42"/>
      <c r="M26" s="42"/>
      <c r="N26" s="42"/>
      <c r="O26" s="42"/>
      <c r="P26" s="42"/>
      <c r="Q26" s="42"/>
      <c r="R26" s="42"/>
      <c r="S26" s="42"/>
      <c r="T26" s="42"/>
      <c r="U26" s="42"/>
      <c r="V26" s="42"/>
      <c r="W26" s="43"/>
      <c r="AC26" s="47"/>
      <c r="AD26" s="47"/>
      <c r="AE26" s="47"/>
      <c r="AF26" s="47"/>
      <c r="AG26" s="47"/>
      <c r="AH26" s="47"/>
      <c r="AI26" s="47"/>
      <c r="AJ26" s="47"/>
      <c r="AK26" s="47"/>
      <c r="AL26" s="47"/>
      <c r="AM26" s="47"/>
      <c r="AN26" s="47"/>
      <c r="AO26" s="47"/>
    </row>
    <row r="27" spans="4:41" x14ac:dyDescent="0.3">
      <c r="D27" s="41"/>
      <c r="E27" s="42"/>
      <c r="F27" s="42"/>
      <c r="G27" s="42"/>
      <c r="H27" s="42"/>
      <c r="I27" s="42"/>
      <c r="J27" s="42"/>
      <c r="K27" s="42"/>
      <c r="L27" s="42"/>
      <c r="M27" s="42"/>
      <c r="N27" s="42"/>
      <c r="O27" s="42"/>
      <c r="P27" s="42"/>
      <c r="Q27" s="42"/>
      <c r="R27" s="42"/>
      <c r="S27" s="42"/>
      <c r="T27" s="42"/>
      <c r="U27" s="42"/>
      <c r="V27" s="42"/>
      <c r="W27" s="43"/>
      <c r="AC27" s="47"/>
      <c r="AD27" s="47"/>
      <c r="AE27" s="47"/>
      <c r="AF27" s="47"/>
      <c r="AG27" s="47"/>
      <c r="AH27" s="47"/>
      <c r="AI27" s="47"/>
      <c r="AJ27" s="47"/>
      <c r="AK27" s="47"/>
      <c r="AL27" s="47"/>
      <c r="AM27" s="47"/>
      <c r="AN27" s="47"/>
      <c r="AO27" s="47"/>
    </row>
    <row r="28" spans="4:41" x14ac:dyDescent="0.3">
      <c r="D28" s="41"/>
      <c r="E28" s="42"/>
      <c r="F28" s="42"/>
      <c r="G28" s="42"/>
      <c r="H28" s="42"/>
      <c r="I28" s="42"/>
      <c r="J28" s="42"/>
      <c r="K28" s="42"/>
      <c r="L28" s="42"/>
      <c r="M28" s="42"/>
      <c r="N28" s="42"/>
      <c r="O28" s="42"/>
      <c r="P28" s="42"/>
      <c r="Q28" s="42"/>
      <c r="R28" s="42"/>
      <c r="S28" s="42"/>
      <c r="T28" s="42"/>
      <c r="U28" s="42"/>
      <c r="V28" s="42"/>
      <c r="W28" s="43"/>
      <c r="AC28" s="47"/>
      <c r="AD28" s="47"/>
      <c r="AE28" s="47"/>
      <c r="AF28" s="47"/>
      <c r="AG28" s="47"/>
      <c r="AH28" s="47"/>
      <c r="AI28" s="47"/>
      <c r="AJ28" s="47"/>
      <c r="AK28" s="47"/>
      <c r="AL28" s="47"/>
      <c r="AM28" s="47"/>
      <c r="AN28" s="47"/>
      <c r="AO28" s="47"/>
    </row>
    <row r="29" spans="4:41" x14ac:dyDescent="0.3">
      <c r="D29" s="41"/>
      <c r="E29" s="42"/>
      <c r="F29" s="42"/>
      <c r="G29" s="42"/>
      <c r="H29" s="42"/>
      <c r="I29" s="42"/>
      <c r="J29" s="42"/>
      <c r="K29" s="42"/>
      <c r="L29" s="42"/>
      <c r="M29" s="42"/>
      <c r="N29" s="42"/>
      <c r="O29" s="42"/>
      <c r="P29" s="42"/>
      <c r="Q29" s="42"/>
      <c r="R29" s="42"/>
      <c r="S29" s="42"/>
      <c r="T29" s="42"/>
      <c r="U29" s="42"/>
      <c r="V29" s="42"/>
      <c r="W29" s="43"/>
      <c r="AC29" s="47"/>
      <c r="AD29" s="47"/>
      <c r="AE29" s="47"/>
      <c r="AF29" s="47"/>
      <c r="AG29" s="47"/>
      <c r="AH29" s="47"/>
      <c r="AI29" s="47"/>
      <c r="AJ29" s="47"/>
      <c r="AK29" s="47"/>
      <c r="AL29" s="47"/>
      <c r="AM29" s="47"/>
      <c r="AN29" s="47"/>
      <c r="AO29" s="47"/>
    </row>
    <row r="30" spans="4:41" x14ac:dyDescent="0.3">
      <c r="D30" s="41"/>
      <c r="E30" s="42"/>
      <c r="F30" s="42"/>
      <c r="G30" s="42"/>
      <c r="H30" s="42"/>
      <c r="I30" s="42"/>
      <c r="J30" s="42"/>
      <c r="K30" s="42"/>
      <c r="L30" s="42"/>
      <c r="M30" s="42"/>
      <c r="N30" s="42"/>
      <c r="O30" s="42"/>
      <c r="P30" s="42"/>
      <c r="Q30" s="42"/>
      <c r="R30" s="42"/>
      <c r="S30" s="42"/>
      <c r="T30" s="42"/>
      <c r="U30" s="42"/>
      <c r="V30" s="42"/>
      <c r="W30" s="43"/>
      <c r="AC30" s="47"/>
      <c r="AD30" s="47"/>
      <c r="AE30" s="47"/>
      <c r="AF30" s="47"/>
      <c r="AG30" s="47"/>
      <c r="AH30" s="47"/>
      <c r="AI30" s="47"/>
      <c r="AJ30" s="47"/>
      <c r="AK30" s="47"/>
      <c r="AL30" s="47"/>
      <c r="AM30" s="47"/>
      <c r="AN30" s="47"/>
      <c r="AO30" s="47"/>
    </row>
    <row r="31" spans="4:41" x14ac:dyDescent="0.3">
      <c r="D31" s="41"/>
      <c r="E31" s="42"/>
      <c r="F31" s="42"/>
      <c r="G31" s="42"/>
      <c r="H31" s="42"/>
      <c r="I31" s="42"/>
      <c r="J31" s="42"/>
      <c r="K31" s="42"/>
      <c r="L31" s="42"/>
      <c r="M31" s="42"/>
      <c r="N31" s="42"/>
      <c r="O31" s="42"/>
      <c r="P31" s="42"/>
      <c r="Q31" s="42"/>
      <c r="R31" s="42"/>
      <c r="S31" s="42"/>
      <c r="T31" s="42"/>
      <c r="U31" s="42"/>
      <c r="V31" s="42"/>
      <c r="W31" s="43"/>
      <c r="AC31" s="47"/>
      <c r="AD31" s="47"/>
      <c r="AE31" s="47"/>
      <c r="AF31" s="47"/>
      <c r="AG31" s="47"/>
      <c r="AH31" s="47"/>
      <c r="AI31" s="47"/>
      <c r="AJ31" s="47"/>
      <c r="AK31" s="47"/>
      <c r="AL31" s="47"/>
      <c r="AM31" s="47"/>
      <c r="AN31" s="47"/>
      <c r="AO31" s="47"/>
    </row>
    <row r="32" spans="4:41" x14ac:dyDescent="0.3">
      <c r="D32" s="41"/>
      <c r="E32" s="42"/>
      <c r="F32" s="42"/>
      <c r="G32" s="42"/>
      <c r="H32" s="42"/>
      <c r="I32" s="42"/>
      <c r="J32" s="42"/>
      <c r="K32" s="42"/>
      <c r="L32" s="42"/>
      <c r="M32" s="42"/>
      <c r="N32" s="42"/>
      <c r="O32" s="42"/>
      <c r="P32" s="42"/>
      <c r="Q32" s="42"/>
      <c r="R32" s="42"/>
      <c r="S32" s="42"/>
      <c r="T32" s="42"/>
      <c r="U32" s="42"/>
      <c r="V32" s="42"/>
      <c r="W32" s="43"/>
      <c r="AC32" s="47"/>
      <c r="AD32" s="47"/>
      <c r="AE32" s="47"/>
      <c r="AF32" s="47"/>
      <c r="AG32" s="47"/>
      <c r="AH32" s="47"/>
      <c r="AI32" s="47"/>
      <c r="AJ32" s="47"/>
      <c r="AK32" s="47"/>
      <c r="AL32" s="47"/>
      <c r="AM32" s="47"/>
      <c r="AN32" s="47"/>
      <c r="AO32" s="47"/>
    </row>
    <row r="33" spans="4:41" x14ac:dyDescent="0.3">
      <c r="D33" s="41"/>
      <c r="E33" s="42"/>
      <c r="F33" s="42"/>
      <c r="G33" s="42"/>
      <c r="H33" s="42"/>
      <c r="I33" s="42"/>
      <c r="J33" s="42"/>
      <c r="K33" s="42"/>
      <c r="L33" s="42"/>
      <c r="M33" s="42"/>
      <c r="N33" s="42"/>
      <c r="O33" s="42"/>
      <c r="P33" s="42"/>
      <c r="Q33" s="42"/>
      <c r="R33" s="42"/>
      <c r="S33" s="42"/>
      <c r="T33" s="42"/>
      <c r="U33" s="42"/>
      <c r="V33" s="42"/>
      <c r="W33" s="43"/>
      <c r="AC33" s="47"/>
      <c r="AD33" s="47"/>
      <c r="AE33" s="47"/>
      <c r="AF33" s="47"/>
      <c r="AG33" s="47"/>
      <c r="AH33" s="47"/>
      <c r="AI33" s="47"/>
      <c r="AJ33" s="47"/>
      <c r="AK33" s="47"/>
      <c r="AL33" s="47"/>
      <c r="AM33" s="47"/>
      <c r="AN33" s="47"/>
      <c r="AO33" s="47"/>
    </row>
    <row r="34" spans="4:41" x14ac:dyDescent="0.3">
      <c r="D34" s="41"/>
      <c r="E34" s="42"/>
      <c r="F34" s="42"/>
      <c r="G34" s="42"/>
      <c r="H34" s="42"/>
      <c r="I34" s="42"/>
      <c r="J34" s="42"/>
      <c r="K34" s="42"/>
      <c r="L34" s="42"/>
      <c r="M34" s="42"/>
      <c r="N34" s="42"/>
      <c r="O34" s="42"/>
      <c r="P34" s="42"/>
      <c r="Q34" s="42"/>
      <c r="R34" s="42"/>
      <c r="S34" s="42"/>
      <c r="T34" s="42"/>
      <c r="U34" s="42"/>
      <c r="V34" s="42"/>
      <c r="W34" s="43"/>
      <c r="AC34" s="47"/>
      <c r="AD34" s="47"/>
      <c r="AE34" s="47"/>
      <c r="AF34" s="47"/>
      <c r="AG34" s="47"/>
      <c r="AH34" s="47"/>
      <c r="AI34" s="47"/>
      <c r="AJ34" s="47"/>
      <c r="AK34" s="47"/>
      <c r="AL34" s="47"/>
      <c r="AM34" s="47"/>
      <c r="AN34" s="47"/>
      <c r="AO34" s="47"/>
    </row>
    <row r="35" spans="4:41" x14ac:dyDescent="0.3">
      <c r="D35" s="41"/>
      <c r="E35" s="42"/>
      <c r="F35" s="42"/>
      <c r="G35" s="42"/>
      <c r="H35" s="42"/>
      <c r="I35" s="42"/>
      <c r="J35" s="42"/>
      <c r="K35" s="42"/>
      <c r="L35" s="42"/>
      <c r="M35" s="42"/>
      <c r="N35" s="42"/>
      <c r="O35" s="42"/>
      <c r="P35" s="42"/>
      <c r="Q35" s="42"/>
      <c r="R35" s="42"/>
      <c r="S35" s="42"/>
      <c r="T35" s="42"/>
      <c r="U35" s="42"/>
      <c r="V35" s="42"/>
      <c r="W35" s="43"/>
      <c r="AC35" s="47"/>
      <c r="AD35" s="47"/>
      <c r="AE35" s="47"/>
      <c r="AF35" s="47"/>
      <c r="AG35" s="47"/>
      <c r="AH35" s="47"/>
      <c r="AI35" s="47"/>
      <c r="AJ35" s="47"/>
      <c r="AK35" s="47"/>
      <c r="AL35" s="47"/>
      <c r="AM35" s="47"/>
      <c r="AN35" s="47"/>
      <c r="AO35" s="47"/>
    </row>
    <row r="36" spans="4:41" x14ac:dyDescent="0.3">
      <c r="D36" s="41"/>
      <c r="E36" s="42"/>
      <c r="F36" s="42"/>
      <c r="G36" s="42"/>
      <c r="H36" s="42"/>
      <c r="I36" s="42"/>
      <c r="J36" s="42"/>
      <c r="K36" s="42"/>
      <c r="L36" s="42"/>
      <c r="M36" s="42"/>
      <c r="N36" s="42"/>
      <c r="O36" s="42"/>
      <c r="P36" s="42"/>
      <c r="Q36" s="42"/>
      <c r="R36" s="42"/>
      <c r="S36" s="42"/>
      <c r="T36" s="42"/>
      <c r="U36" s="42"/>
      <c r="V36" s="42"/>
      <c r="W36" s="43"/>
      <c r="AC36" s="47"/>
      <c r="AD36" s="47"/>
      <c r="AE36" s="47"/>
      <c r="AF36" s="47"/>
      <c r="AG36" s="47"/>
      <c r="AH36" s="47"/>
      <c r="AI36" s="47"/>
      <c r="AJ36" s="47"/>
      <c r="AK36" s="47"/>
      <c r="AL36" s="47"/>
      <c r="AM36" s="47"/>
      <c r="AN36" s="47"/>
      <c r="AO36" s="47"/>
    </row>
    <row r="37" spans="4:41" x14ac:dyDescent="0.3">
      <c r="D37" s="41"/>
      <c r="E37" s="42"/>
      <c r="F37" s="42"/>
      <c r="G37" s="42"/>
      <c r="H37" s="42"/>
      <c r="I37" s="42"/>
      <c r="J37" s="42"/>
      <c r="K37" s="42"/>
      <c r="L37" s="42"/>
      <c r="M37" s="42"/>
      <c r="N37" s="42"/>
      <c r="O37" s="42"/>
      <c r="P37" s="42"/>
      <c r="Q37" s="42"/>
      <c r="R37" s="42"/>
      <c r="S37" s="42"/>
      <c r="T37" s="42"/>
      <c r="U37" s="42"/>
      <c r="V37" s="42"/>
      <c r="W37" s="43"/>
    </row>
    <row r="38" spans="4:41" x14ac:dyDescent="0.3">
      <c r="D38" s="41"/>
      <c r="E38" s="42"/>
      <c r="F38" s="42"/>
      <c r="G38" s="42"/>
      <c r="H38" s="42"/>
      <c r="I38" s="42"/>
      <c r="J38" s="42"/>
      <c r="K38" s="42"/>
      <c r="L38" s="42"/>
      <c r="M38" s="42"/>
      <c r="N38" s="42"/>
      <c r="O38" s="42"/>
      <c r="P38" s="42"/>
      <c r="Q38" s="42"/>
      <c r="R38" s="42"/>
      <c r="S38" s="42"/>
      <c r="T38" s="42"/>
      <c r="U38" s="42"/>
      <c r="V38" s="42"/>
      <c r="W38" s="43"/>
    </row>
    <row r="39" spans="4:41" x14ac:dyDescent="0.3">
      <c r="D39" s="41"/>
      <c r="E39" s="42"/>
      <c r="F39" s="42"/>
      <c r="G39" s="42"/>
      <c r="H39" s="42"/>
      <c r="I39" s="42"/>
      <c r="J39" s="42"/>
      <c r="K39" s="42"/>
      <c r="L39" s="42"/>
      <c r="M39" s="42"/>
      <c r="N39" s="42"/>
      <c r="O39" s="42"/>
      <c r="P39" s="42"/>
      <c r="Q39" s="42"/>
      <c r="R39" s="42"/>
      <c r="S39" s="42"/>
      <c r="T39" s="42"/>
      <c r="U39" s="42"/>
      <c r="V39" s="42"/>
      <c r="W39" s="43"/>
    </row>
    <row r="40" spans="4:41" x14ac:dyDescent="0.3">
      <c r="D40" s="41"/>
      <c r="E40" s="42"/>
      <c r="F40" s="42"/>
      <c r="G40" s="42"/>
      <c r="H40" s="42"/>
      <c r="I40" s="42"/>
      <c r="J40" s="42"/>
      <c r="K40" s="42"/>
      <c r="L40" s="42"/>
      <c r="M40" s="42"/>
      <c r="N40" s="42"/>
      <c r="O40" s="42"/>
      <c r="P40" s="42"/>
      <c r="Q40" s="42"/>
      <c r="R40" s="42"/>
      <c r="S40" s="42"/>
      <c r="T40" s="42"/>
      <c r="U40" s="42"/>
      <c r="V40" s="42"/>
      <c r="W40" s="43"/>
    </row>
    <row r="41" spans="4:41" x14ac:dyDescent="0.3">
      <c r="D41" s="41"/>
      <c r="E41" s="42"/>
      <c r="F41" s="42"/>
      <c r="G41" s="42"/>
      <c r="H41" s="42"/>
      <c r="I41" s="42"/>
      <c r="J41" s="42"/>
      <c r="K41" s="42"/>
      <c r="L41" s="42"/>
      <c r="M41" s="42"/>
      <c r="N41" s="42"/>
      <c r="O41" s="42"/>
      <c r="P41" s="42"/>
      <c r="Q41" s="42"/>
      <c r="R41" s="42"/>
      <c r="S41" s="42"/>
      <c r="T41" s="42"/>
      <c r="U41" s="42"/>
      <c r="V41" s="42"/>
      <c r="W41" s="43"/>
    </row>
    <row r="42" spans="4:41" x14ac:dyDescent="0.3">
      <c r="D42" s="41"/>
      <c r="E42" s="42"/>
      <c r="F42" s="42"/>
      <c r="G42" s="42"/>
      <c r="H42" s="42"/>
      <c r="I42" s="42"/>
      <c r="J42" s="42"/>
      <c r="K42" s="42"/>
      <c r="L42" s="42"/>
      <c r="M42" s="42"/>
      <c r="N42" s="42"/>
      <c r="O42" s="42"/>
      <c r="P42" s="42"/>
      <c r="Q42" s="42"/>
      <c r="R42" s="42"/>
      <c r="S42" s="42"/>
      <c r="T42" s="42"/>
      <c r="U42" s="42"/>
      <c r="V42" s="42"/>
      <c r="W42" s="43"/>
    </row>
    <row r="43" spans="4:41" x14ac:dyDescent="0.3">
      <c r="D43" s="41"/>
      <c r="E43" s="42"/>
      <c r="F43" s="42"/>
      <c r="G43" s="42"/>
      <c r="H43" s="42"/>
      <c r="I43" s="42"/>
      <c r="J43" s="42"/>
      <c r="K43" s="42"/>
      <c r="L43" s="42"/>
      <c r="M43" s="42"/>
      <c r="N43" s="42"/>
      <c r="O43" s="42"/>
      <c r="P43" s="42"/>
      <c r="Q43" s="42"/>
      <c r="R43" s="42"/>
      <c r="S43" s="42"/>
      <c r="T43" s="42"/>
      <c r="U43" s="42"/>
      <c r="V43" s="42"/>
      <c r="W43" s="43"/>
    </row>
    <row r="44" spans="4:41" x14ac:dyDescent="0.3">
      <c r="D44" s="41"/>
      <c r="E44" s="42"/>
      <c r="F44" s="42"/>
      <c r="G44" s="42"/>
      <c r="H44" s="42"/>
      <c r="I44" s="42"/>
      <c r="J44" s="42"/>
      <c r="K44" s="42"/>
      <c r="L44" s="42"/>
      <c r="M44" s="42"/>
      <c r="N44" s="42"/>
      <c r="O44" s="42"/>
      <c r="P44" s="42"/>
      <c r="Q44" s="42"/>
      <c r="R44" s="42"/>
      <c r="S44" s="42"/>
      <c r="T44" s="42"/>
      <c r="U44" s="42"/>
      <c r="V44" s="42"/>
      <c r="W44" s="43"/>
    </row>
    <row r="45" spans="4:41" x14ac:dyDescent="0.3">
      <c r="D45" s="41"/>
      <c r="E45" s="42"/>
      <c r="F45" s="42"/>
      <c r="G45" s="42"/>
      <c r="H45" s="42"/>
      <c r="I45" s="42"/>
      <c r="J45" s="42"/>
      <c r="K45" s="42"/>
      <c r="L45" s="42"/>
      <c r="M45" s="42"/>
      <c r="N45" s="42"/>
      <c r="O45" s="42"/>
      <c r="P45" s="42"/>
      <c r="Q45" s="42"/>
      <c r="R45" s="42"/>
      <c r="S45" s="42"/>
      <c r="T45" s="42"/>
      <c r="U45" s="42"/>
      <c r="V45" s="42"/>
      <c r="W45" s="43"/>
    </row>
    <row r="46" spans="4:41" x14ac:dyDescent="0.3">
      <c r="D46" s="41"/>
      <c r="E46" s="42"/>
      <c r="F46" s="42"/>
      <c r="G46" s="42"/>
      <c r="H46" s="42"/>
      <c r="I46" s="42"/>
      <c r="J46" s="42"/>
      <c r="K46" s="42"/>
      <c r="L46" s="42"/>
      <c r="M46" s="42"/>
      <c r="N46" s="42"/>
      <c r="O46" s="42"/>
      <c r="P46" s="42"/>
      <c r="Q46" s="42"/>
      <c r="R46" s="42"/>
      <c r="S46" s="42"/>
      <c r="T46" s="42"/>
      <c r="U46" s="42"/>
      <c r="V46" s="42"/>
      <c r="W46" s="43"/>
    </row>
    <row r="47" spans="4:41" x14ac:dyDescent="0.3">
      <c r="D47" s="41"/>
      <c r="E47" s="42"/>
      <c r="F47" s="42"/>
      <c r="G47" s="42"/>
      <c r="H47" s="42"/>
      <c r="I47" s="42"/>
      <c r="J47" s="42"/>
      <c r="K47" s="42"/>
      <c r="L47" s="42"/>
      <c r="M47" s="42"/>
      <c r="N47" s="42"/>
      <c r="O47" s="42"/>
      <c r="P47" s="42"/>
      <c r="Q47" s="42"/>
      <c r="R47" s="42"/>
      <c r="S47" s="42"/>
      <c r="T47" s="42"/>
      <c r="U47" s="42"/>
      <c r="V47" s="42"/>
      <c r="W47" s="43"/>
    </row>
    <row r="48" spans="4:41" x14ac:dyDescent="0.3">
      <c r="D48" s="41"/>
      <c r="E48" s="42"/>
      <c r="F48" s="42"/>
      <c r="G48" s="42"/>
      <c r="H48" s="42"/>
      <c r="I48" s="42"/>
      <c r="J48" s="42"/>
      <c r="K48" s="42"/>
      <c r="L48" s="42"/>
      <c r="M48" s="42"/>
      <c r="N48" s="42"/>
      <c r="O48" s="42"/>
      <c r="P48" s="42"/>
      <c r="Q48" s="42"/>
      <c r="R48" s="42"/>
      <c r="S48" s="42"/>
      <c r="T48" s="42"/>
      <c r="U48" s="42"/>
      <c r="V48" s="42"/>
      <c r="W48" s="43"/>
    </row>
    <row r="49" spans="4:23" ht="15" thickBot="1" x14ac:dyDescent="0.35">
      <c r="D49" s="44"/>
      <c r="E49" s="45"/>
      <c r="F49" s="45"/>
      <c r="G49" s="45"/>
      <c r="H49" s="45"/>
      <c r="I49" s="45"/>
      <c r="J49" s="45"/>
      <c r="K49" s="45"/>
      <c r="L49" s="45"/>
      <c r="M49" s="45"/>
      <c r="N49" s="45"/>
      <c r="O49" s="45"/>
      <c r="P49" s="45"/>
      <c r="Q49" s="45"/>
      <c r="R49" s="45"/>
      <c r="S49" s="45"/>
      <c r="T49" s="45"/>
      <c r="U49" s="45"/>
      <c r="V49" s="45"/>
      <c r="W49" s="46"/>
    </row>
  </sheetData>
  <mergeCells count="1">
    <mergeCell ref="D2: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A0080-90CF-44B6-8C1D-53BB5F1894CC}">
  <dimension ref="A1:K795"/>
  <sheetViews>
    <sheetView workbookViewId="0">
      <selection activeCell="C2" sqref="C2"/>
    </sheetView>
  </sheetViews>
  <sheetFormatPr defaultRowHeight="14.4" x14ac:dyDescent="0.3"/>
  <cols>
    <col min="1" max="1" width="10.5546875" bestFit="1" customWidth="1"/>
    <col min="2" max="2" width="8.5546875" bestFit="1" customWidth="1"/>
    <col min="3" max="3" width="18.109375" customWidth="1"/>
    <col min="4" max="4" width="26" bestFit="1" customWidth="1"/>
    <col min="5" max="5" width="11.33203125" bestFit="1" customWidth="1"/>
    <col min="6" max="6" width="4" bestFit="1" customWidth="1"/>
    <col min="7" max="7" width="14.109375" bestFit="1" customWidth="1"/>
    <col min="8" max="8" width="25.6640625" bestFit="1" customWidth="1"/>
    <col min="9" max="9" width="10.5546875" bestFit="1" customWidth="1"/>
    <col min="10" max="10" width="10.109375" bestFit="1" customWidth="1"/>
    <col min="11" max="11" width="12" bestFit="1" customWidth="1"/>
  </cols>
  <sheetData>
    <row r="1" spans="1:11" x14ac:dyDescent="0.3">
      <c r="A1" t="s">
        <v>1668</v>
      </c>
      <c r="B1" t="s">
        <v>1769</v>
      </c>
      <c r="C1" t="s">
        <v>1770</v>
      </c>
      <c r="D1" t="s">
        <v>1807</v>
      </c>
      <c r="E1" t="s">
        <v>1808</v>
      </c>
      <c r="F1" t="s">
        <v>1809</v>
      </c>
      <c r="G1" t="s">
        <v>1810</v>
      </c>
      <c r="H1" t="s">
        <v>1811</v>
      </c>
      <c r="I1" t="s">
        <v>1812</v>
      </c>
      <c r="J1" s="48" t="s">
        <v>1813</v>
      </c>
      <c r="K1" s="48" t="s">
        <v>1814</v>
      </c>
    </row>
    <row r="2" spans="1:11" x14ac:dyDescent="0.3">
      <c r="A2" t="s">
        <v>1660</v>
      </c>
      <c r="B2" t="s">
        <v>1774</v>
      </c>
      <c r="C2" s="29">
        <v>44739</v>
      </c>
      <c r="D2" t="s">
        <v>1799</v>
      </c>
      <c r="E2" t="s">
        <v>1800</v>
      </c>
      <c r="F2">
        <v>72</v>
      </c>
      <c r="G2" t="s">
        <v>29</v>
      </c>
      <c r="H2" s="36">
        <v>8</v>
      </c>
      <c r="I2" s="49">
        <v>1.3720801233135901E-2</v>
      </c>
      <c r="J2" s="48">
        <f>Table3[[#This Row],[Price of One Product]]*Table3[[#This Row],[No of Products in one Sale]]</f>
        <v>576</v>
      </c>
      <c r="K2">
        <f>SUM(Table3[[#This Row],[Sales]])-SUM(Table3[[#This Row],[Discount]])</f>
        <v>575.98627919876685</v>
      </c>
    </row>
    <row r="3" spans="1:11" x14ac:dyDescent="0.3">
      <c r="A3" t="s">
        <v>1658</v>
      </c>
      <c r="B3" t="s">
        <v>1776</v>
      </c>
      <c r="C3" s="29">
        <v>44740</v>
      </c>
      <c r="D3" t="s">
        <v>1801</v>
      </c>
      <c r="E3" t="s">
        <v>1802</v>
      </c>
      <c r="F3">
        <v>65</v>
      </c>
      <c r="G3" t="s">
        <v>22</v>
      </c>
      <c r="H3" s="36">
        <v>7</v>
      </c>
      <c r="I3" s="49">
        <v>2.2083854314921911E-2</v>
      </c>
      <c r="J3" s="48">
        <f>Table3[[#This Row],[Price of One Product]]*Table3[[#This Row],[No of Products in one Sale]]</f>
        <v>455</v>
      </c>
      <c r="K3">
        <f>SUM(Table3[[#This Row],[Sales]])-SUM(Table3[[#This Row],[Discount]])</f>
        <v>454.97791614568507</v>
      </c>
    </row>
    <row r="4" spans="1:11" x14ac:dyDescent="0.3">
      <c r="A4" t="s">
        <v>1656</v>
      </c>
      <c r="B4" t="s">
        <v>1778</v>
      </c>
      <c r="C4" s="29">
        <v>44734</v>
      </c>
      <c r="D4" t="s">
        <v>1803</v>
      </c>
      <c r="E4" t="s">
        <v>1800</v>
      </c>
      <c r="F4">
        <v>250</v>
      </c>
      <c r="G4" t="s">
        <v>35</v>
      </c>
      <c r="H4" s="36">
        <v>3</v>
      </c>
      <c r="I4" s="49">
        <v>0.92842323956324613</v>
      </c>
      <c r="J4" s="48">
        <f>Table3[[#This Row],[Price of One Product]]*Table3[[#This Row],[No of Products in one Sale]]</f>
        <v>750</v>
      </c>
      <c r="K4">
        <f>SUM(Table3[[#This Row],[Sales]])-SUM(Table3[[#This Row],[Discount]])</f>
        <v>749.07157676043676</v>
      </c>
    </row>
    <row r="5" spans="1:11" x14ac:dyDescent="0.3">
      <c r="A5" t="s">
        <v>1654</v>
      </c>
      <c r="B5" t="s">
        <v>1780</v>
      </c>
      <c r="C5" s="29">
        <v>44737</v>
      </c>
      <c r="D5" t="s">
        <v>1804</v>
      </c>
      <c r="E5" t="s">
        <v>1802</v>
      </c>
      <c r="F5">
        <v>130</v>
      </c>
      <c r="G5" t="s">
        <v>29</v>
      </c>
      <c r="H5" s="36">
        <v>5</v>
      </c>
      <c r="I5" s="49">
        <v>0.20990358910221099</v>
      </c>
      <c r="J5" s="48">
        <f>Table3[[#This Row],[Price of One Product]]*Table3[[#This Row],[No of Products in one Sale]]</f>
        <v>650</v>
      </c>
      <c r="K5">
        <f>SUM(Table3[[#This Row],[Sales]])-SUM(Table3[[#This Row],[Discount]])</f>
        <v>649.79009641089783</v>
      </c>
    </row>
    <row r="6" spans="1:11" x14ac:dyDescent="0.3">
      <c r="A6" t="s">
        <v>1652</v>
      </c>
      <c r="B6" t="s">
        <v>1774</v>
      </c>
      <c r="C6" s="29">
        <v>44735</v>
      </c>
      <c r="D6" t="s">
        <v>1799</v>
      </c>
      <c r="E6" t="s">
        <v>1800</v>
      </c>
      <c r="F6">
        <v>72</v>
      </c>
      <c r="G6" t="s">
        <v>22</v>
      </c>
      <c r="H6" s="36">
        <v>4</v>
      </c>
      <c r="I6" s="49">
        <v>0.184343159134289</v>
      </c>
      <c r="J6" s="48">
        <f>Table3[[#This Row],[Price of One Product]]*Table3[[#This Row],[No of Products in one Sale]]</f>
        <v>288</v>
      </c>
      <c r="K6">
        <f>SUM(Table3[[#This Row],[Sales]])-SUM(Table3[[#This Row],[Discount]])</f>
        <v>287.8156568408657</v>
      </c>
    </row>
    <row r="7" spans="1:11" x14ac:dyDescent="0.3">
      <c r="A7" t="s">
        <v>1650</v>
      </c>
      <c r="B7" t="s">
        <v>1776</v>
      </c>
      <c r="C7" s="29">
        <v>44727</v>
      </c>
      <c r="D7" t="s">
        <v>1801</v>
      </c>
      <c r="E7" t="s">
        <v>1802</v>
      </c>
      <c r="F7">
        <v>65</v>
      </c>
      <c r="G7" t="s">
        <v>35</v>
      </c>
      <c r="H7" s="36">
        <v>8</v>
      </c>
      <c r="I7" s="49">
        <v>0.11144429073382323</v>
      </c>
      <c r="J7" s="48">
        <f>Table3[[#This Row],[Price of One Product]]*Table3[[#This Row],[No of Products in one Sale]]</f>
        <v>520</v>
      </c>
      <c r="K7">
        <f>SUM(Table3[[#This Row],[Sales]])-SUM(Table3[[#This Row],[Discount]])</f>
        <v>519.88855570926614</v>
      </c>
    </row>
    <row r="8" spans="1:11" x14ac:dyDescent="0.3">
      <c r="A8" t="s">
        <v>1648</v>
      </c>
      <c r="B8" t="s">
        <v>1778</v>
      </c>
      <c r="C8" s="29">
        <v>44740</v>
      </c>
      <c r="D8" t="s">
        <v>1803</v>
      </c>
      <c r="E8" t="s">
        <v>1800</v>
      </c>
      <c r="F8">
        <v>250</v>
      </c>
      <c r="G8" t="s">
        <v>29</v>
      </c>
      <c r="H8" s="36">
        <v>3</v>
      </c>
      <c r="I8" s="49">
        <v>0.56286929186816415</v>
      </c>
      <c r="J8" s="48">
        <f>Table3[[#This Row],[Price of One Product]]*Table3[[#This Row],[No of Products in one Sale]]</f>
        <v>750</v>
      </c>
      <c r="K8">
        <f>SUM(Table3[[#This Row],[Sales]])-SUM(Table3[[#This Row],[Discount]])</f>
        <v>749.4371307081318</v>
      </c>
    </row>
    <row r="9" spans="1:11" x14ac:dyDescent="0.3">
      <c r="A9" t="s">
        <v>1644</v>
      </c>
      <c r="B9" t="s">
        <v>1780</v>
      </c>
      <c r="C9" s="29">
        <v>44725</v>
      </c>
      <c r="D9" t="s">
        <v>1804</v>
      </c>
      <c r="E9" t="s">
        <v>1802</v>
      </c>
      <c r="F9">
        <v>130</v>
      </c>
      <c r="G9" t="s">
        <v>22</v>
      </c>
      <c r="H9" s="36">
        <v>6</v>
      </c>
      <c r="I9" s="49">
        <v>3.138956050307417E-2</v>
      </c>
      <c r="J9" s="48">
        <f>Table3[[#This Row],[Price of One Product]]*Table3[[#This Row],[No of Products in one Sale]]</f>
        <v>780</v>
      </c>
      <c r="K9">
        <f>SUM(Table3[[#This Row],[Sales]])-SUM(Table3[[#This Row],[Discount]])</f>
        <v>779.96861043949696</v>
      </c>
    </row>
    <row r="10" spans="1:11" x14ac:dyDescent="0.3">
      <c r="A10" t="s">
        <v>1642</v>
      </c>
      <c r="B10" t="s">
        <v>1782</v>
      </c>
      <c r="C10" s="29">
        <v>44736</v>
      </c>
      <c r="D10" t="s">
        <v>1805</v>
      </c>
      <c r="E10" t="s">
        <v>1800</v>
      </c>
      <c r="F10">
        <v>60</v>
      </c>
      <c r="G10" t="s">
        <v>35</v>
      </c>
      <c r="H10" s="36">
        <v>7</v>
      </c>
      <c r="I10" s="49">
        <v>0.23798278495106248</v>
      </c>
      <c r="J10" s="48">
        <f>Table3[[#This Row],[Price of One Product]]*Table3[[#This Row],[No of Products in one Sale]]</f>
        <v>420</v>
      </c>
      <c r="K10">
        <f>SUM(Table3[[#This Row],[Sales]])-SUM(Table3[[#This Row],[Discount]])</f>
        <v>419.76201721504896</v>
      </c>
    </row>
    <row r="11" spans="1:11" x14ac:dyDescent="0.3">
      <c r="A11" t="s">
        <v>1640</v>
      </c>
      <c r="B11" t="s">
        <v>1774</v>
      </c>
      <c r="C11" s="29">
        <v>44725</v>
      </c>
      <c r="D11" t="s">
        <v>1799</v>
      </c>
      <c r="E11" t="s">
        <v>1802</v>
      </c>
      <c r="F11">
        <v>72</v>
      </c>
      <c r="G11" t="s">
        <v>29</v>
      </c>
      <c r="H11" s="36">
        <v>9</v>
      </c>
      <c r="I11" s="49">
        <v>0.19712344024473996</v>
      </c>
      <c r="J11" s="48">
        <f>Table3[[#This Row],[Price of One Product]]*Table3[[#This Row],[No of Products in one Sale]]</f>
        <v>648</v>
      </c>
      <c r="K11">
        <f>SUM(Table3[[#This Row],[Sales]])-SUM(Table3[[#This Row],[Discount]])</f>
        <v>647.8028765597553</v>
      </c>
    </row>
    <row r="12" spans="1:11" x14ac:dyDescent="0.3">
      <c r="A12" t="s">
        <v>1638</v>
      </c>
      <c r="B12" t="s">
        <v>1776</v>
      </c>
      <c r="C12" s="29">
        <v>44734</v>
      </c>
      <c r="D12" t="s">
        <v>1801</v>
      </c>
      <c r="E12" t="s">
        <v>1800</v>
      </c>
      <c r="F12">
        <v>65</v>
      </c>
      <c r="G12" t="s">
        <v>22</v>
      </c>
      <c r="H12" s="36">
        <v>4</v>
      </c>
      <c r="I12" s="49">
        <v>6.8295799738434873E-2</v>
      </c>
      <c r="J12" s="48">
        <f>Table3[[#This Row],[Price of One Product]]*Table3[[#This Row],[No of Products in one Sale]]</f>
        <v>260</v>
      </c>
      <c r="K12">
        <f>SUM(Table3[[#This Row],[Sales]])-SUM(Table3[[#This Row],[Discount]])</f>
        <v>259.93170420026155</v>
      </c>
    </row>
    <row r="13" spans="1:11" x14ac:dyDescent="0.3">
      <c r="A13" t="s">
        <v>1636</v>
      </c>
      <c r="B13" t="s">
        <v>1778</v>
      </c>
      <c r="C13" s="29">
        <v>44731</v>
      </c>
      <c r="D13" t="s">
        <v>1803</v>
      </c>
      <c r="E13" t="s">
        <v>1802</v>
      </c>
      <c r="F13">
        <v>250</v>
      </c>
      <c r="G13" t="s">
        <v>35</v>
      </c>
      <c r="H13" s="36">
        <v>3</v>
      </c>
      <c r="I13" s="49">
        <v>1.6828522965904168E-2</v>
      </c>
      <c r="J13" s="48">
        <f>Table3[[#This Row],[Price of One Product]]*Table3[[#This Row],[No of Products in one Sale]]</f>
        <v>750</v>
      </c>
      <c r="K13">
        <f>SUM(Table3[[#This Row],[Sales]])-SUM(Table3[[#This Row],[Discount]])</f>
        <v>749.98317147703415</v>
      </c>
    </row>
    <row r="14" spans="1:11" x14ac:dyDescent="0.3">
      <c r="A14" t="s">
        <v>1634</v>
      </c>
      <c r="B14" t="s">
        <v>1780</v>
      </c>
      <c r="C14" s="29">
        <v>44730</v>
      </c>
      <c r="D14" t="s">
        <v>1804</v>
      </c>
      <c r="E14" t="s">
        <v>1800</v>
      </c>
      <c r="F14">
        <v>130</v>
      </c>
      <c r="G14" t="s">
        <v>29</v>
      </c>
      <c r="H14" s="36">
        <v>5</v>
      </c>
      <c r="I14" s="49">
        <v>0.26661284065553453</v>
      </c>
      <c r="J14" s="48">
        <f>Table3[[#This Row],[Price of One Product]]*Table3[[#This Row],[No of Products in one Sale]]</f>
        <v>650</v>
      </c>
      <c r="K14">
        <f>SUM(Table3[[#This Row],[Sales]])-SUM(Table3[[#This Row],[Discount]])</f>
        <v>649.73338715934449</v>
      </c>
    </row>
    <row r="15" spans="1:11" x14ac:dyDescent="0.3">
      <c r="A15" t="s">
        <v>1632</v>
      </c>
      <c r="B15" t="s">
        <v>1774</v>
      </c>
      <c r="C15" s="29">
        <v>44735</v>
      </c>
      <c r="D15" t="s">
        <v>1799</v>
      </c>
      <c r="E15" t="s">
        <v>1802</v>
      </c>
      <c r="F15">
        <v>72</v>
      </c>
      <c r="G15" t="s">
        <v>22</v>
      </c>
      <c r="H15" s="36">
        <v>12</v>
      </c>
      <c r="I15" s="49">
        <v>0.21251347110701568</v>
      </c>
      <c r="J15" s="48">
        <f>Table3[[#This Row],[Price of One Product]]*Table3[[#This Row],[No of Products in one Sale]]</f>
        <v>864</v>
      </c>
      <c r="K15">
        <f>SUM(Table3[[#This Row],[Sales]])-SUM(Table3[[#This Row],[Discount]])</f>
        <v>863.78748652889294</v>
      </c>
    </row>
    <row r="16" spans="1:11" x14ac:dyDescent="0.3">
      <c r="A16" t="s">
        <v>1630</v>
      </c>
      <c r="B16" t="s">
        <v>1776</v>
      </c>
      <c r="C16" s="29">
        <v>44738</v>
      </c>
      <c r="D16" t="s">
        <v>1801</v>
      </c>
      <c r="E16" t="s">
        <v>1800</v>
      </c>
      <c r="F16">
        <v>65</v>
      </c>
      <c r="G16" t="s">
        <v>35</v>
      </c>
      <c r="H16" s="36">
        <v>4</v>
      </c>
      <c r="I16" s="49">
        <v>0.10994257661413849</v>
      </c>
      <c r="J16" s="48">
        <f>Table3[[#This Row],[Price of One Product]]*Table3[[#This Row],[No of Products in one Sale]]</f>
        <v>260</v>
      </c>
      <c r="K16">
        <f>SUM(Table3[[#This Row],[Sales]])-SUM(Table3[[#This Row],[Discount]])</f>
        <v>259.89005742338588</v>
      </c>
    </row>
    <row r="17" spans="1:11" x14ac:dyDescent="0.3">
      <c r="A17" t="s">
        <v>1628</v>
      </c>
      <c r="B17" t="s">
        <v>1778</v>
      </c>
      <c r="C17" s="29">
        <v>44738</v>
      </c>
      <c r="D17" t="s">
        <v>1803</v>
      </c>
      <c r="E17" t="s">
        <v>1802</v>
      </c>
      <c r="F17">
        <v>250</v>
      </c>
      <c r="G17" t="s">
        <v>29</v>
      </c>
      <c r="H17" s="36">
        <v>3</v>
      </c>
      <c r="I17" s="49">
        <v>0.53607498908607099</v>
      </c>
      <c r="J17" s="48">
        <f>Table3[[#This Row],[Price of One Product]]*Table3[[#This Row],[No of Products in one Sale]]</f>
        <v>750</v>
      </c>
      <c r="K17">
        <f>SUM(Table3[[#This Row],[Sales]])-SUM(Table3[[#This Row],[Discount]])</f>
        <v>749.46392501091395</v>
      </c>
    </row>
    <row r="18" spans="1:11" x14ac:dyDescent="0.3">
      <c r="A18" t="s">
        <v>1626</v>
      </c>
      <c r="B18" t="s">
        <v>1780</v>
      </c>
      <c r="C18" s="29">
        <v>44725</v>
      </c>
      <c r="D18" t="s">
        <v>1804</v>
      </c>
      <c r="E18" t="s">
        <v>1800</v>
      </c>
      <c r="F18">
        <v>130</v>
      </c>
      <c r="G18" t="s">
        <v>22</v>
      </c>
      <c r="H18" s="36">
        <v>5</v>
      </c>
      <c r="I18" s="49">
        <v>3.7515550327758003E-2</v>
      </c>
      <c r="J18" s="48">
        <f>Table3[[#This Row],[Price of One Product]]*Table3[[#This Row],[No of Products in one Sale]]</f>
        <v>650</v>
      </c>
      <c r="K18">
        <f>SUM(Table3[[#This Row],[Sales]])-SUM(Table3[[#This Row],[Discount]])</f>
        <v>649.96248444967227</v>
      </c>
    </row>
    <row r="19" spans="1:11" x14ac:dyDescent="0.3">
      <c r="A19" t="s">
        <v>1624</v>
      </c>
      <c r="B19" t="s">
        <v>1782</v>
      </c>
      <c r="C19" s="29">
        <v>44730</v>
      </c>
      <c r="D19" t="s">
        <v>1805</v>
      </c>
      <c r="E19" t="s">
        <v>1800</v>
      </c>
      <c r="F19">
        <v>60</v>
      </c>
      <c r="G19" t="s">
        <v>35</v>
      </c>
      <c r="H19" s="36">
        <v>13</v>
      </c>
      <c r="I19" s="49">
        <v>2.4938289886663061E-2</v>
      </c>
      <c r="J19" s="48">
        <f>Table3[[#This Row],[Price of One Product]]*Table3[[#This Row],[No of Products in one Sale]]</f>
        <v>780</v>
      </c>
      <c r="K19">
        <f>SUM(Table3[[#This Row],[Sales]])-SUM(Table3[[#This Row],[Discount]])</f>
        <v>779.97506171011332</v>
      </c>
    </row>
    <row r="20" spans="1:11" x14ac:dyDescent="0.3">
      <c r="A20" t="s">
        <v>1622</v>
      </c>
      <c r="B20" t="s">
        <v>1783</v>
      </c>
      <c r="C20" s="29">
        <v>44738</v>
      </c>
      <c r="D20" t="s">
        <v>1806</v>
      </c>
      <c r="E20" t="s">
        <v>1802</v>
      </c>
      <c r="F20">
        <v>95</v>
      </c>
      <c r="G20" t="s">
        <v>29</v>
      </c>
      <c r="H20" s="36">
        <v>5</v>
      </c>
      <c r="I20" s="49">
        <v>1.0123391970414241E-2</v>
      </c>
      <c r="J20" s="48">
        <f>Table3[[#This Row],[Price of One Product]]*Table3[[#This Row],[No of Products in one Sale]]</f>
        <v>475</v>
      </c>
      <c r="K20">
        <f>SUM(Table3[[#This Row],[Sales]])-SUM(Table3[[#This Row],[Discount]])</f>
        <v>474.98987660802959</v>
      </c>
    </row>
    <row r="21" spans="1:11" x14ac:dyDescent="0.3">
      <c r="A21" t="s">
        <v>1620</v>
      </c>
      <c r="B21" t="s">
        <v>1774</v>
      </c>
      <c r="C21" s="29">
        <v>44730</v>
      </c>
      <c r="D21" t="s">
        <v>1799</v>
      </c>
      <c r="E21" t="s">
        <v>1802</v>
      </c>
      <c r="F21">
        <v>72</v>
      </c>
      <c r="G21" t="s">
        <v>22</v>
      </c>
      <c r="H21" s="36">
        <v>5</v>
      </c>
      <c r="I21" s="49">
        <v>0.1308869366379137</v>
      </c>
      <c r="J21" s="48">
        <f>Table3[[#This Row],[Price of One Product]]*Table3[[#This Row],[No of Products in one Sale]]</f>
        <v>360</v>
      </c>
      <c r="K21">
        <f>SUM(Table3[[#This Row],[Sales]])-SUM(Table3[[#This Row],[Discount]])</f>
        <v>359.86911306336208</v>
      </c>
    </row>
    <row r="22" spans="1:11" x14ac:dyDescent="0.3">
      <c r="A22" t="s">
        <v>1618</v>
      </c>
      <c r="B22" t="s">
        <v>1776</v>
      </c>
      <c r="C22" s="29">
        <v>44738</v>
      </c>
      <c r="D22" t="s">
        <v>1801</v>
      </c>
      <c r="E22" t="s">
        <v>1802</v>
      </c>
      <c r="F22">
        <v>65</v>
      </c>
      <c r="G22" t="s">
        <v>35</v>
      </c>
      <c r="H22" s="36">
        <v>4</v>
      </c>
      <c r="I22" s="49">
        <v>6.6961969492996459E-2</v>
      </c>
      <c r="J22" s="48">
        <f>Table3[[#This Row],[Price of One Product]]*Table3[[#This Row],[No of Products in one Sale]]</f>
        <v>260</v>
      </c>
      <c r="K22">
        <f>SUM(Table3[[#This Row],[Sales]])-SUM(Table3[[#This Row],[Discount]])</f>
        <v>259.93303803050702</v>
      </c>
    </row>
    <row r="23" spans="1:11" x14ac:dyDescent="0.3">
      <c r="A23" t="s">
        <v>1616</v>
      </c>
      <c r="B23" t="s">
        <v>1778</v>
      </c>
      <c r="C23" s="29">
        <v>44734</v>
      </c>
      <c r="D23" t="s">
        <v>1803</v>
      </c>
      <c r="E23" t="s">
        <v>1800</v>
      </c>
      <c r="F23">
        <v>250</v>
      </c>
      <c r="G23" t="s">
        <v>29</v>
      </c>
      <c r="H23" s="36">
        <v>3</v>
      </c>
      <c r="I23" s="49">
        <v>0.36350761794645753</v>
      </c>
      <c r="J23" s="48">
        <f>Table3[[#This Row],[Price of One Product]]*Table3[[#This Row],[No of Products in one Sale]]</f>
        <v>750</v>
      </c>
      <c r="K23">
        <f>SUM(Table3[[#This Row],[Sales]])-SUM(Table3[[#This Row],[Discount]])</f>
        <v>749.63649238205358</v>
      </c>
    </row>
    <row r="24" spans="1:11" x14ac:dyDescent="0.3">
      <c r="A24" t="s">
        <v>1614</v>
      </c>
      <c r="B24" t="s">
        <v>1780</v>
      </c>
      <c r="C24" s="29">
        <v>44729</v>
      </c>
      <c r="D24" t="s">
        <v>1804</v>
      </c>
      <c r="E24" t="s">
        <v>1800</v>
      </c>
      <c r="F24">
        <v>130</v>
      </c>
      <c r="G24" t="s">
        <v>22</v>
      </c>
      <c r="H24" s="36">
        <v>6</v>
      </c>
      <c r="I24" s="49">
        <v>0.30841415491993102</v>
      </c>
      <c r="J24" s="48">
        <f>Table3[[#This Row],[Price of One Product]]*Table3[[#This Row],[No of Products in one Sale]]</f>
        <v>780</v>
      </c>
      <c r="K24">
        <f>SUM(Table3[[#This Row],[Sales]])-SUM(Table3[[#This Row],[Discount]])</f>
        <v>779.69158584508011</v>
      </c>
    </row>
    <row r="25" spans="1:11" x14ac:dyDescent="0.3">
      <c r="A25" t="s">
        <v>1612</v>
      </c>
      <c r="B25" t="s">
        <v>1774</v>
      </c>
      <c r="C25" s="29">
        <v>44730</v>
      </c>
      <c r="D25" t="s">
        <v>1799</v>
      </c>
      <c r="E25" t="s">
        <v>1800</v>
      </c>
      <c r="F25">
        <v>72</v>
      </c>
      <c r="G25" t="s">
        <v>35</v>
      </c>
      <c r="H25" s="36">
        <v>8</v>
      </c>
      <c r="I25" s="49">
        <v>0.21287301321989574</v>
      </c>
      <c r="J25" s="48">
        <f>Table3[[#This Row],[Price of One Product]]*Table3[[#This Row],[No of Products in one Sale]]</f>
        <v>576</v>
      </c>
      <c r="K25">
        <f>SUM(Table3[[#This Row],[Sales]])-SUM(Table3[[#This Row],[Discount]])</f>
        <v>575.78712698678009</v>
      </c>
    </row>
    <row r="26" spans="1:11" x14ac:dyDescent="0.3">
      <c r="A26" t="s">
        <v>1610</v>
      </c>
      <c r="B26" t="s">
        <v>1776</v>
      </c>
      <c r="C26" s="29">
        <v>44728</v>
      </c>
      <c r="D26" t="s">
        <v>1801</v>
      </c>
      <c r="E26" t="s">
        <v>1800</v>
      </c>
      <c r="F26">
        <v>65</v>
      </c>
      <c r="G26" t="s">
        <v>29</v>
      </c>
      <c r="H26" s="36">
        <v>5</v>
      </c>
      <c r="I26" s="49">
        <v>0.11047742601795077</v>
      </c>
      <c r="J26" s="48">
        <f>Table3[[#This Row],[Price of One Product]]*Table3[[#This Row],[No of Products in one Sale]]</f>
        <v>325</v>
      </c>
      <c r="K26">
        <f>SUM(Table3[[#This Row],[Sales]])-SUM(Table3[[#This Row],[Discount]])</f>
        <v>324.88952257398205</v>
      </c>
    </row>
    <row r="27" spans="1:11" x14ac:dyDescent="0.3">
      <c r="A27" t="s">
        <v>1608</v>
      </c>
      <c r="B27" t="s">
        <v>1778</v>
      </c>
      <c r="C27" s="29">
        <v>44735</v>
      </c>
      <c r="D27" t="s">
        <v>1803</v>
      </c>
      <c r="E27" t="s">
        <v>1800</v>
      </c>
      <c r="F27">
        <v>250</v>
      </c>
      <c r="G27" t="s">
        <v>22</v>
      </c>
      <c r="H27" s="36">
        <v>2</v>
      </c>
      <c r="I27" s="49">
        <v>4.8799156151631218E-2</v>
      </c>
      <c r="J27" s="48">
        <f>Table3[[#This Row],[Price of One Product]]*Table3[[#This Row],[No of Products in one Sale]]</f>
        <v>500</v>
      </c>
      <c r="K27">
        <f>SUM(Table3[[#This Row],[Sales]])-SUM(Table3[[#This Row],[Discount]])</f>
        <v>499.95120084384837</v>
      </c>
    </row>
    <row r="28" spans="1:11" x14ac:dyDescent="0.3">
      <c r="A28" t="s">
        <v>1592</v>
      </c>
      <c r="B28" t="s">
        <v>1780</v>
      </c>
      <c r="C28" s="29">
        <v>44738</v>
      </c>
      <c r="D28" t="s">
        <v>1804</v>
      </c>
      <c r="E28" t="s">
        <v>1800</v>
      </c>
      <c r="F28">
        <v>130</v>
      </c>
      <c r="G28" t="s">
        <v>35</v>
      </c>
      <c r="H28" s="36">
        <v>3</v>
      </c>
      <c r="I28" s="49">
        <v>0.27879506176921365</v>
      </c>
      <c r="J28" s="48">
        <f>Table3[[#This Row],[Price of One Product]]*Table3[[#This Row],[No of Products in one Sale]]</f>
        <v>390</v>
      </c>
      <c r="K28">
        <f>SUM(Table3[[#This Row],[Sales]])-SUM(Table3[[#This Row],[Discount]])</f>
        <v>389.72120493823081</v>
      </c>
    </row>
    <row r="29" spans="1:11" x14ac:dyDescent="0.3">
      <c r="A29" t="s">
        <v>1604</v>
      </c>
      <c r="B29" t="s">
        <v>1782</v>
      </c>
      <c r="C29" s="29">
        <v>44738</v>
      </c>
      <c r="D29" t="s">
        <v>1805</v>
      </c>
      <c r="E29" t="s">
        <v>1800</v>
      </c>
      <c r="F29">
        <v>60</v>
      </c>
      <c r="G29" t="s">
        <v>29</v>
      </c>
      <c r="H29" s="36">
        <v>14</v>
      </c>
      <c r="I29" s="49">
        <v>7.6045534046593019E-2</v>
      </c>
      <c r="J29" s="48">
        <f>Table3[[#This Row],[Price of One Product]]*Table3[[#This Row],[No of Products in one Sale]]</f>
        <v>840</v>
      </c>
      <c r="K29">
        <f>SUM(Table3[[#This Row],[Sales]])-SUM(Table3[[#This Row],[Discount]])</f>
        <v>839.92395446595344</v>
      </c>
    </row>
    <row r="30" spans="1:11" x14ac:dyDescent="0.3">
      <c r="A30" t="s">
        <v>1602</v>
      </c>
      <c r="B30" t="s">
        <v>1774</v>
      </c>
      <c r="C30" s="29">
        <v>44734</v>
      </c>
      <c r="D30" t="s">
        <v>1799</v>
      </c>
      <c r="E30" t="s">
        <v>1800</v>
      </c>
      <c r="F30">
        <v>72</v>
      </c>
      <c r="G30" t="s">
        <v>22</v>
      </c>
      <c r="H30" s="36">
        <v>12</v>
      </c>
      <c r="I30" s="49">
        <v>0.12055762754740325</v>
      </c>
      <c r="J30" s="48">
        <f>Table3[[#This Row],[Price of One Product]]*Table3[[#This Row],[No of Products in one Sale]]</f>
        <v>864</v>
      </c>
      <c r="K30">
        <f>SUM(Table3[[#This Row],[Sales]])-SUM(Table3[[#This Row],[Discount]])</f>
        <v>863.87944237245256</v>
      </c>
    </row>
    <row r="31" spans="1:11" x14ac:dyDescent="0.3">
      <c r="A31" t="s">
        <v>1600</v>
      </c>
      <c r="B31" t="s">
        <v>1776</v>
      </c>
      <c r="C31" s="29">
        <v>44727</v>
      </c>
      <c r="D31" t="s">
        <v>1801</v>
      </c>
      <c r="E31" t="s">
        <v>1800</v>
      </c>
      <c r="F31">
        <v>65</v>
      </c>
      <c r="G31" t="s">
        <v>35</v>
      </c>
      <c r="H31" s="36">
        <v>5</v>
      </c>
      <c r="I31" s="49">
        <v>0.30283946337780637</v>
      </c>
      <c r="J31" s="48">
        <f>Table3[[#This Row],[Price of One Product]]*Table3[[#This Row],[No of Products in one Sale]]</f>
        <v>325</v>
      </c>
      <c r="K31">
        <f>SUM(Table3[[#This Row],[Sales]])-SUM(Table3[[#This Row],[Discount]])</f>
        <v>324.69716053662222</v>
      </c>
    </row>
    <row r="32" spans="1:11" x14ac:dyDescent="0.3">
      <c r="A32" t="s">
        <v>1598</v>
      </c>
      <c r="B32" t="s">
        <v>1778</v>
      </c>
      <c r="C32" s="29">
        <v>44729</v>
      </c>
      <c r="D32" t="s">
        <v>1803</v>
      </c>
      <c r="E32" t="s">
        <v>1802</v>
      </c>
      <c r="F32">
        <v>250</v>
      </c>
      <c r="G32" t="s">
        <v>29</v>
      </c>
      <c r="H32" s="36">
        <v>1</v>
      </c>
      <c r="I32" s="49">
        <v>0.41401829873258272</v>
      </c>
      <c r="J32" s="48">
        <f>Table3[[#This Row],[Price of One Product]]*Table3[[#This Row],[No of Products in one Sale]]</f>
        <v>250</v>
      </c>
      <c r="K32">
        <f>SUM(Table3[[#This Row],[Sales]])-SUM(Table3[[#This Row],[Discount]])</f>
        <v>249.58598170126743</v>
      </c>
    </row>
    <row r="33" spans="1:11" x14ac:dyDescent="0.3">
      <c r="A33" t="s">
        <v>1596</v>
      </c>
      <c r="B33" t="s">
        <v>1780</v>
      </c>
      <c r="C33" s="29">
        <v>44726</v>
      </c>
      <c r="D33" t="s">
        <v>1804</v>
      </c>
      <c r="E33" t="s">
        <v>1800</v>
      </c>
      <c r="F33">
        <v>130</v>
      </c>
      <c r="G33" t="s">
        <v>22</v>
      </c>
      <c r="H33" s="36">
        <v>4</v>
      </c>
      <c r="I33" s="49">
        <v>6.1603660271292333E-3</v>
      </c>
      <c r="J33" s="48">
        <f>Table3[[#This Row],[Price of One Product]]*Table3[[#This Row],[No of Products in one Sale]]</f>
        <v>520</v>
      </c>
      <c r="K33">
        <f>SUM(Table3[[#This Row],[Sales]])-SUM(Table3[[#This Row],[Discount]])</f>
        <v>519.99383963397293</v>
      </c>
    </row>
    <row r="34" spans="1:11" x14ac:dyDescent="0.3">
      <c r="A34" t="s">
        <v>1590</v>
      </c>
      <c r="B34" t="s">
        <v>1774</v>
      </c>
      <c r="C34" s="29">
        <v>44733</v>
      </c>
      <c r="D34" t="s">
        <v>1799</v>
      </c>
      <c r="E34" t="s">
        <v>1800</v>
      </c>
      <c r="F34">
        <v>72</v>
      </c>
      <c r="G34" t="s">
        <v>35</v>
      </c>
      <c r="H34" s="36">
        <v>8</v>
      </c>
      <c r="I34" s="49">
        <v>0.10495963672233184</v>
      </c>
      <c r="J34" s="48">
        <f>Table3[[#This Row],[Price of One Product]]*Table3[[#This Row],[No of Products in one Sale]]</f>
        <v>576</v>
      </c>
      <c r="K34">
        <f>SUM(Table3[[#This Row],[Sales]])-SUM(Table3[[#This Row],[Discount]])</f>
        <v>575.89504036327764</v>
      </c>
    </row>
    <row r="35" spans="1:11" x14ac:dyDescent="0.3">
      <c r="A35" t="s">
        <v>1588</v>
      </c>
      <c r="B35" t="s">
        <v>1776</v>
      </c>
      <c r="C35" s="29">
        <v>44730</v>
      </c>
      <c r="D35" t="s">
        <v>1801</v>
      </c>
      <c r="E35" t="s">
        <v>1800</v>
      </c>
      <c r="F35">
        <v>65</v>
      </c>
      <c r="G35" t="s">
        <v>29</v>
      </c>
      <c r="H35" s="36">
        <v>12</v>
      </c>
      <c r="I35" s="49">
        <v>0.29377273906475571</v>
      </c>
      <c r="J35" s="48">
        <f>Table3[[#This Row],[Price of One Product]]*Table3[[#This Row],[No of Products in one Sale]]</f>
        <v>780</v>
      </c>
      <c r="K35">
        <f>SUM(Table3[[#This Row],[Sales]])-SUM(Table3[[#This Row],[Discount]])</f>
        <v>779.70622726093529</v>
      </c>
    </row>
    <row r="36" spans="1:11" x14ac:dyDescent="0.3">
      <c r="A36" t="s">
        <v>1586</v>
      </c>
      <c r="B36" t="s">
        <v>1778</v>
      </c>
      <c r="C36" s="29">
        <v>44736</v>
      </c>
      <c r="D36" t="s">
        <v>1803</v>
      </c>
      <c r="E36" t="s">
        <v>1800</v>
      </c>
      <c r="F36">
        <v>250</v>
      </c>
      <c r="G36" t="s">
        <v>22</v>
      </c>
      <c r="H36" s="36">
        <v>3</v>
      </c>
      <c r="I36" s="49">
        <v>0.56559810101924179</v>
      </c>
      <c r="J36" s="48">
        <f>Table3[[#This Row],[Price of One Product]]*Table3[[#This Row],[No of Products in one Sale]]</f>
        <v>750</v>
      </c>
      <c r="K36">
        <f>SUM(Table3[[#This Row],[Sales]])-SUM(Table3[[#This Row],[Discount]])</f>
        <v>749.43440189898081</v>
      </c>
    </row>
    <row r="37" spans="1:11" x14ac:dyDescent="0.3">
      <c r="A37" t="s">
        <v>1582</v>
      </c>
      <c r="B37" t="s">
        <v>1780</v>
      </c>
      <c r="C37" s="29">
        <v>44732</v>
      </c>
      <c r="D37" t="s">
        <v>1804</v>
      </c>
      <c r="E37" t="s">
        <v>1800</v>
      </c>
      <c r="F37">
        <v>130</v>
      </c>
      <c r="G37" t="s">
        <v>35</v>
      </c>
      <c r="H37" s="36">
        <v>3</v>
      </c>
      <c r="I37" s="49">
        <v>0.14180367825735268</v>
      </c>
      <c r="J37" s="48">
        <f>Table3[[#This Row],[Price of One Product]]*Table3[[#This Row],[No of Products in one Sale]]</f>
        <v>390</v>
      </c>
      <c r="K37">
        <f>SUM(Table3[[#This Row],[Sales]])-SUM(Table3[[#This Row],[Discount]])</f>
        <v>389.85819632174264</v>
      </c>
    </row>
    <row r="38" spans="1:11" x14ac:dyDescent="0.3">
      <c r="A38" t="s">
        <v>1580</v>
      </c>
      <c r="B38" t="s">
        <v>1782</v>
      </c>
      <c r="C38" s="29">
        <v>44732</v>
      </c>
      <c r="D38" t="s">
        <v>1805</v>
      </c>
      <c r="E38" t="s">
        <v>1802</v>
      </c>
      <c r="F38">
        <v>60</v>
      </c>
      <c r="G38" t="s">
        <v>29</v>
      </c>
      <c r="H38" s="36">
        <v>11</v>
      </c>
      <c r="I38" s="49">
        <v>0.19727585407121537</v>
      </c>
      <c r="J38" s="48">
        <f>Table3[[#This Row],[Price of One Product]]*Table3[[#This Row],[No of Products in one Sale]]</f>
        <v>660</v>
      </c>
      <c r="K38">
        <f>SUM(Table3[[#This Row],[Sales]])-SUM(Table3[[#This Row],[Discount]])</f>
        <v>659.80272414592878</v>
      </c>
    </row>
    <row r="39" spans="1:11" x14ac:dyDescent="0.3">
      <c r="A39" t="s">
        <v>1578</v>
      </c>
      <c r="B39" t="s">
        <v>1783</v>
      </c>
      <c r="C39" s="29">
        <v>44731</v>
      </c>
      <c r="D39" t="s">
        <v>1806</v>
      </c>
      <c r="E39" t="s">
        <v>1800</v>
      </c>
      <c r="F39">
        <v>95</v>
      </c>
      <c r="G39" t="s">
        <v>22</v>
      </c>
      <c r="H39" s="36">
        <v>8</v>
      </c>
      <c r="I39" s="49">
        <v>0.16026707373910823</v>
      </c>
      <c r="J39" s="48">
        <f>Table3[[#This Row],[Price of One Product]]*Table3[[#This Row],[No of Products in one Sale]]</f>
        <v>760</v>
      </c>
      <c r="K39">
        <f>SUM(Table3[[#This Row],[Sales]])-SUM(Table3[[#This Row],[Discount]])</f>
        <v>759.83973292626092</v>
      </c>
    </row>
    <row r="40" spans="1:11" x14ac:dyDescent="0.3">
      <c r="A40" t="s">
        <v>1576</v>
      </c>
      <c r="B40" t="s">
        <v>1774</v>
      </c>
      <c r="C40" s="29">
        <v>44735</v>
      </c>
      <c r="D40" t="s">
        <v>1799</v>
      </c>
      <c r="E40" t="s">
        <v>1800</v>
      </c>
      <c r="F40">
        <v>72</v>
      </c>
      <c r="G40" t="s">
        <v>35</v>
      </c>
      <c r="H40" s="36">
        <v>5</v>
      </c>
      <c r="I40" s="49">
        <v>3.6754234817017679E-2</v>
      </c>
      <c r="J40" s="48">
        <f>Table3[[#This Row],[Price of One Product]]*Table3[[#This Row],[No of Products in one Sale]]</f>
        <v>360</v>
      </c>
      <c r="K40">
        <f>SUM(Table3[[#This Row],[Sales]])-SUM(Table3[[#This Row],[Discount]])</f>
        <v>359.96324576518299</v>
      </c>
    </row>
    <row r="41" spans="1:11" x14ac:dyDescent="0.3">
      <c r="A41" t="s">
        <v>1574</v>
      </c>
      <c r="B41" t="s">
        <v>1776</v>
      </c>
      <c r="C41" s="29">
        <v>44728</v>
      </c>
      <c r="D41" t="s">
        <v>1801</v>
      </c>
      <c r="E41" t="s">
        <v>1800</v>
      </c>
      <c r="F41">
        <v>65</v>
      </c>
      <c r="G41" t="s">
        <v>29</v>
      </c>
      <c r="H41" s="36">
        <v>6</v>
      </c>
      <c r="I41" s="49">
        <v>0.12047427034169578</v>
      </c>
      <c r="J41" s="48">
        <f>Table3[[#This Row],[Price of One Product]]*Table3[[#This Row],[No of Products in one Sale]]</f>
        <v>390</v>
      </c>
      <c r="K41">
        <f>SUM(Table3[[#This Row],[Sales]])-SUM(Table3[[#This Row],[Discount]])</f>
        <v>389.87952572965833</v>
      </c>
    </row>
    <row r="42" spans="1:11" x14ac:dyDescent="0.3">
      <c r="A42" t="s">
        <v>1572</v>
      </c>
      <c r="B42" t="s">
        <v>1778</v>
      </c>
      <c r="C42" s="29">
        <v>44727</v>
      </c>
      <c r="D42" t="s">
        <v>1803</v>
      </c>
      <c r="E42" t="s">
        <v>1802</v>
      </c>
      <c r="F42">
        <v>250</v>
      </c>
      <c r="G42" t="s">
        <v>22</v>
      </c>
      <c r="H42" s="36">
        <v>1</v>
      </c>
      <c r="I42" s="49">
        <v>0.38636401364592987</v>
      </c>
      <c r="J42" s="48">
        <f>Table3[[#This Row],[Price of One Product]]*Table3[[#This Row],[No of Products in one Sale]]</f>
        <v>250</v>
      </c>
      <c r="K42">
        <f>SUM(Table3[[#This Row],[Sales]])-SUM(Table3[[#This Row],[Discount]])</f>
        <v>249.61363598635407</v>
      </c>
    </row>
    <row r="43" spans="1:11" x14ac:dyDescent="0.3">
      <c r="A43" t="s">
        <v>1570</v>
      </c>
      <c r="B43" t="s">
        <v>1780</v>
      </c>
      <c r="C43" s="29">
        <v>44731</v>
      </c>
      <c r="D43" t="s">
        <v>1804</v>
      </c>
      <c r="E43" t="s">
        <v>1802</v>
      </c>
      <c r="F43">
        <v>130</v>
      </c>
      <c r="G43" t="s">
        <v>35</v>
      </c>
      <c r="H43" s="36">
        <v>7</v>
      </c>
      <c r="I43" s="49">
        <v>0.25111930985495906</v>
      </c>
      <c r="J43" s="48">
        <f>Table3[[#This Row],[Price of One Product]]*Table3[[#This Row],[No of Products in one Sale]]</f>
        <v>910</v>
      </c>
      <c r="K43">
        <f>SUM(Table3[[#This Row],[Sales]])-SUM(Table3[[#This Row],[Discount]])</f>
        <v>909.74888069014503</v>
      </c>
    </row>
    <row r="44" spans="1:11" x14ac:dyDescent="0.3">
      <c r="A44" t="s">
        <v>1568</v>
      </c>
      <c r="B44" t="s">
        <v>1774</v>
      </c>
      <c r="C44" s="29">
        <v>44732</v>
      </c>
      <c r="D44" t="s">
        <v>1799</v>
      </c>
      <c r="E44" t="s">
        <v>1802</v>
      </c>
      <c r="F44">
        <v>72</v>
      </c>
      <c r="G44" t="s">
        <v>29</v>
      </c>
      <c r="H44" s="36">
        <v>7</v>
      </c>
      <c r="I44" s="49">
        <v>0.18099169049889144</v>
      </c>
      <c r="J44" s="48">
        <f>Table3[[#This Row],[Price of One Product]]*Table3[[#This Row],[No of Products in one Sale]]</f>
        <v>504</v>
      </c>
      <c r="K44">
        <f>SUM(Table3[[#This Row],[Sales]])-SUM(Table3[[#This Row],[Discount]])</f>
        <v>503.8190083095011</v>
      </c>
    </row>
    <row r="45" spans="1:11" x14ac:dyDescent="0.3">
      <c r="A45" t="s">
        <v>1566</v>
      </c>
      <c r="B45" t="s">
        <v>1776</v>
      </c>
      <c r="C45" s="29">
        <v>44738</v>
      </c>
      <c r="D45" t="s">
        <v>1801</v>
      </c>
      <c r="E45" t="s">
        <v>1802</v>
      </c>
      <c r="F45">
        <v>65</v>
      </c>
      <c r="G45" t="s">
        <v>22</v>
      </c>
      <c r="H45" s="36">
        <v>3</v>
      </c>
      <c r="I45" s="49">
        <v>0.17363786365000505</v>
      </c>
      <c r="J45" s="48">
        <f>Table3[[#This Row],[Price of One Product]]*Table3[[#This Row],[No of Products in one Sale]]</f>
        <v>195</v>
      </c>
      <c r="K45">
        <f>SUM(Table3[[#This Row],[Sales]])-SUM(Table3[[#This Row],[Discount]])</f>
        <v>194.82636213634999</v>
      </c>
    </row>
    <row r="46" spans="1:11" x14ac:dyDescent="0.3">
      <c r="A46" t="s">
        <v>1564</v>
      </c>
      <c r="B46" t="s">
        <v>1778</v>
      </c>
      <c r="C46" s="29">
        <v>44730</v>
      </c>
      <c r="D46" t="s">
        <v>1803</v>
      </c>
      <c r="E46" t="s">
        <v>1802</v>
      </c>
      <c r="F46">
        <v>250</v>
      </c>
      <c r="G46" t="s">
        <v>35</v>
      </c>
      <c r="H46" s="36">
        <v>1</v>
      </c>
      <c r="I46" s="49">
        <v>0.75489814137474298</v>
      </c>
      <c r="J46" s="48">
        <f>Table3[[#This Row],[Price of One Product]]*Table3[[#This Row],[No of Products in one Sale]]</f>
        <v>250</v>
      </c>
      <c r="K46">
        <f>SUM(Table3[[#This Row],[Sales]])-SUM(Table3[[#This Row],[Discount]])</f>
        <v>249.24510185862525</v>
      </c>
    </row>
    <row r="47" spans="1:11" x14ac:dyDescent="0.3">
      <c r="A47" t="s">
        <v>1562</v>
      </c>
      <c r="B47" t="s">
        <v>1780</v>
      </c>
      <c r="C47" s="29">
        <v>44736</v>
      </c>
      <c r="D47" t="s">
        <v>1804</v>
      </c>
      <c r="E47" t="s">
        <v>1802</v>
      </c>
      <c r="F47">
        <v>130</v>
      </c>
      <c r="G47" t="s">
        <v>29</v>
      </c>
      <c r="H47" s="36">
        <v>6</v>
      </c>
      <c r="I47" s="49">
        <v>0.41826226246410803</v>
      </c>
      <c r="J47" s="48">
        <f>Table3[[#This Row],[Price of One Product]]*Table3[[#This Row],[No of Products in one Sale]]</f>
        <v>780</v>
      </c>
      <c r="K47">
        <f>SUM(Table3[[#This Row],[Sales]])-SUM(Table3[[#This Row],[Discount]])</f>
        <v>779.58173773753595</v>
      </c>
    </row>
    <row r="48" spans="1:11" x14ac:dyDescent="0.3">
      <c r="A48" t="s">
        <v>1560</v>
      </c>
      <c r="B48" t="s">
        <v>1774</v>
      </c>
      <c r="C48" s="29">
        <v>44733</v>
      </c>
      <c r="D48" t="s">
        <v>1799</v>
      </c>
      <c r="E48" t="s">
        <v>1800</v>
      </c>
      <c r="F48">
        <v>72</v>
      </c>
      <c r="G48" t="s">
        <v>29</v>
      </c>
      <c r="H48" s="36">
        <v>4</v>
      </c>
      <c r="I48" s="49">
        <v>1.372080123313592E-2</v>
      </c>
      <c r="J48" s="48">
        <f>Table3[[#This Row],[Price of One Product]]*Table3[[#This Row],[No of Products in one Sale]]</f>
        <v>288</v>
      </c>
      <c r="K48">
        <f>SUM(Table3[[#This Row],[Sales]])-SUM(Table3[[#This Row],[Discount]])</f>
        <v>287.98627919876685</v>
      </c>
    </row>
    <row r="49" spans="1:11" x14ac:dyDescent="0.3">
      <c r="A49" t="s">
        <v>1558</v>
      </c>
      <c r="B49" t="s">
        <v>1776</v>
      </c>
      <c r="C49" s="29">
        <v>44746</v>
      </c>
      <c r="D49" t="s">
        <v>1801</v>
      </c>
      <c r="E49" t="s">
        <v>1802</v>
      </c>
      <c r="F49">
        <v>65</v>
      </c>
      <c r="G49" t="s">
        <v>22</v>
      </c>
      <c r="H49" s="36">
        <v>6</v>
      </c>
      <c r="I49" s="49">
        <v>2.2083854314921911E-2</v>
      </c>
      <c r="J49" s="48">
        <f>Table3[[#This Row],[Price of One Product]]*Table3[[#This Row],[No of Products in one Sale]]</f>
        <v>390</v>
      </c>
      <c r="K49">
        <f>SUM(Table3[[#This Row],[Sales]])-SUM(Table3[[#This Row],[Discount]])</f>
        <v>389.97791614568507</v>
      </c>
    </row>
    <row r="50" spans="1:11" x14ac:dyDescent="0.3">
      <c r="A50" t="s">
        <v>1556</v>
      </c>
      <c r="B50" t="s">
        <v>1778</v>
      </c>
      <c r="C50" s="29">
        <v>44755</v>
      </c>
      <c r="D50" t="s">
        <v>1803</v>
      </c>
      <c r="E50" t="s">
        <v>1800</v>
      </c>
      <c r="F50">
        <v>250</v>
      </c>
      <c r="G50" t="s">
        <v>35</v>
      </c>
      <c r="H50" s="36">
        <v>3</v>
      </c>
      <c r="I50" s="49">
        <v>0.92842323956324613</v>
      </c>
      <c r="J50" s="48">
        <f>Table3[[#This Row],[Price of One Product]]*Table3[[#This Row],[No of Products in one Sale]]</f>
        <v>750</v>
      </c>
      <c r="K50">
        <f>SUM(Table3[[#This Row],[Sales]])-SUM(Table3[[#This Row],[Discount]])</f>
        <v>749.07157676043676</v>
      </c>
    </row>
    <row r="51" spans="1:11" x14ac:dyDescent="0.3">
      <c r="A51" t="s">
        <v>1554</v>
      </c>
      <c r="B51" t="s">
        <v>1780</v>
      </c>
      <c r="C51" s="29">
        <v>44755</v>
      </c>
      <c r="D51" t="s">
        <v>1804</v>
      </c>
      <c r="E51" t="s">
        <v>1802</v>
      </c>
      <c r="F51">
        <v>130</v>
      </c>
      <c r="G51" t="s">
        <v>29</v>
      </c>
      <c r="H51" s="36">
        <v>2</v>
      </c>
      <c r="I51" s="49">
        <v>0.20990358910221096</v>
      </c>
      <c r="J51" s="48">
        <f>Table3[[#This Row],[Price of One Product]]*Table3[[#This Row],[No of Products in one Sale]]</f>
        <v>260</v>
      </c>
      <c r="K51">
        <f>SUM(Table3[[#This Row],[Sales]])-SUM(Table3[[#This Row],[Discount]])</f>
        <v>259.79009641089777</v>
      </c>
    </row>
    <row r="52" spans="1:11" x14ac:dyDescent="0.3">
      <c r="A52" t="s">
        <v>1552</v>
      </c>
      <c r="B52" t="s">
        <v>1774</v>
      </c>
      <c r="C52" s="29">
        <v>44727</v>
      </c>
      <c r="D52" t="s">
        <v>1799</v>
      </c>
      <c r="E52" t="s">
        <v>1800</v>
      </c>
      <c r="F52">
        <v>72</v>
      </c>
      <c r="G52" t="s">
        <v>22</v>
      </c>
      <c r="H52" s="36">
        <v>5</v>
      </c>
      <c r="I52" s="49">
        <v>0.184343159134289</v>
      </c>
      <c r="J52" s="48">
        <f>Table3[[#This Row],[Price of One Product]]*Table3[[#This Row],[No of Products in one Sale]]</f>
        <v>360</v>
      </c>
      <c r="K52">
        <f>SUM(Table3[[#This Row],[Sales]])-SUM(Table3[[#This Row],[Discount]])</f>
        <v>359.8156568408657</v>
      </c>
    </row>
    <row r="53" spans="1:11" x14ac:dyDescent="0.3">
      <c r="A53" t="s">
        <v>1550</v>
      </c>
      <c r="B53" t="s">
        <v>1776</v>
      </c>
      <c r="C53" s="29">
        <v>44746</v>
      </c>
      <c r="D53" t="s">
        <v>1801</v>
      </c>
      <c r="E53" t="s">
        <v>1802</v>
      </c>
      <c r="F53">
        <v>65</v>
      </c>
      <c r="G53" t="s">
        <v>35</v>
      </c>
      <c r="H53" s="36">
        <v>8</v>
      </c>
      <c r="I53" s="49">
        <v>0.11144429073382323</v>
      </c>
      <c r="J53" s="48">
        <f>Table3[[#This Row],[Price of One Product]]*Table3[[#This Row],[No of Products in one Sale]]</f>
        <v>520</v>
      </c>
      <c r="K53">
        <f>SUM(Table3[[#This Row],[Sales]])-SUM(Table3[[#This Row],[Discount]])</f>
        <v>519.88855570926614</v>
      </c>
    </row>
    <row r="54" spans="1:11" x14ac:dyDescent="0.3">
      <c r="A54" t="s">
        <v>1548</v>
      </c>
      <c r="B54" t="s">
        <v>1778</v>
      </c>
      <c r="C54" s="29">
        <v>44740</v>
      </c>
      <c r="D54" t="s">
        <v>1803</v>
      </c>
      <c r="E54" t="s">
        <v>1800</v>
      </c>
      <c r="F54">
        <v>250</v>
      </c>
      <c r="G54" t="s">
        <v>29</v>
      </c>
      <c r="H54" s="36">
        <v>3</v>
      </c>
      <c r="I54" s="49">
        <v>0.56286929186816415</v>
      </c>
      <c r="J54" s="48">
        <f>Table3[[#This Row],[Price of One Product]]*Table3[[#This Row],[No of Products in one Sale]]</f>
        <v>750</v>
      </c>
      <c r="K54">
        <f>SUM(Table3[[#This Row],[Sales]])-SUM(Table3[[#This Row],[Discount]])</f>
        <v>749.4371307081318</v>
      </c>
    </row>
    <row r="55" spans="1:11" x14ac:dyDescent="0.3">
      <c r="A55" t="s">
        <v>1546</v>
      </c>
      <c r="B55" t="s">
        <v>1780</v>
      </c>
      <c r="C55" s="29">
        <v>44743</v>
      </c>
      <c r="D55" t="s">
        <v>1804</v>
      </c>
      <c r="E55" t="s">
        <v>1802</v>
      </c>
      <c r="F55">
        <v>130</v>
      </c>
      <c r="G55" t="s">
        <v>22</v>
      </c>
      <c r="H55" s="36">
        <v>3</v>
      </c>
      <c r="I55" s="49">
        <v>3.138956050307417E-2</v>
      </c>
      <c r="J55" s="48">
        <f>Table3[[#This Row],[Price of One Product]]*Table3[[#This Row],[No of Products in one Sale]]</f>
        <v>390</v>
      </c>
      <c r="K55">
        <f>SUM(Table3[[#This Row],[Sales]])-SUM(Table3[[#This Row],[Discount]])</f>
        <v>389.9686104394969</v>
      </c>
    </row>
    <row r="56" spans="1:11" x14ac:dyDescent="0.3">
      <c r="A56" t="s">
        <v>1544</v>
      </c>
      <c r="B56" t="s">
        <v>1782</v>
      </c>
      <c r="C56" s="29">
        <v>44737</v>
      </c>
      <c r="D56" t="s">
        <v>1805</v>
      </c>
      <c r="E56" t="s">
        <v>1800</v>
      </c>
      <c r="F56">
        <v>60</v>
      </c>
      <c r="G56" t="s">
        <v>35</v>
      </c>
      <c r="H56" s="36">
        <v>13</v>
      </c>
      <c r="I56" s="49">
        <v>0.23798278495106248</v>
      </c>
      <c r="J56" s="48">
        <f>Table3[[#This Row],[Price of One Product]]*Table3[[#This Row],[No of Products in one Sale]]</f>
        <v>780</v>
      </c>
      <c r="K56">
        <f>SUM(Table3[[#This Row],[Sales]])-SUM(Table3[[#This Row],[Discount]])</f>
        <v>779.7620172150489</v>
      </c>
    </row>
    <row r="57" spans="1:11" x14ac:dyDescent="0.3">
      <c r="A57" t="s">
        <v>1542</v>
      </c>
      <c r="B57" t="s">
        <v>1774</v>
      </c>
      <c r="C57" s="29">
        <v>44757</v>
      </c>
      <c r="D57" t="s">
        <v>1799</v>
      </c>
      <c r="E57" t="s">
        <v>1802</v>
      </c>
      <c r="F57">
        <v>72</v>
      </c>
      <c r="G57" t="s">
        <v>29</v>
      </c>
      <c r="H57" s="36">
        <v>5</v>
      </c>
      <c r="I57" s="49">
        <v>0.19712344024473996</v>
      </c>
      <c r="J57" s="48">
        <f>Table3[[#This Row],[Price of One Product]]*Table3[[#This Row],[No of Products in one Sale]]</f>
        <v>360</v>
      </c>
      <c r="K57">
        <f>SUM(Table3[[#This Row],[Sales]])-SUM(Table3[[#This Row],[Discount]])</f>
        <v>359.80287655975525</v>
      </c>
    </row>
    <row r="58" spans="1:11" x14ac:dyDescent="0.3">
      <c r="A58" t="s">
        <v>1540</v>
      </c>
      <c r="B58" t="s">
        <v>1776</v>
      </c>
      <c r="C58" s="29">
        <v>44745</v>
      </c>
      <c r="D58" t="s">
        <v>1801</v>
      </c>
      <c r="E58" t="s">
        <v>1800</v>
      </c>
      <c r="F58">
        <v>65</v>
      </c>
      <c r="G58" t="s">
        <v>22</v>
      </c>
      <c r="H58" s="36">
        <v>7</v>
      </c>
      <c r="I58" s="49">
        <v>6.8295799738434873E-2</v>
      </c>
      <c r="J58" s="48">
        <f>Table3[[#This Row],[Price of One Product]]*Table3[[#This Row],[No of Products in one Sale]]</f>
        <v>455</v>
      </c>
      <c r="K58">
        <f>SUM(Table3[[#This Row],[Sales]])-SUM(Table3[[#This Row],[Discount]])</f>
        <v>454.93170420026155</v>
      </c>
    </row>
    <row r="59" spans="1:11" x14ac:dyDescent="0.3">
      <c r="A59" t="s">
        <v>1538</v>
      </c>
      <c r="B59" t="s">
        <v>1778</v>
      </c>
      <c r="C59" s="29">
        <v>44760</v>
      </c>
      <c r="D59" t="s">
        <v>1803</v>
      </c>
      <c r="E59" t="s">
        <v>1802</v>
      </c>
      <c r="F59">
        <v>250</v>
      </c>
      <c r="G59" t="s">
        <v>35</v>
      </c>
      <c r="H59" s="36">
        <v>3</v>
      </c>
      <c r="I59" s="49">
        <v>1.6828522965904168E-2</v>
      </c>
      <c r="J59" s="48">
        <f>Table3[[#This Row],[Price of One Product]]*Table3[[#This Row],[No of Products in one Sale]]</f>
        <v>750</v>
      </c>
      <c r="K59">
        <f>SUM(Table3[[#This Row],[Sales]])-SUM(Table3[[#This Row],[Discount]])</f>
        <v>749.98317147703415</v>
      </c>
    </row>
    <row r="60" spans="1:11" x14ac:dyDescent="0.3">
      <c r="A60" t="s">
        <v>1536</v>
      </c>
      <c r="B60" t="s">
        <v>1780</v>
      </c>
      <c r="C60" s="29">
        <v>44750</v>
      </c>
      <c r="D60" t="s">
        <v>1804</v>
      </c>
      <c r="E60" t="s">
        <v>1800</v>
      </c>
      <c r="F60">
        <v>130</v>
      </c>
      <c r="G60" t="s">
        <v>29</v>
      </c>
      <c r="H60" s="36">
        <v>6</v>
      </c>
      <c r="I60" s="49">
        <v>0.26661284065553453</v>
      </c>
      <c r="J60" s="48">
        <f>Table3[[#This Row],[Price of One Product]]*Table3[[#This Row],[No of Products in one Sale]]</f>
        <v>780</v>
      </c>
      <c r="K60">
        <f>SUM(Table3[[#This Row],[Sales]])-SUM(Table3[[#This Row],[Discount]])</f>
        <v>779.73338715934449</v>
      </c>
    </row>
    <row r="61" spans="1:11" x14ac:dyDescent="0.3">
      <c r="A61" t="s">
        <v>1534</v>
      </c>
      <c r="B61" t="s">
        <v>1774</v>
      </c>
      <c r="C61" s="29">
        <v>44742</v>
      </c>
      <c r="D61" t="s">
        <v>1799</v>
      </c>
      <c r="E61" t="s">
        <v>1802</v>
      </c>
      <c r="F61">
        <v>72</v>
      </c>
      <c r="G61" t="s">
        <v>22</v>
      </c>
      <c r="H61" s="36">
        <v>11</v>
      </c>
      <c r="I61" s="49">
        <v>0.21251347110701568</v>
      </c>
      <c r="J61" s="48">
        <f>Table3[[#This Row],[Price of One Product]]*Table3[[#This Row],[No of Products in one Sale]]</f>
        <v>792</v>
      </c>
      <c r="K61">
        <f>SUM(Table3[[#This Row],[Sales]])-SUM(Table3[[#This Row],[Discount]])</f>
        <v>791.78748652889294</v>
      </c>
    </row>
    <row r="62" spans="1:11" x14ac:dyDescent="0.3">
      <c r="A62" t="s">
        <v>1532</v>
      </c>
      <c r="B62" t="s">
        <v>1776</v>
      </c>
      <c r="C62" s="29">
        <v>44754</v>
      </c>
      <c r="D62" t="s">
        <v>1801</v>
      </c>
      <c r="E62" t="s">
        <v>1800</v>
      </c>
      <c r="F62">
        <v>65</v>
      </c>
      <c r="G62" t="s">
        <v>35</v>
      </c>
      <c r="H62" s="36">
        <v>12</v>
      </c>
      <c r="I62" s="49">
        <v>0.10994257661413849</v>
      </c>
      <c r="J62" s="48">
        <f>Table3[[#This Row],[Price of One Product]]*Table3[[#This Row],[No of Products in one Sale]]</f>
        <v>780</v>
      </c>
      <c r="K62">
        <f>SUM(Table3[[#This Row],[Sales]])-SUM(Table3[[#This Row],[Discount]])</f>
        <v>779.89005742338588</v>
      </c>
    </row>
    <row r="63" spans="1:11" x14ac:dyDescent="0.3">
      <c r="A63" t="s">
        <v>1530</v>
      </c>
      <c r="B63" t="s">
        <v>1778</v>
      </c>
      <c r="C63" s="29">
        <v>44746</v>
      </c>
      <c r="D63" t="s">
        <v>1803</v>
      </c>
      <c r="E63" t="s">
        <v>1802</v>
      </c>
      <c r="F63">
        <v>250</v>
      </c>
      <c r="G63" t="s">
        <v>29</v>
      </c>
      <c r="H63" s="36">
        <v>2</v>
      </c>
      <c r="I63" s="49">
        <v>0.53607498908607099</v>
      </c>
      <c r="J63" s="48">
        <f>Table3[[#This Row],[Price of One Product]]*Table3[[#This Row],[No of Products in one Sale]]</f>
        <v>500</v>
      </c>
      <c r="K63">
        <f>SUM(Table3[[#This Row],[Sales]])-SUM(Table3[[#This Row],[Discount]])</f>
        <v>499.46392501091395</v>
      </c>
    </row>
    <row r="64" spans="1:11" x14ac:dyDescent="0.3">
      <c r="A64" t="s">
        <v>1528</v>
      </c>
      <c r="B64" t="s">
        <v>1780</v>
      </c>
      <c r="C64" s="29">
        <v>44752</v>
      </c>
      <c r="D64" t="s">
        <v>1804</v>
      </c>
      <c r="E64" t="s">
        <v>1800</v>
      </c>
      <c r="F64">
        <v>130</v>
      </c>
      <c r="G64" t="s">
        <v>22</v>
      </c>
      <c r="H64" s="36">
        <v>6</v>
      </c>
      <c r="I64" s="49">
        <v>3.7515550327758003E-2</v>
      </c>
      <c r="J64" s="48">
        <f>Table3[[#This Row],[Price of One Product]]*Table3[[#This Row],[No of Products in one Sale]]</f>
        <v>780</v>
      </c>
      <c r="K64">
        <f>SUM(Table3[[#This Row],[Sales]])-SUM(Table3[[#This Row],[Discount]])</f>
        <v>779.96248444967227</v>
      </c>
    </row>
    <row r="65" spans="1:11" x14ac:dyDescent="0.3">
      <c r="A65" t="s">
        <v>1526</v>
      </c>
      <c r="B65" t="s">
        <v>1782</v>
      </c>
      <c r="C65" s="29">
        <v>44725</v>
      </c>
      <c r="D65" t="s">
        <v>1805</v>
      </c>
      <c r="E65" t="s">
        <v>1800</v>
      </c>
      <c r="F65">
        <v>60</v>
      </c>
      <c r="G65" t="s">
        <v>35</v>
      </c>
      <c r="H65" s="36">
        <v>15</v>
      </c>
      <c r="I65" s="49">
        <v>2.4938289886663061E-2</v>
      </c>
      <c r="J65" s="48">
        <f>Table3[[#This Row],[Price of One Product]]*Table3[[#This Row],[No of Products in one Sale]]</f>
        <v>900</v>
      </c>
      <c r="K65">
        <f>SUM(Table3[[#This Row],[Sales]])-SUM(Table3[[#This Row],[Discount]])</f>
        <v>899.97506171011332</v>
      </c>
    </row>
    <row r="66" spans="1:11" x14ac:dyDescent="0.3">
      <c r="A66" t="s">
        <v>1524</v>
      </c>
      <c r="B66" t="s">
        <v>1783</v>
      </c>
      <c r="C66" s="29">
        <v>44734</v>
      </c>
      <c r="D66" t="s">
        <v>1806</v>
      </c>
      <c r="E66" t="s">
        <v>1802</v>
      </c>
      <c r="F66">
        <v>95</v>
      </c>
      <c r="G66" t="s">
        <v>29</v>
      </c>
      <c r="H66" s="36">
        <v>9</v>
      </c>
      <c r="I66" s="49">
        <v>1.0123391970414241E-2</v>
      </c>
      <c r="J66" s="48">
        <f>Table3[[#This Row],[Price of One Product]]*Table3[[#This Row],[No of Products in one Sale]]</f>
        <v>855</v>
      </c>
      <c r="K66">
        <f>SUM(Table3[[#This Row],[Sales]])-SUM(Table3[[#This Row],[Discount]])</f>
        <v>854.98987660802959</v>
      </c>
    </row>
    <row r="67" spans="1:11" x14ac:dyDescent="0.3">
      <c r="A67" t="s">
        <v>1522</v>
      </c>
      <c r="B67" t="s">
        <v>1774</v>
      </c>
      <c r="C67" s="29">
        <v>44761</v>
      </c>
      <c r="D67" t="s">
        <v>1799</v>
      </c>
      <c r="E67" t="s">
        <v>1802</v>
      </c>
      <c r="F67">
        <v>72</v>
      </c>
      <c r="G67" t="s">
        <v>22</v>
      </c>
      <c r="H67" s="36">
        <v>12</v>
      </c>
      <c r="I67" s="49">
        <v>0.1308869366379137</v>
      </c>
      <c r="J67" s="48">
        <f>Table3[[#This Row],[Price of One Product]]*Table3[[#This Row],[No of Products in one Sale]]</f>
        <v>864</v>
      </c>
      <c r="K67">
        <f>SUM(Table3[[#This Row],[Sales]])-SUM(Table3[[#This Row],[Discount]])</f>
        <v>863.86911306336208</v>
      </c>
    </row>
    <row r="68" spans="1:11" x14ac:dyDescent="0.3">
      <c r="A68" t="s">
        <v>1520</v>
      </c>
      <c r="B68" t="s">
        <v>1776</v>
      </c>
      <c r="C68" s="29">
        <v>44735</v>
      </c>
      <c r="D68" t="s">
        <v>1801</v>
      </c>
      <c r="E68" t="s">
        <v>1802</v>
      </c>
      <c r="F68">
        <v>65</v>
      </c>
      <c r="G68" t="s">
        <v>35</v>
      </c>
      <c r="H68" s="36">
        <v>7</v>
      </c>
      <c r="I68" s="49">
        <v>6.6961969492996459E-2</v>
      </c>
      <c r="J68" s="48">
        <f>Table3[[#This Row],[Price of One Product]]*Table3[[#This Row],[No of Products in one Sale]]</f>
        <v>455</v>
      </c>
      <c r="K68">
        <f>SUM(Table3[[#This Row],[Sales]])-SUM(Table3[[#This Row],[Discount]])</f>
        <v>454.93303803050702</v>
      </c>
    </row>
    <row r="69" spans="1:11" x14ac:dyDescent="0.3">
      <c r="A69" t="s">
        <v>1518</v>
      </c>
      <c r="B69" t="s">
        <v>1778</v>
      </c>
      <c r="C69" s="29">
        <v>44753</v>
      </c>
      <c r="D69" t="s">
        <v>1803</v>
      </c>
      <c r="E69" t="s">
        <v>1800</v>
      </c>
      <c r="F69">
        <v>250</v>
      </c>
      <c r="G69" t="s">
        <v>29</v>
      </c>
      <c r="H69" s="36">
        <v>3</v>
      </c>
      <c r="I69" s="49">
        <v>0.36350761794645753</v>
      </c>
      <c r="J69" s="48">
        <f>Table3[[#This Row],[Price of One Product]]*Table3[[#This Row],[No of Products in one Sale]]</f>
        <v>750</v>
      </c>
      <c r="K69">
        <f>SUM(Table3[[#This Row],[Sales]])-SUM(Table3[[#This Row],[Discount]])</f>
        <v>749.63649238205358</v>
      </c>
    </row>
    <row r="70" spans="1:11" x14ac:dyDescent="0.3">
      <c r="A70" t="s">
        <v>1516</v>
      </c>
      <c r="B70" t="s">
        <v>1780</v>
      </c>
      <c r="C70" s="29">
        <v>44732</v>
      </c>
      <c r="D70" t="s">
        <v>1804</v>
      </c>
      <c r="E70" t="s">
        <v>1800</v>
      </c>
      <c r="F70">
        <v>130</v>
      </c>
      <c r="G70" t="s">
        <v>22</v>
      </c>
      <c r="H70" s="36">
        <v>6</v>
      </c>
      <c r="I70" s="49">
        <v>0.30841415491993102</v>
      </c>
      <c r="J70" s="48">
        <f>Table3[[#This Row],[Price of One Product]]*Table3[[#This Row],[No of Products in one Sale]]</f>
        <v>780</v>
      </c>
      <c r="K70">
        <f>SUM(Table3[[#This Row],[Sales]])-SUM(Table3[[#This Row],[Discount]])</f>
        <v>779.69158584508011</v>
      </c>
    </row>
    <row r="71" spans="1:11" x14ac:dyDescent="0.3">
      <c r="A71" t="s">
        <v>1514</v>
      </c>
      <c r="B71" t="s">
        <v>1774</v>
      </c>
      <c r="C71" s="29">
        <v>44748</v>
      </c>
      <c r="D71" t="s">
        <v>1799</v>
      </c>
      <c r="E71" t="s">
        <v>1800</v>
      </c>
      <c r="F71">
        <v>72</v>
      </c>
      <c r="G71" t="s">
        <v>35</v>
      </c>
      <c r="H71" s="36">
        <v>9</v>
      </c>
      <c r="I71" s="49">
        <v>0.21287301321989574</v>
      </c>
      <c r="J71" s="48">
        <f>Table3[[#This Row],[Price of One Product]]*Table3[[#This Row],[No of Products in one Sale]]</f>
        <v>648</v>
      </c>
      <c r="K71">
        <f>SUM(Table3[[#This Row],[Sales]])-SUM(Table3[[#This Row],[Discount]])</f>
        <v>647.78712698678009</v>
      </c>
    </row>
    <row r="72" spans="1:11" x14ac:dyDescent="0.3">
      <c r="A72" t="s">
        <v>1512</v>
      </c>
      <c r="B72" t="s">
        <v>1776</v>
      </c>
      <c r="C72" s="29">
        <v>44731</v>
      </c>
      <c r="D72" t="s">
        <v>1801</v>
      </c>
      <c r="E72" t="s">
        <v>1800</v>
      </c>
      <c r="F72">
        <v>65</v>
      </c>
      <c r="G72" t="s">
        <v>29</v>
      </c>
      <c r="H72" s="36">
        <v>4</v>
      </c>
      <c r="I72" s="49">
        <v>0.11047742601795077</v>
      </c>
      <c r="J72" s="48">
        <f>Table3[[#This Row],[Price of One Product]]*Table3[[#This Row],[No of Products in one Sale]]</f>
        <v>260</v>
      </c>
      <c r="K72">
        <f>SUM(Table3[[#This Row],[Sales]])-SUM(Table3[[#This Row],[Discount]])</f>
        <v>259.88952257398205</v>
      </c>
    </row>
    <row r="73" spans="1:11" x14ac:dyDescent="0.3">
      <c r="A73" t="s">
        <v>1510</v>
      </c>
      <c r="B73" t="s">
        <v>1778</v>
      </c>
      <c r="C73" s="29">
        <v>44725</v>
      </c>
      <c r="D73" t="s">
        <v>1803</v>
      </c>
      <c r="E73" t="s">
        <v>1800</v>
      </c>
      <c r="F73">
        <v>250</v>
      </c>
      <c r="G73" t="s">
        <v>22</v>
      </c>
      <c r="H73" s="36">
        <v>2</v>
      </c>
      <c r="I73" s="49">
        <v>4.8799156151631218E-2</v>
      </c>
      <c r="J73" s="48">
        <f>Table3[[#This Row],[Price of One Product]]*Table3[[#This Row],[No of Products in one Sale]]</f>
        <v>500</v>
      </c>
      <c r="K73">
        <f>SUM(Table3[[#This Row],[Sales]])-SUM(Table3[[#This Row],[Discount]])</f>
        <v>499.95120084384837</v>
      </c>
    </row>
    <row r="74" spans="1:11" x14ac:dyDescent="0.3">
      <c r="A74" t="s">
        <v>1508</v>
      </c>
      <c r="B74" t="s">
        <v>1780</v>
      </c>
      <c r="C74" s="29">
        <v>44753</v>
      </c>
      <c r="D74" t="s">
        <v>1804</v>
      </c>
      <c r="E74" t="s">
        <v>1800</v>
      </c>
      <c r="F74">
        <v>130</v>
      </c>
      <c r="G74" t="s">
        <v>35</v>
      </c>
      <c r="H74" s="36">
        <v>6</v>
      </c>
      <c r="I74" s="49">
        <v>0.27879506176921365</v>
      </c>
      <c r="J74" s="48">
        <f>Table3[[#This Row],[Price of One Product]]*Table3[[#This Row],[No of Products in one Sale]]</f>
        <v>780</v>
      </c>
      <c r="K74">
        <f>SUM(Table3[[#This Row],[Sales]])-SUM(Table3[[#This Row],[Discount]])</f>
        <v>779.72120493823081</v>
      </c>
    </row>
    <row r="75" spans="1:11" x14ac:dyDescent="0.3">
      <c r="A75" t="s">
        <v>1506</v>
      </c>
      <c r="B75" t="s">
        <v>1782</v>
      </c>
      <c r="C75" s="29">
        <v>44738</v>
      </c>
      <c r="D75" t="s">
        <v>1805</v>
      </c>
      <c r="E75" t="s">
        <v>1800</v>
      </c>
      <c r="F75">
        <v>60</v>
      </c>
      <c r="G75" t="s">
        <v>29</v>
      </c>
      <c r="H75" s="36">
        <v>9</v>
      </c>
      <c r="I75" s="49">
        <v>7.6045534046593019E-2</v>
      </c>
      <c r="J75" s="48">
        <f>Table3[[#This Row],[Price of One Product]]*Table3[[#This Row],[No of Products in one Sale]]</f>
        <v>540</v>
      </c>
      <c r="K75">
        <f>SUM(Table3[[#This Row],[Sales]])-SUM(Table3[[#This Row],[Discount]])</f>
        <v>539.92395446595344</v>
      </c>
    </row>
    <row r="76" spans="1:11" x14ac:dyDescent="0.3">
      <c r="A76" t="s">
        <v>1504</v>
      </c>
      <c r="B76" t="s">
        <v>1774</v>
      </c>
      <c r="C76" s="29">
        <v>44762</v>
      </c>
      <c r="D76" t="s">
        <v>1799</v>
      </c>
      <c r="E76" t="s">
        <v>1800</v>
      </c>
      <c r="F76">
        <v>72</v>
      </c>
      <c r="G76" t="s">
        <v>22</v>
      </c>
      <c r="H76" s="36">
        <v>11</v>
      </c>
      <c r="I76" s="49">
        <v>0.12055762754740325</v>
      </c>
      <c r="J76" s="48">
        <f>Table3[[#This Row],[Price of One Product]]*Table3[[#This Row],[No of Products in one Sale]]</f>
        <v>792</v>
      </c>
      <c r="K76">
        <f>SUM(Table3[[#This Row],[Sales]])-SUM(Table3[[#This Row],[Discount]])</f>
        <v>791.87944237245256</v>
      </c>
    </row>
    <row r="77" spans="1:11" x14ac:dyDescent="0.3">
      <c r="A77" t="s">
        <v>1502</v>
      </c>
      <c r="B77" t="s">
        <v>1776</v>
      </c>
      <c r="C77" s="29">
        <v>44756</v>
      </c>
      <c r="D77" t="s">
        <v>1801</v>
      </c>
      <c r="E77" t="s">
        <v>1800</v>
      </c>
      <c r="F77">
        <v>65</v>
      </c>
      <c r="G77" t="s">
        <v>35</v>
      </c>
      <c r="H77" s="36">
        <v>13</v>
      </c>
      <c r="I77" s="49">
        <v>0.30283946337780637</v>
      </c>
      <c r="J77" s="48">
        <f>Table3[[#This Row],[Price of One Product]]*Table3[[#This Row],[No of Products in one Sale]]</f>
        <v>845</v>
      </c>
      <c r="K77">
        <f>SUM(Table3[[#This Row],[Sales]])-SUM(Table3[[#This Row],[Discount]])</f>
        <v>844.69716053662216</v>
      </c>
    </row>
    <row r="78" spans="1:11" x14ac:dyDescent="0.3">
      <c r="A78" t="s">
        <v>1500</v>
      </c>
      <c r="B78" t="s">
        <v>1778</v>
      </c>
      <c r="C78" s="29">
        <v>44744</v>
      </c>
      <c r="D78" t="s">
        <v>1803</v>
      </c>
      <c r="E78" t="s">
        <v>1802</v>
      </c>
      <c r="F78">
        <v>250</v>
      </c>
      <c r="G78" t="s">
        <v>29</v>
      </c>
      <c r="H78" s="36">
        <v>2</v>
      </c>
      <c r="I78" s="49">
        <v>0.41401829873258272</v>
      </c>
      <c r="J78" s="48">
        <f>Table3[[#This Row],[Price of One Product]]*Table3[[#This Row],[No of Products in one Sale]]</f>
        <v>500</v>
      </c>
      <c r="K78">
        <f>SUM(Table3[[#This Row],[Sales]])-SUM(Table3[[#This Row],[Discount]])</f>
        <v>499.58598170126743</v>
      </c>
    </row>
    <row r="79" spans="1:11" x14ac:dyDescent="0.3">
      <c r="A79" t="s">
        <v>1498</v>
      </c>
      <c r="B79" t="s">
        <v>1780</v>
      </c>
      <c r="C79" s="29">
        <v>44753</v>
      </c>
      <c r="D79" t="s">
        <v>1804</v>
      </c>
      <c r="E79" t="s">
        <v>1800</v>
      </c>
      <c r="F79">
        <v>130</v>
      </c>
      <c r="G79" t="s">
        <v>22</v>
      </c>
      <c r="H79" s="36">
        <v>6</v>
      </c>
      <c r="I79" s="49">
        <v>6.1603660271292333E-3</v>
      </c>
      <c r="J79" s="48">
        <f>Table3[[#This Row],[Price of One Product]]*Table3[[#This Row],[No of Products in one Sale]]</f>
        <v>780</v>
      </c>
      <c r="K79">
        <f>SUM(Table3[[#This Row],[Sales]])-SUM(Table3[[#This Row],[Discount]])</f>
        <v>779.99383963397293</v>
      </c>
    </row>
    <row r="80" spans="1:11" x14ac:dyDescent="0.3">
      <c r="A80" t="s">
        <v>1496</v>
      </c>
      <c r="B80" t="s">
        <v>1774</v>
      </c>
      <c r="C80" s="29">
        <v>44762</v>
      </c>
      <c r="D80" t="s">
        <v>1799</v>
      </c>
      <c r="E80" t="s">
        <v>1800</v>
      </c>
      <c r="F80">
        <v>72</v>
      </c>
      <c r="G80" t="s">
        <v>35</v>
      </c>
      <c r="H80" s="36">
        <v>12</v>
      </c>
      <c r="I80" s="49">
        <v>0.10495963672233184</v>
      </c>
      <c r="J80" s="48">
        <f>Table3[[#This Row],[Price of One Product]]*Table3[[#This Row],[No of Products in one Sale]]</f>
        <v>864</v>
      </c>
      <c r="K80">
        <f>SUM(Table3[[#This Row],[Sales]])-SUM(Table3[[#This Row],[Discount]])</f>
        <v>863.89504036327764</v>
      </c>
    </row>
    <row r="81" spans="1:11" x14ac:dyDescent="0.3">
      <c r="A81" t="s">
        <v>1494</v>
      </c>
      <c r="B81" t="s">
        <v>1776</v>
      </c>
      <c r="C81" s="29">
        <v>44740</v>
      </c>
      <c r="D81" t="s">
        <v>1801</v>
      </c>
      <c r="E81" t="s">
        <v>1800</v>
      </c>
      <c r="F81">
        <v>65</v>
      </c>
      <c r="G81" t="s">
        <v>29</v>
      </c>
      <c r="H81" s="36">
        <v>11</v>
      </c>
      <c r="I81" s="49">
        <v>0.29377273906475571</v>
      </c>
      <c r="J81" s="48">
        <f>Table3[[#This Row],[Price of One Product]]*Table3[[#This Row],[No of Products in one Sale]]</f>
        <v>715</v>
      </c>
      <c r="K81">
        <f>SUM(Table3[[#This Row],[Sales]])-SUM(Table3[[#This Row],[Discount]])</f>
        <v>714.70622726093529</v>
      </c>
    </row>
    <row r="82" spans="1:11" x14ac:dyDescent="0.3">
      <c r="A82" t="s">
        <v>1492</v>
      </c>
      <c r="B82" t="s">
        <v>1778</v>
      </c>
      <c r="C82" s="29">
        <v>44729</v>
      </c>
      <c r="D82" t="s">
        <v>1803</v>
      </c>
      <c r="E82" t="s">
        <v>1800</v>
      </c>
      <c r="F82">
        <v>250</v>
      </c>
      <c r="G82" t="s">
        <v>22</v>
      </c>
      <c r="H82" s="36">
        <v>3</v>
      </c>
      <c r="I82" s="49">
        <v>0.56559810101924179</v>
      </c>
      <c r="J82" s="48">
        <f>Table3[[#This Row],[Price of One Product]]*Table3[[#This Row],[No of Products in one Sale]]</f>
        <v>750</v>
      </c>
      <c r="K82">
        <f>SUM(Table3[[#This Row],[Sales]])-SUM(Table3[[#This Row],[Discount]])</f>
        <v>749.43440189898081</v>
      </c>
    </row>
    <row r="83" spans="1:11" x14ac:dyDescent="0.3">
      <c r="A83" t="s">
        <v>1490</v>
      </c>
      <c r="B83" t="s">
        <v>1780</v>
      </c>
      <c r="C83" s="29">
        <v>44727</v>
      </c>
      <c r="D83" t="s">
        <v>1804</v>
      </c>
      <c r="E83" t="s">
        <v>1800</v>
      </c>
      <c r="F83">
        <v>130</v>
      </c>
      <c r="G83" t="s">
        <v>35</v>
      </c>
      <c r="H83" s="36">
        <v>4</v>
      </c>
      <c r="I83" s="49">
        <v>0.14180367825735268</v>
      </c>
      <c r="J83" s="48">
        <f>Table3[[#This Row],[Price of One Product]]*Table3[[#This Row],[No of Products in one Sale]]</f>
        <v>520</v>
      </c>
      <c r="K83">
        <f>SUM(Table3[[#This Row],[Sales]])-SUM(Table3[[#This Row],[Discount]])</f>
        <v>519.85819632174264</v>
      </c>
    </row>
    <row r="84" spans="1:11" x14ac:dyDescent="0.3">
      <c r="A84" t="s">
        <v>1488</v>
      </c>
      <c r="B84" t="s">
        <v>1782</v>
      </c>
      <c r="C84" s="29">
        <v>44734</v>
      </c>
      <c r="D84" t="s">
        <v>1805</v>
      </c>
      <c r="E84" t="s">
        <v>1802</v>
      </c>
      <c r="F84">
        <v>60</v>
      </c>
      <c r="G84" t="s">
        <v>29</v>
      </c>
      <c r="H84" s="36">
        <v>14</v>
      </c>
      <c r="I84" s="49">
        <v>0.19727585407121537</v>
      </c>
      <c r="J84" s="48">
        <f>Table3[[#This Row],[Price of One Product]]*Table3[[#This Row],[No of Products in one Sale]]</f>
        <v>840</v>
      </c>
      <c r="K84">
        <f>SUM(Table3[[#This Row],[Sales]])-SUM(Table3[[#This Row],[Discount]])</f>
        <v>839.80272414592878</v>
      </c>
    </row>
    <row r="85" spans="1:11" x14ac:dyDescent="0.3">
      <c r="A85" t="s">
        <v>1486</v>
      </c>
      <c r="B85" t="s">
        <v>1783</v>
      </c>
      <c r="C85" s="29">
        <v>44744</v>
      </c>
      <c r="D85" t="s">
        <v>1806</v>
      </c>
      <c r="E85" t="s">
        <v>1800</v>
      </c>
      <c r="F85">
        <v>95</v>
      </c>
      <c r="G85" t="s">
        <v>22</v>
      </c>
      <c r="H85" s="36">
        <v>2</v>
      </c>
      <c r="I85" s="49">
        <v>0.16026707373910823</v>
      </c>
      <c r="J85" s="48">
        <f>Table3[[#This Row],[Price of One Product]]*Table3[[#This Row],[No of Products in one Sale]]</f>
        <v>190</v>
      </c>
      <c r="K85">
        <f>SUM(Table3[[#This Row],[Sales]])-SUM(Table3[[#This Row],[Discount]])</f>
        <v>189.83973292626089</v>
      </c>
    </row>
    <row r="86" spans="1:11" x14ac:dyDescent="0.3">
      <c r="A86" t="s">
        <v>1484</v>
      </c>
      <c r="B86" t="s">
        <v>1774</v>
      </c>
      <c r="C86" s="29">
        <v>44737</v>
      </c>
      <c r="D86" t="s">
        <v>1799</v>
      </c>
      <c r="E86" t="s">
        <v>1800</v>
      </c>
      <c r="F86">
        <v>72</v>
      </c>
      <c r="G86" t="s">
        <v>35</v>
      </c>
      <c r="H86" s="36">
        <v>4</v>
      </c>
      <c r="I86" s="49">
        <v>3.6754234817017679E-2</v>
      </c>
      <c r="J86" s="48">
        <f>Table3[[#This Row],[Price of One Product]]*Table3[[#This Row],[No of Products in one Sale]]</f>
        <v>288</v>
      </c>
      <c r="K86">
        <f>SUM(Table3[[#This Row],[Sales]])-SUM(Table3[[#This Row],[Discount]])</f>
        <v>287.96324576518299</v>
      </c>
    </row>
    <row r="87" spans="1:11" x14ac:dyDescent="0.3">
      <c r="A87" t="s">
        <v>1482</v>
      </c>
      <c r="B87" t="s">
        <v>1776</v>
      </c>
      <c r="C87" s="29">
        <v>44752</v>
      </c>
      <c r="D87" t="s">
        <v>1801</v>
      </c>
      <c r="E87" t="s">
        <v>1800</v>
      </c>
      <c r="F87">
        <v>65</v>
      </c>
      <c r="G87" t="s">
        <v>29</v>
      </c>
      <c r="H87" s="36">
        <v>6</v>
      </c>
      <c r="I87" s="49">
        <v>0.12047427034169578</v>
      </c>
      <c r="J87" s="48">
        <f>Table3[[#This Row],[Price of One Product]]*Table3[[#This Row],[No of Products in one Sale]]</f>
        <v>390</v>
      </c>
      <c r="K87">
        <f>SUM(Table3[[#This Row],[Sales]])-SUM(Table3[[#This Row],[Discount]])</f>
        <v>389.87952572965833</v>
      </c>
    </row>
    <row r="88" spans="1:11" x14ac:dyDescent="0.3">
      <c r="A88" t="s">
        <v>1480</v>
      </c>
      <c r="B88" t="s">
        <v>1778</v>
      </c>
      <c r="C88" s="29">
        <v>44736</v>
      </c>
      <c r="D88" t="s">
        <v>1803</v>
      </c>
      <c r="E88" t="s">
        <v>1802</v>
      </c>
      <c r="F88">
        <v>250</v>
      </c>
      <c r="G88" t="s">
        <v>22</v>
      </c>
      <c r="H88" s="36">
        <v>2</v>
      </c>
      <c r="I88" s="49">
        <v>0.38636401364592987</v>
      </c>
      <c r="J88" s="48">
        <f>Table3[[#This Row],[Price of One Product]]*Table3[[#This Row],[No of Products in one Sale]]</f>
        <v>500</v>
      </c>
      <c r="K88">
        <f>SUM(Table3[[#This Row],[Sales]])-SUM(Table3[[#This Row],[Discount]])</f>
        <v>499.6136359863541</v>
      </c>
    </row>
    <row r="89" spans="1:11" x14ac:dyDescent="0.3">
      <c r="A89" t="s">
        <v>1478</v>
      </c>
      <c r="B89" t="s">
        <v>1780</v>
      </c>
      <c r="C89" s="29">
        <v>44752</v>
      </c>
      <c r="D89" t="s">
        <v>1804</v>
      </c>
      <c r="E89" t="s">
        <v>1802</v>
      </c>
      <c r="F89">
        <v>130</v>
      </c>
      <c r="G89" t="s">
        <v>35</v>
      </c>
      <c r="H89" s="36">
        <v>5</v>
      </c>
      <c r="I89" s="49">
        <v>0.25111930985495906</v>
      </c>
      <c r="J89" s="48">
        <f>Table3[[#This Row],[Price of One Product]]*Table3[[#This Row],[No of Products in one Sale]]</f>
        <v>650</v>
      </c>
      <c r="K89">
        <f>SUM(Table3[[#This Row],[Sales]])-SUM(Table3[[#This Row],[Discount]])</f>
        <v>649.74888069014503</v>
      </c>
    </row>
    <row r="90" spans="1:11" x14ac:dyDescent="0.3">
      <c r="A90" t="s">
        <v>1476</v>
      </c>
      <c r="B90" t="s">
        <v>1774</v>
      </c>
      <c r="C90" s="29">
        <v>44759</v>
      </c>
      <c r="D90" t="s">
        <v>1799</v>
      </c>
      <c r="E90" t="s">
        <v>1802</v>
      </c>
      <c r="F90">
        <v>72</v>
      </c>
      <c r="G90" t="s">
        <v>29</v>
      </c>
      <c r="H90" s="36">
        <v>6</v>
      </c>
      <c r="I90" s="49">
        <v>0.18099169049889144</v>
      </c>
      <c r="J90" s="48">
        <f>Table3[[#This Row],[Price of One Product]]*Table3[[#This Row],[No of Products in one Sale]]</f>
        <v>432</v>
      </c>
      <c r="K90">
        <f>SUM(Table3[[#This Row],[Sales]])-SUM(Table3[[#This Row],[Discount]])</f>
        <v>431.8190083095011</v>
      </c>
    </row>
    <row r="91" spans="1:11" x14ac:dyDescent="0.3">
      <c r="A91" t="s">
        <v>1474</v>
      </c>
      <c r="B91" t="s">
        <v>1776</v>
      </c>
      <c r="C91" s="29">
        <v>44763</v>
      </c>
      <c r="D91" t="s">
        <v>1801</v>
      </c>
      <c r="E91" t="s">
        <v>1802</v>
      </c>
      <c r="F91">
        <v>65</v>
      </c>
      <c r="G91" t="s">
        <v>22</v>
      </c>
      <c r="H91" s="36">
        <v>6</v>
      </c>
      <c r="I91" s="49">
        <v>0.17363786365000505</v>
      </c>
      <c r="J91" s="48">
        <f>Table3[[#This Row],[Price of One Product]]*Table3[[#This Row],[No of Products in one Sale]]</f>
        <v>390</v>
      </c>
      <c r="K91">
        <f>SUM(Table3[[#This Row],[Sales]])-SUM(Table3[[#This Row],[Discount]])</f>
        <v>389.82636213634999</v>
      </c>
    </row>
    <row r="92" spans="1:11" x14ac:dyDescent="0.3">
      <c r="A92" t="s">
        <v>1472</v>
      </c>
      <c r="B92" t="s">
        <v>1778</v>
      </c>
      <c r="C92" s="29">
        <v>44763</v>
      </c>
      <c r="D92" t="s">
        <v>1803</v>
      </c>
      <c r="E92" t="s">
        <v>1802</v>
      </c>
      <c r="F92">
        <v>250</v>
      </c>
      <c r="G92" t="s">
        <v>35</v>
      </c>
      <c r="H92" s="36">
        <v>3</v>
      </c>
      <c r="I92" s="49">
        <v>0.75489814137474298</v>
      </c>
      <c r="J92" s="48">
        <f>Table3[[#This Row],[Price of One Product]]*Table3[[#This Row],[No of Products in one Sale]]</f>
        <v>750</v>
      </c>
      <c r="K92">
        <f>SUM(Table3[[#This Row],[Sales]])-SUM(Table3[[#This Row],[Discount]])</f>
        <v>749.24510185862528</v>
      </c>
    </row>
    <row r="93" spans="1:11" x14ac:dyDescent="0.3">
      <c r="A93" t="s">
        <v>1470</v>
      </c>
      <c r="B93" t="s">
        <v>1780</v>
      </c>
      <c r="C93" s="29">
        <v>44750</v>
      </c>
      <c r="D93" t="s">
        <v>1804</v>
      </c>
      <c r="E93" t="s">
        <v>1802</v>
      </c>
      <c r="F93">
        <v>130</v>
      </c>
      <c r="G93" t="s">
        <v>29</v>
      </c>
      <c r="H93" s="36">
        <v>4</v>
      </c>
      <c r="I93" s="49">
        <v>0.41826226246410803</v>
      </c>
      <c r="J93" s="48">
        <f>Table3[[#This Row],[Price of One Product]]*Table3[[#This Row],[No of Products in one Sale]]</f>
        <v>520</v>
      </c>
      <c r="K93">
        <f>SUM(Table3[[#This Row],[Sales]])-SUM(Table3[[#This Row],[Discount]])</f>
        <v>519.58173773753595</v>
      </c>
    </row>
    <row r="94" spans="1:11" x14ac:dyDescent="0.3">
      <c r="A94" t="s">
        <v>1468</v>
      </c>
      <c r="B94" t="s">
        <v>1774</v>
      </c>
      <c r="C94" s="29">
        <v>44751</v>
      </c>
      <c r="D94" t="s">
        <v>1799</v>
      </c>
      <c r="E94" t="s">
        <v>1800</v>
      </c>
      <c r="F94">
        <v>72</v>
      </c>
      <c r="G94" t="s">
        <v>29</v>
      </c>
      <c r="H94" s="36">
        <v>11</v>
      </c>
      <c r="I94" s="49">
        <v>0.52183512590850833</v>
      </c>
      <c r="J94" s="48">
        <f>Table3[[#This Row],[Price of One Product]]*Table3[[#This Row],[No of Products in one Sale]]</f>
        <v>792</v>
      </c>
      <c r="K94">
        <f>SUM(Table3[[#This Row],[Sales]])-SUM(Table3[[#This Row],[Discount]])</f>
        <v>791.47816487409148</v>
      </c>
    </row>
    <row r="95" spans="1:11" x14ac:dyDescent="0.3">
      <c r="A95" t="s">
        <v>1466</v>
      </c>
      <c r="B95" t="s">
        <v>1776</v>
      </c>
      <c r="C95" s="29">
        <v>44736</v>
      </c>
      <c r="D95" t="s">
        <v>1801</v>
      </c>
      <c r="E95" t="s">
        <v>1802</v>
      </c>
      <c r="F95">
        <v>65</v>
      </c>
      <c r="G95" t="s">
        <v>22</v>
      </c>
      <c r="H95" s="36">
        <v>12</v>
      </c>
      <c r="I95" s="49">
        <v>0.4407264983607897</v>
      </c>
      <c r="J95" s="48">
        <f>Table3[[#This Row],[Price of One Product]]*Table3[[#This Row],[No of Products in one Sale]]</f>
        <v>780</v>
      </c>
      <c r="K95">
        <f>SUM(Table3[[#This Row],[Sales]])-SUM(Table3[[#This Row],[Discount]])</f>
        <v>779.55927350163915</v>
      </c>
    </row>
    <row r="96" spans="1:11" x14ac:dyDescent="0.3">
      <c r="A96" t="s">
        <v>1464</v>
      </c>
      <c r="B96" t="s">
        <v>1778</v>
      </c>
      <c r="C96" s="29">
        <v>44737</v>
      </c>
      <c r="D96" t="s">
        <v>1803</v>
      </c>
      <c r="E96" t="s">
        <v>1800</v>
      </c>
      <c r="F96">
        <v>250</v>
      </c>
      <c r="G96" t="s">
        <v>35</v>
      </c>
      <c r="H96" s="36">
        <v>3</v>
      </c>
      <c r="I96" s="49">
        <v>0.30123769132028422</v>
      </c>
      <c r="J96" s="48">
        <f>Table3[[#This Row],[Price of One Product]]*Table3[[#This Row],[No of Products in one Sale]]</f>
        <v>750</v>
      </c>
      <c r="K96">
        <f>SUM(Table3[[#This Row],[Sales]])-SUM(Table3[[#This Row],[Discount]])</f>
        <v>749.69876230867976</v>
      </c>
    </row>
    <row r="97" spans="1:11" x14ac:dyDescent="0.3">
      <c r="A97" t="s">
        <v>1462</v>
      </c>
      <c r="B97" t="s">
        <v>1780</v>
      </c>
      <c r="C97" s="29">
        <v>44744</v>
      </c>
      <c r="D97" t="s">
        <v>1804</v>
      </c>
      <c r="E97" t="s">
        <v>1802</v>
      </c>
      <c r="F97">
        <v>130</v>
      </c>
      <c r="G97" t="s">
        <v>29</v>
      </c>
      <c r="H97" s="36">
        <v>4</v>
      </c>
      <c r="I97" s="49">
        <v>0.42020557863905661</v>
      </c>
      <c r="J97" s="48">
        <f>Table3[[#This Row],[Price of One Product]]*Table3[[#This Row],[No of Products in one Sale]]</f>
        <v>520</v>
      </c>
      <c r="K97">
        <f>SUM(Table3[[#This Row],[Sales]])-SUM(Table3[[#This Row],[Discount]])</f>
        <v>519.57979442136093</v>
      </c>
    </row>
    <row r="98" spans="1:11" x14ac:dyDescent="0.3">
      <c r="A98" t="s">
        <v>1460</v>
      </c>
      <c r="B98" t="s">
        <v>1774</v>
      </c>
      <c r="C98" s="29">
        <v>44735</v>
      </c>
      <c r="D98" t="s">
        <v>1799</v>
      </c>
      <c r="E98" t="s">
        <v>1800</v>
      </c>
      <c r="F98">
        <v>72</v>
      </c>
      <c r="G98" t="s">
        <v>22</v>
      </c>
      <c r="H98" s="36">
        <v>10</v>
      </c>
      <c r="I98" s="49">
        <v>0.38179966249899233</v>
      </c>
      <c r="J98" s="48">
        <f>Table3[[#This Row],[Price of One Product]]*Table3[[#This Row],[No of Products in one Sale]]</f>
        <v>720</v>
      </c>
      <c r="K98">
        <f>SUM(Table3[[#This Row],[Sales]])-SUM(Table3[[#This Row],[Discount]])</f>
        <v>719.61820033750098</v>
      </c>
    </row>
    <row r="99" spans="1:11" x14ac:dyDescent="0.3">
      <c r="A99" t="s">
        <v>1458</v>
      </c>
      <c r="B99" t="s">
        <v>1776</v>
      </c>
      <c r="C99" s="29">
        <v>44751</v>
      </c>
      <c r="D99" t="s">
        <v>1801</v>
      </c>
      <c r="E99" t="s">
        <v>1802</v>
      </c>
      <c r="F99">
        <v>65</v>
      </c>
      <c r="G99" t="s">
        <v>35</v>
      </c>
      <c r="H99" s="36">
        <v>5</v>
      </c>
      <c r="I99" s="49">
        <v>4.8435914836800764E-3</v>
      </c>
      <c r="J99" s="48">
        <f>Table3[[#This Row],[Price of One Product]]*Table3[[#This Row],[No of Products in one Sale]]</f>
        <v>325</v>
      </c>
      <c r="K99">
        <f>SUM(Table3[[#This Row],[Sales]])-SUM(Table3[[#This Row],[Discount]])</f>
        <v>324.99515640851632</v>
      </c>
    </row>
    <row r="100" spans="1:11" x14ac:dyDescent="0.3">
      <c r="A100" t="s">
        <v>1456</v>
      </c>
      <c r="B100" t="s">
        <v>1778</v>
      </c>
      <c r="C100" s="29">
        <v>44726</v>
      </c>
      <c r="D100" t="s">
        <v>1803</v>
      </c>
      <c r="E100" t="s">
        <v>1800</v>
      </c>
      <c r="F100">
        <v>250</v>
      </c>
      <c r="G100" t="s">
        <v>29</v>
      </c>
      <c r="H100" s="36">
        <v>2</v>
      </c>
      <c r="I100" s="49">
        <v>0.63857584714373206</v>
      </c>
      <c r="J100" s="48">
        <f>Table3[[#This Row],[Price of One Product]]*Table3[[#This Row],[No of Products in one Sale]]</f>
        <v>500</v>
      </c>
      <c r="K100">
        <f>SUM(Table3[[#This Row],[Sales]])-SUM(Table3[[#This Row],[Discount]])</f>
        <v>499.36142415285627</v>
      </c>
    </row>
    <row r="101" spans="1:11" x14ac:dyDescent="0.3">
      <c r="A101" t="s">
        <v>1454</v>
      </c>
      <c r="B101" t="s">
        <v>1780</v>
      </c>
      <c r="C101" s="29">
        <v>44749</v>
      </c>
      <c r="D101" t="s">
        <v>1804</v>
      </c>
      <c r="E101" t="s">
        <v>1802</v>
      </c>
      <c r="F101">
        <v>130</v>
      </c>
      <c r="G101" t="s">
        <v>22</v>
      </c>
      <c r="H101" s="36">
        <v>7</v>
      </c>
      <c r="I101" s="49">
        <v>0.92544771931561698</v>
      </c>
      <c r="J101" s="48">
        <f>Table3[[#This Row],[Price of One Product]]*Table3[[#This Row],[No of Products in one Sale]]</f>
        <v>910</v>
      </c>
      <c r="K101">
        <f>SUM(Table3[[#This Row],[Sales]])-SUM(Table3[[#This Row],[Discount]])</f>
        <v>909.07455228068443</v>
      </c>
    </row>
    <row r="102" spans="1:11" x14ac:dyDescent="0.3">
      <c r="A102" t="s">
        <v>1452</v>
      </c>
      <c r="B102" t="s">
        <v>1782</v>
      </c>
      <c r="C102" s="29">
        <v>44734</v>
      </c>
      <c r="D102" t="s">
        <v>1805</v>
      </c>
      <c r="E102" t="s">
        <v>1800</v>
      </c>
      <c r="F102">
        <v>60</v>
      </c>
      <c r="G102" t="s">
        <v>35</v>
      </c>
      <c r="H102" s="36">
        <v>10</v>
      </c>
      <c r="I102" s="49">
        <v>4.9069353138029403E-2</v>
      </c>
      <c r="J102" s="48">
        <f>Table3[[#This Row],[Price of One Product]]*Table3[[#This Row],[No of Products in one Sale]]</f>
        <v>600</v>
      </c>
      <c r="K102">
        <f>SUM(Table3[[#This Row],[Sales]])-SUM(Table3[[#This Row],[Discount]])</f>
        <v>599.95093064686193</v>
      </c>
    </row>
    <row r="103" spans="1:11" x14ac:dyDescent="0.3">
      <c r="A103" t="s">
        <v>1450</v>
      </c>
      <c r="B103" t="s">
        <v>1774</v>
      </c>
      <c r="C103" s="29">
        <v>44726</v>
      </c>
      <c r="D103" t="s">
        <v>1799</v>
      </c>
      <c r="E103" t="s">
        <v>1802</v>
      </c>
      <c r="F103">
        <v>72</v>
      </c>
      <c r="G103" t="s">
        <v>29</v>
      </c>
      <c r="H103" s="36">
        <v>11</v>
      </c>
      <c r="I103" s="49">
        <v>0.7875779554918797</v>
      </c>
      <c r="J103" s="48">
        <f>Table3[[#This Row],[Price of One Product]]*Table3[[#This Row],[No of Products in one Sale]]</f>
        <v>792</v>
      </c>
      <c r="K103">
        <f>SUM(Table3[[#This Row],[Sales]])-SUM(Table3[[#This Row],[Discount]])</f>
        <v>791.21242204450812</v>
      </c>
    </row>
    <row r="104" spans="1:11" x14ac:dyDescent="0.3">
      <c r="A104" t="s">
        <v>1448</v>
      </c>
      <c r="B104" t="s">
        <v>1776</v>
      </c>
      <c r="C104" s="29">
        <v>44743</v>
      </c>
      <c r="D104" t="s">
        <v>1801</v>
      </c>
      <c r="E104" t="s">
        <v>1800</v>
      </c>
      <c r="F104">
        <v>65</v>
      </c>
      <c r="G104" t="s">
        <v>22</v>
      </c>
      <c r="H104" s="36">
        <v>13</v>
      </c>
      <c r="I104" s="49">
        <v>0.4468603878067412</v>
      </c>
      <c r="J104" s="48">
        <f>Table3[[#This Row],[Price of One Product]]*Table3[[#This Row],[No of Products in one Sale]]</f>
        <v>845</v>
      </c>
      <c r="K104">
        <f>SUM(Table3[[#This Row],[Sales]])-SUM(Table3[[#This Row],[Discount]])</f>
        <v>844.55313961219326</v>
      </c>
    </row>
    <row r="105" spans="1:11" x14ac:dyDescent="0.3">
      <c r="A105" t="s">
        <v>1446</v>
      </c>
      <c r="B105" t="s">
        <v>1778</v>
      </c>
      <c r="C105" s="29">
        <v>44742</v>
      </c>
      <c r="D105" t="s">
        <v>1803</v>
      </c>
      <c r="E105" t="s">
        <v>1802</v>
      </c>
      <c r="F105">
        <v>250</v>
      </c>
      <c r="G105" t="s">
        <v>35</v>
      </c>
      <c r="H105" s="36">
        <v>2</v>
      </c>
      <c r="I105" s="49">
        <v>0.89674363393446022</v>
      </c>
      <c r="J105" s="48">
        <f>Table3[[#This Row],[Price of One Product]]*Table3[[#This Row],[No of Products in one Sale]]</f>
        <v>500</v>
      </c>
      <c r="K105">
        <f>SUM(Table3[[#This Row],[Sales]])-SUM(Table3[[#This Row],[Discount]])</f>
        <v>499.10325636606552</v>
      </c>
    </row>
    <row r="106" spans="1:11" x14ac:dyDescent="0.3">
      <c r="A106" t="s">
        <v>1444</v>
      </c>
      <c r="B106" t="s">
        <v>1780</v>
      </c>
      <c r="C106" s="29">
        <v>44747</v>
      </c>
      <c r="D106" t="s">
        <v>1804</v>
      </c>
      <c r="E106" t="s">
        <v>1800</v>
      </c>
      <c r="F106">
        <v>130</v>
      </c>
      <c r="G106" t="s">
        <v>29</v>
      </c>
      <c r="H106" s="36">
        <v>6</v>
      </c>
      <c r="I106" s="49">
        <v>3.2373342558606799E-2</v>
      </c>
      <c r="J106" s="48">
        <f>Table3[[#This Row],[Price of One Product]]*Table3[[#This Row],[No of Products in one Sale]]</f>
        <v>780</v>
      </c>
      <c r="K106">
        <f>SUM(Table3[[#This Row],[Sales]])-SUM(Table3[[#This Row],[Discount]])</f>
        <v>779.96762665744143</v>
      </c>
    </row>
    <row r="107" spans="1:11" x14ac:dyDescent="0.3">
      <c r="A107" t="s">
        <v>1442</v>
      </c>
      <c r="B107" t="s">
        <v>1774</v>
      </c>
      <c r="C107" s="29">
        <v>44764</v>
      </c>
      <c r="D107" t="s">
        <v>1799</v>
      </c>
      <c r="E107" t="s">
        <v>1802</v>
      </c>
      <c r="F107">
        <v>72</v>
      </c>
      <c r="G107" t="s">
        <v>22</v>
      </c>
      <c r="H107" s="36">
        <v>11</v>
      </c>
      <c r="I107" s="49">
        <v>0.94247200152138155</v>
      </c>
      <c r="J107" s="48">
        <f>Table3[[#This Row],[Price of One Product]]*Table3[[#This Row],[No of Products in one Sale]]</f>
        <v>792</v>
      </c>
      <c r="K107">
        <f>SUM(Table3[[#This Row],[Sales]])-SUM(Table3[[#This Row],[Discount]])</f>
        <v>791.05752799847858</v>
      </c>
    </row>
    <row r="108" spans="1:11" x14ac:dyDescent="0.3">
      <c r="A108" t="s">
        <v>1440</v>
      </c>
      <c r="B108" t="s">
        <v>1776</v>
      </c>
      <c r="C108" s="29">
        <v>44735</v>
      </c>
      <c r="D108" t="s">
        <v>1801</v>
      </c>
      <c r="E108" t="s">
        <v>1800</v>
      </c>
      <c r="F108">
        <v>65</v>
      </c>
      <c r="G108" t="s">
        <v>35</v>
      </c>
      <c r="H108" s="36">
        <v>7</v>
      </c>
      <c r="I108" s="49">
        <v>0.24863680679080546</v>
      </c>
      <c r="J108" s="48">
        <f>Table3[[#This Row],[Price of One Product]]*Table3[[#This Row],[No of Products in one Sale]]</f>
        <v>455</v>
      </c>
      <c r="K108">
        <f>SUM(Table3[[#This Row],[Sales]])-SUM(Table3[[#This Row],[Discount]])</f>
        <v>454.75136319320922</v>
      </c>
    </row>
    <row r="109" spans="1:11" x14ac:dyDescent="0.3">
      <c r="A109" t="s">
        <v>1438</v>
      </c>
      <c r="B109" t="s">
        <v>1778</v>
      </c>
      <c r="C109" s="29">
        <v>44737</v>
      </c>
      <c r="D109" t="s">
        <v>1803</v>
      </c>
      <c r="E109" t="s">
        <v>1802</v>
      </c>
      <c r="F109">
        <v>250</v>
      </c>
      <c r="G109" t="s">
        <v>29</v>
      </c>
      <c r="H109" s="36">
        <v>1</v>
      </c>
      <c r="I109" s="49">
        <v>4.9896521056402299E-2</v>
      </c>
      <c r="J109" s="48">
        <f>Table3[[#This Row],[Price of One Product]]*Table3[[#This Row],[No of Products in one Sale]]</f>
        <v>250</v>
      </c>
      <c r="K109">
        <f>SUM(Table3[[#This Row],[Sales]])-SUM(Table3[[#This Row],[Discount]])</f>
        <v>249.95010347894359</v>
      </c>
    </row>
    <row r="110" spans="1:11" x14ac:dyDescent="0.3">
      <c r="A110" t="s">
        <v>1436</v>
      </c>
      <c r="B110" t="s">
        <v>1780</v>
      </c>
      <c r="C110" s="29">
        <v>44749</v>
      </c>
      <c r="D110" t="s">
        <v>1804</v>
      </c>
      <c r="E110" t="s">
        <v>1800</v>
      </c>
      <c r="F110">
        <v>130</v>
      </c>
      <c r="G110" t="s">
        <v>22</v>
      </c>
      <c r="H110" s="36">
        <v>7</v>
      </c>
      <c r="I110" s="49">
        <v>0.49618340188276622</v>
      </c>
      <c r="J110" s="48">
        <f>Table3[[#This Row],[Price of One Product]]*Table3[[#This Row],[No of Products in one Sale]]</f>
        <v>910</v>
      </c>
      <c r="K110">
        <f>SUM(Table3[[#This Row],[Sales]])-SUM(Table3[[#This Row],[Discount]])</f>
        <v>909.50381659811728</v>
      </c>
    </row>
    <row r="111" spans="1:11" x14ac:dyDescent="0.3">
      <c r="A111" t="s">
        <v>1434</v>
      </c>
      <c r="B111" t="s">
        <v>1782</v>
      </c>
      <c r="C111" s="29">
        <v>44729</v>
      </c>
      <c r="D111" t="s">
        <v>1805</v>
      </c>
      <c r="E111" t="s">
        <v>1800</v>
      </c>
      <c r="F111">
        <v>60</v>
      </c>
      <c r="G111" t="s">
        <v>35</v>
      </c>
      <c r="H111" s="36">
        <v>13</v>
      </c>
      <c r="I111" s="49">
        <v>0.62889621592411693</v>
      </c>
      <c r="J111" s="48">
        <f>Table3[[#This Row],[Price of One Product]]*Table3[[#This Row],[No of Products in one Sale]]</f>
        <v>780</v>
      </c>
      <c r="K111">
        <f>SUM(Table3[[#This Row],[Sales]])-SUM(Table3[[#This Row],[Discount]])</f>
        <v>779.3711037840759</v>
      </c>
    </row>
    <row r="112" spans="1:11" x14ac:dyDescent="0.3">
      <c r="A112" t="s">
        <v>1432</v>
      </c>
      <c r="B112" t="s">
        <v>1783</v>
      </c>
      <c r="C112" s="29">
        <v>44738</v>
      </c>
      <c r="D112" t="s">
        <v>1806</v>
      </c>
      <c r="E112" t="s">
        <v>1802</v>
      </c>
      <c r="F112">
        <v>95</v>
      </c>
      <c r="G112" t="s">
        <v>29</v>
      </c>
      <c r="H112" s="36">
        <v>8</v>
      </c>
      <c r="I112" s="49">
        <v>0.87580490637929664</v>
      </c>
      <c r="J112" s="48">
        <f>Table3[[#This Row],[Price of One Product]]*Table3[[#This Row],[No of Products in one Sale]]</f>
        <v>760</v>
      </c>
      <c r="K112">
        <f>SUM(Table3[[#This Row],[Sales]])-SUM(Table3[[#This Row],[Discount]])</f>
        <v>759.12419509362076</v>
      </c>
    </row>
    <row r="113" spans="1:11" x14ac:dyDescent="0.3">
      <c r="A113" t="s">
        <v>1430</v>
      </c>
      <c r="B113" t="s">
        <v>1774</v>
      </c>
      <c r="C113" s="29">
        <v>44740</v>
      </c>
      <c r="D113" t="s">
        <v>1799</v>
      </c>
      <c r="E113" t="s">
        <v>1802</v>
      </c>
      <c r="F113">
        <v>72</v>
      </c>
      <c r="G113" t="s">
        <v>22</v>
      </c>
      <c r="H113" s="36">
        <v>11</v>
      </c>
      <c r="I113" s="49">
        <v>0.37069854126093349</v>
      </c>
      <c r="J113" s="48">
        <f>Table3[[#This Row],[Price of One Product]]*Table3[[#This Row],[No of Products in one Sale]]</f>
        <v>792</v>
      </c>
      <c r="K113">
        <f>SUM(Table3[[#This Row],[Sales]])-SUM(Table3[[#This Row],[Discount]])</f>
        <v>791.62930145873906</v>
      </c>
    </row>
    <row r="114" spans="1:11" x14ac:dyDescent="0.3">
      <c r="A114" t="s">
        <v>1428</v>
      </c>
      <c r="B114" t="s">
        <v>1776</v>
      </c>
      <c r="C114" s="29">
        <v>44755</v>
      </c>
      <c r="D114" t="s">
        <v>1801</v>
      </c>
      <c r="E114" t="s">
        <v>1802</v>
      </c>
      <c r="F114">
        <v>65</v>
      </c>
      <c r="G114" t="s">
        <v>35</v>
      </c>
      <c r="H114" s="36">
        <v>10</v>
      </c>
      <c r="I114" s="49">
        <v>0.64422602074286228</v>
      </c>
      <c r="J114" s="48">
        <f>Table3[[#This Row],[Price of One Product]]*Table3[[#This Row],[No of Products in one Sale]]</f>
        <v>650</v>
      </c>
      <c r="K114">
        <f>SUM(Table3[[#This Row],[Sales]])-SUM(Table3[[#This Row],[Discount]])</f>
        <v>649.35577397925715</v>
      </c>
    </row>
    <row r="115" spans="1:11" x14ac:dyDescent="0.3">
      <c r="A115" t="s">
        <v>1426</v>
      </c>
      <c r="B115" t="s">
        <v>1778</v>
      </c>
      <c r="C115" s="29">
        <v>44755</v>
      </c>
      <c r="D115" t="s">
        <v>1803</v>
      </c>
      <c r="E115" t="s">
        <v>1800</v>
      </c>
      <c r="F115">
        <v>250</v>
      </c>
      <c r="G115" t="s">
        <v>29</v>
      </c>
      <c r="H115" s="36">
        <v>2</v>
      </c>
      <c r="I115" s="49">
        <v>0.76652707543193765</v>
      </c>
      <c r="J115" s="48">
        <f>Table3[[#This Row],[Price of One Product]]*Table3[[#This Row],[No of Products in one Sale]]</f>
        <v>500</v>
      </c>
      <c r="K115">
        <f>SUM(Table3[[#This Row],[Sales]])-SUM(Table3[[#This Row],[Discount]])</f>
        <v>499.23347292456805</v>
      </c>
    </row>
    <row r="116" spans="1:11" x14ac:dyDescent="0.3">
      <c r="A116" t="s">
        <v>1424</v>
      </c>
      <c r="B116" t="s">
        <v>1780</v>
      </c>
      <c r="C116" s="29">
        <v>44764</v>
      </c>
      <c r="D116" t="s">
        <v>1804</v>
      </c>
      <c r="E116" t="s">
        <v>1800</v>
      </c>
      <c r="F116">
        <v>130</v>
      </c>
      <c r="G116" t="s">
        <v>22</v>
      </c>
      <c r="H116" s="36">
        <v>2</v>
      </c>
      <c r="I116" s="49">
        <v>0.74416329829954486</v>
      </c>
      <c r="J116" s="48">
        <f>Table3[[#This Row],[Price of One Product]]*Table3[[#This Row],[No of Products in one Sale]]</f>
        <v>260</v>
      </c>
      <c r="K116">
        <f>SUM(Table3[[#This Row],[Sales]])-SUM(Table3[[#This Row],[Discount]])</f>
        <v>259.25583670170045</v>
      </c>
    </row>
    <row r="117" spans="1:11" x14ac:dyDescent="0.3">
      <c r="A117" t="s">
        <v>1422</v>
      </c>
      <c r="B117" t="s">
        <v>1774</v>
      </c>
      <c r="C117" s="29">
        <v>44735</v>
      </c>
      <c r="D117" t="s">
        <v>1799</v>
      </c>
      <c r="E117" t="s">
        <v>1800</v>
      </c>
      <c r="F117">
        <v>72</v>
      </c>
      <c r="G117" t="s">
        <v>35</v>
      </c>
      <c r="H117" s="36">
        <v>8</v>
      </c>
      <c r="I117" s="49">
        <v>0.48484032292333201</v>
      </c>
      <c r="J117" s="48">
        <f>Table3[[#This Row],[Price of One Product]]*Table3[[#This Row],[No of Products in one Sale]]</f>
        <v>576</v>
      </c>
      <c r="K117">
        <f>SUM(Table3[[#This Row],[Sales]])-SUM(Table3[[#This Row],[Discount]])</f>
        <v>575.51515967707667</v>
      </c>
    </row>
    <row r="118" spans="1:11" x14ac:dyDescent="0.3">
      <c r="A118" t="s">
        <v>1420</v>
      </c>
      <c r="B118" t="s">
        <v>1776</v>
      </c>
      <c r="C118" s="29">
        <v>44734</v>
      </c>
      <c r="D118" t="s">
        <v>1801</v>
      </c>
      <c r="E118" t="s">
        <v>1800</v>
      </c>
      <c r="F118">
        <v>65</v>
      </c>
      <c r="G118" t="s">
        <v>29</v>
      </c>
      <c r="H118" s="36">
        <v>8</v>
      </c>
      <c r="I118" s="49">
        <v>0.10556900790048951</v>
      </c>
      <c r="J118" s="48">
        <f>Table3[[#This Row],[Price of One Product]]*Table3[[#This Row],[No of Products in one Sale]]</f>
        <v>520</v>
      </c>
      <c r="K118">
        <f>SUM(Table3[[#This Row],[Sales]])-SUM(Table3[[#This Row],[Discount]])</f>
        <v>519.8944309920995</v>
      </c>
    </row>
    <row r="119" spans="1:11" x14ac:dyDescent="0.3">
      <c r="A119" t="s">
        <v>1418</v>
      </c>
      <c r="B119" t="s">
        <v>1778</v>
      </c>
      <c r="C119" s="29">
        <v>44728</v>
      </c>
      <c r="D119" t="s">
        <v>1803</v>
      </c>
      <c r="E119" t="s">
        <v>1800</v>
      </c>
      <c r="F119">
        <v>250</v>
      </c>
      <c r="G119" t="s">
        <v>22</v>
      </c>
      <c r="H119" s="36">
        <v>1</v>
      </c>
      <c r="I119" s="49">
        <v>0.35681327352398817</v>
      </c>
      <c r="J119" s="48">
        <f>Table3[[#This Row],[Price of One Product]]*Table3[[#This Row],[No of Products in one Sale]]</f>
        <v>250</v>
      </c>
      <c r="K119">
        <f>SUM(Table3[[#This Row],[Sales]])-SUM(Table3[[#This Row],[Discount]])</f>
        <v>249.64318672647602</v>
      </c>
    </row>
    <row r="120" spans="1:11" x14ac:dyDescent="0.3">
      <c r="A120" t="s">
        <v>1416</v>
      </c>
      <c r="B120" t="s">
        <v>1780</v>
      </c>
      <c r="C120" s="29">
        <v>44739</v>
      </c>
      <c r="D120" t="s">
        <v>1804</v>
      </c>
      <c r="E120" t="s">
        <v>1800</v>
      </c>
      <c r="F120">
        <v>130</v>
      </c>
      <c r="G120" t="s">
        <v>35</v>
      </c>
      <c r="H120" s="36">
        <v>2</v>
      </c>
      <c r="I120" s="49">
        <v>0.38966155247167111</v>
      </c>
      <c r="J120" s="48">
        <f>Table3[[#This Row],[Price of One Product]]*Table3[[#This Row],[No of Products in one Sale]]</f>
        <v>260</v>
      </c>
      <c r="K120">
        <f>SUM(Table3[[#This Row],[Sales]])-SUM(Table3[[#This Row],[Discount]])</f>
        <v>259.61033844752831</v>
      </c>
    </row>
    <row r="121" spans="1:11" x14ac:dyDescent="0.3">
      <c r="A121" t="s">
        <v>1414</v>
      </c>
      <c r="B121" t="s">
        <v>1782</v>
      </c>
      <c r="C121" s="29">
        <v>44765</v>
      </c>
      <c r="D121" t="s">
        <v>1805</v>
      </c>
      <c r="E121" t="s">
        <v>1800</v>
      </c>
      <c r="F121">
        <v>60</v>
      </c>
      <c r="G121" t="s">
        <v>29</v>
      </c>
      <c r="H121" s="36">
        <v>6</v>
      </c>
      <c r="I121" s="49">
        <v>0.27342799854809485</v>
      </c>
      <c r="J121" s="48">
        <f>Table3[[#This Row],[Price of One Product]]*Table3[[#This Row],[No of Products in one Sale]]</f>
        <v>360</v>
      </c>
      <c r="K121">
        <f>SUM(Table3[[#This Row],[Sales]])-SUM(Table3[[#This Row],[Discount]])</f>
        <v>359.72657200145193</v>
      </c>
    </row>
    <row r="122" spans="1:11" x14ac:dyDescent="0.3">
      <c r="A122" t="s">
        <v>1412</v>
      </c>
      <c r="B122" t="s">
        <v>1774</v>
      </c>
      <c r="C122" s="29">
        <v>44740</v>
      </c>
      <c r="D122" t="s">
        <v>1799</v>
      </c>
      <c r="E122" t="s">
        <v>1800</v>
      </c>
      <c r="F122">
        <v>72</v>
      </c>
      <c r="G122" t="s">
        <v>22</v>
      </c>
      <c r="H122" s="36">
        <v>11</v>
      </c>
      <c r="I122" s="49">
        <v>0.68404340685026022</v>
      </c>
      <c r="J122" s="48">
        <f>Table3[[#This Row],[Price of One Product]]*Table3[[#This Row],[No of Products in one Sale]]</f>
        <v>792</v>
      </c>
      <c r="K122">
        <f>SUM(Table3[[#This Row],[Sales]])-SUM(Table3[[#This Row],[Discount]])</f>
        <v>791.31595659314974</v>
      </c>
    </row>
    <row r="123" spans="1:11" x14ac:dyDescent="0.3">
      <c r="A123" t="s">
        <v>1410</v>
      </c>
      <c r="B123" t="s">
        <v>1776</v>
      </c>
      <c r="C123" s="29">
        <v>44734</v>
      </c>
      <c r="D123" t="s">
        <v>1801</v>
      </c>
      <c r="E123" t="s">
        <v>1800</v>
      </c>
      <c r="F123">
        <v>65</v>
      </c>
      <c r="G123" t="s">
        <v>35</v>
      </c>
      <c r="H123" s="36">
        <v>4</v>
      </c>
      <c r="I123" s="49">
        <v>0.30511671475159663</v>
      </c>
      <c r="J123" s="48">
        <f>Table3[[#This Row],[Price of One Product]]*Table3[[#This Row],[No of Products in one Sale]]</f>
        <v>260</v>
      </c>
      <c r="K123">
        <f>SUM(Table3[[#This Row],[Sales]])-SUM(Table3[[#This Row],[Discount]])</f>
        <v>259.69488328524841</v>
      </c>
    </row>
    <row r="124" spans="1:11" x14ac:dyDescent="0.3">
      <c r="A124" t="s">
        <v>1408</v>
      </c>
      <c r="B124" t="s">
        <v>1778</v>
      </c>
      <c r="C124" s="29">
        <v>44727</v>
      </c>
      <c r="D124" t="s">
        <v>1803</v>
      </c>
      <c r="E124" t="s">
        <v>1802</v>
      </c>
      <c r="F124">
        <v>250</v>
      </c>
      <c r="G124" t="s">
        <v>29</v>
      </c>
      <c r="H124" s="36">
        <v>3</v>
      </c>
      <c r="I124" s="49">
        <v>0.26634683182511409</v>
      </c>
      <c r="J124" s="48">
        <f>Table3[[#This Row],[Price of One Product]]*Table3[[#This Row],[No of Products in one Sale]]</f>
        <v>750</v>
      </c>
      <c r="K124">
        <f>SUM(Table3[[#This Row],[Sales]])-SUM(Table3[[#This Row],[Discount]])</f>
        <v>749.7336531681749</v>
      </c>
    </row>
    <row r="125" spans="1:11" x14ac:dyDescent="0.3">
      <c r="A125" t="s">
        <v>1406</v>
      </c>
      <c r="B125" t="s">
        <v>1780</v>
      </c>
      <c r="C125" s="29">
        <v>44737</v>
      </c>
      <c r="D125" t="s">
        <v>1804</v>
      </c>
      <c r="E125" t="s">
        <v>1800</v>
      </c>
      <c r="F125">
        <v>130</v>
      </c>
      <c r="G125" t="s">
        <v>22</v>
      </c>
      <c r="H125" s="36">
        <v>2</v>
      </c>
      <c r="I125" s="49">
        <v>0.95598379426073032</v>
      </c>
      <c r="J125" s="48">
        <f>Table3[[#This Row],[Price of One Product]]*Table3[[#This Row],[No of Products in one Sale]]</f>
        <v>260</v>
      </c>
      <c r="K125">
        <f>SUM(Table3[[#This Row],[Sales]])-SUM(Table3[[#This Row],[Discount]])</f>
        <v>259.0440162057393</v>
      </c>
    </row>
    <row r="126" spans="1:11" x14ac:dyDescent="0.3">
      <c r="A126" t="s">
        <v>1404</v>
      </c>
      <c r="B126" t="s">
        <v>1774</v>
      </c>
      <c r="C126" s="29">
        <v>44747</v>
      </c>
      <c r="D126" t="s">
        <v>1799</v>
      </c>
      <c r="E126" t="s">
        <v>1800</v>
      </c>
      <c r="F126">
        <v>72</v>
      </c>
      <c r="G126" t="s">
        <v>35</v>
      </c>
      <c r="H126" s="36">
        <v>3</v>
      </c>
      <c r="I126" s="49">
        <v>0.78465682989488972</v>
      </c>
      <c r="J126" s="48">
        <f>Table3[[#This Row],[Price of One Product]]*Table3[[#This Row],[No of Products in one Sale]]</f>
        <v>216</v>
      </c>
      <c r="K126">
        <f>SUM(Table3[[#This Row],[Sales]])-SUM(Table3[[#This Row],[Discount]])</f>
        <v>215.21534317010511</v>
      </c>
    </row>
    <row r="127" spans="1:11" x14ac:dyDescent="0.3">
      <c r="A127" t="s">
        <v>1402</v>
      </c>
      <c r="B127" t="s">
        <v>1776</v>
      </c>
      <c r="C127" s="29">
        <v>44754</v>
      </c>
      <c r="D127" t="s">
        <v>1801</v>
      </c>
      <c r="E127" t="s">
        <v>1800</v>
      </c>
      <c r="F127">
        <v>65</v>
      </c>
      <c r="G127" t="s">
        <v>29</v>
      </c>
      <c r="H127" s="36">
        <v>4</v>
      </c>
      <c r="I127" s="49">
        <v>0.92531650826605816</v>
      </c>
      <c r="J127" s="48">
        <f>Table3[[#This Row],[Price of One Product]]*Table3[[#This Row],[No of Products in one Sale]]</f>
        <v>260</v>
      </c>
      <c r="K127">
        <f>SUM(Table3[[#This Row],[Sales]])-SUM(Table3[[#This Row],[Discount]])</f>
        <v>259.07468349173394</v>
      </c>
    </row>
    <row r="128" spans="1:11" x14ac:dyDescent="0.3">
      <c r="A128" t="s">
        <v>1400</v>
      </c>
      <c r="B128" t="s">
        <v>1778</v>
      </c>
      <c r="C128" s="29">
        <v>44760</v>
      </c>
      <c r="D128" t="s">
        <v>1803</v>
      </c>
      <c r="E128" t="s">
        <v>1800</v>
      </c>
      <c r="F128">
        <v>250</v>
      </c>
      <c r="G128" t="s">
        <v>22</v>
      </c>
      <c r="H128" s="36">
        <v>3</v>
      </c>
      <c r="I128" s="49">
        <v>0.91314982692991542</v>
      </c>
      <c r="J128" s="48">
        <f>Table3[[#This Row],[Price of One Product]]*Table3[[#This Row],[No of Products in one Sale]]</f>
        <v>750</v>
      </c>
      <c r="K128">
        <f>SUM(Table3[[#This Row],[Sales]])-SUM(Table3[[#This Row],[Discount]])</f>
        <v>749.08685017307005</v>
      </c>
    </row>
    <row r="129" spans="1:11" x14ac:dyDescent="0.3">
      <c r="A129" t="s">
        <v>1398</v>
      </c>
      <c r="B129" t="s">
        <v>1780</v>
      </c>
      <c r="C129" s="29">
        <v>44759</v>
      </c>
      <c r="D129" t="s">
        <v>1804</v>
      </c>
      <c r="E129" t="s">
        <v>1800</v>
      </c>
      <c r="F129">
        <v>130</v>
      </c>
      <c r="G129" t="s">
        <v>35</v>
      </c>
      <c r="H129" s="36">
        <v>2</v>
      </c>
      <c r="I129" s="49">
        <v>8.4586093307030152E-2</v>
      </c>
      <c r="J129" s="48">
        <f>Table3[[#This Row],[Price of One Product]]*Table3[[#This Row],[No of Products in one Sale]]</f>
        <v>260</v>
      </c>
      <c r="K129">
        <f>SUM(Table3[[#This Row],[Sales]])-SUM(Table3[[#This Row],[Discount]])</f>
        <v>259.91541390669295</v>
      </c>
    </row>
    <row r="130" spans="1:11" x14ac:dyDescent="0.3">
      <c r="A130" t="s">
        <v>1396</v>
      </c>
      <c r="B130" t="s">
        <v>1782</v>
      </c>
      <c r="C130" s="29">
        <v>44735</v>
      </c>
      <c r="D130" t="s">
        <v>1805</v>
      </c>
      <c r="E130" t="s">
        <v>1802</v>
      </c>
      <c r="F130">
        <v>60</v>
      </c>
      <c r="G130" t="s">
        <v>29</v>
      </c>
      <c r="H130" s="36">
        <v>7</v>
      </c>
      <c r="I130" s="49">
        <v>0.92983220282837542</v>
      </c>
      <c r="J130" s="48">
        <f>Table3[[#This Row],[Price of One Product]]*Table3[[#This Row],[No of Products in one Sale]]</f>
        <v>420</v>
      </c>
      <c r="K130">
        <f>SUM(Table3[[#This Row],[Sales]])-SUM(Table3[[#This Row],[Discount]])</f>
        <v>419.07016779717162</v>
      </c>
    </row>
    <row r="131" spans="1:11" x14ac:dyDescent="0.3">
      <c r="A131" t="s">
        <v>1394</v>
      </c>
      <c r="B131" t="s">
        <v>1783</v>
      </c>
      <c r="C131" s="29">
        <v>44734</v>
      </c>
      <c r="D131" t="s">
        <v>1806</v>
      </c>
      <c r="E131" t="s">
        <v>1800</v>
      </c>
      <c r="F131">
        <v>95</v>
      </c>
      <c r="G131" t="s">
        <v>22</v>
      </c>
      <c r="H131" s="36">
        <v>6</v>
      </c>
      <c r="I131" s="49">
        <v>0.13029960752667558</v>
      </c>
      <c r="J131" s="48">
        <f>Table3[[#This Row],[Price of One Product]]*Table3[[#This Row],[No of Products in one Sale]]</f>
        <v>570</v>
      </c>
      <c r="K131">
        <f>SUM(Table3[[#This Row],[Sales]])-SUM(Table3[[#This Row],[Discount]])</f>
        <v>569.86970039247331</v>
      </c>
    </row>
    <row r="132" spans="1:11" x14ac:dyDescent="0.3">
      <c r="A132" t="s">
        <v>1392</v>
      </c>
      <c r="B132" t="s">
        <v>1774</v>
      </c>
      <c r="C132" s="29">
        <v>44753</v>
      </c>
      <c r="D132" t="s">
        <v>1799</v>
      </c>
      <c r="E132" t="s">
        <v>1800</v>
      </c>
      <c r="F132">
        <v>72</v>
      </c>
      <c r="G132" t="s">
        <v>35</v>
      </c>
      <c r="H132" s="36">
        <v>6</v>
      </c>
      <c r="I132" s="49">
        <v>0.41456728266200249</v>
      </c>
      <c r="J132" s="48">
        <f>Table3[[#This Row],[Price of One Product]]*Table3[[#This Row],[No of Products in one Sale]]</f>
        <v>432</v>
      </c>
      <c r="K132">
        <f>SUM(Table3[[#This Row],[Sales]])-SUM(Table3[[#This Row],[Discount]])</f>
        <v>431.58543271733799</v>
      </c>
    </row>
    <row r="133" spans="1:11" x14ac:dyDescent="0.3">
      <c r="A133" t="s">
        <v>1390</v>
      </c>
      <c r="B133" t="s">
        <v>1776</v>
      </c>
      <c r="C133" s="29">
        <v>44739</v>
      </c>
      <c r="D133" t="s">
        <v>1801</v>
      </c>
      <c r="E133" t="s">
        <v>1800</v>
      </c>
      <c r="F133">
        <v>65</v>
      </c>
      <c r="G133" t="s">
        <v>29</v>
      </c>
      <c r="H133" s="36">
        <v>8</v>
      </c>
      <c r="I133" s="49">
        <v>0.77953807822657883</v>
      </c>
      <c r="J133" s="48">
        <f>Table3[[#This Row],[Price of One Product]]*Table3[[#This Row],[No of Products in one Sale]]</f>
        <v>520</v>
      </c>
      <c r="K133">
        <f>SUM(Table3[[#This Row],[Sales]])-SUM(Table3[[#This Row],[Discount]])</f>
        <v>519.22046192177345</v>
      </c>
    </row>
    <row r="134" spans="1:11" x14ac:dyDescent="0.3">
      <c r="A134" t="s">
        <v>1388</v>
      </c>
      <c r="B134" t="s">
        <v>1778</v>
      </c>
      <c r="C134" s="29">
        <v>44740</v>
      </c>
      <c r="D134" t="s">
        <v>1803</v>
      </c>
      <c r="E134" t="s">
        <v>1802</v>
      </c>
      <c r="F134">
        <v>250</v>
      </c>
      <c r="G134" t="s">
        <v>22</v>
      </c>
      <c r="H134" s="36">
        <v>3</v>
      </c>
      <c r="I134" s="49">
        <v>0.56602493379943331</v>
      </c>
      <c r="J134" s="48">
        <f>Table3[[#This Row],[Price of One Product]]*Table3[[#This Row],[No of Products in one Sale]]</f>
        <v>750</v>
      </c>
      <c r="K134">
        <f>SUM(Table3[[#This Row],[Sales]])-SUM(Table3[[#This Row],[Discount]])</f>
        <v>749.43397506620056</v>
      </c>
    </row>
    <row r="135" spans="1:11" x14ac:dyDescent="0.3">
      <c r="A135" t="s">
        <v>1386</v>
      </c>
      <c r="B135" t="s">
        <v>1780</v>
      </c>
      <c r="C135" s="29">
        <v>44748</v>
      </c>
      <c r="D135" t="s">
        <v>1804</v>
      </c>
      <c r="E135" t="s">
        <v>1802</v>
      </c>
      <c r="F135">
        <v>130</v>
      </c>
      <c r="G135" t="s">
        <v>35</v>
      </c>
      <c r="H135" s="36">
        <v>2</v>
      </c>
      <c r="I135" s="49">
        <v>0.7922771947085826</v>
      </c>
      <c r="J135" s="48">
        <f>Table3[[#This Row],[Price of One Product]]*Table3[[#This Row],[No of Products in one Sale]]</f>
        <v>260</v>
      </c>
      <c r="K135">
        <f>SUM(Table3[[#This Row],[Sales]])-SUM(Table3[[#This Row],[Discount]])</f>
        <v>259.20772280529144</v>
      </c>
    </row>
    <row r="136" spans="1:11" x14ac:dyDescent="0.3">
      <c r="A136" t="s">
        <v>1384</v>
      </c>
      <c r="B136" t="s">
        <v>1774</v>
      </c>
      <c r="C136" s="29">
        <v>44731</v>
      </c>
      <c r="D136" t="s">
        <v>1799</v>
      </c>
      <c r="E136" t="s">
        <v>1802</v>
      </c>
      <c r="F136">
        <v>72</v>
      </c>
      <c r="G136" t="s">
        <v>29</v>
      </c>
      <c r="H136" s="36">
        <v>9</v>
      </c>
      <c r="I136" s="49">
        <v>9.6806596410280221E-2</v>
      </c>
      <c r="J136" s="48">
        <f>Table3[[#This Row],[Price of One Product]]*Table3[[#This Row],[No of Products in one Sale]]</f>
        <v>648</v>
      </c>
      <c r="K136">
        <f>SUM(Table3[[#This Row],[Sales]])-SUM(Table3[[#This Row],[Discount]])</f>
        <v>647.90319340358974</v>
      </c>
    </row>
    <row r="137" spans="1:11" x14ac:dyDescent="0.3">
      <c r="A137" t="s">
        <v>1382</v>
      </c>
      <c r="B137" t="s">
        <v>1776</v>
      </c>
      <c r="C137" s="29">
        <v>44763</v>
      </c>
      <c r="D137" t="s">
        <v>1801</v>
      </c>
      <c r="E137" t="s">
        <v>1802</v>
      </c>
      <c r="F137">
        <v>65</v>
      </c>
      <c r="G137" t="s">
        <v>22</v>
      </c>
      <c r="H137" s="36">
        <v>8</v>
      </c>
      <c r="I137" s="49">
        <v>0.10738058788365801</v>
      </c>
      <c r="J137" s="48">
        <f>Table3[[#This Row],[Price of One Product]]*Table3[[#This Row],[No of Products in one Sale]]</f>
        <v>520</v>
      </c>
      <c r="K137">
        <f>SUM(Table3[[#This Row],[Sales]])-SUM(Table3[[#This Row],[Discount]])</f>
        <v>519.89261941211635</v>
      </c>
    </row>
    <row r="138" spans="1:11" x14ac:dyDescent="0.3">
      <c r="A138" t="s">
        <v>1380</v>
      </c>
      <c r="B138" t="s">
        <v>1778</v>
      </c>
      <c r="C138" s="29">
        <v>44733</v>
      </c>
      <c r="D138" t="s">
        <v>1803</v>
      </c>
      <c r="E138" t="s">
        <v>1802</v>
      </c>
      <c r="F138">
        <v>250</v>
      </c>
      <c r="G138" t="s">
        <v>35</v>
      </c>
      <c r="H138" s="36">
        <v>1</v>
      </c>
      <c r="I138" s="49">
        <v>0.68298720032284699</v>
      </c>
      <c r="J138" s="48">
        <f>Table3[[#This Row],[Price of One Product]]*Table3[[#This Row],[No of Products in one Sale]]</f>
        <v>250</v>
      </c>
      <c r="K138">
        <f>SUM(Table3[[#This Row],[Sales]])-SUM(Table3[[#This Row],[Discount]])</f>
        <v>249.31701279967714</v>
      </c>
    </row>
    <row r="139" spans="1:11" x14ac:dyDescent="0.3">
      <c r="A139" t="s">
        <v>1378</v>
      </c>
      <c r="B139" t="s">
        <v>1780</v>
      </c>
      <c r="C139" s="29">
        <v>44746</v>
      </c>
      <c r="D139" t="s">
        <v>1804</v>
      </c>
      <c r="E139" t="s">
        <v>1802</v>
      </c>
      <c r="F139">
        <v>130</v>
      </c>
      <c r="G139" t="s">
        <v>29</v>
      </c>
      <c r="H139" s="36">
        <v>2</v>
      </c>
      <c r="I139" s="49">
        <v>8.8476327566971991E-2</v>
      </c>
      <c r="J139" s="48">
        <f>Table3[[#This Row],[Price of One Product]]*Table3[[#This Row],[No of Products in one Sale]]</f>
        <v>260</v>
      </c>
      <c r="K139">
        <f>SUM(Table3[[#This Row],[Sales]])-SUM(Table3[[#This Row],[Discount]])</f>
        <v>259.91152367243302</v>
      </c>
    </row>
    <row r="140" spans="1:11" x14ac:dyDescent="0.3">
      <c r="A140" t="s">
        <v>1376</v>
      </c>
      <c r="B140" t="s">
        <v>1774</v>
      </c>
      <c r="C140" s="29">
        <v>44755</v>
      </c>
      <c r="D140" t="s">
        <v>1799</v>
      </c>
      <c r="E140" t="s">
        <v>1800</v>
      </c>
      <c r="F140">
        <v>72</v>
      </c>
      <c r="G140" t="s">
        <v>29</v>
      </c>
      <c r="H140" s="36">
        <v>9</v>
      </c>
      <c r="I140" s="49">
        <v>0.12263076179640997</v>
      </c>
      <c r="J140" s="48">
        <f>Table3[[#This Row],[Price of One Product]]*Table3[[#This Row],[No of Products in one Sale]]</f>
        <v>648</v>
      </c>
      <c r="K140">
        <f>SUM(Table3[[#This Row],[Sales]])-SUM(Table3[[#This Row],[Discount]])</f>
        <v>647.87736923820364</v>
      </c>
    </row>
    <row r="141" spans="1:11" x14ac:dyDescent="0.3">
      <c r="A141" t="s">
        <v>1374</v>
      </c>
      <c r="B141" t="s">
        <v>1776</v>
      </c>
      <c r="C141" s="29">
        <v>44755</v>
      </c>
      <c r="D141" t="s">
        <v>1801</v>
      </c>
      <c r="E141" t="s">
        <v>1802</v>
      </c>
      <c r="F141">
        <v>65</v>
      </c>
      <c r="G141" t="s">
        <v>22</v>
      </c>
      <c r="H141" s="36">
        <v>7</v>
      </c>
      <c r="I141" s="49">
        <v>0.21348123854438894</v>
      </c>
      <c r="J141" s="48">
        <f>Table3[[#This Row],[Price of One Product]]*Table3[[#This Row],[No of Products in one Sale]]</f>
        <v>455</v>
      </c>
      <c r="K141">
        <f>SUM(Table3[[#This Row],[Sales]])-SUM(Table3[[#This Row],[Discount]])</f>
        <v>454.78651876145562</v>
      </c>
    </row>
    <row r="142" spans="1:11" x14ac:dyDescent="0.3">
      <c r="A142" t="s">
        <v>1372</v>
      </c>
      <c r="B142" t="s">
        <v>1778</v>
      </c>
      <c r="C142" s="29">
        <v>44727</v>
      </c>
      <c r="D142" t="s">
        <v>1803</v>
      </c>
      <c r="E142" t="s">
        <v>1800</v>
      </c>
      <c r="F142">
        <v>250</v>
      </c>
      <c r="G142" t="s">
        <v>35</v>
      </c>
      <c r="H142" s="36">
        <v>3</v>
      </c>
      <c r="I142" s="49">
        <v>0.51777110877083832</v>
      </c>
      <c r="J142" s="48">
        <f>Table3[[#This Row],[Price of One Product]]*Table3[[#This Row],[No of Products in one Sale]]</f>
        <v>750</v>
      </c>
      <c r="K142">
        <f>SUM(Table3[[#This Row],[Sales]])-SUM(Table3[[#This Row],[Discount]])</f>
        <v>749.48222889122917</v>
      </c>
    </row>
    <row r="143" spans="1:11" x14ac:dyDescent="0.3">
      <c r="A143" t="s">
        <v>1370</v>
      </c>
      <c r="B143" t="s">
        <v>1780</v>
      </c>
      <c r="C143" s="29">
        <v>44746</v>
      </c>
      <c r="D143" t="s">
        <v>1804</v>
      </c>
      <c r="E143" t="s">
        <v>1802</v>
      </c>
      <c r="F143">
        <v>130</v>
      </c>
      <c r="G143" t="s">
        <v>29</v>
      </c>
      <c r="H143" s="36">
        <v>3</v>
      </c>
      <c r="I143" s="49">
        <v>0.2471412366587864</v>
      </c>
      <c r="J143" s="48">
        <f>Table3[[#This Row],[Price of One Product]]*Table3[[#This Row],[No of Products in one Sale]]</f>
        <v>390</v>
      </c>
      <c r="K143">
        <f>SUM(Table3[[#This Row],[Sales]])-SUM(Table3[[#This Row],[Discount]])</f>
        <v>389.75285876334124</v>
      </c>
    </row>
    <row r="144" spans="1:11" x14ac:dyDescent="0.3">
      <c r="A144" t="s">
        <v>1368</v>
      </c>
      <c r="B144" t="s">
        <v>1774</v>
      </c>
      <c r="C144" s="29">
        <v>44740</v>
      </c>
      <c r="D144" t="s">
        <v>1799</v>
      </c>
      <c r="E144" t="s">
        <v>1800</v>
      </c>
      <c r="F144">
        <v>72</v>
      </c>
      <c r="G144" t="s">
        <v>22</v>
      </c>
      <c r="H144" s="36">
        <v>4</v>
      </c>
      <c r="I144" s="49">
        <v>0.74108890181243625</v>
      </c>
      <c r="J144" s="48">
        <f>Table3[[#This Row],[Price of One Product]]*Table3[[#This Row],[No of Products in one Sale]]</f>
        <v>288</v>
      </c>
      <c r="K144">
        <f>SUM(Table3[[#This Row],[Sales]])-SUM(Table3[[#This Row],[Discount]])</f>
        <v>287.25891109818758</v>
      </c>
    </row>
    <row r="145" spans="1:11" x14ac:dyDescent="0.3">
      <c r="A145" t="s">
        <v>1366</v>
      </c>
      <c r="B145" t="s">
        <v>1776</v>
      </c>
      <c r="C145" s="29">
        <v>44743</v>
      </c>
      <c r="D145" t="s">
        <v>1801</v>
      </c>
      <c r="E145" t="s">
        <v>1802</v>
      </c>
      <c r="F145">
        <v>65</v>
      </c>
      <c r="G145" t="s">
        <v>35</v>
      </c>
      <c r="H145" s="36">
        <v>5</v>
      </c>
      <c r="I145" s="49">
        <v>0.7589550474918334</v>
      </c>
      <c r="J145" s="48">
        <f>Table3[[#This Row],[Price of One Product]]*Table3[[#This Row],[No of Products in one Sale]]</f>
        <v>325</v>
      </c>
      <c r="K145">
        <f>SUM(Table3[[#This Row],[Sales]])-SUM(Table3[[#This Row],[Discount]])</f>
        <v>324.24104495250816</v>
      </c>
    </row>
    <row r="146" spans="1:11" x14ac:dyDescent="0.3">
      <c r="A146" t="s">
        <v>1364</v>
      </c>
      <c r="B146" t="s">
        <v>1778</v>
      </c>
      <c r="C146" s="29">
        <v>44737</v>
      </c>
      <c r="D146" t="s">
        <v>1803</v>
      </c>
      <c r="E146" t="s">
        <v>1800</v>
      </c>
      <c r="F146">
        <v>250</v>
      </c>
      <c r="G146" t="s">
        <v>29</v>
      </c>
      <c r="H146" s="36">
        <v>4</v>
      </c>
      <c r="I146" s="49">
        <v>0.39519452416647527</v>
      </c>
      <c r="J146" s="48">
        <f>Table3[[#This Row],[Price of One Product]]*Table3[[#This Row],[No of Products in one Sale]]</f>
        <v>1000</v>
      </c>
      <c r="K146">
        <f>SUM(Table3[[#This Row],[Sales]])-SUM(Table3[[#This Row],[Discount]])</f>
        <v>999.60480547583347</v>
      </c>
    </row>
    <row r="147" spans="1:11" x14ac:dyDescent="0.3">
      <c r="A147" t="s">
        <v>1362</v>
      </c>
      <c r="B147" t="s">
        <v>1780</v>
      </c>
      <c r="C147" s="29">
        <v>44757</v>
      </c>
      <c r="D147" t="s">
        <v>1804</v>
      </c>
      <c r="E147" t="s">
        <v>1802</v>
      </c>
      <c r="F147">
        <v>130</v>
      </c>
      <c r="G147" t="s">
        <v>22</v>
      </c>
      <c r="H147" s="36">
        <v>5</v>
      </c>
      <c r="I147" s="49">
        <v>2.5857814158937731E-2</v>
      </c>
      <c r="J147" s="48">
        <f>Table3[[#This Row],[Price of One Product]]*Table3[[#This Row],[No of Products in one Sale]]</f>
        <v>650</v>
      </c>
      <c r="K147">
        <f>SUM(Table3[[#This Row],[Sales]])-SUM(Table3[[#This Row],[Discount]])</f>
        <v>649.97414218584106</v>
      </c>
    </row>
    <row r="148" spans="1:11" x14ac:dyDescent="0.3">
      <c r="A148" t="s">
        <v>1360</v>
      </c>
      <c r="B148" t="s">
        <v>1782</v>
      </c>
      <c r="C148" s="29">
        <v>44745</v>
      </c>
      <c r="D148" t="s">
        <v>1805</v>
      </c>
      <c r="E148" t="s">
        <v>1800</v>
      </c>
      <c r="F148">
        <v>60</v>
      </c>
      <c r="G148" t="s">
        <v>35</v>
      </c>
      <c r="H148" s="36">
        <v>10</v>
      </c>
      <c r="I148" s="49">
        <v>0.35224195755599907</v>
      </c>
      <c r="J148" s="48">
        <f>Table3[[#This Row],[Price of One Product]]*Table3[[#This Row],[No of Products in one Sale]]</f>
        <v>600</v>
      </c>
      <c r="K148">
        <f>SUM(Table3[[#This Row],[Sales]])-SUM(Table3[[#This Row],[Discount]])</f>
        <v>599.64775804244402</v>
      </c>
    </row>
    <row r="149" spans="1:11" x14ac:dyDescent="0.3">
      <c r="A149" t="s">
        <v>1358</v>
      </c>
      <c r="B149" t="s">
        <v>1774</v>
      </c>
      <c r="C149" s="29">
        <v>44760</v>
      </c>
      <c r="D149" t="s">
        <v>1799</v>
      </c>
      <c r="E149" t="s">
        <v>1802</v>
      </c>
      <c r="F149">
        <v>72</v>
      </c>
      <c r="G149" t="s">
        <v>29</v>
      </c>
      <c r="H149" s="36">
        <v>12</v>
      </c>
      <c r="I149" s="49">
        <v>4.2934737769464881E-2</v>
      </c>
      <c r="J149" s="48">
        <f>Table3[[#This Row],[Price of One Product]]*Table3[[#This Row],[No of Products in one Sale]]</f>
        <v>864</v>
      </c>
      <c r="K149">
        <f>SUM(Table3[[#This Row],[Sales]])-SUM(Table3[[#This Row],[Discount]])</f>
        <v>863.95706526223057</v>
      </c>
    </row>
    <row r="150" spans="1:11" x14ac:dyDescent="0.3">
      <c r="A150" t="s">
        <v>1356</v>
      </c>
      <c r="B150" t="s">
        <v>1776</v>
      </c>
      <c r="C150" s="29">
        <v>44750</v>
      </c>
      <c r="D150" t="s">
        <v>1801</v>
      </c>
      <c r="E150" t="s">
        <v>1800</v>
      </c>
      <c r="F150">
        <v>65</v>
      </c>
      <c r="G150" t="s">
        <v>22</v>
      </c>
      <c r="H150" s="36">
        <v>12</v>
      </c>
      <c r="I150" s="49">
        <v>6.8824781708392013E-3</v>
      </c>
      <c r="J150" s="48">
        <f>Table3[[#This Row],[Price of One Product]]*Table3[[#This Row],[No of Products in one Sale]]</f>
        <v>780</v>
      </c>
      <c r="K150">
        <f>SUM(Table3[[#This Row],[Sales]])-SUM(Table3[[#This Row],[Discount]])</f>
        <v>779.99311752182916</v>
      </c>
    </row>
    <row r="151" spans="1:11" x14ac:dyDescent="0.3">
      <c r="A151" t="s">
        <v>1354</v>
      </c>
      <c r="B151" t="s">
        <v>1778</v>
      </c>
      <c r="C151" s="29">
        <v>44742</v>
      </c>
      <c r="D151" t="s">
        <v>1803</v>
      </c>
      <c r="E151" t="s">
        <v>1802</v>
      </c>
      <c r="F151">
        <v>250</v>
      </c>
      <c r="G151" t="s">
        <v>35</v>
      </c>
      <c r="H151" s="36">
        <v>1</v>
      </c>
      <c r="I151" s="49">
        <v>0.8553400747255635</v>
      </c>
      <c r="J151" s="48">
        <f>Table3[[#This Row],[Price of One Product]]*Table3[[#This Row],[No of Products in one Sale]]</f>
        <v>250</v>
      </c>
      <c r="K151">
        <f>SUM(Table3[[#This Row],[Sales]])-SUM(Table3[[#This Row],[Discount]])</f>
        <v>249.14465992527442</v>
      </c>
    </row>
    <row r="152" spans="1:11" x14ac:dyDescent="0.3">
      <c r="A152" t="s">
        <v>1352</v>
      </c>
      <c r="B152" t="s">
        <v>1780</v>
      </c>
      <c r="C152" s="29">
        <v>44754</v>
      </c>
      <c r="D152" t="s">
        <v>1804</v>
      </c>
      <c r="E152" t="s">
        <v>1800</v>
      </c>
      <c r="F152">
        <v>130</v>
      </c>
      <c r="G152" t="s">
        <v>29</v>
      </c>
      <c r="H152" s="36">
        <v>6</v>
      </c>
      <c r="I152" s="49">
        <v>0.62107648533214554</v>
      </c>
      <c r="J152" s="48">
        <f>Table3[[#This Row],[Price of One Product]]*Table3[[#This Row],[No of Products in one Sale]]</f>
        <v>780</v>
      </c>
      <c r="K152">
        <f>SUM(Table3[[#This Row],[Sales]])-SUM(Table3[[#This Row],[Discount]])</f>
        <v>779.3789235146678</v>
      </c>
    </row>
    <row r="153" spans="1:11" x14ac:dyDescent="0.3">
      <c r="A153" t="s">
        <v>1350</v>
      </c>
      <c r="B153" t="s">
        <v>1774</v>
      </c>
      <c r="C153" s="29">
        <v>44746</v>
      </c>
      <c r="D153" t="s">
        <v>1799</v>
      </c>
      <c r="E153" t="s">
        <v>1802</v>
      </c>
      <c r="F153">
        <v>72</v>
      </c>
      <c r="G153" t="s">
        <v>22</v>
      </c>
      <c r="H153" s="36">
        <v>3</v>
      </c>
      <c r="I153" s="49">
        <v>0.93819201157518672</v>
      </c>
      <c r="J153" s="48">
        <f>Table3[[#This Row],[Price of One Product]]*Table3[[#This Row],[No of Products in one Sale]]</f>
        <v>216</v>
      </c>
      <c r="K153">
        <f>SUM(Table3[[#This Row],[Sales]])-SUM(Table3[[#This Row],[Discount]])</f>
        <v>215.06180798842482</v>
      </c>
    </row>
    <row r="154" spans="1:11" x14ac:dyDescent="0.3">
      <c r="A154" t="s">
        <v>1348</v>
      </c>
      <c r="B154" t="s">
        <v>1776</v>
      </c>
      <c r="C154" s="29">
        <v>44752</v>
      </c>
      <c r="D154" t="s">
        <v>1801</v>
      </c>
      <c r="E154" t="s">
        <v>1800</v>
      </c>
      <c r="F154">
        <v>65</v>
      </c>
      <c r="G154" t="s">
        <v>35</v>
      </c>
      <c r="H154" s="36">
        <v>12</v>
      </c>
      <c r="I154" s="49">
        <v>0.97731506347213748</v>
      </c>
      <c r="J154" s="48">
        <f>Table3[[#This Row],[Price of One Product]]*Table3[[#This Row],[No of Products in one Sale]]</f>
        <v>780</v>
      </c>
      <c r="K154">
        <f>SUM(Table3[[#This Row],[Sales]])-SUM(Table3[[#This Row],[Discount]])</f>
        <v>779.02268493652787</v>
      </c>
    </row>
    <row r="155" spans="1:11" x14ac:dyDescent="0.3">
      <c r="A155" t="s">
        <v>1346</v>
      </c>
      <c r="B155" t="s">
        <v>1778</v>
      </c>
      <c r="C155" s="29">
        <v>44725</v>
      </c>
      <c r="D155" t="s">
        <v>1803</v>
      </c>
      <c r="E155" t="s">
        <v>1802</v>
      </c>
      <c r="F155">
        <v>250</v>
      </c>
      <c r="G155" t="s">
        <v>29</v>
      </c>
      <c r="H155" s="36">
        <v>3</v>
      </c>
      <c r="I155" s="49">
        <v>0.93618769203099483</v>
      </c>
      <c r="J155" s="48">
        <f>Table3[[#This Row],[Price of One Product]]*Table3[[#This Row],[No of Products in one Sale]]</f>
        <v>750</v>
      </c>
      <c r="K155">
        <f>SUM(Table3[[#This Row],[Sales]])-SUM(Table3[[#This Row],[Discount]])</f>
        <v>749.06381230796899</v>
      </c>
    </row>
    <row r="156" spans="1:11" x14ac:dyDescent="0.3">
      <c r="A156" t="s">
        <v>1344</v>
      </c>
      <c r="B156" t="s">
        <v>1780</v>
      </c>
      <c r="C156" s="29">
        <v>44734</v>
      </c>
      <c r="D156" t="s">
        <v>1804</v>
      </c>
      <c r="E156" t="s">
        <v>1800</v>
      </c>
      <c r="F156">
        <v>130</v>
      </c>
      <c r="G156" t="s">
        <v>22</v>
      </c>
      <c r="H156" s="36">
        <v>5</v>
      </c>
      <c r="I156" s="49">
        <v>0.92747059451906588</v>
      </c>
      <c r="J156" s="48">
        <f>Table3[[#This Row],[Price of One Product]]*Table3[[#This Row],[No of Products in one Sale]]</f>
        <v>650</v>
      </c>
      <c r="K156">
        <f>SUM(Table3[[#This Row],[Sales]])-SUM(Table3[[#This Row],[Discount]])</f>
        <v>649.07252940548096</v>
      </c>
    </row>
    <row r="157" spans="1:11" x14ac:dyDescent="0.3">
      <c r="A157" t="s">
        <v>1342</v>
      </c>
      <c r="B157" t="s">
        <v>1782</v>
      </c>
      <c r="C157" s="29">
        <v>44761</v>
      </c>
      <c r="D157" t="s">
        <v>1805</v>
      </c>
      <c r="E157" t="s">
        <v>1800</v>
      </c>
      <c r="F157">
        <v>60</v>
      </c>
      <c r="G157" t="s">
        <v>35</v>
      </c>
      <c r="H157" s="36">
        <v>8</v>
      </c>
      <c r="I157" s="49">
        <v>9.8331104648150314E-2</v>
      </c>
      <c r="J157" s="48">
        <f>Table3[[#This Row],[Price of One Product]]*Table3[[#This Row],[No of Products in one Sale]]</f>
        <v>480</v>
      </c>
      <c r="K157">
        <f>SUM(Table3[[#This Row],[Sales]])-SUM(Table3[[#This Row],[Discount]])</f>
        <v>479.90166889535186</v>
      </c>
    </row>
    <row r="158" spans="1:11" x14ac:dyDescent="0.3">
      <c r="A158" t="s">
        <v>1340</v>
      </c>
      <c r="B158" t="s">
        <v>1783</v>
      </c>
      <c r="C158" s="29">
        <v>44735</v>
      </c>
      <c r="D158" t="s">
        <v>1806</v>
      </c>
      <c r="E158" t="s">
        <v>1802</v>
      </c>
      <c r="F158">
        <v>95</v>
      </c>
      <c r="G158" t="s">
        <v>29</v>
      </c>
      <c r="H158" s="36">
        <v>5</v>
      </c>
      <c r="I158" s="49">
        <v>4.5012478047171678E-3</v>
      </c>
      <c r="J158" s="48">
        <f>Table3[[#This Row],[Price of One Product]]*Table3[[#This Row],[No of Products in one Sale]]</f>
        <v>475</v>
      </c>
      <c r="K158">
        <f>SUM(Table3[[#This Row],[Sales]])-SUM(Table3[[#This Row],[Discount]])</f>
        <v>474.99549875219526</v>
      </c>
    </row>
    <row r="159" spans="1:11" x14ac:dyDescent="0.3">
      <c r="A159" t="s">
        <v>1338</v>
      </c>
      <c r="B159" t="s">
        <v>1774</v>
      </c>
      <c r="C159" s="29">
        <v>44753</v>
      </c>
      <c r="D159" t="s">
        <v>1799</v>
      </c>
      <c r="E159" t="s">
        <v>1802</v>
      </c>
      <c r="F159">
        <v>72</v>
      </c>
      <c r="G159" t="s">
        <v>22</v>
      </c>
      <c r="H159" s="36">
        <v>9</v>
      </c>
      <c r="I159" s="49">
        <v>0.22169192366246837</v>
      </c>
      <c r="J159" s="48">
        <f>Table3[[#This Row],[Price of One Product]]*Table3[[#This Row],[No of Products in one Sale]]</f>
        <v>648</v>
      </c>
      <c r="K159">
        <f>SUM(Table3[[#This Row],[Sales]])-SUM(Table3[[#This Row],[Discount]])</f>
        <v>647.77830807633757</v>
      </c>
    </row>
    <row r="160" spans="1:11" x14ac:dyDescent="0.3">
      <c r="A160" t="s">
        <v>1336</v>
      </c>
      <c r="B160" t="s">
        <v>1776</v>
      </c>
      <c r="C160" s="29">
        <v>44732</v>
      </c>
      <c r="D160" t="s">
        <v>1801</v>
      </c>
      <c r="E160" t="s">
        <v>1802</v>
      </c>
      <c r="F160">
        <v>65</v>
      </c>
      <c r="G160" t="s">
        <v>35</v>
      </c>
      <c r="H160" s="36">
        <v>6</v>
      </c>
      <c r="I160" s="49">
        <v>0.91624709117858605</v>
      </c>
      <c r="J160" s="48">
        <f>Table3[[#This Row],[Price of One Product]]*Table3[[#This Row],[No of Products in one Sale]]</f>
        <v>390</v>
      </c>
      <c r="K160">
        <f>SUM(Table3[[#This Row],[Sales]])-SUM(Table3[[#This Row],[Discount]])</f>
        <v>389.0837529088214</v>
      </c>
    </row>
    <row r="161" spans="1:11" x14ac:dyDescent="0.3">
      <c r="A161" t="s">
        <v>1334</v>
      </c>
      <c r="B161" t="s">
        <v>1778</v>
      </c>
      <c r="C161" s="29">
        <v>44748</v>
      </c>
      <c r="D161" t="s">
        <v>1803</v>
      </c>
      <c r="E161" t="s">
        <v>1800</v>
      </c>
      <c r="F161">
        <v>250</v>
      </c>
      <c r="G161" t="s">
        <v>29</v>
      </c>
      <c r="H161" s="36">
        <v>3</v>
      </c>
      <c r="I161" s="49">
        <v>0.61362516317019966</v>
      </c>
      <c r="J161" s="48">
        <f>Table3[[#This Row],[Price of One Product]]*Table3[[#This Row],[No of Products in one Sale]]</f>
        <v>750</v>
      </c>
      <c r="K161">
        <f>SUM(Table3[[#This Row],[Sales]])-SUM(Table3[[#This Row],[Discount]])</f>
        <v>749.38637483682976</v>
      </c>
    </row>
    <row r="162" spans="1:11" x14ac:dyDescent="0.3">
      <c r="A162" t="s">
        <v>1332</v>
      </c>
      <c r="B162" t="s">
        <v>1780</v>
      </c>
      <c r="C162" s="29">
        <v>44731</v>
      </c>
      <c r="D162" t="s">
        <v>1804</v>
      </c>
      <c r="E162" t="s">
        <v>1800</v>
      </c>
      <c r="F162">
        <v>130</v>
      </c>
      <c r="G162" t="s">
        <v>22</v>
      </c>
      <c r="H162" s="36">
        <v>4</v>
      </c>
      <c r="I162" s="49">
        <v>0.81572623665656485</v>
      </c>
      <c r="J162" s="48">
        <f>Table3[[#This Row],[Price of One Product]]*Table3[[#This Row],[No of Products in one Sale]]</f>
        <v>520</v>
      </c>
      <c r="K162">
        <f>SUM(Table3[[#This Row],[Sales]])-SUM(Table3[[#This Row],[Discount]])</f>
        <v>519.18427376334341</v>
      </c>
    </row>
    <row r="163" spans="1:11" x14ac:dyDescent="0.3">
      <c r="A163" t="s">
        <v>1330</v>
      </c>
      <c r="B163" t="s">
        <v>1774</v>
      </c>
      <c r="C163" s="29">
        <v>44725</v>
      </c>
      <c r="D163" t="s">
        <v>1799</v>
      </c>
      <c r="E163" t="s">
        <v>1800</v>
      </c>
      <c r="F163">
        <v>72</v>
      </c>
      <c r="G163" t="s">
        <v>35</v>
      </c>
      <c r="H163" s="36">
        <v>11</v>
      </c>
      <c r="I163" s="49">
        <v>0.60394772308749511</v>
      </c>
      <c r="J163" s="48">
        <f>Table3[[#This Row],[Price of One Product]]*Table3[[#This Row],[No of Products in one Sale]]</f>
        <v>792</v>
      </c>
      <c r="K163">
        <f>SUM(Table3[[#This Row],[Sales]])-SUM(Table3[[#This Row],[Discount]])</f>
        <v>791.39605227691254</v>
      </c>
    </row>
    <row r="164" spans="1:11" x14ac:dyDescent="0.3">
      <c r="A164" t="s">
        <v>1328</v>
      </c>
      <c r="B164" t="s">
        <v>1776</v>
      </c>
      <c r="C164" s="29">
        <v>44753</v>
      </c>
      <c r="D164" t="s">
        <v>1801</v>
      </c>
      <c r="E164" t="s">
        <v>1800</v>
      </c>
      <c r="F164">
        <v>65</v>
      </c>
      <c r="G164" t="s">
        <v>29</v>
      </c>
      <c r="H164" s="36">
        <v>7</v>
      </c>
      <c r="I164" s="49">
        <v>0.2716676542664398</v>
      </c>
      <c r="J164" s="48">
        <f>Table3[[#This Row],[Price of One Product]]*Table3[[#This Row],[No of Products in one Sale]]</f>
        <v>455</v>
      </c>
      <c r="K164">
        <f>SUM(Table3[[#This Row],[Sales]])-SUM(Table3[[#This Row],[Discount]])</f>
        <v>454.72833234573358</v>
      </c>
    </row>
    <row r="165" spans="1:11" x14ac:dyDescent="0.3">
      <c r="A165" t="s">
        <v>1326</v>
      </c>
      <c r="B165" t="s">
        <v>1778</v>
      </c>
      <c r="C165" s="29">
        <v>44738</v>
      </c>
      <c r="D165" t="s">
        <v>1803</v>
      </c>
      <c r="E165" t="s">
        <v>1800</v>
      </c>
      <c r="F165">
        <v>250</v>
      </c>
      <c r="G165" t="s">
        <v>22</v>
      </c>
      <c r="H165" s="36">
        <v>2</v>
      </c>
      <c r="I165" s="49">
        <v>0.56293228162406539</v>
      </c>
      <c r="J165" s="48">
        <f>Table3[[#This Row],[Price of One Product]]*Table3[[#This Row],[No of Products in one Sale]]</f>
        <v>500</v>
      </c>
      <c r="K165">
        <f>SUM(Table3[[#This Row],[Sales]])-SUM(Table3[[#This Row],[Discount]])</f>
        <v>499.43706771837594</v>
      </c>
    </row>
    <row r="166" spans="1:11" x14ac:dyDescent="0.3">
      <c r="A166" t="s">
        <v>1324</v>
      </c>
      <c r="B166" t="s">
        <v>1780</v>
      </c>
      <c r="C166" s="29">
        <v>44762</v>
      </c>
      <c r="D166" t="s">
        <v>1804</v>
      </c>
      <c r="E166" t="s">
        <v>1800</v>
      </c>
      <c r="F166">
        <v>130</v>
      </c>
      <c r="G166" t="s">
        <v>35</v>
      </c>
      <c r="H166" s="36">
        <v>4</v>
      </c>
      <c r="I166" s="49">
        <v>0.73579140219525918</v>
      </c>
      <c r="J166" s="48">
        <f>Table3[[#This Row],[Price of One Product]]*Table3[[#This Row],[No of Products in one Sale]]</f>
        <v>520</v>
      </c>
      <c r="K166">
        <f>SUM(Table3[[#This Row],[Sales]])-SUM(Table3[[#This Row],[Discount]])</f>
        <v>519.26420859780478</v>
      </c>
    </row>
    <row r="167" spans="1:11" x14ac:dyDescent="0.3">
      <c r="A167" t="s">
        <v>1322</v>
      </c>
      <c r="B167" t="s">
        <v>1782</v>
      </c>
      <c r="C167" s="29">
        <v>44756</v>
      </c>
      <c r="D167" t="s">
        <v>1805</v>
      </c>
      <c r="E167" t="s">
        <v>1800</v>
      </c>
      <c r="F167">
        <v>60</v>
      </c>
      <c r="G167" t="s">
        <v>29</v>
      </c>
      <c r="H167" s="36">
        <v>12</v>
      </c>
      <c r="I167" s="49">
        <v>0.44112931781121201</v>
      </c>
      <c r="J167" s="48">
        <f>Table3[[#This Row],[Price of One Product]]*Table3[[#This Row],[No of Products in one Sale]]</f>
        <v>720</v>
      </c>
      <c r="K167">
        <f>SUM(Table3[[#This Row],[Sales]])-SUM(Table3[[#This Row],[Discount]])</f>
        <v>719.55887068218874</v>
      </c>
    </row>
    <row r="168" spans="1:11" x14ac:dyDescent="0.3">
      <c r="A168" t="s">
        <v>1320</v>
      </c>
      <c r="B168" t="s">
        <v>1774</v>
      </c>
      <c r="C168" s="29">
        <v>44744</v>
      </c>
      <c r="D168" t="s">
        <v>1799</v>
      </c>
      <c r="E168" t="s">
        <v>1800</v>
      </c>
      <c r="F168">
        <v>72</v>
      </c>
      <c r="G168" t="s">
        <v>22</v>
      </c>
      <c r="H168" s="36">
        <v>11</v>
      </c>
      <c r="I168" s="49">
        <v>0.67026763876764872</v>
      </c>
      <c r="J168" s="48">
        <f>Table3[[#This Row],[Price of One Product]]*Table3[[#This Row],[No of Products in one Sale]]</f>
        <v>792</v>
      </c>
      <c r="K168">
        <f>SUM(Table3[[#This Row],[Sales]])-SUM(Table3[[#This Row],[Discount]])</f>
        <v>791.32973236123235</v>
      </c>
    </row>
    <row r="169" spans="1:11" x14ac:dyDescent="0.3">
      <c r="A169" t="s">
        <v>1318</v>
      </c>
      <c r="B169" t="s">
        <v>1776</v>
      </c>
      <c r="C169" s="29">
        <v>44753</v>
      </c>
      <c r="D169" t="s">
        <v>1801</v>
      </c>
      <c r="E169" t="s">
        <v>1800</v>
      </c>
      <c r="F169">
        <v>65</v>
      </c>
      <c r="G169" t="s">
        <v>35</v>
      </c>
      <c r="H169" s="36">
        <v>9</v>
      </c>
      <c r="I169" s="49">
        <v>0.21501842814819261</v>
      </c>
      <c r="J169" s="48">
        <f>Table3[[#This Row],[Price of One Product]]*Table3[[#This Row],[No of Products in one Sale]]</f>
        <v>585</v>
      </c>
      <c r="K169">
        <f>SUM(Table3[[#This Row],[Sales]])-SUM(Table3[[#This Row],[Discount]])</f>
        <v>584.78498157185186</v>
      </c>
    </row>
    <row r="170" spans="1:11" x14ac:dyDescent="0.3">
      <c r="A170" t="s">
        <v>1316</v>
      </c>
      <c r="B170" t="s">
        <v>1778</v>
      </c>
      <c r="C170" s="29">
        <v>44762</v>
      </c>
      <c r="D170" t="s">
        <v>1803</v>
      </c>
      <c r="E170" t="s">
        <v>1802</v>
      </c>
      <c r="F170">
        <v>250</v>
      </c>
      <c r="G170" t="s">
        <v>29</v>
      </c>
      <c r="H170" s="36">
        <v>3</v>
      </c>
      <c r="I170" s="49">
        <v>0.77528388030776896</v>
      </c>
      <c r="J170" s="48">
        <f>Table3[[#This Row],[Price of One Product]]*Table3[[#This Row],[No of Products in one Sale]]</f>
        <v>750</v>
      </c>
      <c r="K170">
        <f>SUM(Table3[[#This Row],[Sales]])-SUM(Table3[[#This Row],[Discount]])</f>
        <v>749.22471611969218</v>
      </c>
    </row>
    <row r="171" spans="1:11" x14ac:dyDescent="0.3">
      <c r="A171" t="s">
        <v>1314</v>
      </c>
      <c r="B171" t="s">
        <v>1780</v>
      </c>
      <c r="C171" s="29">
        <v>44740</v>
      </c>
      <c r="D171" t="s">
        <v>1804</v>
      </c>
      <c r="E171" t="s">
        <v>1800</v>
      </c>
      <c r="F171">
        <v>130</v>
      </c>
      <c r="G171" t="s">
        <v>22</v>
      </c>
      <c r="H171" s="36">
        <v>3</v>
      </c>
      <c r="I171" s="49">
        <v>0.32334348690445713</v>
      </c>
      <c r="J171" s="48">
        <f>Table3[[#This Row],[Price of One Product]]*Table3[[#This Row],[No of Products in one Sale]]</f>
        <v>390</v>
      </c>
      <c r="K171">
        <f>SUM(Table3[[#This Row],[Sales]])-SUM(Table3[[#This Row],[Discount]])</f>
        <v>389.67665651309557</v>
      </c>
    </row>
    <row r="172" spans="1:11" x14ac:dyDescent="0.3">
      <c r="A172" t="s">
        <v>1312</v>
      </c>
      <c r="B172" t="s">
        <v>1774</v>
      </c>
      <c r="C172" s="29">
        <v>44729</v>
      </c>
      <c r="D172" t="s">
        <v>1799</v>
      </c>
      <c r="E172" t="s">
        <v>1800</v>
      </c>
      <c r="F172">
        <v>72</v>
      </c>
      <c r="G172" t="s">
        <v>35</v>
      </c>
      <c r="H172" s="36">
        <v>5</v>
      </c>
      <c r="I172" s="49">
        <v>0.2117276391971491</v>
      </c>
      <c r="J172" s="48">
        <f>Table3[[#This Row],[Price of One Product]]*Table3[[#This Row],[No of Products in one Sale]]</f>
        <v>360</v>
      </c>
      <c r="K172">
        <f>SUM(Table3[[#This Row],[Sales]])-SUM(Table3[[#This Row],[Discount]])</f>
        <v>359.78827236080286</v>
      </c>
    </row>
    <row r="173" spans="1:11" x14ac:dyDescent="0.3">
      <c r="A173" t="s">
        <v>1310</v>
      </c>
      <c r="B173" t="s">
        <v>1776</v>
      </c>
      <c r="C173" s="29">
        <v>44727</v>
      </c>
      <c r="D173" t="s">
        <v>1801</v>
      </c>
      <c r="E173" t="s">
        <v>1800</v>
      </c>
      <c r="F173">
        <v>65</v>
      </c>
      <c r="G173" t="s">
        <v>29</v>
      </c>
      <c r="H173" s="36">
        <v>10</v>
      </c>
      <c r="I173" s="49">
        <v>0.99817658128489728</v>
      </c>
      <c r="J173" s="48">
        <f>Table3[[#This Row],[Price of One Product]]*Table3[[#This Row],[No of Products in one Sale]]</f>
        <v>650</v>
      </c>
      <c r="K173">
        <f>SUM(Table3[[#This Row],[Sales]])-SUM(Table3[[#This Row],[Discount]])</f>
        <v>649.00182341871505</v>
      </c>
    </row>
    <row r="174" spans="1:11" x14ac:dyDescent="0.3">
      <c r="A174" t="s">
        <v>1308</v>
      </c>
      <c r="B174" t="s">
        <v>1778</v>
      </c>
      <c r="C174" s="29">
        <v>44734</v>
      </c>
      <c r="D174" t="s">
        <v>1803</v>
      </c>
      <c r="E174" t="s">
        <v>1800</v>
      </c>
      <c r="F174">
        <v>250</v>
      </c>
      <c r="G174" t="s">
        <v>22</v>
      </c>
      <c r="H174" s="36">
        <v>3</v>
      </c>
      <c r="I174" s="49">
        <v>0.34321661485625221</v>
      </c>
      <c r="J174" s="48">
        <f>Table3[[#This Row],[Price of One Product]]*Table3[[#This Row],[No of Products in one Sale]]</f>
        <v>750</v>
      </c>
      <c r="K174">
        <f>SUM(Table3[[#This Row],[Sales]])-SUM(Table3[[#This Row],[Discount]])</f>
        <v>749.65678338514374</v>
      </c>
    </row>
    <row r="175" spans="1:11" x14ac:dyDescent="0.3">
      <c r="A175" t="s">
        <v>1306</v>
      </c>
      <c r="B175" t="s">
        <v>1780</v>
      </c>
      <c r="C175" s="29">
        <v>44744</v>
      </c>
      <c r="D175" t="s">
        <v>1804</v>
      </c>
      <c r="E175" t="s">
        <v>1800</v>
      </c>
      <c r="F175">
        <v>130</v>
      </c>
      <c r="G175" t="s">
        <v>35</v>
      </c>
      <c r="H175" s="36">
        <v>6</v>
      </c>
      <c r="I175" s="49">
        <v>0.17688363553653064</v>
      </c>
      <c r="J175" s="48">
        <f>Table3[[#This Row],[Price of One Product]]*Table3[[#This Row],[No of Products in one Sale]]</f>
        <v>780</v>
      </c>
      <c r="K175">
        <f>SUM(Table3[[#This Row],[Sales]])-SUM(Table3[[#This Row],[Discount]])</f>
        <v>779.82311636446343</v>
      </c>
    </row>
    <row r="176" spans="1:11" x14ac:dyDescent="0.3">
      <c r="A176" t="s">
        <v>1304</v>
      </c>
      <c r="B176" t="s">
        <v>1782</v>
      </c>
      <c r="C176" s="29">
        <v>44737</v>
      </c>
      <c r="D176" t="s">
        <v>1805</v>
      </c>
      <c r="E176" t="s">
        <v>1802</v>
      </c>
      <c r="F176">
        <v>60</v>
      </c>
      <c r="G176" t="s">
        <v>29</v>
      </c>
      <c r="H176" s="36">
        <v>12</v>
      </c>
      <c r="I176" s="49">
        <v>0.54853763527560739</v>
      </c>
      <c r="J176" s="48">
        <f>Table3[[#This Row],[Price of One Product]]*Table3[[#This Row],[No of Products in one Sale]]</f>
        <v>720</v>
      </c>
      <c r="K176">
        <f>SUM(Table3[[#This Row],[Sales]])-SUM(Table3[[#This Row],[Discount]])</f>
        <v>719.45146236472442</v>
      </c>
    </row>
    <row r="177" spans="1:11" x14ac:dyDescent="0.3">
      <c r="A177" t="s">
        <v>1302</v>
      </c>
      <c r="B177" t="s">
        <v>1783</v>
      </c>
      <c r="C177" s="29">
        <v>44752</v>
      </c>
      <c r="D177" t="s">
        <v>1806</v>
      </c>
      <c r="E177" t="s">
        <v>1800</v>
      </c>
      <c r="F177">
        <v>95</v>
      </c>
      <c r="G177" t="s">
        <v>22</v>
      </c>
      <c r="H177" s="36">
        <v>7</v>
      </c>
      <c r="I177" s="49">
        <v>0.40612729229894939</v>
      </c>
      <c r="J177" s="48">
        <f>Table3[[#This Row],[Price of One Product]]*Table3[[#This Row],[No of Products in one Sale]]</f>
        <v>665</v>
      </c>
      <c r="K177">
        <f>SUM(Table3[[#This Row],[Sales]])-SUM(Table3[[#This Row],[Discount]])</f>
        <v>664.59387270770105</v>
      </c>
    </row>
    <row r="178" spans="1:11" x14ac:dyDescent="0.3">
      <c r="A178" t="s">
        <v>1300</v>
      </c>
      <c r="B178" t="s">
        <v>1774</v>
      </c>
      <c r="C178" s="29">
        <v>44736</v>
      </c>
      <c r="D178" t="s">
        <v>1799</v>
      </c>
      <c r="E178" t="s">
        <v>1800</v>
      </c>
      <c r="F178">
        <v>72</v>
      </c>
      <c r="G178" t="s">
        <v>35</v>
      </c>
      <c r="H178" s="36">
        <v>6</v>
      </c>
      <c r="I178" s="49">
        <v>0.16780300089638589</v>
      </c>
      <c r="J178" s="48">
        <f>Table3[[#This Row],[Price of One Product]]*Table3[[#This Row],[No of Products in one Sale]]</f>
        <v>432</v>
      </c>
      <c r="K178">
        <f>SUM(Table3[[#This Row],[Sales]])-SUM(Table3[[#This Row],[Discount]])</f>
        <v>431.83219699910359</v>
      </c>
    </row>
    <row r="179" spans="1:11" x14ac:dyDescent="0.3">
      <c r="A179" t="s">
        <v>1298</v>
      </c>
      <c r="B179" t="s">
        <v>1776</v>
      </c>
      <c r="C179" s="29">
        <v>44752</v>
      </c>
      <c r="D179" t="s">
        <v>1801</v>
      </c>
      <c r="E179" t="s">
        <v>1800</v>
      </c>
      <c r="F179">
        <v>65</v>
      </c>
      <c r="G179" t="s">
        <v>29</v>
      </c>
      <c r="H179" s="36">
        <v>10</v>
      </c>
      <c r="I179" s="49">
        <v>0.91086777790941564</v>
      </c>
      <c r="J179" s="48">
        <f>Table3[[#This Row],[Price of One Product]]*Table3[[#This Row],[No of Products in one Sale]]</f>
        <v>650</v>
      </c>
      <c r="K179">
        <f>SUM(Table3[[#This Row],[Sales]])-SUM(Table3[[#This Row],[Discount]])</f>
        <v>649.0891322220906</v>
      </c>
    </row>
    <row r="180" spans="1:11" x14ac:dyDescent="0.3">
      <c r="A180" t="s">
        <v>1296</v>
      </c>
      <c r="B180" t="s">
        <v>1778</v>
      </c>
      <c r="C180" s="29">
        <v>44759</v>
      </c>
      <c r="D180" t="s">
        <v>1803</v>
      </c>
      <c r="E180" t="s">
        <v>1802</v>
      </c>
      <c r="F180">
        <v>250</v>
      </c>
      <c r="G180" t="s">
        <v>22</v>
      </c>
      <c r="H180" s="36">
        <v>3</v>
      </c>
      <c r="I180" s="49">
        <v>0.2731985494536886</v>
      </c>
      <c r="J180" s="48">
        <f>Table3[[#This Row],[Price of One Product]]*Table3[[#This Row],[No of Products in one Sale]]</f>
        <v>750</v>
      </c>
      <c r="K180">
        <f>SUM(Table3[[#This Row],[Sales]])-SUM(Table3[[#This Row],[Discount]])</f>
        <v>749.7268014505463</v>
      </c>
    </row>
    <row r="181" spans="1:11" x14ac:dyDescent="0.3">
      <c r="A181" t="s">
        <v>1294</v>
      </c>
      <c r="B181" t="s">
        <v>1780</v>
      </c>
      <c r="C181" s="29">
        <v>44763</v>
      </c>
      <c r="D181" t="s">
        <v>1804</v>
      </c>
      <c r="E181" t="s">
        <v>1802</v>
      </c>
      <c r="F181">
        <v>130</v>
      </c>
      <c r="G181" t="s">
        <v>35</v>
      </c>
      <c r="H181" s="36">
        <v>4</v>
      </c>
      <c r="I181" s="49">
        <v>0.81984662786178419</v>
      </c>
      <c r="J181" s="48">
        <f>Table3[[#This Row],[Price of One Product]]*Table3[[#This Row],[No of Products in one Sale]]</f>
        <v>520</v>
      </c>
      <c r="K181">
        <f>SUM(Table3[[#This Row],[Sales]])-SUM(Table3[[#This Row],[Discount]])</f>
        <v>519.18015337213819</v>
      </c>
    </row>
    <row r="182" spans="1:11" x14ac:dyDescent="0.3">
      <c r="A182" t="s">
        <v>1292</v>
      </c>
      <c r="B182" t="s">
        <v>1774</v>
      </c>
      <c r="C182" s="29">
        <v>44763</v>
      </c>
      <c r="D182" t="s">
        <v>1799</v>
      </c>
      <c r="E182" t="s">
        <v>1802</v>
      </c>
      <c r="F182">
        <v>72</v>
      </c>
      <c r="G182" t="s">
        <v>29</v>
      </c>
      <c r="H182" s="36">
        <v>7</v>
      </c>
      <c r="I182" s="49">
        <v>0.89980934003543744</v>
      </c>
      <c r="J182" s="48">
        <f>Table3[[#This Row],[Price of One Product]]*Table3[[#This Row],[No of Products in one Sale]]</f>
        <v>504</v>
      </c>
      <c r="K182">
        <f>SUM(Table3[[#This Row],[Sales]])-SUM(Table3[[#This Row],[Discount]])</f>
        <v>503.10019065996454</v>
      </c>
    </row>
    <row r="183" spans="1:11" x14ac:dyDescent="0.3">
      <c r="A183" t="s">
        <v>1290</v>
      </c>
      <c r="B183" t="s">
        <v>1776</v>
      </c>
      <c r="C183" s="29">
        <v>44750</v>
      </c>
      <c r="D183" t="s">
        <v>1801</v>
      </c>
      <c r="E183" t="s">
        <v>1802</v>
      </c>
      <c r="F183">
        <v>65</v>
      </c>
      <c r="G183" t="s">
        <v>22</v>
      </c>
      <c r="H183" s="36">
        <v>5</v>
      </c>
      <c r="I183" s="49">
        <v>0.73522347452625669</v>
      </c>
      <c r="J183" s="48">
        <f>Table3[[#This Row],[Price of One Product]]*Table3[[#This Row],[No of Products in one Sale]]</f>
        <v>325</v>
      </c>
      <c r="K183">
        <f>SUM(Table3[[#This Row],[Sales]])-SUM(Table3[[#This Row],[Discount]])</f>
        <v>324.26477652547374</v>
      </c>
    </row>
    <row r="184" spans="1:11" x14ac:dyDescent="0.3">
      <c r="A184" t="s">
        <v>1288</v>
      </c>
      <c r="B184" t="s">
        <v>1778</v>
      </c>
      <c r="C184" s="29">
        <v>44751</v>
      </c>
      <c r="D184" t="s">
        <v>1803</v>
      </c>
      <c r="E184" t="s">
        <v>1802</v>
      </c>
      <c r="F184">
        <v>250</v>
      </c>
      <c r="G184" t="s">
        <v>35</v>
      </c>
      <c r="H184" s="36">
        <v>3</v>
      </c>
      <c r="I184" s="49">
        <v>0.36579213338930128</v>
      </c>
      <c r="J184" s="48">
        <f>Table3[[#This Row],[Price of One Product]]*Table3[[#This Row],[No of Products in one Sale]]</f>
        <v>750</v>
      </c>
      <c r="K184">
        <f>SUM(Table3[[#This Row],[Sales]])-SUM(Table3[[#This Row],[Discount]])</f>
        <v>749.63420786661072</v>
      </c>
    </row>
    <row r="185" spans="1:11" x14ac:dyDescent="0.3">
      <c r="A185" t="s">
        <v>1286</v>
      </c>
      <c r="B185" t="s">
        <v>1780</v>
      </c>
      <c r="C185" s="29">
        <v>44736</v>
      </c>
      <c r="D185" t="s">
        <v>1804</v>
      </c>
      <c r="E185" t="s">
        <v>1802</v>
      </c>
      <c r="F185">
        <v>130</v>
      </c>
      <c r="G185" t="s">
        <v>29</v>
      </c>
      <c r="H185" s="36">
        <v>2</v>
      </c>
      <c r="I185" s="49">
        <v>0.79313642440033238</v>
      </c>
      <c r="J185" s="48">
        <f>Table3[[#This Row],[Price of One Product]]*Table3[[#This Row],[No of Products in one Sale]]</f>
        <v>260</v>
      </c>
      <c r="K185">
        <f>SUM(Table3[[#This Row],[Sales]])-SUM(Table3[[#This Row],[Discount]])</f>
        <v>259.20686357559964</v>
      </c>
    </row>
    <row r="186" spans="1:11" x14ac:dyDescent="0.3">
      <c r="A186" t="s">
        <v>1284</v>
      </c>
      <c r="B186" t="s">
        <v>1774</v>
      </c>
      <c r="C186" s="29">
        <v>44737</v>
      </c>
      <c r="D186" t="s">
        <v>1799</v>
      </c>
      <c r="E186" t="s">
        <v>1800</v>
      </c>
      <c r="F186">
        <v>72</v>
      </c>
      <c r="G186" t="s">
        <v>29</v>
      </c>
      <c r="H186" s="36">
        <v>4</v>
      </c>
      <c r="I186" s="49">
        <v>8.0407664979564641E-2</v>
      </c>
      <c r="J186" s="48">
        <f>Table3[[#This Row],[Price of One Product]]*Table3[[#This Row],[No of Products in one Sale]]</f>
        <v>288</v>
      </c>
      <c r="K186">
        <f>SUM(Table3[[#This Row],[Sales]])-SUM(Table3[[#This Row],[Discount]])</f>
        <v>287.91959233502041</v>
      </c>
    </row>
    <row r="187" spans="1:11" x14ac:dyDescent="0.3">
      <c r="A187" t="s">
        <v>1282</v>
      </c>
      <c r="B187" t="s">
        <v>1776</v>
      </c>
      <c r="C187" s="29">
        <v>44744</v>
      </c>
      <c r="D187" t="s">
        <v>1801</v>
      </c>
      <c r="E187" t="s">
        <v>1802</v>
      </c>
      <c r="F187">
        <v>65</v>
      </c>
      <c r="G187" t="s">
        <v>22</v>
      </c>
      <c r="H187" s="36">
        <v>12</v>
      </c>
      <c r="I187" s="49">
        <v>0.38525936096781821</v>
      </c>
      <c r="J187" s="48">
        <f>Table3[[#This Row],[Price of One Product]]*Table3[[#This Row],[No of Products in one Sale]]</f>
        <v>780</v>
      </c>
      <c r="K187">
        <f>SUM(Table3[[#This Row],[Sales]])-SUM(Table3[[#This Row],[Discount]])</f>
        <v>779.61474063903222</v>
      </c>
    </row>
    <row r="188" spans="1:11" x14ac:dyDescent="0.3">
      <c r="A188" t="s">
        <v>1280</v>
      </c>
      <c r="B188" t="s">
        <v>1778</v>
      </c>
      <c r="C188" s="29">
        <v>44735</v>
      </c>
      <c r="D188" t="s">
        <v>1803</v>
      </c>
      <c r="E188" t="s">
        <v>1800</v>
      </c>
      <c r="F188">
        <v>250</v>
      </c>
      <c r="G188" t="s">
        <v>35</v>
      </c>
      <c r="H188" s="36">
        <v>1</v>
      </c>
      <c r="I188" s="49">
        <v>0.45507177071325888</v>
      </c>
      <c r="J188" s="48">
        <f>Table3[[#This Row],[Price of One Product]]*Table3[[#This Row],[No of Products in one Sale]]</f>
        <v>250</v>
      </c>
      <c r="K188">
        <f>SUM(Table3[[#This Row],[Sales]])-SUM(Table3[[#This Row],[Discount]])</f>
        <v>249.54492822928674</v>
      </c>
    </row>
    <row r="189" spans="1:11" x14ac:dyDescent="0.3">
      <c r="A189" t="s">
        <v>1278</v>
      </c>
      <c r="B189" t="s">
        <v>1780</v>
      </c>
      <c r="C189" s="29">
        <v>44751</v>
      </c>
      <c r="D189" t="s">
        <v>1804</v>
      </c>
      <c r="E189" t="s">
        <v>1802</v>
      </c>
      <c r="F189">
        <v>130</v>
      </c>
      <c r="G189" t="s">
        <v>29</v>
      </c>
      <c r="H189" s="36">
        <v>4</v>
      </c>
      <c r="I189" s="49">
        <v>0.93827031337312128</v>
      </c>
      <c r="J189" s="48">
        <f>Table3[[#This Row],[Price of One Product]]*Table3[[#This Row],[No of Products in one Sale]]</f>
        <v>520</v>
      </c>
      <c r="K189">
        <f>SUM(Table3[[#This Row],[Sales]])-SUM(Table3[[#This Row],[Discount]])</f>
        <v>519.0617296866269</v>
      </c>
    </row>
    <row r="190" spans="1:11" x14ac:dyDescent="0.3">
      <c r="A190" t="s">
        <v>1276</v>
      </c>
      <c r="B190" t="s">
        <v>1774</v>
      </c>
      <c r="C190" s="29">
        <v>44726</v>
      </c>
      <c r="D190" t="s">
        <v>1799</v>
      </c>
      <c r="E190" t="s">
        <v>1800</v>
      </c>
      <c r="F190">
        <v>72</v>
      </c>
      <c r="G190" t="s">
        <v>22</v>
      </c>
      <c r="H190" s="36">
        <v>7</v>
      </c>
      <c r="I190" s="49">
        <v>0.14716035331195043</v>
      </c>
      <c r="J190" s="48">
        <f>Table3[[#This Row],[Price of One Product]]*Table3[[#This Row],[No of Products in one Sale]]</f>
        <v>504</v>
      </c>
      <c r="K190">
        <f>SUM(Table3[[#This Row],[Sales]])-SUM(Table3[[#This Row],[Discount]])</f>
        <v>503.85283964668804</v>
      </c>
    </row>
    <row r="191" spans="1:11" x14ac:dyDescent="0.3">
      <c r="A191" t="s">
        <v>1274</v>
      </c>
      <c r="B191" t="s">
        <v>1776</v>
      </c>
      <c r="C191" s="29">
        <v>44749</v>
      </c>
      <c r="D191" t="s">
        <v>1801</v>
      </c>
      <c r="E191" t="s">
        <v>1802</v>
      </c>
      <c r="F191">
        <v>65</v>
      </c>
      <c r="G191" t="s">
        <v>35</v>
      </c>
      <c r="H191" s="36">
        <v>12</v>
      </c>
      <c r="I191" s="49">
        <v>0.10159867043013626</v>
      </c>
      <c r="J191" s="48">
        <f>Table3[[#This Row],[Price of One Product]]*Table3[[#This Row],[No of Products in one Sale]]</f>
        <v>780</v>
      </c>
      <c r="K191">
        <f>SUM(Table3[[#This Row],[Sales]])-SUM(Table3[[#This Row],[Discount]])</f>
        <v>779.89840132956988</v>
      </c>
    </row>
    <row r="192" spans="1:11" x14ac:dyDescent="0.3">
      <c r="A192" t="s">
        <v>1272</v>
      </c>
      <c r="B192" t="s">
        <v>1778</v>
      </c>
      <c r="C192" s="29">
        <v>44734</v>
      </c>
      <c r="D192" t="s">
        <v>1803</v>
      </c>
      <c r="E192" t="s">
        <v>1800</v>
      </c>
      <c r="F192">
        <v>250</v>
      </c>
      <c r="G192" t="s">
        <v>29</v>
      </c>
      <c r="H192" s="36">
        <v>2</v>
      </c>
      <c r="I192" s="49">
        <v>0.50060788399709522</v>
      </c>
      <c r="J192" s="48">
        <f>Table3[[#This Row],[Price of One Product]]*Table3[[#This Row],[No of Products in one Sale]]</f>
        <v>500</v>
      </c>
      <c r="K192">
        <f>SUM(Table3[[#This Row],[Sales]])-SUM(Table3[[#This Row],[Discount]])</f>
        <v>499.49939211600292</v>
      </c>
    </row>
    <row r="193" spans="1:11" x14ac:dyDescent="0.3">
      <c r="A193" t="s">
        <v>1270</v>
      </c>
      <c r="B193" t="s">
        <v>1780</v>
      </c>
      <c r="C193" s="29">
        <v>44726</v>
      </c>
      <c r="D193" t="s">
        <v>1804</v>
      </c>
      <c r="E193" t="s">
        <v>1802</v>
      </c>
      <c r="F193">
        <v>130</v>
      </c>
      <c r="G193" t="s">
        <v>22</v>
      </c>
      <c r="H193" s="36">
        <v>6</v>
      </c>
      <c r="I193" s="49">
        <v>0.70539643021834586</v>
      </c>
      <c r="J193" s="48">
        <f>Table3[[#This Row],[Price of One Product]]*Table3[[#This Row],[No of Products in one Sale]]</f>
        <v>780</v>
      </c>
      <c r="K193">
        <f>SUM(Table3[[#This Row],[Sales]])-SUM(Table3[[#This Row],[Discount]])</f>
        <v>779.29460356978166</v>
      </c>
    </row>
    <row r="194" spans="1:11" x14ac:dyDescent="0.3">
      <c r="A194" t="s">
        <v>1268</v>
      </c>
      <c r="B194" t="s">
        <v>1782</v>
      </c>
      <c r="C194" s="29">
        <v>44743</v>
      </c>
      <c r="D194" t="s">
        <v>1805</v>
      </c>
      <c r="E194" t="s">
        <v>1800</v>
      </c>
      <c r="F194">
        <v>60</v>
      </c>
      <c r="G194" t="s">
        <v>35</v>
      </c>
      <c r="H194" s="36">
        <v>12</v>
      </c>
      <c r="I194" s="49">
        <v>0.72481379032239401</v>
      </c>
      <c r="J194" s="48">
        <f>Table3[[#This Row],[Price of One Product]]*Table3[[#This Row],[No of Products in one Sale]]</f>
        <v>720</v>
      </c>
      <c r="K194">
        <f>SUM(Table3[[#This Row],[Sales]])-SUM(Table3[[#This Row],[Discount]])</f>
        <v>719.2751862096776</v>
      </c>
    </row>
    <row r="195" spans="1:11" x14ac:dyDescent="0.3">
      <c r="A195" t="s">
        <v>1266</v>
      </c>
      <c r="B195" t="s">
        <v>1774</v>
      </c>
      <c r="C195" s="29">
        <v>44742</v>
      </c>
      <c r="D195" t="s">
        <v>1799</v>
      </c>
      <c r="E195" t="s">
        <v>1802</v>
      </c>
      <c r="F195">
        <v>72</v>
      </c>
      <c r="G195" t="s">
        <v>29</v>
      </c>
      <c r="H195" s="36">
        <v>6</v>
      </c>
      <c r="I195" s="49">
        <v>0.21833121955544521</v>
      </c>
      <c r="J195" s="48">
        <f>Table3[[#This Row],[Price of One Product]]*Table3[[#This Row],[No of Products in one Sale]]</f>
        <v>432</v>
      </c>
      <c r="K195">
        <f>SUM(Table3[[#This Row],[Sales]])-SUM(Table3[[#This Row],[Discount]])</f>
        <v>431.78166878044453</v>
      </c>
    </row>
    <row r="196" spans="1:11" x14ac:dyDescent="0.3">
      <c r="A196" t="s">
        <v>1264</v>
      </c>
      <c r="B196" t="s">
        <v>1776</v>
      </c>
      <c r="C196" s="29">
        <v>44747</v>
      </c>
      <c r="D196" t="s">
        <v>1801</v>
      </c>
      <c r="E196" t="s">
        <v>1800</v>
      </c>
      <c r="F196">
        <v>65</v>
      </c>
      <c r="G196" t="s">
        <v>22</v>
      </c>
      <c r="H196" s="36">
        <v>8</v>
      </c>
      <c r="I196" s="49">
        <v>0.33253524453952932</v>
      </c>
      <c r="J196" s="48">
        <f>Table3[[#This Row],[Price of One Product]]*Table3[[#This Row],[No of Products in one Sale]]</f>
        <v>520</v>
      </c>
      <c r="K196">
        <f>SUM(Table3[[#This Row],[Sales]])-SUM(Table3[[#This Row],[Discount]])</f>
        <v>519.66746475546051</v>
      </c>
    </row>
    <row r="197" spans="1:11" x14ac:dyDescent="0.3">
      <c r="A197" t="s">
        <v>1262</v>
      </c>
      <c r="B197" t="s">
        <v>1778</v>
      </c>
      <c r="C197" s="29">
        <v>44764</v>
      </c>
      <c r="D197" t="s">
        <v>1803</v>
      </c>
      <c r="E197" t="s">
        <v>1802</v>
      </c>
      <c r="F197">
        <v>250</v>
      </c>
      <c r="G197" t="s">
        <v>35</v>
      </c>
      <c r="H197" s="36">
        <v>2</v>
      </c>
      <c r="I197" s="49">
        <v>0.39793552100289009</v>
      </c>
      <c r="J197" s="48">
        <f>Table3[[#This Row],[Price of One Product]]*Table3[[#This Row],[No of Products in one Sale]]</f>
        <v>500</v>
      </c>
      <c r="K197">
        <f>SUM(Table3[[#This Row],[Sales]])-SUM(Table3[[#This Row],[Discount]])</f>
        <v>499.60206447899714</v>
      </c>
    </row>
    <row r="198" spans="1:11" x14ac:dyDescent="0.3">
      <c r="A198" t="s">
        <v>1260</v>
      </c>
      <c r="B198" t="s">
        <v>1780</v>
      </c>
      <c r="C198" s="29">
        <v>44735</v>
      </c>
      <c r="D198" t="s">
        <v>1804</v>
      </c>
      <c r="E198" t="s">
        <v>1800</v>
      </c>
      <c r="F198">
        <v>130</v>
      </c>
      <c r="G198" t="s">
        <v>29</v>
      </c>
      <c r="H198" s="36">
        <v>4</v>
      </c>
      <c r="I198" s="49">
        <v>0.83519533088641318</v>
      </c>
      <c r="J198" s="48">
        <f>Table3[[#This Row],[Price of One Product]]*Table3[[#This Row],[No of Products in one Sale]]</f>
        <v>520</v>
      </c>
      <c r="K198">
        <f>SUM(Table3[[#This Row],[Sales]])-SUM(Table3[[#This Row],[Discount]])</f>
        <v>519.16480466911355</v>
      </c>
    </row>
    <row r="199" spans="1:11" x14ac:dyDescent="0.3">
      <c r="A199" t="s">
        <v>1258</v>
      </c>
      <c r="B199" t="s">
        <v>1774</v>
      </c>
      <c r="C199" s="29">
        <v>44737</v>
      </c>
      <c r="D199" t="s">
        <v>1799</v>
      </c>
      <c r="E199" t="s">
        <v>1802</v>
      </c>
      <c r="F199">
        <v>72</v>
      </c>
      <c r="G199" t="s">
        <v>22</v>
      </c>
      <c r="H199" s="36">
        <v>10</v>
      </c>
      <c r="I199" s="49">
        <v>8.7312208799101843E-3</v>
      </c>
      <c r="J199" s="48">
        <f>Table3[[#This Row],[Price of One Product]]*Table3[[#This Row],[No of Products in one Sale]]</f>
        <v>720</v>
      </c>
      <c r="K199">
        <f>SUM(Table3[[#This Row],[Sales]])-SUM(Table3[[#This Row],[Discount]])</f>
        <v>719.99126877912011</v>
      </c>
    </row>
    <row r="200" spans="1:11" x14ac:dyDescent="0.3">
      <c r="A200" t="s">
        <v>1256</v>
      </c>
      <c r="B200" t="s">
        <v>1776</v>
      </c>
      <c r="C200" s="29">
        <v>44749</v>
      </c>
      <c r="D200" t="s">
        <v>1801</v>
      </c>
      <c r="E200" t="s">
        <v>1800</v>
      </c>
      <c r="F200">
        <v>65</v>
      </c>
      <c r="G200" t="s">
        <v>35</v>
      </c>
      <c r="H200" s="36">
        <v>12</v>
      </c>
      <c r="I200" s="49">
        <v>0.95071636556912675</v>
      </c>
      <c r="J200" s="48">
        <f>Table3[[#This Row],[Price of One Product]]*Table3[[#This Row],[No of Products in one Sale]]</f>
        <v>780</v>
      </c>
      <c r="K200">
        <f>SUM(Table3[[#This Row],[Sales]])-SUM(Table3[[#This Row],[Discount]])</f>
        <v>779.04928363443082</v>
      </c>
    </row>
    <row r="201" spans="1:11" x14ac:dyDescent="0.3">
      <c r="A201" t="s">
        <v>1254</v>
      </c>
      <c r="B201" t="s">
        <v>1778</v>
      </c>
      <c r="C201" s="29">
        <v>44729</v>
      </c>
      <c r="D201" t="s">
        <v>1803</v>
      </c>
      <c r="E201" t="s">
        <v>1802</v>
      </c>
      <c r="F201">
        <v>250</v>
      </c>
      <c r="G201" t="s">
        <v>29</v>
      </c>
      <c r="H201" s="36">
        <v>4</v>
      </c>
      <c r="I201" s="49">
        <v>6.5110770871939172E-2</v>
      </c>
      <c r="J201" s="48">
        <f>Table3[[#This Row],[Price of One Product]]*Table3[[#This Row],[No of Products in one Sale]]</f>
        <v>1000</v>
      </c>
      <c r="K201">
        <f>SUM(Table3[[#This Row],[Sales]])-SUM(Table3[[#This Row],[Discount]])</f>
        <v>999.93488922912809</v>
      </c>
    </row>
    <row r="202" spans="1:11" x14ac:dyDescent="0.3">
      <c r="A202" t="s">
        <v>1252</v>
      </c>
      <c r="B202" t="s">
        <v>1780</v>
      </c>
      <c r="C202" s="29">
        <v>44738</v>
      </c>
      <c r="D202" t="s">
        <v>1804</v>
      </c>
      <c r="E202" t="s">
        <v>1800</v>
      </c>
      <c r="F202">
        <v>130</v>
      </c>
      <c r="G202" t="s">
        <v>22</v>
      </c>
      <c r="H202" s="36">
        <v>6</v>
      </c>
      <c r="I202" s="49">
        <v>0.43772024513265795</v>
      </c>
      <c r="J202" s="48">
        <f>Table3[[#This Row],[Price of One Product]]*Table3[[#This Row],[No of Products in one Sale]]</f>
        <v>780</v>
      </c>
      <c r="K202">
        <f>SUM(Table3[[#This Row],[Sales]])-SUM(Table3[[#This Row],[Discount]])</f>
        <v>779.56227975486729</v>
      </c>
    </row>
    <row r="203" spans="1:11" x14ac:dyDescent="0.3">
      <c r="A203" t="s">
        <v>1250</v>
      </c>
      <c r="B203" t="s">
        <v>1782</v>
      </c>
      <c r="C203" s="29">
        <v>44740</v>
      </c>
      <c r="D203" t="s">
        <v>1805</v>
      </c>
      <c r="E203" t="s">
        <v>1800</v>
      </c>
      <c r="F203">
        <v>60</v>
      </c>
      <c r="G203" t="s">
        <v>35</v>
      </c>
      <c r="H203" s="36">
        <v>7</v>
      </c>
      <c r="I203" s="49">
        <v>0.41853663840169475</v>
      </c>
      <c r="J203" s="48">
        <f>Table3[[#This Row],[Price of One Product]]*Table3[[#This Row],[No of Products in one Sale]]</f>
        <v>420</v>
      </c>
      <c r="K203">
        <f>SUM(Table3[[#This Row],[Sales]])-SUM(Table3[[#This Row],[Discount]])</f>
        <v>419.58146336159831</v>
      </c>
    </row>
    <row r="204" spans="1:11" x14ac:dyDescent="0.3">
      <c r="A204" t="s">
        <v>1248</v>
      </c>
      <c r="B204" t="s">
        <v>1783</v>
      </c>
      <c r="C204" s="29">
        <v>44755</v>
      </c>
      <c r="D204" t="s">
        <v>1806</v>
      </c>
      <c r="E204" t="s">
        <v>1802</v>
      </c>
      <c r="F204">
        <v>95</v>
      </c>
      <c r="G204" t="s">
        <v>29</v>
      </c>
      <c r="H204" s="36">
        <v>7</v>
      </c>
      <c r="I204" s="49">
        <v>0.38824165845812764</v>
      </c>
      <c r="J204" s="48">
        <f>Table3[[#This Row],[Price of One Product]]*Table3[[#This Row],[No of Products in one Sale]]</f>
        <v>665</v>
      </c>
      <c r="K204">
        <f>SUM(Table3[[#This Row],[Sales]])-SUM(Table3[[#This Row],[Discount]])</f>
        <v>664.61175834154187</v>
      </c>
    </row>
    <row r="205" spans="1:11" x14ac:dyDescent="0.3">
      <c r="A205" t="s">
        <v>1246</v>
      </c>
      <c r="B205" t="s">
        <v>1774</v>
      </c>
      <c r="C205" s="29">
        <v>44755</v>
      </c>
      <c r="D205" t="s">
        <v>1799</v>
      </c>
      <c r="E205" t="s">
        <v>1802</v>
      </c>
      <c r="F205">
        <v>72</v>
      </c>
      <c r="G205" t="s">
        <v>22</v>
      </c>
      <c r="H205" s="36">
        <v>3</v>
      </c>
      <c r="I205" s="49">
        <v>0.75434060698733896</v>
      </c>
      <c r="J205" s="48">
        <f>Table3[[#This Row],[Price of One Product]]*Table3[[#This Row],[No of Products in one Sale]]</f>
        <v>216</v>
      </c>
      <c r="K205">
        <f>SUM(Table3[[#This Row],[Sales]])-SUM(Table3[[#This Row],[Discount]])</f>
        <v>215.24565939301266</v>
      </c>
    </row>
    <row r="206" spans="1:11" x14ac:dyDescent="0.3">
      <c r="A206" t="s">
        <v>1244</v>
      </c>
      <c r="B206" t="s">
        <v>1776</v>
      </c>
      <c r="C206" s="29">
        <v>44764</v>
      </c>
      <c r="D206" t="s">
        <v>1801</v>
      </c>
      <c r="E206" t="s">
        <v>1802</v>
      </c>
      <c r="F206">
        <v>65</v>
      </c>
      <c r="G206" t="s">
        <v>35</v>
      </c>
      <c r="H206" s="36">
        <v>12</v>
      </c>
      <c r="I206" s="49">
        <v>0.61587381700020483</v>
      </c>
      <c r="J206" s="48">
        <f>Table3[[#This Row],[Price of One Product]]*Table3[[#This Row],[No of Products in one Sale]]</f>
        <v>780</v>
      </c>
      <c r="K206">
        <f>SUM(Table3[[#This Row],[Sales]])-SUM(Table3[[#This Row],[Discount]])</f>
        <v>779.38412618299981</v>
      </c>
    </row>
    <row r="207" spans="1:11" x14ac:dyDescent="0.3">
      <c r="A207" t="s">
        <v>1242</v>
      </c>
      <c r="B207" t="s">
        <v>1778</v>
      </c>
      <c r="C207" s="29">
        <v>44735</v>
      </c>
      <c r="D207" t="s">
        <v>1803</v>
      </c>
      <c r="E207" t="s">
        <v>1800</v>
      </c>
      <c r="F207">
        <v>250</v>
      </c>
      <c r="G207" t="s">
        <v>29</v>
      </c>
      <c r="H207" s="36">
        <v>2</v>
      </c>
      <c r="I207" s="49">
        <v>0.80006888756762451</v>
      </c>
      <c r="J207" s="48">
        <f>Table3[[#This Row],[Price of One Product]]*Table3[[#This Row],[No of Products in one Sale]]</f>
        <v>500</v>
      </c>
      <c r="K207">
        <f>SUM(Table3[[#This Row],[Sales]])-SUM(Table3[[#This Row],[Discount]])</f>
        <v>499.19993111243235</v>
      </c>
    </row>
    <row r="208" spans="1:11" x14ac:dyDescent="0.3">
      <c r="A208" t="s">
        <v>1240</v>
      </c>
      <c r="B208" t="s">
        <v>1780</v>
      </c>
      <c r="C208" s="29">
        <v>44734</v>
      </c>
      <c r="D208" t="s">
        <v>1804</v>
      </c>
      <c r="E208" t="s">
        <v>1800</v>
      </c>
      <c r="F208">
        <v>130</v>
      </c>
      <c r="G208" t="s">
        <v>22</v>
      </c>
      <c r="H208" s="36">
        <v>5</v>
      </c>
      <c r="I208" s="49">
        <v>0.68228949683615203</v>
      </c>
      <c r="J208" s="48">
        <f>Table3[[#This Row],[Price of One Product]]*Table3[[#This Row],[No of Products in one Sale]]</f>
        <v>650</v>
      </c>
      <c r="K208">
        <f>SUM(Table3[[#This Row],[Sales]])-SUM(Table3[[#This Row],[Discount]])</f>
        <v>649.31771050316388</v>
      </c>
    </row>
    <row r="209" spans="1:11" x14ac:dyDescent="0.3">
      <c r="A209" t="s">
        <v>1238</v>
      </c>
      <c r="B209" t="s">
        <v>1774</v>
      </c>
      <c r="C209" s="29">
        <v>44728</v>
      </c>
      <c r="D209" t="s">
        <v>1799</v>
      </c>
      <c r="E209" t="s">
        <v>1800</v>
      </c>
      <c r="F209">
        <v>72</v>
      </c>
      <c r="G209" t="s">
        <v>35</v>
      </c>
      <c r="H209" s="36">
        <v>10</v>
      </c>
      <c r="I209" s="49">
        <v>1.6479509006877335E-2</v>
      </c>
      <c r="J209" s="48">
        <f>Table3[[#This Row],[Price of One Product]]*Table3[[#This Row],[No of Products in one Sale]]</f>
        <v>720</v>
      </c>
      <c r="K209">
        <f>SUM(Table3[[#This Row],[Sales]])-SUM(Table3[[#This Row],[Discount]])</f>
        <v>719.9835204909931</v>
      </c>
    </row>
    <row r="210" spans="1:11" x14ac:dyDescent="0.3">
      <c r="A210" t="s">
        <v>1236</v>
      </c>
      <c r="B210" t="s">
        <v>1776</v>
      </c>
      <c r="C210" s="29">
        <v>44739</v>
      </c>
      <c r="D210" t="s">
        <v>1801</v>
      </c>
      <c r="E210" t="s">
        <v>1800</v>
      </c>
      <c r="F210">
        <v>65</v>
      </c>
      <c r="G210" t="s">
        <v>29</v>
      </c>
      <c r="H210" s="36">
        <v>10</v>
      </c>
      <c r="I210" s="49">
        <v>0.23078123893127422</v>
      </c>
      <c r="J210" s="48">
        <f>Table3[[#This Row],[Price of One Product]]*Table3[[#This Row],[No of Products in one Sale]]</f>
        <v>650</v>
      </c>
      <c r="K210">
        <f>SUM(Table3[[#This Row],[Sales]])-SUM(Table3[[#This Row],[Discount]])</f>
        <v>649.76921876106871</v>
      </c>
    </row>
    <row r="211" spans="1:11" x14ac:dyDescent="0.3">
      <c r="A211" t="s">
        <v>1234</v>
      </c>
      <c r="B211" t="s">
        <v>1778</v>
      </c>
      <c r="C211" s="29">
        <v>44765</v>
      </c>
      <c r="D211" t="s">
        <v>1803</v>
      </c>
      <c r="E211" t="s">
        <v>1800</v>
      </c>
      <c r="F211">
        <v>250</v>
      </c>
      <c r="G211" t="s">
        <v>22</v>
      </c>
      <c r="H211" s="36">
        <v>3</v>
      </c>
      <c r="I211" s="49">
        <v>2.2225272121484729E-2</v>
      </c>
      <c r="J211" s="48">
        <f>Table3[[#This Row],[Price of One Product]]*Table3[[#This Row],[No of Products in one Sale]]</f>
        <v>750</v>
      </c>
      <c r="K211">
        <f>SUM(Table3[[#This Row],[Sales]])-SUM(Table3[[#This Row],[Discount]])</f>
        <v>749.97777472787857</v>
      </c>
    </row>
    <row r="212" spans="1:11" x14ac:dyDescent="0.3">
      <c r="A212" t="s">
        <v>1232</v>
      </c>
      <c r="B212" t="s">
        <v>1780</v>
      </c>
      <c r="C212" s="29">
        <v>44740</v>
      </c>
      <c r="D212" t="s">
        <v>1804</v>
      </c>
      <c r="E212" t="s">
        <v>1800</v>
      </c>
      <c r="F212">
        <v>130</v>
      </c>
      <c r="G212" t="s">
        <v>35</v>
      </c>
      <c r="H212" s="36">
        <v>3</v>
      </c>
      <c r="I212" s="49">
        <v>0.72206439626516772</v>
      </c>
      <c r="J212" s="48">
        <f>Table3[[#This Row],[Price of One Product]]*Table3[[#This Row],[No of Products in one Sale]]</f>
        <v>390</v>
      </c>
      <c r="K212">
        <f>SUM(Table3[[#This Row],[Sales]])-SUM(Table3[[#This Row],[Discount]])</f>
        <v>389.27793560373482</v>
      </c>
    </row>
    <row r="213" spans="1:11" x14ac:dyDescent="0.3">
      <c r="A213" t="s">
        <v>1230</v>
      </c>
      <c r="B213" t="s">
        <v>1782</v>
      </c>
      <c r="C213" s="29">
        <v>44734</v>
      </c>
      <c r="D213" t="s">
        <v>1805</v>
      </c>
      <c r="E213" t="s">
        <v>1800</v>
      </c>
      <c r="F213">
        <v>60</v>
      </c>
      <c r="G213" t="s">
        <v>29</v>
      </c>
      <c r="H213" s="36">
        <v>7</v>
      </c>
      <c r="I213" s="49">
        <v>0.66067744665264683</v>
      </c>
      <c r="J213" s="48">
        <f>Table3[[#This Row],[Price of One Product]]*Table3[[#This Row],[No of Products in one Sale]]</f>
        <v>420</v>
      </c>
      <c r="K213">
        <f>SUM(Table3[[#This Row],[Sales]])-SUM(Table3[[#This Row],[Discount]])</f>
        <v>419.33932255334736</v>
      </c>
    </row>
    <row r="214" spans="1:11" x14ac:dyDescent="0.3">
      <c r="A214" t="s">
        <v>1228</v>
      </c>
      <c r="B214" t="s">
        <v>1774</v>
      </c>
      <c r="C214" s="29">
        <v>44727</v>
      </c>
      <c r="D214" t="s">
        <v>1799</v>
      </c>
      <c r="E214" t="s">
        <v>1800</v>
      </c>
      <c r="F214">
        <v>72</v>
      </c>
      <c r="G214" t="s">
        <v>22</v>
      </c>
      <c r="H214" s="36">
        <v>6</v>
      </c>
      <c r="I214" s="49">
        <v>0.14048396352986114</v>
      </c>
      <c r="J214" s="48">
        <f>Table3[[#This Row],[Price of One Product]]*Table3[[#This Row],[No of Products in one Sale]]</f>
        <v>432</v>
      </c>
      <c r="K214">
        <f>SUM(Table3[[#This Row],[Sales]])-SUM(Table3[[#This Row],[Discount]])</f>
        <v>431.85951603647015</v>
      </c>
    </row>
    <row r="215" spans="1:11" x14ac:dyDescent="0.3">
      <c r="A215" t="s">
        <v>1226</v>
      </c>
      <c r="B215" t="s">
        <v>1776</v>
      </c>
      <c r="C215" s="29">
        <v>44737</v>
      </c>
      <c r="D215" t="s">
        <v>1801</v>
      </c>
      <c r="E215" t="s">
        <v>1800</v>
      </c>
      <c r="F215">
        <v>65</v>
      </c>
      <c r="G215" t="s">
        <v>35</v>
      </c>
      <c r="H215" s="36">
        <v>8</v>
      </c>
      <c r="I215" s="49">
        <v>0.37872981249566817</v>
      </c>
      <c r="J215" s="48">
        <f>Table3[[#This Row],[Price of One Product]]*Table3[[#This Row],[No of Products in one Sale]]</f>
        <v>520</v>
      </c>
      <c r="K215">
        <f>SUM(Table3[[#This Row],[Sales]])-SUM(Table3[[#This Row],[Discount]])</f>
        <v>519.62127018750436</v>
      </c>
    </row>
    <row r="216" spans="1:11" x14ac:dyDescent="0.3">
      <c r="A216" t="s">
        <v>1224</v>
      </c>
      <c r="B216" t="s">
        <v>1778</v>
      </c>
      <c r="C216" s="29">
        <v>44747</v>
      </c>
      <c r="D216" t="s">
        <v>1803</v>
      </c>
      <c r="E216" t="s">
        <v>1802</v>
      </c>
      <c r="F216">
        <v>250</v>
      </c>
      <c r="G216" t="s">
        <v>29</v>
      </c>
      <c r="H216" s="36">
        <v>2</v>
      </c>
      <c r="I216" s="49">
        <v>0.71515589694127546</v>
      </c>
      <c r="J216" s="48">
        <f>Table3[[#This Row],[Price of One Product]]*Table3[[#This Row],[No of Products in one Sale]]</f>
        <v>500</v>
      </c>
      <c r="K216">
        <f>SUM(Table3[[#This Row],[Sales]])-SUM(Table3[[#This Row],[Discount]])</f>
        <v>499.28484410305873</v>
      </c>
    </row>
    <row r="217" spans="1:11" x14ac:dyDescent="0.3">
      <c r="A217" t="s">
        <v>1222</v>
      </c>
      <c r="B217" t="s">
        <v>1780</v>
      </c>
      <c r="C217" s="29">
        <v>44754</v>
      </c>
      <c r="D217" t="s">
        <v>1804</v>
      </c>
      <c r="E217" t="s">
        <v>1800</v>
      </c>
      <c r="F217">
        <v>130</v>
      </c>
      <c r="G217" t="s">
        <v>22</v>
      </c>
      <c r="H217" s="36">
        <v>6</v>
      </c>
      <c r="I217" s="49">
        <v>0.21412519358799298</v>
      </c>
      <c r="J217" s="48">
        <f>Table3[[#This Row],[Price of One Product]]*Table3[[#This Row],[No of Products in one Sale]]</f>
        <v>780</v>
      </c>
      <c r="K217">
        <f>SUM(Table3[[#This Row],[Sales]])-SUM(Table3[[#This Row],[Discount]])</f>
        <v>779.78587480641204</v>
      </c>
    </row>
    <row r="218" spans="1:11" x14ac:dyDescent="0.3">
      <c r="A218" t="s">
        <v>1220</v>
      </c>
      <c r="B218" t="s">
        <v>1774</v>
      </c>
      <c r="C218" s="29">
        <v>44760</v>
      </c>
      <c r="D218" t="s">
        <v>1799</v>
      </c>
      <c r="E218" t="s">
        <v>1800</v>
      </c>
      <c r="F218">
        <v>72</v>
      </c>
      <c r="G218" t="s">
        <v>35</v>
      </c>
      <c r="H218" s="36">
        <v>6</v>
      </c>
      <c r="I218" s="49">
        <v>0.16455091596073168</v>
      </c>
      <c r="J218" s="48">
        <f>Table3[[#This Row],[Price of One Product]]*Table3[[#This Row],[No of Products in one Sale]]</f>
        <v>432</v>
      </c>
      <c r="K218">
        <f>SUM(Table3[[#This Row],[Sales]])-SUM(Table3[[#This Row],[Discount]])</f>
        <v>431.83544908403928</v>
      </c>
    </row>
    <row r="219" spans="1:11" x14ac:dyDescent="0.3">
      <c r="A219" t="s">
        <v>1218</v>
      </c>
      <c r="B219" t="s">
        <v>1776</v>
      </c>
      <c r="C219" s="29">
        <v>44759</v>
      </c>
      <c r="D219" t="s">
        <v>1801</v>
      </c>
      <c r="E219" t="s">
        <v>1800</v>
      </c>
      <c r="F219">
        <v>65</v>
      </c>
      <c r="G219" t="s">
        <v>29</v>
      </c>
      <c r="H219" s="36">
        <v>4</v>
      </c>
      <c r="I219" s="49">
        <v>0.25666907491668522</v>
      </c>
      <c r="J219" s="48">
        <f>Table3[[#This Row],[Price of One Product]]*Table3[[#This Row],[No of Products in one Sale]]</f>
        <v>260</v>
      </c>
      <c r="K219">
        <f>SUM(Table3[[#This Row],[Sales]])-SUM(Table3[[#This Row],[Discount]])</f>
        <v>259.74333092508334</v>
      </c>
    </row>
    <row r="220" spans="1:11" x14ac:dyDescent="0.3">
      <c r="A220" t="s">
        <v>1216</v>
      </c>
      <c r="B220" t="s">
        <v>1778</v>
      </c>
      <c r="C220" s="29">
        <v>44735</v>
      </c>
      <c r="D220" t="s">
        <v>1803</v>
      </c>
      <c r="E220" t="s">
        <v>1800</v>
      </c>
      <c r="F220">
        <v>250</v>
      </c>
      <c r="G220" t="s">
        <v>22</v>
      </c>
      <c r="H220" s="36">
        <v>3</v>
      </c>
      <c r="I220" s="49">
        <v>0.90160231788426648</v>
      </c>
      <c r="J220" s="48">
        <f>Table3[[#This Row],[Price of One Product]]*Table3[[#This Row],[No of Products in one Sale]]</f>
        <v>750</v>
      </c>
      <c r="K220">
        <f>SUM(Table3[[#This Row],[Sales]])-SUM(Table3[[#This Row],[Discount]])</f>
        <v>749.09839768211577</v>
      </c>
    </row>
    <row r="221" spans="1:11" x14ac:dyDescent="0.3">
      <c r="A221" t="s">
        <v>1214</v>
      </c>
      <c r="B221" t="s">
        <v>1780</v>
      </c>
      <c r="C221" s="29">
        <v>44734</v>
      </c>
      <c r="D221" t="s">
        <v>1804</v>
      </c>
      <c r="E221" t="s">
        <v>1800</v>
      </c>
      <c r="F221">
        <v>130</v>
      </c>
      <c r="G221" t="s">
        <v>35</v>
      </c>
      <c r="H221" s="36">
        <v>2</v>
      </c>
      <c r="I221" s="49">
        <v>0.320164833885899</v>
      </c>
      <c r="J221" s="48">
        <f>Table3[[#This Row],[Price of One Product]]*Table3[[#This Row],[No of Products in one Sale]]</f>
        <v>260</v>
      </c>
      <c r="K221">
        <f>SUM(Table3[[#This Row],[Sales]])-SUM(Table3[[#This Row],[Discount]])</f>
        <v>259.67983516611412</v>
      </c>
    </row>
    <row r="222" spans="1:11" x14ac:dyDescent="0.3">
      <c r="A222" t="s">
        <v>1212</v>
      </c>
      <c r="B222" t="s">
        <v>1782</v>
      </c>
      <c r="C222" s="29">
        <v>44753</v>
      </c>
      <c r="D222" t="s">
        <v>1805</v>
      </c>
      <c r="E222" t="s">
        <v>1802</v>
      </c>
      <c r="F222">
        <v>60</v>
      </c>
      <c r="G222" t="s">
        <v>29</v>
      </c>
      <c r="H222" s="36">
        <v>9</v>
      </c>
      <c r="I222" s="49">
        <v>0.13498450487731639</v>
      </c>
      <c r="J222" s="48">
        <f>Table3[[#This Row],[Price of One Product]]*Table3[[#This Row],[No of Products in one Sale]]</f>
        <v>540</v>
      </c>
      <c r="K222">
        <f>SUM(Table3[[#This Row],[Sales]])-SUM(Table3[[#This Row],[Discount]])</f>
        <v>539.86501549512263</v>
      </c>
    </row>
    <row r="223" spans="1:11" x14ac:dyDescent="0.3">
      <c r="A223" t="s">
        <v>1210</v>
      </c>
      <c r="B223" t="s">
        <v>1783</v>
      </c>
      <c r="C223" s="29">
        <v>44739</v>
      </c>
      <c r="D223" t="s">
        <v>1806</v>
      </c>
      <c r="E223" t="s">
        <v>1800</v>
      </c>
      <c r="F223">
        <v>95</v>
      </c>
      <c r="G223" t="s">
        <v>22</v>
      </c>
      <c r="H223" s="36">
        <v>5</v>
      </c>
      <c r="I223" s="49">
        <v>0.91789593738279973</v>
      </c>
      <c r="J223" s="48">
        <f>Table3[[#This Row],[Price of One Product]]*Table3[[#This Row],[No of Products in one Sale]]</f>
        <v>475</v>
      </c>
      <c r="K223">
        <f>SUM(Table3[[#This Row],[Sales]])-SUM(Table3[[#This Row],[Discount]])</f>
        <v>474.08210406261719</v>
      </c>
    </row>
    <row r="224" spans="1:11" x14ac:dyDescent="0.3">
      <c r="A224" t="s">
        <v>1208</v>
      </c>
      <c r="B224" t="s">
        <v>1774</v>
      </c>
      <c r="C224" s="29">
        <v>44740</v>
      </c>
      <c r="D224" t="s">
        <v>1799</v>
      </c>
      <c r="E224" t="s">
        <v>1800</v>
      </c>
      <c r="F224">
        <v>72</v>
      </c>
      <c r="G224" t="s">
        <v>35</v>
      </c>
      <c r="H224" s="36">
        <v>3</v>
      </c>
      <c r="I224" s="49">
        <v>0.98021726342122206</v>
      </c>
      <c r="J224" s="48">
        <f>Table3[[#This Row],[Price of One Product]]*Table3[[#This Row],[No of Products in one Sale]]</f>
        <v>216</v>
      </c>
      <c r="K224">
        <f>SUM(Table3[[#This Row],[Sales]])-SUM(Table3[[#This Row],[Discount]])</f>
        <v>215.01978273657878</v>
      </c>
    </row>
    <row r="225" spans="1:11" x14ac:dyDescent="0.3">
      <c r="A225" t="s">
        <v>1206</v>
      </c>
      <c r="B225" t="s">
        <v>1776</v>
      </c>
      <c r="C225" s="29">
        <v>44748</v>
      </c>
      <c r="D225" t="s">
        <v>1801</v>
      </c>
      <c r="E225" t="s">
        <v>1800</v>
      </c>
      <c r="F225">
        <v>65</v>
      </c>
      <c r="G225" t="s">
        <v>29</v>
      </c>
      <c r="H225" s="36">
        <v>7</v>
      </c>
      <c r="I225" s="49">
        <v>6.7354248366482961E-2</v>
      </c>
      <c r="J225" s="48">
        <f>Table3[[#This Row],[Price of One Product]]*Table3[[#This Row],[No of Products in one Sale]]</f>
        <v>455</v>
      </c>
      <c r="K225">
        <f>SUM(Table3[[#This Row],[Sales]])-SUM(Table3[[#This Row],[Discount]])</f>
        <v>454.93264575163352</v>
      </c>
    </row>
    <row r="226" spans="1:11" x14ac:dyDescent="0.3">
      <c r="A226" t="s">
        <v>1204</v>
      </c>
      <c r="B226" t="s">
        <v>1778</v>
      </c>
      <c r="C226" s="29">
        <v>44731</v>
      </c>
      <c r="D226" t="s">
        <v>1803</v>
      </c>
      <c r="E226" t="s">
        <v>1802</v>
      </c>
      <c r="F226">
        <v>250</v>
      </c>
      <c r="G226" t="s">
        <v>22</v>
      </c>
      <c r="H226" s="36">
        <v>2</v>
      </c>
      <c r="I226" s="49">
        <v>0.49907272133883429</v>
      </c>
      <c r="J226" s="48">
        <f>Table3[[#This Row],[Price of One Product]]*Table3[[#This Row],[No of Products in one Sale]]</f>
        <v>500</v>
      </c>
      <c r="K226">
        <f>SUM(Table3[[#This Row],[Sales]])-SUM(Table3[[#This Row],[Discount]])</f>
        <v>499.50092727866115</v>
      </c>
    </row>
    <row r="227" spans="1:11" x14ac:dyDescent="0.3">
      <c r="A227" t="s">
        <v>1202</v>
      </c>
      <c r="B227" t="s">
        <v>1780</v>
      </c>
      <c r="C227" s="29">
        <v>44763</v>
      </c>
      <c r="D227" t="s">
        <v>1804</v>
      </c>
      <c r="E227" t="s">
        <v>1802</v>
      </c>
      <c r="F227">
        <v>130</v>
      </c>
      <c r="G227" t="s">
        <v>35</v>
      </c>
      <c r="H227" s="36">
        <v>5</v>
      </c>
      <c r="I227" s="49">
        <v>0.61466468459589796</v>
      </c>
      <c r="J227" s="48">
        <f>Table3[[#This Row],[Price of One Product]]*Table3[[#This Row],[No of Products in one Sale]]</f>
        <v>650</v>
      </c>
      <c r="K227">
        <f>SUM(Table3[[#This Row],[Sales]])-SUM(Table3[[#This Row],[Discount]])</f>
        <v>649.38533531540406</v>
      </c>
    </row>
    <row r="228" spans="1:11" x14ac:dyDescent="0.3">
      <c r="A228" t="s">
        <v>1200</v>
      </c>
      <c r="B228" t="s">
        <v>1774</v>
      </c>
      <c r="C228" s="29">
        <v>44733</v>
      </c>
      <c r="D228" t="s">
        <v>1799</v>
      </c>
      <c r="E228" t="s">
        <v>1802</v>
      </c>
      <c r="F228">
        <v>72</v>
      </c>
      <c r="G228" t="s">
        <v>29</v>
      </c>
      <c r="H228" s="36">
        <v>7</v>
      </c>
      <c r="I228" s="49">
        <v>0.94639798804768638</v>
      </c>
      <c r="J228" s="48">
        <f>Table3[[#This Row],[Price of One Product]]*Table3[[#This Row],[No of Products in one Sale]]</f>
        <v>504</v>
      </c>
      <c r="K228">
        <f>SUM(Table3[[#This Row],[Sales]])-SUM(Table3[[#This Row],[Discount]])</f>
        <v>503.05360201195231</v>
      </c>
    </row>
    <row r="229" spans="1:11" x14ac:dyDescent="0.3">
      <c r="A229" t="s">
        <v>1198</v>
      </c>
      <c r="B229" t="s">
        <v>1776</v>
      </c>
      <c r="C229" s="29">
        <v>44746</v>
      </c>
      <c r="D229" t="s">
        <v>1801</v>
      </c>
      <c r="E229" t="s">
        <v>1802</v>
      </c>
      <c r="F229">
        <v>65</v>
      </c>
      <c r="G229" t="s">
        <v>22</v>
      </c>
      <c r="H229" s="36">
        <v>10</v>
      </c>
      <c r="I229" s="49">
        <v>0.95168663838417633</v>
      </c>
      <c r="J229" s="48">
        <f>Table3[[#This Row],[Price of One Product]]*Table3[[#This Row],[No of Products in one Sale]]</f>
        <v>650</v>
      </c>
      <c r="K229">
        <f>SUM(Table3[[#This Row],[Sales]])-SUM(Table3[[#This Row],[Discount]])</f>
        <v>649.04831336161578</v>
      </c>
    </row>
    <row r="230" spans="1:11" x14ac:dyDescent="0.3">
      <c r="A230" t="s">
        <v>1196</v>
      </c>
      <c r="B230" t="s">
        <v>1778</v>
      </c>
      <c r="C230" s="29">
        <v>44755</v>
      </c>
      <c r="D230" t="s">
        <v>1803</v>
      </c>
      <c r="E230" t="s">
        <v>1802</v>
      </c>
      <c r="F230">
        <v>250</v>
      </c>
      <c r="G230" t="s">
        <v>35</v>
      </c>
      <c r="H230" s="36">
        <v>2</v>
      </c>
      <c r="I230" s="49">
        <v>0.55958868077394219</v>
      </c>
      <c r="J230" s="48">
        <f>Table3[[#This Row],[Price of One Product]]*Table3[[#This Row],[No of Products in one Sale]]</f>
        <v>500</v>
      </c>
      <c r="K230">
        <f>SUM(Table3[[#This Row],[Sales]])-SUM(Table3[[#This Row],[Discount]])</f>
        <v>499.44041131922603</v>
      </c>
    </row>
    <row r="231" spans="1:11" x14ac:dyDescent="0.3">
      <c r="A231" t="s">
        <v>1194</v>
      </c>
      <c r="B231" t="s">
        <v>1780</v>
      </c>
      <c r="C231" s="29">
        <v>44755</v>
      </c>
      <c r="D231" t="s">
        <v>1804</v>
      </c>
      <c r="E231" t="s">
        <v>1802</v>
      </c>
      <c r="F231">
        <v>130</v>
      </c>
      <c r="G231" t="s">
        <v>29</v>
      </c>
      <c r="H231" s="36">
        <v>2</v>
      </c>
      <c r="I231" s="49">
        <v>0.81003936677165544</v>
      </c>
      <c r="J231" s="48">
        <f>Table3[[#This Row],[Price of One Product]]*Table3[[#This Row],[No of Products in one Sale]]</f>
        <v>260</v>
      </c>
      <c r="K231">
        <f>SUM(Table3[[#This Row],[Sales]])-SUM(Table3[[#This Row],[Discount]])</f>
        <v>259.18996063322834</v>
      </c>
    </row>
    <row r="232" spans="1:11" x14ac:dyDescent="0.3">
      <c r="A232" t="s">
        <v>1192</v>
      </c>
      <c r="B232" t="s">
        <v>1774</v>
      </c>
      <c r="C232" s="29">
        <v>44727</v>
      </c>
      <c r="D232" t="s">
        <v>1799</v>
      </c>
      <c r="E232" t="s">
        <v>1802</v>
      </c>
      <c r="F232">
        <v>72</v>
      </c>
      <c r="G232" t="s">
        <v>29</v>
      </c>
      <c r="H232" s="36">
        <v>12</v>
      </c>
      <c r="I232" s="49">
        <v>0.35450072343254235</v>
      </c>
      <c r="J232" s="48">
        <f>Table3[[#This Row],[Price of One Product]]*Table3[[#This Row],[No of Products in one Sale]]</f>
        <v>864</v>
      </c>
      <c r="K232">
        <f>SUM(Table3[[#This Row],[Sales]])-SUM(Table3[[#This Row],[Discount]])</f>
        <v>863.64549927656742</v>
      </c>
    </row>
    <row r="233" spans="1:11" x14ac:dyDescent="0.3">
      <c r="A233" t="s">
        <v>1190</v>
      </c>
      <c r="B233" t="s">
        <v>1776</v>
      </c>
      <c r="C233" s="29">
        <v>44746</v>
      </c>
      <c r="D233" t="s">
        <v>1801</v>
      </c>
      <c r="E233" t="s">
        <v>1800</v>
      </c>
      <c r="F233">
        <v>65</v>
      </c>
      <c r="G233" t="s">
        <v>22</v>
      </c>
      <c r="H233" s="36">
        <v>11</v>
      </c>
      <c r="I233" s="49">
        <v>0.34895469608332785</v>
      </c>
      <c r="J233" s="48">
        <f>Table3[[#This Row],[Price of One Product]]*Table3[[#This Row],[No of Products in one Sale]]</f>
        <v>715</v>
      </c>
      <c r="K233">
        <f>SUM(Table3[[#This Row],[Sales]])-SUM(Table3[[#This Row],[Discount]])</f>
        <v>714.6510453039167</v>
      </c>
    </row>
    <row r="234" spans="1:11" x14ac:dyDescent="0.3">
      <c r="A234" t="s">
        <v>1188</v>
      </c>
      <c r="B234" t="s">
        <v>1778</v>
      </c>
      <c r="C234" s="29">
        <v>44740</v>
      </c>
      <c r="D234" t="s">
        <v>1803</v>
      </c>
      <c r="E234" t="s">
        <v>1800</v>
      </c>
      <c r="F234">
        <v>250</v>
      </c>
      <c r="G234" t="s">
        <v>35</v>
      </c>
      <c r="H234" s="36">
        <v>2</v>
      </c>
      <c r="I234" s="49">
        <v>0.52279578451533193</v>
      </c>
      <c r="J234" s="48">
        <f>Table3[[#This Row],[Price of One Product]]*Table3[[#This Row],[No of Products in one Sale]]</f>
        <v>500</v>
      </c>
      <c r="K234">
        <f>SUM(Table3[[#This Row],[Sales]])-SUM(Table3[[#This Row],[Discount]])</f>
        <v>499.47720421548468</v>
      </c>
    </row>
    <row r="235" spans="1:11" x14ac:dyDescent="0.3">
      <c r="A235" t="s">
        <v>1186</v>
      </c>
      <c r="B235" t="s">
        <v>1780</v>
      </c>
      <c r="C235" s="29">
        <v>44743</v>
      </c>
      <c r="D235" t="s">
        <v>1804</v>
      </c>
      <c r="E235" t="s">
        <v>1800</v>
      </c>
      <c r="F235">
        <v>130</v>
      </c>
      <c r="G235" t="s">
        <v>29</v>
      </c>
      <c r="H235" s="36">
        <v>3</v>
      </c>
      <c r="I235" s="49">
        <v>0.69617887937852907</v>
      </c>
      <c r="J235" s="48">
        <f>Table3[[#This Row],[Price of One Product]]*Table3[[#This Row],[No of Products in one Sale]]</f>
        <v>390</v>
      </c>
      <c r="K235">
        <f>SUM(Table3[[#This Row],[Sales]])-SUM(Table3[[#This Row],[Discount]])</f>
        <v>389.30382112062148</v>
      </c>
    </row>
    <row r="236" spans="1:11" x14ac:dyDescent="0.3">
      <c r="A236" t="s">
        <v>1184</v>
      </c>
      <c r="B236" t="s">
        <v>1774</v>
      </c>
      <c r="C236" s="29">
        <v>44737</v>
      </c>
      <c r="D236" t="s">
        <v>1799</v>
      </c>
      <c r="E236" t="s">
        <v>1802</v>
      </c>
      <c r="F236">
        <v>72</v>
      </c>
      <c r="G236" t="s">
        <v>22</v>
      </c>
      <c r="H236" s="36">
        <v>6</v>
      </c>
      <c r="I236" s="49">
        <v>0.55638354082081654</v>
      </c>
      <c r="J236" s="48">
        <f>Table3[[#This Row],[Price of One Product]]*Table3[[#This Row],[No of Products in one Sale]]</f>
        <v>432</v>
      </c>
      <c r="K236">
        <f>SUM(Table3[[#This Row],[Sales]])-SUM(Table3[[#This Row],[Discount]])</f>
        <v>431.44361645917917</v>
      </c>
    </row>
    <row r="237" spans="1:11" x14ac:dyDescent="0.3">
      <c r="A237" t="s">
        <v>1182</v>
      </c>
      <c r="B237" t="s">
        <v>1776</v>
      </c>
      <c r="C237" s="29">
        <v>44757</v>
      </c>
      <c r="D237" t="s">
        <v>1801</v>
      </c>
      <c r="E237" t="s">
        <v>1802</v>
      </c>
      <c r="F237">
        <v>65</v>
      </c>
      <c r="G237" t="s">
        <v>35</v>
      </c>
      <c r="H237" s="36">
        <v>8</v>
      </c>
      <c r="I237" s="49">
        <v>7.8132692098414003E-2</v>
      </c>
      <c r="J237" s="48">
        <f>Table3[[#This Row],[Price of One Product]]*Table3[[#This Row],[No of Products in one Sale]]</f>
        <v>520</v>
      </c>
      <c r="K237">
        <f>SUM(Table3[[#This Row],[Sales]])-SUM(Table3[[#This Row],[Discount]])</f>
        <v>519.92186730790161</v>
      </c>
    </row>
    <row r="238" spans="1:11" x14ac:dyDescent="0.3">
      <c r="A238" t="s">
        <v>1180</v>
      </c>
      <c r="B238" t="s">
        <v>1778</v>
      </c>
      <c r="C238" s="29">
        <v>44745</v>
      </c>
      <c r="D238" t="s">
        <v>1803</v>
      </c>
      <c r="E238" t="s">
        <v>1802</v>
      </c>
      <c r="F238">
        <v>250</v>
      </c>
      <c r="G238" t="s">
        <v>29</v>
      </c>
      <c r="H238" s="36">
        <v>1</v>
      </c>
      <c r="I238" s="49">
        <v>0.37783112687678633</v>
      </c>
      <c r="J238" s="48">
        <f>Table3[[#This Row],[Price of One Product]]*Table3[[#This Row],[No of Products in one Sale]]</f>
        <v>250</v>
      </c>
      <c r="K238">
        <f>SUM(Table3[[#This Row],[Sales]])-SUM(Table3[[#This Row],[Discount]])</f>
        <v>249.6221688731232</v>
      </c>
    </row>
    <row r="239" spans="1:11" x14ac:dyDescent="0.3">
      <c r="A239" t="s">
        <v>1178</v>
      </c>
      <c r="B239" t="s">
        <v>1780</v>
      </c>
      <c r="C239" s="29">
        <v>44760</v>
      </c>
      <c r="D239" t="s">
        <v>1804</v>
      </c>
      <c r="E239" t="s">
        <v>1802</v>
      </c>
      <c r="F239">
        <v>130</v>
      </c>
      <c r="G239" t="s">
        <v>22</v>
      </c>
      <c r="H239" s="36">
        <v>7</v>
      </c>
      <c r="I239" s="49">
        <v>0.34200944354303275</v>
      </c>
      <c r="J239" s="48">
        <f>Table3[[#This Row],[Price of One Product]]*Table3[[#This Row],[No of Products in one Sale]]</f>
        <v>910</v>
      </c>
      <c r="K239">
        <f>SUM(Table3[[#This Row],[Sales]])-SUM(Table3[[#This Row],[Discount]])</f>
        <v>909.65799055645698</v>
      </c>
    </row>
    <row r="240" spans="1:11" x14ac:dyDescent="0.3">
      <c r="A240" t="s">
        <v>1176</v>
      </c>
      <c r="B240" t="s">
        <v>1782</v>
      </c>
      <c r="C240" s="29">
        <v>44750</v>
      </c>
      <c r="D240" t="s">
        <v>1805</v>
      </c>
      <c r="E240" t="s">
        <v>1802</v>
      </c>
      <c r="F240">
        <v>60</v>
      </c>
      <c r="G240" t="s">
        <v>35</v>
      </c>
      <c r="H240" s="36">
        <v>11</v>
      </c>
      <c r="I240" s="49">
        <v>0.92737976442865855</v>
      </c>
      <c r="J240" s="48">
        <f>Table3[[#This Row],[Price of One Product]]*Table3[[#This Row],[No of Products in one Sale]]</f>
        <v>660</v>
      </c>
      <c r="K240">
        <f>SUM(Table3[[#This Row],[Sales]])-SUM(Table3[[#This Row],[Discount]])</f>
        <v>659.07262023557132</v>
      </c>
    </row>
    <row r="241" spans="1:11" x14ac:dyDescent="0.3">
      <c r="A241" t="s">
        <v>1174</v>
      </c>
      <c r="B241" t="s">
        <v>1774</v>
      </c>
      <c r="C241" s="29">
        <v>44742</v>
      </c>
      <c r="D241" t="s">
        <v>1799</v>
      </c>
      <c r="E241" t="s">
        <v>1802</v>
      </c>
      <c r="F241">
        <v>72</v>
      </c>
      <c r="G241" t="s">
        <v>29</v>
      </c>
      <c r="H241" s="36">
        <v>6</v>
      </c>
      <c r="I241" s="49">
        <v>0.96938667185148797</v>
      </c>
      <c r="J241" s="48">
        <f>Table3[[#This Row],[Price of One Product]]*Table3[[#This Row],[No of Products in one Sale]]</f>
        <v>432</v>
      </c>
      <c r="K241">
        <f>SUM(Table3[[#This Row],[Sales]])-SUM(Table3[[#This Row],[Discount]])</f>
        <v>431.03061332814849</v>
      </c>
    </row>
    <row r="242" spans="1:11" x14ac:dyDescent="0.3">
      <c r="A242" t="s">
        <v>1172</v>
      </c>
      <c r="B242" t="s">
        <v>1776</v>
      </c>
      <c r="C242" s="29">
        <v>44754</v>
      </c>
      <c r="D242" t="s">
        <v>1801</v>
      </c>
      <c r="E242" t="s">
        <v>1802</v>
      </c>
      <c r="F242">
        <v>65</v>
      </c>
      <c r="G242" t="s">
        <v>22</v>
      </c>
      <c r="H242" s="36">
        <v>6</v>
      </c>
      <c r="I242" s="49">
        <v>0.24406307827004359</v>
      </c>
      <c r="J242" s="48">
        <f>Table3[[#This Row],[Price of One Product]]*Table3[[#This Row],[No of Products in one Sale]]</f>
        <v>390</v>
      </c>
      <c r="K242">
        <f>SUM(Table3[[#This Row],[Sales]])-SUM(Table3[[#This Row],[Discount]])</f>
        <v>389.75593692172998</v>
      </c>
    </row>
    <row r="243" spans="1:11" x14ac:dyDescent="0.3">
      <c r="A243" t="s">
        <v>1170</v>
      </c>
      <c r="B243" t="s">
        <v>1778</v>
      </c>
      <c r="C243" s="29">
        <v>44746</v>
      </c>
      <c r="D243" t="s">
        <v>1803</v>
      </c>
      <c r="E243" t="s">
        <v>1800</v>
      </c>
      <c r="F243">
        <v>250</v>
      </c>
      <c r="G243" t="s">
        <v>35</v>
      </c>
      <c r="H243" s="36">
        <v>2</v>
      </c>
      <c r="I243" s="49">
        <v>0.931057824254786</v>
      </c>
      <c r="J243" s="48">
        <f>Table3[[#This Row],[Price of One Product]]*Table3[[#This Row],[No of Products in one Sale]]</f>
        <v>500</v>
      </c>
      <c r="K243">
        <f>SUM(Table3[[#This Row],[Sales]])-SUM(Table3[[#This Row],[Discount]])</f>
        <v>499.06894217574524</v>
      </c>
    </row>
    <row r="244" spans="1:11" x14ac:dyDescent="0.3">
      <c r="A244" t="s">
        <v>1168</v>
      </c>
      <c r="B244" t="s">
        <v>1780</v>
      </c>
      <c r="C244" s="29">
        <v>44752</v>
      </c>
      <c r="D244" t="s">
        <v>1804</v>
      </c>
      <c r="E244" t="s">
        <v>1800</v>
      </c>
      <c r="F244">
        <v>130</v>
      </c>
      <c r="G244" t="s">
        <v>29</v>
      </c>
      <c r="H244" s="36">
        <v>4</v>
      </c>
      <c r="I244" s="49">
        <v>0.67570229189541975</v>
      </c>
      <c r="J244" s="48">
        <f>Table3[[#This Row],[Price of One Product]]*Table3[[#This Row],[No of Products in one Sale]]</f>
        <v>520</v>
      </c>
      <c r="K244">
        <f>SUM(Table3[[#This Row],[Sales]])-SUM(Table3[[#This Row],[Discount]])</f>
        <v>519.32429770810461</v>
      </c>
    </row>
    <row r="245" spans="1:11" x14ac:dyDescent="0.3">
      <c r="A245" t="s">
        <v>1166</v>
      </c>
      <c r="B245" t="s">
        <v>1774</v>
      </c>
      <c r="C245" s="29">
        <v>44725</v>
      </c>
      <c r="D245" t="s">
        <v>1799</v>
      </c>
      <c r="E245" t="s">
        <v>1800</v>
      </c>
      <c r="F245">
        <v>72</v>
      </c>
      <c r="G245" t="s">
        <v>22</v>
      </c>
      <c r="H245" s="36">
        <v>7</v>
      </c>
      <c r="I245" s="49">
        <v>0.91192982577548221</v>
      </c>
      <c r="J245" s="48">
        <f>Table3[[#This Row],[Price of One Product]]*Table3[[#This Row],[No of Products in one Sale]]</f>
        <v>504</v>
      </c>
      <c r="K245">
        <f>SUM(Table3[[#This Row],[Sales]])-SUM(Table3[[#This Row],[Discount]])</f>
        <v>503.08807017422453</v>
      </c>
    </row>
    <row r="246" spans="1:11" x14ac:dyDescent="0.3">
      <c r="A246" t="s">
        <v>1164</v>
      </c>
      <c r="B246" t="s">
        <v>1776</v>
      </c>
      <c r="C246" s="29">
        <v>44734</v>
      </c>
      <c r="D246" t="s">
        <v>1801</v>
      </c>
      <c r="E246" t="s">
        <v>1802</v>
      </c>
      <c r="F246">
        <v>65</v>
      </c>
      <c r="G246" t="s">
        <v>35</v>
      </c>
      <c r="H246" s="36">
        <v>13</v>
      </c>
      <c r="I246" s="49">
        <v>0.46313611506175134</v>
      </c>
      <c r="J246" s="48">
        <f>Table3[[#This Row],[Price of One Product]]*Table3[[#This Row],[No of Products in one Sale]]</f>
        <v>845</v>
      </c>
      <c r="K246">
        <f>SUM(Table3[[#This Row],[Sales]])-SUM(Table3[[#This Row],[Discount]])</f>
        <v>844.53686388493827</v>
      </c>
    </row>
    <row r="247" spans="1:11" x14ac:dyDescent="0.3">
      <c r="A247" t="s">
        <v>1162</v>
      </c>
      <c r="B247" t="s">
        <v>1778</v>
      </c>
      <c r="C247" s="29">
        <v>44761</v>
      </c>
      <c r="D247" t="s">
        <v>1803</v>
      </c>
      <c r="E247" t="s">
        <v>1802</v>
      </c>
      <c r="F247">
        <v>250</v>
      </c>
      <c r="G247" t="s">
        <v>29</v>
      </c>
      <c r="H247" s="36">
        <v>1</v>
      </c>
      <c r="I247" s="49">
        <v>5.3530222562513607E-2</v>
      </c>
      <c r="J247" s="48">
        <f>Table3[[#This Row],[Price of One Product]]*Table3[[#This Row],[No of Products in one Sale]]</f>
        <v>250</v>
      </c>
      <c r="K247">
        <f>SUM(Table3[[#This Row],[Sales]])-SUM(Table3[[#This Row],[Discount]])</f>
        <v>249.9464697774375</v>
      </c>
    </row>
    <row r="248" spans="1:11" x14ac:dyDescent="0.3">
      <c r="A248" t="s">
        <v>1160</v>
      </c>
      <c r="B248" t="s">
        <v>1780</v>
      </c>
      <c r="C248" s="29">
        <v>44735</v>
      </c>
      <c r="D248" t="s">
        <v>1804</v>
      </c>
      <c r="E248" t="s">
        <v>1802</v>
      </c>
      <c r="F248">
        <v>130</v>
      </c>
      <c r="G248" t="s">
        <v>22</v>
      </c>
      <c r="H248" s="36">
        <v>2</v>
      </c>
      <c r="I248" s="49">
        <v>0.10135414856508229</v>
      </c>
      <c r="J248" s="48">
        <f>Table3[[#This Row],[Price of One Product]]*Table3[[#This Row],[No of Products in one Sale]]</f>
        <v>260</v>
      </c>
      <c r="K248">
        <f>SUM(Table3[[#This Row],[Sales]])-SUM(Table3[[#This Row],[Discount]])</f>
        <v>259.89864585143494</v>
      </c>
    </row>
    <row r="249" spans="1:11" x14ac:dyDescent="0.3">
      <c r="A249" t="s">
        <v>1158</v>
      </c>
      <c r="B249" t="s">
        <v>1782</v>
      </c>
      <c r="C249" s="29">
        <v>44753</v>
      </c>
      <c r="D249" t="s">
        <v>1805</v>
      </c>
      <c r="E249" t="s">
        <v>1802</v>
      </c>
      <c r="F249">
        <v>60</v>
      </c>
      <c r="G249" t="s">
        <v>35</v>
      </c>
      <c r="H249" s="36">
        <v>10</v>
      </c>
      <c r="I249" s="49">
        <v>0.15413196820236597</v>
      </c>
      <c r="J249" s="48">
        <f>Table3[[#This Row],[Price of One Product]]*Table3[[#This Row],[No of Products in one Sale]]</f>
        <v>600</v>
      </c>
      <c r="K249">
        <f>SUM(Table3[[#This Row],[Sales]])-SUM(Table3[[#This Row],[Discount]])</f>
        <v>599.84586803179764</v>
      </c>
    </row>
    <row r="250" spans="1:11" x14ac:dyDescent="0.3">
      <c r="A250" t="s">
        <v>1156</v>
      </c>
      <c r="B250" t="s">
        <v>1783</v>
      </c>
      <c r="C250" s="29">
        <v>44732</v>
      </c>
      <c r="D250" t="s">
        <v>1806</v>
      </c>
      <c r="E250" t="s">
        <v>1802</v>
      </c>
      <c r="F250">
        <v>95</v>
      </c>
      <c r="G250" t="s">
        <v>29</v>
      </c>
      <c r="H250" s="36">
        <v>4</v>
      </c>
      <c r="I250" s="49">
        <v>0.99147229272651061</v>
      </c>
      <c r="J250" s="48">
        <f>Table3[[#This Row],[Price of One Product]]*Table3[[#This Row],[No of Products in one Sale]]</f>
        <v>380</v>
      </c>
      <c r="K250">
        <f>SUM(Table3[[#This Row],[Sales]])-SUM(Table3[[#This Row],[Discount]])</f>
        <v>379.00852770727352</v>
      </c>
    </row>
    <row r="251" spans="1:11" x14ac:dyDescent="0.3">
      <c r="A251" t="s">
        <v>1154</v>
      </c>
      <c r="B251" t="s">
        <v>1774</v>
      </c>
      <c r="C251" s="29">
        <v>44748</v>
      </c>
      <c r="D251" t="s">
        <v>1799</v>
      </c>
      <c r="E251" t="s">
        <v>1802</v>
      </c>
      <c r="F251">
        <v>72</v>
      </c>
      <c r="G251" t="s">
        <v>22</v>
      </c>
      <c r="H251" s="36">
        <v>4</v>
      </c>
      <c r="I251" s="49">
        <v>0.26792541838229555</v>
      </c>
      <c r="J251" s="48">
        <f>Table3[[#This Row],[Price of One Product]]*Table3[[#This Row],[No of Products in one Sale]]</f>
        <v>288</v>
      </c>
      <c r="K251">
        <f>SUM(Table3[[#This Row],[Sales]])-SUM(Table3[[#This Row],[Discount]])</f>
        <v>287.73207458161772</v>
      </c>
    </row>
    <row r="252" spans="1:11" x14ac:dyDescent="0.3">
      <c r="A252" t="s">
        <v>1152</v>
      </c>
      <c r="B252" t="s">
        <v>1776</v>
      </c>
      <c r="C252" s="29">
        <v>44731</v>
      </c>
      <c r="D252" t="s">
        <v>1801</v>
      </c>
      <c r="E252" t="s">
        <v>1802</v>
      </c>
      <c r="F252">
        <v>65</v>
      </c>
      <c r="G252" t="s">
        <v>35</v>
      </c>
      <c r="H252" s="36">
        <v>7</v>
      </c>
      <c r="I252" s="49">
        <v>0.67400237007588726</v>
      </c>
      <c r="J252" s="48">
        <f>Table3[[#This Row],[Price of One Product]]*Table3[[#This Row],[No of Products in one Sale]]</f>
        <v>455</v>
      </c>
      <c r="K252">
        <f>SUM(Table3[[#This Row],[Sales]])-SUM(Table3[[#This Row],[Discount]])</f>
        <v>454.32599762992413</v>
      </c>
    </row>
    <row r="253" spans="1:11" x14ac:dyDescent="0.3">
      <c r="A253" t="s">
        <v>1150</v>
      </c>
      <c r="B253" t="s">
        <v>1778</v>
      </c>
      <c r="C253" s="29">
        <v>44725</v>
      </c>
      <c r="D253" t="s">
        <v>1803</v>
      </c>
      <c r="E253" t="s">
        <v>1800</v>
      </c>
      <c r="F253">
        <v>250</v>
      </c>
      <c r="G253" t="s">
        <v>29</v>
      </c>
      <c r="H253" s="36">
        <v>2</v>
      </c>
      <c r="I253" s="49">
        <v>0.10779012567415547</v>
      </c>
      <c r="J253" s="48">
        <f>Table3[[#This Row],[Price of One Product]]*Table3[[#This Row],[No of Products in one Sale]]</f>
        <v>500</v>
      </c>
      <c r="K253">
        <f>SUM(Table3[[#This Row],[Sales]])-SUM(Table3[[#This Row],[Discount]])</f>
        <v>499.89220987432583</v>
      </c>
    </row>
    <row r="254" spans="1:11" x14ac:dyDescent="0.3">
      <c r="A254" t="s">
        <v>1148</v>
      </c>
      <c r="B254" t="s">
        <v>1780</v>
      </c>
      <c r="C254" s="29">
        <v>44753</v>
      </c>
      <c r="D254" t="s">
        <v>1804</v>
      </c>
      <c r="E254" t="s">
        <v>1800</v>
      </c>
      <c r="F254">
        <v>130</v>
      </c>
      <c r="G254" t="s">
        <v>22</v>
      </c>
      <c r="H254" s="36">
        <v>4</v>
      </c>
      <c r="I254" s="49">
        <v>6.5825812137458972E-2</v>
      </c>
      <c r="J254" s="48">
        <f>Table3[[#This Row],[Price of One Product]]*Table3[[#This Row],[No of Products in one Sale]]</f>
        <v>520</v>
      </c>
      <c r="K254">
        <f>SUM(Table3[[#This Row],[Sales]])-SUM(Table3[[#This Row],[Discount]])</f>
        <v>519.9341741878626</v>
      </c>
    </row>
    <row r="255" spans="1:11" x14ac:dyDescent="0.3">
      <c r="A255" t="s">
        <v>1146</v>
      </c>
      <c r="B255" t="s">
        <v>1774</v>
      </c>
      <c r="C255" s="29">
        <v>44738</v>
      </c>
      <c r="D255" t="s">
        <v>1799</v>
      </c>
      <c r="E255" t="s">
        <v>1800</v>
      </c>
      <c r="F255">
        <v>72</v>
      </c>
      <c r="G255" t="s">
        <v>35</v>
      </c>
      <c r="H255" s="36">
        <v>11</v>
      </c>
      <c r="I255" s="49">
        <v>0.36167362480508147</v>
      </c>
      <c r="J255" s="48">
        <f>Table3[[#This Row],[Price of One Product]]*Table3[[#This Row],[No of Products in one Sale]]</f>
        <v>792</v>
      </c>
      <c r="K255">
        <f>SUM(Table3[[#This Row],[Sales]])-SUM(Table3[[#This Row],[Discount]])</f>
        <v>791.63832637519488</v>
      </c>
    </row>
    <row r="256" spans="1:11" x14ac:dyDescent="0.3">
      <c r="A256" t="s">
        <v>1144</v>
      </c>
      <c r="B256" t="s">
        <v>1776</v>
      </c>
      <c r="C256" s="29">
        <v>44762</v>
      </c>
      <c r="D256" t="s">
        <v>1801</v>
      </c>
      <c r="E256" t="s">
        <v>1802</v>
      </c>
      <c r="F256">
        <v>65</v>
      </c>
      <c r="G256" t="s">
        <v>29</v>
      </c>
      <c r="H256" s="36">
        <v>9</v>
      </c>
      <c r="I256" s="49">
        <v>0.15611277710708626</v>
      </c>
      <c r="J256" s="48">
        <f>Table3[[#This Row],[Price of One Product]]*Table3[[#This Row],[No of Products in one Sale]]</f>
        <v>585</v>
      </c>
      <c r="K256">
        <f>SUM(Table3[[#This Row],[Sales]])-SUM(Table3[[#This Row],[Discount]])</f>
        <v>584.84388722289293</v>
      </c>
    </row>
    <row r="257" spans="1:11" x14ac:dyDescent="0.3">
      <c r="A257" t="s">
        <v>1142</v>
      </c>
      <c r="B257" t="s">
        <v>1778</v>
      </c>
      <c r="C257" s="29">
        <v>44756</v>
      </c>
      <c r="D257" t="s">
        <v>1803</v>
      </c>
      <c r="E257" t="s">
        <v>1802</v>
      </c>
      <c r="F257">
        <v>250</v>
      </c>
      <c r="G257" t="s">
        <v>22</v>
      </c>
      <c r="H257" s="36">
        <v>2</v>
      </c>
      <c r="I257" s="49">
        <v>0.11892962947938523</v>
      </c>
      <c r="J257" s="48">
        <f>Table3[[#This Row],[Price of One Product]]*Table3[[#This Row],[No of Products in one Sale]]</f>
        <v>500</v>
      </c>
      <c r="K257">
        <f>SUM(Table3[[#This Row],[Sales]])-SUM(Table3[[#This Row],[Discount]])</f>
        <v>499.8810703705206</v>
      </c>
    </row>
    <row r="258" spans="1:11" x14ac:dyDescent="0.3">
      <c r="A258" t="s">
        <v>1140</v>
      </c>
      <c r="B258" t="s">
        <v>1780</v>
      </c>
      <c r="C258" s="29">
        <v>44744</v>
      </c>
      <c r="D258" t="s">
        <v>1804</v>
      </c>
      <c r="E258" t="s">
        <v>1802</v>
      </c>
      <c r="F258">
        <v>130</v>
      </c>
      <c r="G258" t="s">
        <v>35</v>
      </c>
      <c r="H258" s="36">
        <v>5</v>
      </c>
      <c r="I258" s="49">
        <v>0.94178498482348294</v>
      </c>
      <c r="J258" s="48">
        <f>Table3[[#This Row],[Price of One Product]]*Table3[[#This Row],[No of Products in one Sale]]</f>
        <v>650</v>
      </c>
      <c r="K258">
        <f>SUM(Table3[[#This Row],[Sales]])-SUM(Table3[[#This Row],[Discount]])</f>
        <v>649.05821501517653</v>
      </c>
    </row>
    <row r="259" spans="1:11" x14ac:dyDescent="0.3">
      <c r="A259" t="s">
        <v>1138</v>
      </c>
      <c r="B259" t="s">
        <v>1782</v>
      </c>
      <c r="C259" s="29">
        <v>44753</v>
      </c>
      <c r="D259" t="s">
        <v>1805</v>
      </c>
      <c r="E259" t="s">
        <v>1802</v>
      </c>
      <c r="F259">
        <v>60</v>
      </c>
      <c r="G259" t="s">
        <v>29</v>
      </c>
      <c r="H259" s="36">
        <v>5</v>
      </c>
      <c r="I259" s="49">
        <v>0.82224390590219021</v>
      </c>
      <c r="J259" s="48">
        <f>Table3[[#This Row],[Price of One Product]]*Table3[[#This Row],[No of Products in one Sale]]</f>
        <v>300</v>
      </c>
      <c r="K259">
        <f>SUM(Table3[[#This Row],[Sales]])-SUM(Table3[[#This Row],[Discount]])</f>
        <v>299.17775609409779</v>
      </c>
    </row>
    <row r="260" spans="1:11" x14ac:dyDescent="0.3">
      <c r="A260" t="s">
        <v>1136</v>
      </c>
      <c r="B260" t="s">
        <v>1774</v>
      </c>
      <c r="C260" s="29">
        <v>44762</v>
      </c>
      <c r="D260" t="s">
        <v>1799</v>
      </c>
      <c r="E260" t="s">
        <v>1802</v>
      </c>
      <c r="F260">
        <v>72</v>
      </c>
      <c r="G260" t="s">
        <v>22</v>
      </c>
      <c r="H260" s="36">
        <v>10</v>
      </c>
      <c r="I260" s="49">
        <v>1.5473035826796155E-2</v>
      </c>
      <c r="J260" s="48">
        <f>Table3[[#This Row],[Price of One Product]]*Table3[[#This Row],[No of Products in one Sale]]</f>
        <v>720</v>
      </c>
      <c r="K260">
        <f>SUM(Table3[[#This Row],[Sales]])-SUM(Table3[[#This Row],[Discount]])</f>
        <v>719.98452696417326</v>
      </c>
    </row>
    <row r="261" spans="1:11" x14ac:dyDescent="0.3">
      <c r="A261" t="s">
        <v>1134</v>
      </c>
      <c r="B261" t="s">
        <v>1776</v>
      </c>
      <c r="C261" s="29">
        <v>44740</v>
      </c>
      <c r="D261" t="s">
        <v>1801</v>
      </c>
      <c r="E261" t="s">
        <v>1802</v>
      </c>
      <c r="F261">
        <v>65</v>
      </c>
      <c r="G261" t="s">
        <v>35</v>
      </c>
      <c r="H261" s="36">
        <v>3</v>
      </c>
      <c r="I261" s="49">
        <v>0.57002189482885535</v>
      </c>
      <c r="J261" s="48">
        <f>Table3[[#This Row],[Price of One Product]]*Table3[[#This Row],[No of Products in one Sale]]</f>
        <v>195</v>
      </c>
      <c r="K261">
        <f>SUM(Table3[[#This Row],[Sales]])-SUM(Table3[[#This Row],[Discount]])</f>
        <v>194.42997810517113</v>
      </c>
    </row>
    <row r="262" spans="1:11" x14ac:dyDescent="0.3">
      <c r="A262" t="s">
        <v>1132</v>
      </c>
      <c r="B262" t="s">
        <v>1778</v>
      </c>
      <c r="C262" s="29">
        <v>44729</v>
      </c>
      <c r="D262" t="s">
        <v>1803</v>
      </c>
      <c r="E262" t="s">
        <v>1800</v>
      </c>
      <c r="F262">
        <v>250</v>
      </c>
      <c r="G262" t="s">
        <v>29</v>
      </c>
      <c r="H262" s="36">
        <v>3</v>
      </c>
      <c r="I262" s="49">
        <v>0.22169123462523532</v>
      </c>
      <c r="J262" s="48">
        <f>Table3[[#This Row],[Price of One Product]]*Table3[[#This Row],[No of Products in one Sale]]</f>
        <v>750</v>
      </c>
      <c r="K262">
        <f>SUM(Table3[[#This Row],[Sales]])-SUM(Table3[[#This Row],[Discount]])</f>
        <v>749.77830876537473</v>
      </c>
    </row>
    <row r="263" spans="1:11" x14ac:dyDescent="0.3">
      <c r="A263" t="s">
        <v>1130</v>
      </c>
      <c r="B263" t="s">
        <v>1780</v>
      </c>
      <c r="C263" s="29">
        <v>44727</v>
      </c>
      <c r="D263" t="s">
        <v>1804</v>
      </c>
      <c r="E263" t="s">
        <v>1802</v>
      </c>
      <c r="F263">
        <v>130</v>
      </c>
      <c r="G263" t="s">
        <v>22</v>
      </c>
      <c r="H263" s="36">
        <v>6</v>
      </c>
      <c r="I263" s="49">
        <v>0.16327712663351335</v>
      </c>
      <c r="J263" s="48">
        <f>Table3[[#This Row],[Price of One Product]]*Table3[[#This Row],[No of Products in one Sale]]</f>
        <v>780</v>
      </c>
      <c r="K263">
        <f>SUM(Table3[[#This Row],[Sales]])-SUM(Table3[[#This Row],[Discount]])</f>
        <v>779.83672287336651</v>
      </c>
    </row>
    <row r="264" spans="1:11" x14ac:dyDescent="0.3">
      <c r="A264" t="s">
        <v>1128</v>
      </c>
      <c r="B264" t="s">
        <v>1774</v>
      </c>
      <c r="C264" s="29">
        <v>44734</v>
      </c>
      <c r="D264" t="s">
        <v>1799</v>
      </c>
      <c r="E264" t="s">
        <v>1800</v>
      </c>
      <c r="F264">
        <v>72</v>
      </c>
      <c r="G264" t="s">
        <v>35</v>
      </c>
      <c r="H264" s="36">
        <v>9</v>
      </c>
      <c r="I264" s="49">
        <v>0.71431849239690393</v>
      </c>
      <c r="J264" s="48">
        <f>Table3[[#This Row],[Price of One Product]]*Table3[[#This Row],[No of Products in one Sale]]</f>
        <v>648</v>
      </c>
      <c r="K264">
        <f>SUM(Table3[[#This Row],[Sales]])-SUM(Table3[[#This Row],[Discount]])</f>
        <v>647.28568150760304</v>
      </c>
    </row>
    <row r="265" spans="1:11" x14ac:dyDescent="0.3">
      <c r="A265" t="s">
        <v>1126</v>
      </c>
      <c r="B265" t="s">
        <v>1776</v>
      </c>
      <c r="C265" s="29">
        <v>44744</v>
      </c>
      <c r="D265" t="s">
        <v>1801</v>
      </c>
      <c r="E265" t="s">
        <v>1802</v>
      </c>
      <c r="F265">
        <v>65</v>
      </c>
      <c r="G265" t="s">
        <v>29</v>
      </c>
      <c r="H265" s="36">
        <v>7</v>
      </c>
      <c r="I265" s="49">
        <v>0.58151491016386692</v>
      </c>
      <c r="J265" s="48">
        <f>Table3[[#This Row],[Price of One Product]]*Table3[[#This Row],[No of Products in one Sale]]</f>
        <v>455</v>
      </c>
      <c r="K265">
        <f>SUM(Table3[[#This Row],[Sales]])-SUM(Table3[[#This Row],[Discount]])</f>
        <v>454.41848508983611</v>
      </c>
    </row>
    <row r="266" spans="1:11" x14ac:dyDescent="0.3">
      <c r="A266" t="s">
        <v>1124</v>
      </c>
      <c r="B266" t="s">
        <v>1778</v>
      </c>
      <c r="C266" s="29">
        <v>44737</v>
      </c>
      <c r="D266" t="s">
        <v>1803</v>
      </c>
      <c r="E266" t="s">
        <v>1800</v>
      </c>
      <c r="F266">
        <v>250</v>
      </c>
      <c r="G266" t="s">
        <v>22</v>
      </c>
      <c r="H266" s="36">
        <v>1</v>
      </c>
      <c r="I266" s="49">
        <v>0.94025500085845537</v>
      </c>
      <c r="J266" s="48">
        <f>Table3[[#This Row],[Price of One Product]]*Table3[[#This Row],[No of Products in one Sale]]</f>
        <v>250</v>
      </c>
      <c r="K266">
        <f>SUM(Table3[[#This Row],[Sales]])-SUM(Table3[[#This Row],[Discount]])</f>
        <v>249.05974499914154</v>
      </c>
    </row>
    <row r="267" spans="1:11" x14ac:dyDescent="0.3">
      <c r="A267" t="s">
        <v>1122</v>
      </c>
      <c r="B267" t="s">
        <v>1780</v>
      </c>
      <c r="C267" s="29">
        <v>44752</v>
      </c>
      <c r="D267" t="s">
        <v>1804</v>
      </c>
      <c r="E267" t="s">
        <v>1802</v>
      </c>
      <c r="F267">
        <v>130</v>
      </c>
      <c r="G267" t="s">
        <v>35</v>
      </c>
      <c r="H267" s="36">
        <v>3</v>
      </c>
      <c r="I267" s="49">
        <v>0.85696007733376245</v>
      </c>
      <c r="J267" s="48">
        <f>Table3[[#This Row],[Price of One Product]]*Table3[[#This Row],[No of Products in one Sale]]</f>
        <v>390</v>
      </c>
      <c r="K267">
        <f>SUM(Table3[[#This Row],[Sales]])-SUM(Table3[[#This Row],[Discount]])</f>
        <v>389.14303992266622</v>
      </c>
    </row>
    <row r="268" spans="1:11" x14ac:dyDescent="0.3">
      <c r="A268" t="s">
        <v>1120</v>
      </c>
      <c r="B268" t="s">
        <v>1782</v>
      </c>
      <c r="C268" s="29">
        <v>44736</v>
      </c>
      <c r="D268" t="s">
        <v>1805</v>
      </c>
      <c r="E268" t="s">
        <v>1800</v>
      </c>
      <c r="F268">
        <v>60</v>
      </c>
      <c r="G268" t="s">
        <v>29</v>
      </c>
      <c r="H268" s="36">
        <v>6</v>
      </c>
      <c r="I268" s="49">
        <v>0.73704670632037661</v>
      </c>
      <c r="J268" s="48">
        <f>Table3[[#This Row],[Price of One Product]]*Table3[[#This Row],[No of Products in one Sale]]</f>
        <v>360</v>
      </c>
      <c r="K268">
        <f>SUM(Table3[[#This Row],[Sales]])-SUM(Table3[[#This Row],[Discount]])</f>
        <v>359.26295329367963</v>
      </c>
    </row>
    <row r="269" spans="1:11" x14ac:dyDescent="0.3">
      <c r="A269" t="s">
        <v>1118</v>
      </c>
      <c r="B269" t="s">
        <v>1783</v>
      </c>
      <c r="C269" s="29">
        <v>44752</v>
      </c>
      <c r="D269" t="s">
        <v>1806</v>
      </c>
      <c r="E269" t="s">
        <v>1802</v>
      </c>
      <c r="F269">
        <v>95</v>
      </c>
      <c r="G269" t="s">
        <v>22</v>
      </c>
      <c r="H269" s="36">
        <v>5</v>
      </c>
      <c r="I269" s="49">
        <v>0.99556674564351355</v>
      </c>
      <c r="J269" s="48">
        <f>Table3[[#This Row],[Price of One Product]]*Table3[[#This Row],[No of Products in one Sale]]</f>
        <v>475</v>
      </c>
      <c r="K269">
        <f>SUM(Table3[[#This Row],[Sales]])-SUM(Table3[[#This Row],[Discount]])</f>
        <v>474.00443325435651</v>
      </c>
    </row>
    <row r="270" spans="1:11" x14ac:dyDescent="0.3">
      <c r="A270" t="s">
        <v>1116</v>
      </c>
      <c r="B270" t="s">
        <v>1774</v>
      </c>
      <c r="C270" s="29">
        <v>44759</v>
      </c>
      <c r="D270" t="s">
        <v>1799</v>
      </c>
      <c r="E270" t="s">
        <v>1800</v>
      </c>
      <c r="F270">
        <v>72</v>
      </c>
      <c r="G270" t="s">
        <v>35</v>
      </c>
      <c r="H270" s="36">
        <v>8</v>
      </c>
      <c r="I270" s="49">
        <v>0.82336237784945987</v>
      </c>
      <c r="J270" s="48">
        <f>Table3[[#This Row],[Price of One Product]]*Table3[[#This Row],[No of Products in one Sale]]</f>
        <v>576</v>
      </c>
      <c r="K270">
        <f>SUM(Table3[[#This Row],[Sales]])-SUM(Table3[[#This Row],[Discount]])</f>
        <v>575.17663762215057</v>
      </c>
    </row>
    <row r="271" spans="1:11" x14ac:dyDescent="0.3">
      <c r="A271" t="s">
        <v>1114</v>
      </c>
      <c r="B271" t="s">
        <v>1776</v>
      </c>
      <c r="C271" s="29">
        <v>44763</v>
      </c>
      <c r="D271" t="s">
        <v>1801</v>
      </c>
      <c r="E271" t="s">
        <v>1802</v>
      </c>
      <c r="F271">
        <v>65</v>
      </c>
      <c r="G271" t="s">
        <v>29</v>
      </c>
      <c r="H271" s="36">
        <v>13</v>
      </c>
      <c r="I271" s="49">
        <v>0.21429857063805535</v>
      </c>
      <c r="J271" s="48">
        <f>Table3[[#This Row],[Price of One Product]]*Table3[[#This Row],[No of Products in one Sale]]</f>
        <v>845</v>
      </c>
      <c r="K271">
        <f>SUM(Table3[[#This Row],[Sales]])-SUM(Table3[[#This Row],[Discount]])</f>
        <v>844.78570142936189</v>
      </c>
    </row>
    <row r="272" spans="1:11" x14ac:dyDescent="0.3">
      <c r="A272" t="s">
        <v>1112</v>
      </c>
      <c r="B272" t="s">
        <v>1778</v>
      </c>
      <c r="C272" s="29">
        <v>44763</v>
      </c>
      <c r="D272" t="s">
        <v>1803</v>
      </c>
      <c r="E272" t="s">
        <v>1800</v>
      </c>
      <c r="F272">
        <v>250</v>
      </c>
      <c r="G272" t="s">
        <v>22</v>
      </c>
      <c r="H272" s="36">
        <v>2</v>
      </c>
      <c r="I272" s="49">
        <v>0.9858246368711242</v>
      </c>
      <c r="J272" s="48">
        <f>Table3[[#This Row],[Price of One Product]]*Table3[[#This Row],[No of Products in one Sale]]</f>
        <v>500</v>
      </c>
      <c r="K272">
        <f>SUM(Table3[[#This Row],[Sales]])-SUM(Table3[[#This Row],[Discount]])</f>
        <v>499.01417536312886</v>
      </c>
    </row>
    <row r="273" spans="1:11" x14ac:dyDescent="0.3">
      <c r="A273" t="s">
        <v>1110</v>
      </c>
      <c r="B273" t="s">
        <v>1780</v>
      </c>
      <c r="C273" s="29">
        <v>44750</v>
      </c>
      <c r="D273" t="s">
        <v>1804</v>
      </c>
      <c r="E273" t="s">
        <v>1802</v>
      </c>
      <c r="F273">
        <v>130</v>
      </c>
      <c r="G273" t="s">
        <v>35</v>
      </c>
      <c r="H273" s="36">
        <v>6</v>
      </c>
      <c r="I273" s="49">
        <v>2.0787857004193944E-2</v>
      </c>
      <c r="J273" s="48">
        <f>Table3[[#This Row],[Price of One Product]]*Table3[[#This Row],[No of Products in one Sale]]</f>
        <v>780</v>
      </c>
      <c r="K273">
        <f>SUM(Table3[[#This Row],[Sales]])-SUM(Table3[[#This Row],[Discount]])</f>
        <v>779.97921214299583</v>
      </c>
    </row>
    <row r="274" spans="1:11" x14ac:dyDescent="0.3">
      <c r="A274" t="s">
        <v>1108</v>
      </c>
      <c r="B274" t="s">
        <v>1774</v>
      </c>
      <c r="C274" s="29">
        <v>44751</v>
      </c>
      <c r="D274" t="s">
        <v>1799</v>
      </c>
      <c r="E274" t="s">
        <v>1800</v>
      </c>
      <c r="F274">
        <v>72</v>
      </c>
      <c r="G274" t="s">
        <v>29</v>
      </c>
      <c r="H274" s="36">
        <v>8</v>
      </c>
      <c r="I274" s="49">
        <v>0.4043041551106823</v>
      </c>
      <c r="J274" s="48">
        <f>Table3[[#This Row],[Price of One Product]]*Table3[[#This Row],[No of Products in one Sale]]</f>
        <v>576</v>
      </c>
      <c r="K274">
        <f>SUM(Table3[[#This Row],[Sales]])-SUM(Table3[[#This Row],[Discount]])</f>
        <v>575.59569584488929</v>
      </c>
    </row>
    <row r="275" spans="1:11" x14ac:dyDescent="0.3">
      <c r="A275" t="s">
        <v>1106</v>
      </c>
      <c r="B275" t="s">
        <v>1776</v>
      </c>
      <c r="C275" s="29">
        <v>44736</v>
      </c>
      <c r="D275" t="s">
        <v>1801</v>
      </c>
      <c r="E275" t="s">
        <v>1802</v>
      </c>
      <c r="F275">
        <v>65</v>
      </c>
      <c r="G275" t="s">
        <v>22</v>
      </c>
      <c r="H275" s="36">
        <v>6</v>
      </c>
      <c r="I275" s="49">
        <v>0.86228936216370378</v>
      </c>
      <c r="J275" s="48">
        <f>Table3[[#This Row],[Price of One Product]]*Table3[[#This Row],[No of Products in one Sale]]</f>
        <v>390</v>
      </c>
      <c r="K275">
        <f>SUM(Table3[[#This Row],[Sales]])-SUM(Table3[[#This Row],[Discount]])</f>
        <v>389.13771063783628</v>
      </c>
    </row>
    <row r="276" spans="1:11" x14ac:dyDescent="0.3">
      <c r="A276" t="s">
        <v>1104</v>
      </c>
      <c r="B276" t="s">
        <v>1778</v>
      </c>
      <c r="C276" s="29">
        <v>44737</v>
      </c>
      <c r="D276" t="s">
        <v>1803</v>
      </c>
      <c r="E276" t="s">
        <v>1800</v>
      </c>
      <c r="F276">
        <v>250</v>
      </c>
      <c r="G276" t="s">
        <v>35</v>
      </c>
      <c r="H276" s="36">
        <v>3</v>
      </c>
      <c r="I276" s="49">
        <v>0.20267200262393703</v>
      </c>
      <c r="J276" s="48">
        <f>Table3[[#This Row],[Price of One Product]]*Table3[[#This Row],[No of Products in one Sale]]</f>
        <v>750</v>
      </c>
      <c r="K276">
        <f>SUM(Table3[[#This Row],[Sales]])-SUM(Table3[[#This Row],[Discount]])</f>
        <v>749.7973279973761</v>
      </c>
    </row>
    <row r="277" spans="1:11" x14ac:dyDescent="0.3">
      <c r="A277" t="s">
        <v>1102</v>
      </c>
      <c r="B277" t="s">
        <v>1780</v>
      </c>
      <c r="C277" s="29">
        <v>44744</v>
      </c>
      <c r="D277" t="s">
        <v>1799</v>
      </c>
      <c r="E277" t="s">
        <v>1802</v>
      </c>
      <c r="F277">
        <v>72</v>
      </c>
      <c r="G277" t="s">
        <v>29</v>
      </c>
      <c r="H277" s="36">
        <v>6</v>
      </c>
      <c r="I277" s="49">
        <v>0.42721330596562979</v>
      </c>
      <c r="J277" s="48">
        <f>Table3[[#This Row],[Price of One Product]]*Table3[[#This Row],[No of Products in one Sale]]</f>
        <v>432</v>
      </c>
      <c r="K277">
        <f>SUM(Table3[[#This Row],[Sales]])-SUM(Table3[[#This Row],[Discount]])</f>
        <v>431.57278669403439</v>
      </c>
    </row>
    <row r="278" spans="1:11" x14ac:dyDescent="0.3">
      <c r="A278" t="s">
        <v>1100</v>
      </c>
      <c r="B278" t="s">
        <v>1774</v>
      </c>
      <c r="C278" s="29">
        <v>44735</v>
      </c>
      <c r="D278" t="s">
        <v>1801</v>
      </c>
      <c r="E278" t="s">
        <v>1800</v>
      </c>
      <c r="F278">
        <v>65</v>
      </c>
      <c r="G278" t="s">
        <v>29</v>
      </c>
      <c r="H278" s="36">
        <v>13</v>
      </c>
      <c r="I278" s="49">
        <v>0.87108149970897442</v>
      </c>
      <c r="J278" s="48">
        <f>Table3[[#This Row],[Price of One Product]]*Table3[[#This Row],[No of Products in one Sale]]</f>
        <v>845</v>
      </c>
      <c r="K278">
        <f>SUM(Table3[[#This Row],[Sales]])-SUM(Table3[[#This Row],[Discount]])</f>
        <v>844.12891850029098</v>
      </c>
    </row>
    <row r="279" spans="1:11" x14ac:dyDescent="0.3">
      <c r="A279" t="s">
        <v>1098</v>
      </c>
      <c r="B279" t="s">
        <v>1776</v>
      </c>
      <c r="C279" s="29">
        <v>44751</v>
      </c>
      <c r="D279" t="s">
        <v>1803</v>
      </c>
      <c r="E279" t="s">
        <v>1802</v>
      </c>
      <c r="F279">
        <v>250</v>
      </c>
      <c r="G279" t="s">
        <v>22</v>
      </c>
      <c r="H279" s="36">
        <v>1</v>
      </c>
      <c r="I279" s="49">
        <v>2.6358009716956676E-2</v>
      </c>
      <c r="J279" s="48">
        <f>Table3[[#This Row],[Price of One Product]]*Table3[[#This Row],[No of Products in one Sale]]</f>
        <v>250</v>
      </c>
      <c r="K279">
        <f>SUM(Table3[[#This Row],[Sales]])-SUM(Table3[[#This Row],[Discount]])</f>
        <v>249.97364199028306</v>
      </c>
    </row>
    <row r="280" spans="1:11" x14ac:dyDescent="0.3">
      <c r="A280" t="s">
        <v>1096</v>
      </c>
      <c r="B280" t="s">
        <v>1778</v>
      </c>
      <c r="C280" s="29">
        <v>44726</v>
      </c>
      <c r="D280" t="s">
        <v>1804</v>
      </c>
      <c r="E280" t="s">
        <v>1802</v>
      </c>
      <c r="F280">
        <v>130</v>
      </c>
      <c r="G280" t="s">
        <v>35</v>
      </c>
      <c r="H280" s="36">
        <v>3</v>
      </c>
      <c r="I280" s="49">
        <v>0.77767785740350603</v>
      </c>
      <c r="J280" s="48">
        <f>Table3[[#This Row],[Price of One Product]]*Table3[[#This Row],[No of Products in one Sale]]</f>
        <v>390</v>
      </c>
      <c r="K280">
        <f>SUM(Table3[[#This Row],[Sales]])-SUM(Table3[[#This Row],[Discount]])</f>
        <v>389.22232214259651</v>
      </c>
    </row>
    <row r="281" spans="1:11" x14ac:dyDescent="0.3">
      <c r="A281" t="s">
        <v>1094</v>
      </c>
      <c r="B281" t="s">
        <v>1780</v>
      </c>
      <c r="C281" s="29">
        <v>44749</v>
      </c>
      <c r="D281" t="s">
        <v>1799</v>
      </c>
      <c r="E281" t="s">
        <v>1802</v>
      </c>
      <c r="F281">
        <v>72</v>
      </c>
      <c r="G281" t="s">
        <v>29</v>
      </c>
      <c r="H281" s="36">
        <v>3</v>
      </c>
      <c r="I281" s="49">
        <v>0.68682565144107521</v>
      </c>
      <c r="J281" s="48">
        <f>Table3[[#This Row],[Price of One Product]]*Table3[[#This Row],[No of Products in one Sale]]</f>
        <v>216</v>
      </c>
      <c r="K281">
        <f>SUM(Table3[[#This Row],[Sales]])-SUM(Table3[[#This Row],[Discount]])</f>
        <v>215.31317434855893</v>
      </c>
    </row>
    <row r="282" spans="1:11" x14ac:dyDescent="0.3">
      <c r="A282" t="s">
        <v>1092</v>
      </c>
      <c r="B282" t="s">
        <v>1774</v>
      </c>
      <c r="C282" s="29">
        <v>44734</v>
      </c>
      <c r="D282" t="s">
        <v>1801</v>
      </c>
      <c r="E282" t="s">
        <v>1802</v>
      </c>
      <c r="F282">
        <v>65</v>
      </c>
      <c r="G282" t="s">
        <v>22</v>
      </c>
      <c r="H282" s="36">
        <v>14</v>
      </c>
      <c r="I282" s="49">
        <v>0.58269109940879071</v>
      </c>
      <c r="J282" s="48">
        <f>Table3[[#This Row],[Price of One Product]]*Table3[[#This Row],[No of Products in one Sale]]</f>
        <v>910</v>
      </c>
      <c r="K282">
        <f>SUM(Table3[[#This Row],[Sales]])-SUM(Table3[[#This Row],[Discount]])</f>
        <v>909.41730890059125</v>
      </c>
    </row>
    <row r="283" spans="1:11" x14ac:dyDescent="0.3">
      <c r="A283" t="s">
        <v>1090</v>
      </c>
      <c r="B283" t="s">
        <v>1776</v>
      </c>
      <c r="C283" s="29">
        <v>44726</v>
      </c>
      <c r="D283" t="s">
        <v>1803</v>
      </c>
      <c r="E283" t="s">
        <v>1802</v>
      </c>
      <c r="F283">
        <v>250</v>
      </c>
      <c r="G283" t="s">
        <v>35</v>
      </c>
      <c r="H283" s="36">
        <v>3</v>
      </c>
      <c r="I283" s="49">
        <v>0.44339908275720785</v>
      </c>
      <c r="J283" s="48">
        <f>Table3[[#This Row],[Price of One Product]]*Table3[[#This Row],[No of Products in one Sale]]</f>
        <v>750</v>
      </c>
      <c r="K283">
        <f>SUM(Table3[[#This Row],[Sales]])-SUM(Table3[[#This Row],[Discount]])</f>
        <v>749.5566009172428</v>
      </c>
    </row>
    <row r="284" spans="1:11" x14ac:dyDescent="0.3">
      <c r="A284" t="s">
        <v>1088</v>
      </c>
      <c r="B284" t="s">
        <v>1778</v>
      </c>
      <c r="C284" s="29">
        <v>44743</v>
      </c>
      <c r="D284" t="s">
        <v>1804</v>
      </c>
      <c r="E284" t="s">
        <v>1800</v>
      </c>
      <c r="F284">
        <v>130</v>
      </c>
      <c r="G284" t="s">
        <v>29</v>
      </c>
      <c r="H284" s="36">
        <v>3</v>
      </c>
      <c r="I284" s="49">
        <v>0.12575036810320794</v>
      </c>
      <c r="J284" s="48">
        <f>Table3[[#This Row],[Price of One Product]]*Table3[[#This Row],[No of Products in one Sale]]</f>
        <v>390</v>
      </c>
      <c r="K284">
        <f>SUM(Table3[[#This Row],[Sales]])-SUM(Table3[[#This Row],[Discount]])</f>
        <v>389.87424963189682</v>
      </c>
    </row>
    <row r="285" spans="1:11" x14ac:dyDescent="0.3">
      <c r="A285" t="s">
        <v>1086</v>
      </c>
      <c r="B285" t="s">
        <v>1780</v>
      </c>
      <c r="C285" s="29">
        <v>44742</v>
      </c>
      <c r="D285" t="s">
        <v>1805</v>
      </c>
      <c r="E285" t="s">
        <v>1802</v>
      </c>
      <c r="F285">
        <v>60</v>
      </c>
      <c r="G285" t="s">
        <v>22</v>
      </c>
      <c r="H285" s="36">
        <v>13</v>
      </c>
      <c r="I285" s="49">
        <v>0.58443763111426095</v>
      </c>
      <c r="J285" s="48">
        <f>Table3[[#This Row],[Price of One Product]]*Table3[[#This Row],[No of Products in one Sale]]</f>
        <v>780</v>
      </c>
      <c r="K285">
        <f>SUM(Table3[[#This Row],[Sales]])-SUM(Table3[[#This Row],[Discount]])</f>
        <v>779.41556236888573</v>
      </c>
    </row>
    <row r="286" spans="1:11" x14ac:dyDescent="0.3">
      <c r="A286" t="s">
        <v>1084</v>
      </c>
      <c r="B286" t="s">
        <v>1782</v>
      </c>
      <c r="C286" s="29">
        <v>44747</v>
      </c>
      <c r="D286" t="s">
        <v>1799</v>
      </c>
      <c r="E286" t="s">
        <v>1800</v>
      </c>
      <c r="F286">
        <v>72</v>
      </c>
      <c r="G286" t="s">
        <v>35</v>
      </c>
      <c r="H286" s="36">
        <v>11</v>
      </c>
      <c r="I286" s="49">
        <v>0.20269838427382159</v>
      </c>
      <c r="J286" s="48">
        <f>Table3[[#This Row],[Price of One Product]]*Table3[[#This Row],[No of Products in one Sale]]</f>
        <v>792</v>
      </c>
      <c r="K286">
        <f>SUM(Table3[[#This Row],[Sales]])-SUM(Table3[[#This Row],[Discount]])</f>
        <v>791.79730161572616</v>
      </c>
    </row>
    <row r="287" spans="1:11" x14ac:dyDescent="0.3">
      <c r="A287" t="s">
        <v>1082</v>
      </c>
      <c r="B287" t="s">
        <v>1774</v>
      </c>
      <c r="C287" s="29">
        <v>44764</v>
      </c>
      <c r="D287" t="s">
        <v>1801</v>
      </c>
      <c r="E287" t="s">
        <v>1802</v>
      </c>
      <c r="F287">
        <v>65</v>
      </c>
      <c r="G287" t="s">
        <v>29</v>
      </c>
      <c r="H287" s="36">
        <v>5</v>
      </c>
      <c r="I287" s="49">
        <v>0.34588473967990274</v>
      </c>
      <c r="J287" s="48">
        <f>Table3[[#This Row],[Price of One Product]]*Table3[[#This Row],[No of Products in one Sale]]</f>
        <v>325</v>
      </c>
      <c r="K287">
        <f>SUM(Table3[[#This Row],[Sales]])-SUM(Table3[[#This Row],[Discount]])</f>
        <v>324.65411526032011</v>
      </c>
    </row>
    <row r="288" spans="1:11" x14ac:dyDescent="0.3">
      <c r="A288" t="s">
        <v>1080</v>
      </c>
      <c r="B288" t="s">
        <v>1776</v>
      </c>
      <c r="C288" s="29">
        <v>44735</v>
      </c>
      <c r="D288" t="s">
        <v>1803</v>
      </c>
      <c r="E288" t="s">
        <v>1800</v>
      </c>
      <c r="F288">
        <v>250</v>
      </c>
      <c r="G288" t="s">
        <v>22</v>
      </c>
      <c r="H288" s="36">
        <v>3</v>
      </c>
      <c r="I288" s="49">
        <v>0.44863071332488991</v>
      </c>
      <c r="J288" s="48">
        <f>Table3[[#This Row],[Price of One Product]]*Table3[[#This Row],[No of Products in one Sale]]</f>
        <v>750</v>
      </c>
      <c r="K288">
        <f>SUM(Table3[[#This Row],[Sales]])-SUM(Table3[[#This Row],[Discount]])</f>
        <v>749.55136928667514</v>
      </c>
    </row>
    <row r="289" spans="1:11" x14ac:dyDescent="0.3">
      <c r="A289" t="s">
        <v>1078</v>
      </c>
      <c r="B289" t="s">
        <v>1778</v>
      </c>
      <c r="C289" s="29">
        <v>44737</v>
      </c>
      <c r="D289" t="s">
        <v>1804</v>
      </c>
      <c r="E289" t="s">
        <v>1802</v>
      </c>
      <c r="F289">
        <v>130</v>
      </c>
      <c r="G289" t="s">
        <v>35</v>
      </c>
      <c r="H289" s="36">
        <v>2</v>
      </c>
      <c r="I289" s="49">
        <v>0.41195662281860623</v>
      </c>
      <c r="J289" s="48">
        <f>Table3[[#This Row],[Price of One Product]]*Table3[[#This Row],[No of Products in one Sale]]</f>
        <v>260</v>
      </c>
      <c r="K289">
        <f>SUM(Table3[[#This Row],[Sales]])-SUM(Table3[[#This Row],[Discount]])</f>
        <v>259.58804337718141</v>
      </c>
    </row>
    <row r="290" spans="1:11" x14ac:dyDescent="0.3">
      <c r="A290" t="s">
        <v>1076</v>
      </c>
      <c r="B290" t="s">
        <v>1780</v>
      </c>
      <c r="C290" s="29">
        <v>44749</v>
      </c>
      <c r="D290" t="s">
        <v>1799</v>
      </c>
      <c r="E290" t="s">
        <v>1800</v>
      </c>
      <c r="F290">
        <v>72</v>
      </c>
      <c r="G290" t="s">
        <v>29</v>
      </c>
      <c r="H290" s="36">
        <v>10</v>
      </c>
      <c r="I290" s="49">
        <v>0.78611978286567918</v>
      </c>
      <c r="J290" s="48">
        <f>Table3[[#This Row],[Price of One Product]]*Table3[[#This Row],[No of Products in one Sale]]</f>
        <v>720</v>
      </c>
      <c r="K290">
        <f>SUM(Table3[[#This Row],[Sales]])-SUM(Table3[[#This Row],[Discount]])</f>
        <v>719.21388021713437</v>
      </c>
    </row>
    <row r="291" spans="1:11" x14ac:dyDescent="0.3">
      <c r="A291" t="s">
        <v>1074</v>
      </c>
      <c r="B291" t="s">
        <v>1774</v>
      </c>
      <c r="C291" s="29">
        <v>44729</v>
      </c>
      <c r="D291" t="s">
        <v>1801</v>
      </c>
      <c r="E291" t="s">
        <v>1802</v>
      </c>
      <c r="F291">
        <v>65</v>
      </c>
      <c r="G291" t="s">
        <v>22</v>
      </c>
      <c r="H291" s="36">
        <v>12</v>
      </c>
      <c r="I291" s="49">
        <v>0.82093526112515247</v>
      </c>
      <c r="J291" s="48">
        <f>Table3[[#This Row],[Price of One Product]]*Table3[[#This Row],[No of Products in one Sale]]</f>
        <v>780</v>
      </c>
      <c r="K291">
        <f>SUM(Table3[[#This Row],[Sales]])-SUM(Table3[[#This Row],[Discount]])</f>
        <v>779.1790647388749</v>
      </c>
    </row>
    <row r="292" spans="1:11" x14ac:dyDescent="0.3">
      <c r="A292" t="s">
        <v>1072</v>
      </c>
      <c r="B292" t="s">
        <v>1776</v>
      </c>
      <c r="C292" s="29">
        <v>44738</v>
      </c>
      <c r="D292" t="s">
        <v>1803</v>
      </c>
      <c r="E292" t="s">
        <v>1800</v>
      </c>
      <c r="F292">
        <v>250</v>
      </c>
      <c r="G292" t="s">
        <v>35</v>
      </c>
      <c r="H292" s="36">
        <v>3</v>
      </c>
      <c r="I292" s="49">
        <v>0.5655055849614361</v>
      </c>
      <c r="J292" s="48">
        <f>Table3[[#This Row],[Price of One Product]]*Table3[[#This Row],[No of Products in one Sale]]</f>
        <v>750</v>
      </c>
      <c r="K292">
        <f>SUM(Table3[[#This Row],[Sales]])-SUM(Table3[[#This Row],[Discount]])</f>
        <v>749.43449441503856</v>
      </c>
    </row>
    <row r="293" spans="1:11" x14ac:dyDescent="0.3">
      <c r="A293" t="s">
        <v>1070</v>
      </c>
      <c r="B293" t="s">
        <v>1778</v>
      </c>
      <c r="C293" s="29">
        <v>44740</v>
      </c>
      <c r="D293" t="s">
        <v>1804</v>
      </c>
      <c r="E293" t="s">
        <v>1802</v>
      </c>
      <c r="F293">
        <v>130</v>
      </c>
      <c r="G293" t="s">
        <v>29</v>
      </c>
      <c r="H293" s="36">
        <v>4</v>
      </c>
      <c r="I293" s="49">
        <v>0.48001599413027629</v>
      </c>
      <c r="J293" s="48">
        <f>Table3[[#This Row],[Price of One Product]]*Table3[[#This Row],[No of Products in one Sale]]</f>
        <v>520</v>
      </c>
      <c r="K293">
        <f>SUM(Table3[[#This Row],[Sales]])-SUM(Table3[[#This Row],[Discount]])</f>
        <v>519.51998400586967</v>
      </c>
    </row>
    <row r="294" spans="1:11" x14ac:dyDescent="0.3">
      <c r="A294" t="s">
        <v>1068</v>
      </c>
      <c r="B294" t="s">
        <v>1780</v>
      </c>
      <c r="C294" s="29">
        <v>44755</v>
      </c>
      <c r="D294" t="s">
        <v>1805</v>
      </c>
      <c r="E294" t="s">
        <v>1800</v>
      </c>
      <c r="F294">
        <v>60</v>
      </c>
      <c r="G294" t="s">
        <v>22</v>
      </c>
      <c r="H294" s="36">
        <v>9</v>
      </c>
      <c r="I294" s="49">
        <v>0.80703544305681518</v>
      </c>
      <c r="J294" s="48">
        <f>Table3[[#This Row],[Price of One Product]]*Table3[[#This Row],[No of Products in one Sale]]</f>
        <v>540</v>
      </c>
      <c r="K294">
        <f>SUM(Table3[[#This Row],[Sales]])-SUM(Table3[[#This Row],[Discount]])</f>
        <v>539.19296455694314</v>
      </c>
    </row>
    <row r="295" spans="1:11" x14ac:dyDescent="0.3">
      <c r="A295" t="s">
        <v>1066</v>
      </c>
      <c r="B295" t="s">
        <v>1782</v>
      </c>
      <c r="C295" s="29">
        <v>44755</v>
      </c>
      <c r="D295" t="s">
        <v>1806</v>
      </c>
      <c r="E295" t="s">
        <v>1802</v>
      </c>
      <c r="F295">
        <v>95</v>
      </c>
      <c r="G295" t="s">
        <v>35</v>
      </c>
      <c r="H295" s="36">
        <v>6</v>
      </c>
      <c r="I295" s="49">
        <v>0.13472953271650978</v>
      </c>
      <c r="J295" s="48">
        <f>Table3[[#This Row],[Price of One Product]]*Table3[[#This Row],[No of Products in one Sale]]</f>
        <v>570</v>
      </c>
      <c r="K295">
        <f>SUM(Table3[[#This Row],[Sales]])-SUM(Table3[[#This Row],[Discount]])</f>
        <v>569.86527046728349</v>
      </c>
    </row>
    <row r="296" spans="1:11" x14ac:dyDescent="0.3">
      <c r="A296" t="s">
        <v>1064</v>
      </c>
      <c r="B296" t="s">
        <v>1783</v>
      </c>
      <c r="C296" s="29">
        <v>44764</v>
      </c>
      <c r="D296" t="s">
        <v>1799</v>
      </c>
      <c r="E296" t="s">
        <v>1800</v>
      </c>
      <c r="F296">
        <v>72</v>
      </c>
      <c r="G296" t="s">
        <v>29</v>
      </c>
      <c r="H296" s="36">
        <v>9</v>
      </c>
      <c r="I296" s="49">
        <v>0.53735244514022174</v>
      </c>
      <c r="J296" s="48">
        <f>Table3[[#This Row],[Price of One Product]]*Table3[[#This Row],[No of Products in one Sale]]</f>
        <v>648</v>
      </c>
      <c r="K296">
        <f>SUM(Table3[[#This Row],[Sales]])-SUM(Table3[[#This Row],[Discount]])</f>
        <v>647.46264755485981</v>
      </c>
    </row>
    <row r="297" spans="1:11" x14ac:dyDescent="0.3">
      <c r="A297" t="s">
        <v>1062</v>
      </c>
      <c r="B297" t="s">
        <v>1774</v>
      </c>
      <c r="C297" s="29">
        <v>44735</v>
      </c>
      <c r="D297" t="s">
        <v>1801</v>
      </c>
      <c r="E297" t="s">
        <v>1802</v>
      </c>
      <c r="F297">
        <v>65</v>
      </c>
      <c r="G297" t="s">
        <v>22</v>
      </c>
      <c r="H297" s="36">
        <v>10</v>
      </c>
      <c r="I297" s="49">
        <v>0.86493253723020291</v>
      </c>
      <c r="J297" s="48">
        <f>Table3[[#This Row],[Price of One Product]]*Table3[[#This Row],[No of Products in one Sale]]</f>
        <v>650</v>
      </c>
      <c r="K297">
        <f>SUM(Table3[[#This Row],[Sales]])-SUM(Table3[[#This Row],[Discount]])</f>
        <v>649.13506746276983</v>
      </c>
    </row>
    <row r="298" spans="1:11" x14ac:dyDescent="0.3">
      <c r="A298" t="s">
        <v>1060</v>
      </c>
      <c r="B298" t="s">
        <v>1776</v>
      </c>
      <c r="C298" s="29">
        <v>44734</v>
      </c>
      <c r="D298" t="s">
        <v>1803</v>
      </c>
      <c r="E298" t="s">
        <v>1800</v>
      </c>
      <c r="F298">
        <v>250</v>
      </c>
      <c r="G298" t="s">
        <v>35</v>
      </c>
      <c r="H298" s="36">
        <v>2</v>
      </c>
      <c r="I298" s="49">
        <v>0.14635193252367351</v>
      </c>
      <c r="J298" s="48">
        <f>Table3[[#This Row],[Price of One Product]]*Table3[[#This Row],[No of Products in one Sale]]</f>
        <v>500</v>
      </c>
      <c r="K298">
        <f>SUM(Table3[[#This Row],[Sales]])-SUM(Table3[[#This Row],[Discount]])</f>
        <v>499.85364806747634</v>
      </c>
    </row>
    <row r="299" spans="1:11" x14ac:dyDescent="0.3">
      <c r="A299" t="s">
        <v>1058</v>
      </c>
      <c r="B299" t="s">
        <v>1778</v>
      </c>
      <c r="C299" s="29">
        <v>44728</v>
      </c>
      <c r="D299" t="s">
        <v>1804</v>
      </c>
      <c r="E299" t="s">
        <v>1802</v>
      </c>
      <c r="F299">
        <v>130</v>
      </c>
      <c r="G299" t="s">
        <v>29</v>
      </c>
      <c r="H299" s="36">
        <v>5</v>
      </c>
      <c r="I299" s="49">
        <v>0.49930216593502397</v>
      </c>
      <c r="J299" s="48">
        <f>Table3[[#This Row],[Price of One Product]]*Table3[[#This Row],[No of Products in one Sale]]</f>
        <v>650</v>
      </c>
      <c r="K299">
        <f>SUM(Table3[[#This Row],[Sales]])-SUM(Table3[[#This Row],[Discount]])</f>
        <v>649.50069783406502</v>
      </c>
    </row>
    <row r="300" spans="1:11" x14ac:dyDescent="0.3">
      <c r="A300" t="s">
        <v>1056</v>
      </c>
      <c r="B300" t="s">
        <v>1780</v>
      </c>
      <c r="C300" s="29">
        <v>44739</v>
      </c>
      <c r="D300" t="s">
        <v>1799</v>
      </c>
      <c r="E300" t="s">
        <v>1800</v>
      </c>
      <c r="F300">
        <v>72</v>
      </c>
      <c r="G300" t="s">
        <v>22</v>
      </c>
      <c r="H300" s="36">
        <v>4</v>
      </c>
      <c r="I300" s="49">
        <v>0.16760369217058779</v>
      </c>
      <c r="J300" s="48">
        <f>Table3[[#This Row],[Price of One Product]]*Table3[[#This Row],[No of Products in one Sale]]</f>
        <v>288</v>
      </c>
      <c r="K300">
        <f>SUM(Table3[[#This Row],[Sales]])-SUM(Table3[[#This Row],[Discount]])</f>
        <v>287.83239630782941</v>
      </c>
    </row>
    <row r="301" spans="1:11" x14ac:dyDescent="0.3">
      <c r="A301" t="s">
        <v>1054</v>
      </c>
      <c r="B301" t="s">
        <v>1774</v>
      </c>
      <c r="C301" s="29">
        <v>44765</v>
      </c>
      <c r="D301" t="s">
        <v>1801</v>
      </c>
      <c r="E301" t="s">
        <v>1802</v>
      </c>
      <c r="F301">
        <v>65</v>
      </c>
      <c r="G301" t="s">
        <v>35</v>
      </c>
      <c r="H301" s="36">
        <v>13</v>
      </c>
      <c r="I301" s="49">
        <v>0.57040391639924315</v>
      </c>
      <c r="J301" s="48">
        <f>Table3[[#This Row],[Price of One Product]]*Table3[[#This Row],[No of Products in one Sale]]</f>
        <v>845</v>
      </c>
      <c r="K301">
        <f>SUM(Table3[[#This Row],[Sales]])-SUM(Table3[[#This Row],[Discount]])</f>
        <v>844.42959608360081</v>
      </c>
    </row>
    <row r="302" spans="1:11" x14ac:dyDescent="0.3">
      <c r="A302" t="s">
        <v>1052</v>
      </c>
      <c r="B302" t="s">
        <v>1776</v>
      </c>
      <c r="C302" s="29">
        <v>44740</v>
      </c>
      <c r="D302" t="s">
        <v>1803</v>
      </c>
      <c r="E302" t="s">
        <v>1802</v>
      </c>
      <c r="F302">
        <v>250</v>
      </c>
      <c r="G302" t="s">
        <v>29</v>
      </c>
      <c r="H302" s="36">
        <v>2</v>
      </c>
      <c r="I302" s="49">
        <v>0.35240472893682595</v>
      </c>
      <c r="J302" s="48">
        <f>Table3[[#This Row],[Price of One Product]]*Table3[[#This Row],[No of Products in one Sale]]</f>
        <v>500</v>
      </c>
      <c r="K302">
        <f>SUM(Table3[[#This Row],[Sales]])-SUM(Table3[[#This Row],[Discount]])</f>
        <v>499.64759527106315</v>
      </c>
    </row>
    <row r="303" spans="1:11" x14ac:dyDescent="0.3">
      <c r="A303" t="s">
        <v>1050</v>
      </c>
      <c r="B303" t="s">
        <v>1778</v>
      </c>
      <c r="C303" s="29">
        <v>44734</v>
      </c>
      <c r="D303" t="s">
        <v>1804</v>
      </c>
      <c r="E303" t="s">
        <v>1802</v>
      </c>
      <c r="F303">
        <v>130</v>
      </c>
      <c r="G303" t="s">
        <v>22</v>
      </c>
      <c r="H303" s="36">
        <v>3</v>
      </c>
      <c r="I303" s="49">
        <v>0.11208092156242278</v>
      </c>
      <c r="J303" s="48">
        <f>Table3[[#This Row],[Price of One Product]]*Table3[[#This Row],[No of Products in one Sale]]</f>
        <v>390</v>
      </c>
      <c r="K303">
        <f>SUM(Table3[[#This Row],[Sales]])-SUM(Table3[[#This Row],[Discount]])</f>
        <v>389.88791907843756</v>
      </c>
    </row>
    <row r="304" spans="1:11" x14ac:dyDescent="0.3">
      <c r="A304" t="s">
        <v>1048</v>
      </c>
      <c r="B304" t="s">
        <v>1780</v>
      </c>
      <c r="C304" s="29">
        <v>44727</v>
      </c>
      <c r="D304" t="s">
        <v>1805</v>
      </c>
      <c r="E304" t="s">
        <v>1802</v>
      </c>
      <c r="F304">
        <v>60</v>
      </c>
      <c r="G304" t="s">
        <v>35</v>
      </c>
      <c r="H304" s="36">
        <v>10</v>
      </c>
      <c r="I304" s="49">
        <v>0.57839134647100132</v>
      </c>
      <c r="J304" s="48">
        <f>Table3[[#This Row],[Price of One Product]]*Table3[[#This Row],[No of Products in one Sale]]</f>
        <v>600</v>
      </c>
      <c r="K304">
        <f>SUM(Table3[[#This Row],[Sales]])-SUM(Table3[[#This Row],[Discount]])</f>
        <v>599.42160865352901</v>
      </c>
    </row>
    <row r="305" spans="1:11" x14ac:dyDescent="0.3">
      <c r="A305" t="s">
        <v>1046</v>
      </c>
      <c r="B305" t="s">
        <v>1782</v>
      </c>
      <c r="C305" s="29">
        <v>44737</v>
      </c>
      <c r="D305" t="s">
        <v>1799</v>
      </c>
      <c r="E305" t="s">
        <v>1802</v>
      </c>
      <c r="F305">
        <v>72</v>
      </c>
      <c r="G305" t="s">
        <v>29</v>
      </c>
      <c r="H305" s="36">
        <v>9</v>
      </c>
      <c r="I305" s="49">
        <v>0.18785567306752626</v>
      </c>
      <c r="J305" s="48">
        <f>Table3[[#This Row],[Price of One Product]]*Table3[[#This Row],[No of Products in one Sale]]</f>
        <v>648</v>
      </c>
      <c r="K305">
        <f>SUM(Table3[[#This Row],[Sales]])-SUM(Table3[[#This Row],[Discount]])</f>
        <v>647.81214432693253</v>
      </c>
    </row>
    <row r="306" spans="1:11" x14ac:dyDescent="0.3">
      <c r="A306" t="s">
        <v>1044</v>
      </c>
      <c r="B306" t="s">
        <v>1774</v>
      </c>
      <c r="C306" s="29">
        <v>44747</v>
      </c>
      <c r="D306" t="s">
        <v>1801</v>
      </c>
      <c r="E306" t="s">
        <v>1800</v>
      </c>
      <c r="F306">
        <v>65</v>
      </c>
      <c r="G306" t="s">
        <v>22</v>
      </c>
      <c r="H306" s="36">
        <v>8</v>
      </c>
      <c r="I306" s="49">
        <v>0.69234786906479862</v>
      </c>
      <c r="J306" s="48">
        <f>Table3[[#This Row],[Price of One Product]]*Table3[[#This Row],[No of Products in one Sale]]</f>
        <v>520</v>
      </c>
      <c r="K306">
        <f>SUM(Table3[[#This Row],[Sales]])-SUM(Table3[[#This Row],[Discount]])</f>
        <v>519.30765213093525</v>
      </c>
    </row>
    <row r="307" spans="1:11" x14ac:dyDescent="0.3">
      <c r="A307" t="s">
        <v>1042</v>
      </c>
      <c r="B307" t="s">
        <v>1776</v>
      </c>
      <c r="C307" s="29">
        <v>44754</v>
      </c>
      <c r="D307" t="s">
        <v>1803</v>
      </c>
      <c r="E307" t="s">
        <v>1802</v>
      </c>
      <c r="F307">
        <v>250</v>
      </c>
      <c r="G307" t="s">
        <v>35</v>
      </c>
      <c r="H307" s="36">
        <v>3</v>
      </c>
      <c r="I307" s="49">
        <v>0.7313105471637672</v>
      </c>
      <c r="J307" s="48">
        <f>Table3[[#This Row],[Price of One Product]]*Table3[[#This Row],[No of Products in one Sale]]</f>
        <v>750</v>
      </c>
      <c r="K307">
        <f>SUM(Table3[[#This Row],[Sales]])-SUM(Table3[[#This Row],[Discount]])</f>
        <v>749.26868945283627</v>
      </c>
    </row>
    <row r="308" spans="1:11" x14ac:dyDescent="0.3">
      <c r="A308" t="s">
        <v>1040</v>
      </c>
      <c r="B308" t="s">
        <v>1778</v>
      </c>
      <c r="C308" s="29">
        <v>44760</v>
      </c>
      <c r="D308" t="s">
        <v>1804</v>
      </c>
      <c r="E308" t="s">
        <v>1800</v>
      </c>
      <c r="F308">
        <v>130</v>
      </c>
      <c r="G308" t="s">
        <v>29</v>
      </c>
      <c r="H308" s="36">
        <v>3</v>
      </c>
      <c r="I308" s="49">
        <v>0.39651294953245186</v>
      </c>
      <c r="J308" s="48">
        <f>Table3[[#This Row],[Price of One Product]]*Table3[[#This Row],[No of Products in one Sale]]</f>
        <v>390</v>
      </c>
      <c r="K308">
        <f>SUM(Table3[[#This Row],[Sales]])-SUM(Table3[[#This Row],[Discount]])</f>
        <v>389.60348705046755</v>
      </c>
    </row>
    <row r="309" spans="1:11" x14ac:dyDescent="0.3">
      <c r="A309" t="s">
        <v>1038</v>
      </c>
      <c r="B309" t="s">
        <v>1780</v>
      </c>
      <c r="C309" s="29">
        <v>44759</v>
      </c>
      <c r="D309" t="s">
        <v>1799</v>
      </c>
      <c r="E309" t="s">
        <v>1802</v>
      </c>
      <c r="F309">
        <v>72</v>
      </c>
      <c r="G309" t="s">
        <v>22</v>
      </c>
      <c r="H309" s="36">
        <v>5</v>
      </c>
      <c r="I309" s="49">
        <v>0.47053293956185105</v>
      </c>
      <c r="J309" s="48">
        <f>Table3[[#This Row],[Price of One Product]]*Table3[[#This Row],[No of Products in one Sale]]</f>
        <v>360</v>
      </c>
      <c r="K309">
        <f>SUM(Table3[[#This Row],[Sales]])-SUM(Table3[[#This Row],[Discount]])</f>
        <v>359.52946706043815</v>
      </c>
    </row>
    <row r="310" spans="1:11" x14ac:dyDescent="0.3">
      <c r="A310" t="s">
        <v>1036</v>
      </c>
      <c r="B310" t="s">
        <v>1774</v>
      </c>
      <c r="C310" s="29">
        <v>44735</v>
      </c>
      <c r="D310" t="s">
        <v>1801</v>
      </c>
      <c r="E310" t="s">
        <v>1800</v>
      </c>
      <c r="F310">
        <v>65</v>
      </c>
      <c r="G310" t="s">
        <v>35</v>
      </c>
      <c r="H310" s="36">
        <v>9</v>
      </c>
      <c r="I310" s="49">
        <v>0.9022424845836422</v>
      </c>
      <c r="J310" s="48">
        <f>Table3[[#This Row],[Price of One Product]]*Table3[[#This Row],[No of Products in one Sale]]</f>
        <v>585</v>
      </c>
      <c r="K310">
        <f>SUM(Table3[[#This Row],[Sales]])-SUM(Table3[[#This Row],[Discount]])</f>
        <v>584.09775751541633</v>
      </c>
    </row>
    <row r="311" spans="1:11" x14ac:dyDescent="0.3">
      <c r="A311" t="s">
        <v>1034</v>
      </c>
      <c r="B311" t="s">
        <v>1776</v>
      </c>
      <c r="C311" s="29">
        <v>44734</v>
      </c>
      <c r="D311" t="s">
        <v>1803</v>
      </c>
      <c r="E311" t="s">
        <v>1802</v>
      </c>
      <c r="F311">
        <v>250</v>
      </c>
      <c r="G311" t="s">
        <v>29</v>
      </c>
      <c r="H311" s="36">
        <v>1</v>
      </c>
      <c r="I311" s="49">
        <v>0.25057968884738369</v>
      </c>
      <c r="J311" s="48">
        <f>Table3[[#This Row],[Price of One Product]]*Table3[[#This Row],[No of Products in one Sale]]</f>
        <v>250</v>
      </c>
      <c r="K311">
        <f>SUM(Table3[[#This Row],[Sales]])-SUM(Table3[[#This Row],[Discount]])</f>
        <v>249.74942031115262</v>
      </c>
    </row>
    <row r="312" spans="1:11" x14ac:dyDescent="0.3">
      <c r="A312" t="s">
        <v>1032</v>
      </c>
      <c r="B312" t="s">
        <v>1778</v>
      </c>
      <c r="C312" s="29">
        <v>44753</v>
      </c>
      <c r="D312" t="s">
        <v>1804</v>
      </c>
      <c r="E312" t="s">
        <v>1800</v>
      </c>
      <c r="F312">
        <v>130</v>
      </c>
      <c r="G312" t="s">
        <v>22</v>
      </c>
      <c r="H312" s="36">
        <v>4</v>
      </c>
      <c r="I312" s="49">
        <v>0.56892266919679113</v>
      </c>
      <c r="J312" s="48">
        <f>Table3[[#This Row],[Price of One Product]]*Table3[[#This Row],[No of Products in one Sale]]</f>
        <v>520</v>
      </c>
      <c r="K312">
        <f>SUM(Table3[[#This Row],[Sales]])-SUM(Table3[[#This Row],[Discount]])</f>
        <v>519.43107733080319</v>
      </c>
    </row>
    <row r="313" spans="1:11" x14ac:dyDescent="0.3">
      <c r="A313" t="s">
        <v>1030</v>
      </c>
      <c r="B313" t="s">
        <v>1780</v>
      </c>
      <c r="C313" s="29">
        <v>44739</v>
      </c>
      <c r="D313" t="s">
        <v>1805</v>
      </c>
      <c r="E313" t="s">
        <v>1802</v>
      </c>
      <c r="F313">
        <v>60</v>
      </c>
      <c r="G313" t="s">
        <v>35</v>
      </c>
      <c r="H313" s="36">
        <v>6</v>
      </c>
      <c r="I313" s="49">
        <v>3.357106137416721E-2</v>
      </c>
      <c r="J313" s="48">
        <f>Table3[[#This Row],[Price of One Product]]*Table3[[#This Row],[No of Products in one Sale]]</f>
        <v>360</v>
      </c>
      <c r="K313">
        <f>SUM(Table3[[#This Row],[Sales]])-SUM(Table3[[#This Row],[Discount]])</f>
        <v>359.96642893862582</v>
      </c>
    </row>
    <row r="314" spans="1:11" x14ac:dyDescent="0.3">
      <c r="A314" t="s">
        <v>1028</v>
      </c>
      <c r="B314" t="s">
        <v>1782</v>
      </c>
      <c r="C314" s="29">
        <v>44740</v>
      </c>
      <c r="D314" t="s">
        <v>1806</v>
      </c>
      <c r="E314" t="s">
        <v>1800</v>
      </c>
      <c r="F314">
        <v>95</v>
      </c>
      <c r="G314" t="s">
        <v>29</v>
      </c>
      <c r="H314" s="36">
        <v>4</v>
      </c>
      <c r="I314" s="49">
        <v>0.11797039324964398</v>
      </c>
      <c r="J314" s="48">
        <f>Table3[[#This Row],[Price of One Product]]*Table3[[#This Row],[No of Products in one Sale]]</f>
        <v>380</v>
      </c>
      <c r="K314">
        <f>SUM(Table3[[#This Row],[Sales]])-SUM(Table3[[#This Row],[Discount]])</f>
        <v>379.88202960675034</v>
      </c>
    </row>
    <row r="315" spans="1:11" x14ac:dyDescent="0.3">
      <c r="A315" t="s">
        <v>1026</v>
      </c>
      <c r="B315" t="s">
        <v>1783</v>
      </c>
      <c r="C315" s="29">
        <v>44748</v>
      </c>
      <c r="D315" t="s">
        <v>1799</v>
      </c>
      <c r="E315" t="s">
        <v>1802</v>
      </c>
      <c r="F315">
        <v>72</v>
      </c>
      <c r="G315" t="s">
        <v>22</v>
      </c>
      <c r="H315" s="36">
        <v>8</v>
      </c>
      <c r="I315" s="49">
        <v>2.8176385964748696E-2</v>
      </c>
      <c r="J315" s="48">
        <f>Table3[[#This Row],[Price of One Product]]*Table3[[#This Row],[No of Products in one Sale]]</f>
        <v>576</v>
      </c>
      <c r="K315">
        <f>SUM(Table3[[#This Row],[Sales]])-SUM(Table3[[#This Row],[Discount]])</f>
        <v>575.9718236140352</v>
      </c>
    </row>
    <row r="316" spans="1:11" x14ac:dyDescent="0.3">
      <c r="A316" t="s">
        <v>1024</v>
      </c>
      <c r="B316" t="s">
        <v>1774</v>
      </c>
      <c r="C316" s="29">
        <v>44731</v>
      </c>
      <c r="D316" t="s">
        <v>1801</v>
      </c>
      <c r="E316" t="s">
        <v>1800</v>
      </c>
      <c r="F316">
        <v>65</v>
      </c>
      <c r="G316" t="s">
        <v>35</v>
      </c>
      <c r="H316" s="36">
        <v>8</v>
      </c>
      <c r="I316" s="49">
        <v>0.66941136725758887</v>
      </c>
      <c r="J316" s="48">
        <f>Table3[[#This Row],[Price of One Product]]*Table3[[#This Row],[No of Products in one Sale]]</f>
        <v>520</v>
      </c>
      <c r="K316">
        <f>SUM(Table3[[#This Row],[Sales]])-SUM(Table3[[#This Row],[Discount]])</f>
        <v>519.33058863274243</v>
      </c>
    </row>
    <row r="317" spans="1:11" x14ac:dyDescent="0.3">
      <c r="A317" t="s">
        <v>1022</v>
      </c>
      <c r="B317" t="s">
        <v>1776</v>
      </c>
      <c r="C317" s="29">
        <v>44763</v>
      </c>
      <c r="D317" t="s">
        <v>1803</v>
      </c>
      <c r="E317" t="s">
        <v>1802</v>
      </c>
      <c r="F317">
        <v>250</v>
      </c>
      <c r="G317" t="s">
        <v>29</v>
      </c>
      <c r="H317" s="36">
        <v>2</v>
      </c>
      <c r="I317" s="49">
        <v>0.36448172495541775</v>
      </c>
      <c r="J317" s="48">
        <f>Table3[[#This Row],[Price of One Product]]*Table3[[#This Row],[No of Products in one Sale]]</f>
        <v>500</v>
      </c>
      <c r="K317">
        <f>SUM(Table3[[#This Row],[Sales]])-SUM(Table3[[#This Row],[Discount]])</f>
        <v>499.6355182750446</v>
      </c>
    </row>
    <row r="318" spans="1:11" x14ac:dyDescent="0.3">
      <c r="A318" t="s">
        <v>1020</v>
      </c>
      <c r="B318" t="s">
        <v>1778</v>
      </c>
      <c r="C318" s="29">
        <v>44733</v>
      </c>
      <c r="D318" t="s">
        <v>1804</v>
      </c>
      <c r="E318" t="s">
        <v>1800</v>
      </c>
      <c r="F318">
        <v>130</v>
      </c>
      <c r="G318" t="s">
        <v>22</v>
      </c>
      <c r="H318" s="36">
        <v>7</v>
      </c>
      <c r="I318" s="49">
        <v>0.15416488306079768</v>
      </c>
      <c r="J318" s="48">
        <f>Table3[[#This Row],[Price of One Product]]*Table3[[#This Row],[No of Products in one Sale]]</f>
        <v>910</v>
      </c>
      <c r="K318">
        <f>SUM(Table3[[#This Row],[Sales]])-SUM(Table3[[#This Row],[Discount]])</f>
        <v>909.84583511693916</v>
      </c>
    </row>
    <row r="319" spans="1:11" x14ac:dyDescent="0.3">
      <c r="A319" t="s">
        <v>1018</v>
      </c>
      <c r="B319" t="s">
        <v>1780</v>
      </c>
      <c r="C319" s="29">
        <v>44746</v>
      </c>
      <c r="D319" t="s">
        <v>1799</v>
      </c>
      <c r="E319" t="s">
        <v>1802</v>
      </c>
      <c r="F319">
        <v>72</v>
      </c>
      <c r="G319" t="s">
        <v>35</v>
      </c>
      <c r="H319" s="36">
        <v>7</v>
      </c>
      <c r="I319" s="49">
        <v>0.66646609625242947</v>
      </c>
      <c r="J319" s="48">
        <f>Table3[[#This Row],[Price of One Product]]*Table3[[#This Row],[No of Products in one Sale]]</f>
        <v>504</v>
      </c>
      <c r="K319">
        <f>SUM(Table3[[#This Row],[Sales]])-SUM(Table3[[#This Row],[Discount]])</f>
        <v>503.33353390374759</v>
      </c>
    </row>
    <row r="320" spans="1:11" x14ac:dyDescent="0.3">
      <c r="A320" t="s">
        <v>1016</v>
      </c>
      <c r="B320" t="s">
        <v>1774</v>
      </c>
      <c r="C320" s="29">
        <v>44755</v>
      </c>
      <c r="D320" t="s">
        <v>1801</v>
      </c>
      <c r="E320" t="s">
        <v>1800</v>
      </c>
      <c r="F320">
        <v>65</v>
      </c>
      <c r="G320" t="s">
        <v>29</v>
      </c>
      <c r="H320" s="36">
        <v>4</v>
      </c>
      <c r="I320" s="49">
        <v>0.69183752034253276</v>
      </c>
      <c r="J320" s="48">
        <f>Table3[[#This Row],[Price of One Product]]*Table3[[#This Row],[No of Products in one Sale]]</f>
        <v>260</v>
      </c>
      <c r="K320">
        <f>SUM(Table3[[#This Row],[Sales]])-SUM(Table3[[#This Row],[Discount]])</f>
        <v>259.30816247965748</v>
      </c>
    </row>
    <row r="321" spans="1:11" x14ac:dyDescent="0.3">
      <c r="A321" t="s">
        <v>1014</v>
      </c>
      <c r="B321" t="s">
        <v>1776</v>
      </c>
      <c r="C321" s="29">
        <v>44755</v>
      </c>
      <c r="D321" t="s">
        <v>1803</v>
      </c>
      <c r="E321" t="s">
        <v>1802</v>
      </c>
      <c r="F321">
        <v>250</v>
      </c>
      <c r="G321" t="s">
        <v>22</v>
      </c>
      <c r="H321" s="36">
        <v>2</v>
      </c>
      <c r="I321" s="49">
        <v>0.14649599591234685</v>
      </c>
      <c r="J321" s="48">
        <f>Table3[[#This Row],[Price of One Product]]*Table3[[#This Row],[No of Products in one Sale]]</f>
        <v>500</v>
      </c>
      <c r="K321">
        <f>SUM(Table3[[#This Row],[Sales]])-SUM(Table3[[#This Row],[Discount]])</f>
        <v>499.85350400408765</v>
      </c>
    </row>
    <row r="322" spans="1:11" x14ac:dyDescent="0.3">
      <c r="A322" t="s">
        <v>1012</v>
      </c>
      <c r="B322" t="s">
        <v>1778</v>
      </c>
      <c r="C322" s="29">
        <v>44727</v>
      </c>
      <c r="D322" t="s">
        <v>1804</v>
      </c>
      <c r="E322" t="s">
        <v>1800</v>
      </c>
      <c r="F322">
        <v>130</v>
      </c>
      <c r="G322" t="s">
        <v>35</v>
      </c>
      <c r="H322" s="36">
        <v>2</v>
      </c>
      <c r="I322" s="49">
        <v>0.98540635482364014</v>
      </c>
      <c r="J322" s="48">
        <f>Table3[[#This Row],[Price of One Product]]*Table3[[#This Row],[No of Products in one Sale]]</f>
        <v>260</v>
      </c>
      <c r="K322">
        <f>SUM(Table3[[#This Row],[Sales]])-SUM(Table3[[#This Row],[Discount]])</f>
        <v>259.01459364517638</v>
      </c>
    </row>
    <row r="323" spans="1:11" x14ac:dyDescent="0.3">
      <c r="A323" t="s">
        <v>1010</v>
      </c>
      <c r="B323" t="s">
        <v>1780</v>
      </c>
      <c r="C323" s="29">
        <v>44746</v>
      </c>
      <c r="D323" t="s">
        <v>1799</v>
      </c>
      <c r="E323" t="s">
        <v>1802</v>
      </c>
      <c r="F323">
        <v>72</v>
      </c>
      <c r="G323" t="s">
        <v>29</v>
      </c>
      <c r="H323" s="36">
        <v>9</v>
      </c>
      <c r="I323" s="49">
        <v>0.32091320735788698</v>
      </c>
      <c r="J323" s="48">
        <f>Table3[[#This Row],[Price of One Product]]*Table3[[#This Row],[No of Products in one Sale]]</f>
        <v>648</v>
      </c>
      <c r="K323">
        <f>SUM(Table3[[#This Row],[Sales]])-SUM(Table3[[#This Row],[Discount]])</f>
        <v>647.67908679264212</v>
      </c>
    </row>
    <row r="324" spans="1:11" x14ac:dyDescent="0.3">
      <c r="A324" t="s">
        <v>1008</v>
      </c>
      <c r="B324" t="s">
        <v>1774</v>
      </c>
      <c r="C324" s="29">
        <v>44740</v>
      </c>
      <c r="D324" t="s">
        <v>1801</v>
      </c>
      <c r="E324" t="s">
        <v>1802</v>
      </c>
      <c r="F324">
        <v>65</v>
      </c>
      <c r="G324" t="s">
        <v>29</v>
      </c>
      <c r="H324" s="36">
        <v>9</v>
      </c>
      <c r="I324" s="49">
        <v>0.94495394109275654</v>
      </c>
      <c r="J324" s="48">
        <f>Table3[[#This Row],[Price of One Product]]*Table3[[#This Row],[No of Products in one Sale]]</f>
        <v>585</v>
      </c>
      <c r="K324">
        <f>SUM(Table3[[#This Row],[Sales]])-SUM(Table3[[#This Row],[Discount]])</f>
        <v>584.05504605890724</v>
      </c>
    </row>
    <row r="325" spans="1:11" x14ac:dyDescent="0.3">
      <c r="A325" t="s">
        <v>1006</v>
      </c>
      <c r="B325" t="s">
        <v>1776</v>
      </c>
      <c r="C325" s="29">
        <v>44743</v>
      </c>
      <c r="D325" t="s">
        <v>1803</v>
      </c>
      <c r="E325" t="s">
        <v>1802</v>
      </c>
      <c r="F325">
        <v>250</v>
      </c>
      <c r="G325" t="s">
        <v>22</v>
      </c>
      <c r="H325" s="36">
        <v>2</v>
      </c>
      <c r="I325" s="49">
        <v>0.50906748027199666</v>
      </c>
      <c r="J325" s="48">
        <f>Table3[[#This Row],[Price of One Product]]*Table3[[#This Row],[No of Products in one Sale]]</f>
        <v>500</v>
      </c>
      <c r="K325">
        <f>SUM(Table3[[#This Row],[Sales]])-SUM(Table3[[#This Row],[Discount]])</f>
        <v>499.49093251972801</v>
      </c>
    </row>
    <row r="326" spans="1:11" x14ac:dyDescent="0.3">
      <c r="A326" t="s">
        <v>1004</v>
      </c>
      <c r="B326" t="s">
        <v>1778</v>
      </c>
      <c r="C326" s="29">
        <v>44737</v>
      </c>
      <c r="D326" t="s">
        <v>1804</v>
      </c>
      <c r="E326" t="s">
        <v>1802</v>
      </c>
      <c r="F326">
        <v>130</v>
      </c>
      <c r="G326" t="s">
        <v>35</v>
      </c>
      <c r="H326" s="36">
        <v>4</v>
      </c>
      <c r="I326" s="49">
        <v>0.66059053266706258</v>
      </c>
      <c r="J326" s="48">
        <f>Table3[[#This Row],[Price of One Product]]*Table3[[#This Row],[No of Products in one Sale]]</f>
        <v>520</v>
      </c>
      <c r="K326">
        <f>SUM(Table3[[#This Row],[Sales]])-SUM(Table3[[#This Row],[Discount]])</f>
        <v>519.33940946733298</v>
      </c>
    </row>
    <row r="327" spans="1:11" x14ac:dyDescent="0.3">
      <c r="A327" t="s">
        <v>1002</v>
      </c>
      <c r="B327" t="s">
        <v>1780</v>
      </c>
      <c r="C327" s="29">
        <v>44757</v>
      </c>
      <c r="D327" t="s">
        <v>1799</v>
      </c>
      <c r="E327" t="s">
        <v>1802</v>
      </c>
      <c r="F327">
        <v>72</v>
      </c>
      <c r="G327" t="s">
        <v>29</v>
      </c>
      <c r="H327" s="36">
        <v>8</v>
      </c>
      <c r="I327" s="49">
        <v>0.89615601403703116</v>
      </c>
      <c r="J327" s="48">
        <f>Table3[[#This Row],[Price of One Product]]*Table3[[#This Row],[No of Products in one Sale]]</f>
        <v>576</v>
      </c>
      <c r="K327">
        <f>SUM(Table3[[#This Row],[Sales]])-SUM(Table3[[#This Row],[Discount]])</f>
        <v>575.10384398596295</v>
      </c>
    </row>
    <row r="328" spans="1:11" x14ac:dyDescent="0.3">
      <c r="A328" t="s">
        <v>1000</v>
      </c>
      <c r="B328" t="s">
        <v>1774</v>
      </c>
      <c r="C328" s="29">
        <v>44745</v>
      </c>
      <c r="D328" t="s">
        <v>1801</v>
      </c>
      <c r="E328" t="s">
        <v>1800</v>
      </c>
      <c r="F328">
        <v>65</v>
      </c>
      <c r="G328" t="s">
        <v>22</v>
      </c>
      <c r="H328" s="36">
        <v>8</v>
      </c>
      <c r="I328" s="49">
        <v>0.133950017527805</v>
      </c>
      <c r="J328" s="48">
        <f>Table3[[#This Row],[Price of One Product]]*Table3[[#This Row],[No of Products in one Sale]]</f>
        <v>520</v>
      </c>
      <c r="K328">
        <f>SUM(Table3[[#This Row],[Sales]])-SUM(Table3[[#This Row],[Discount]])</f>
        <v>519.86604998247219</v>
      </c>
    </row>
    <row r="329" spans="1:11" x14ac:dyDescent="0.3">
      <c r="A329" t="s">
        <v>998</v>
      </c>
      <c r="B329" t="s">
        <v>1776</v>
      </c>
      <c r="C329" s="29">
        <v>44760</v>
      </c>
      <c r="D329" t="s">
        <v>1803</v>
      </c>
      <c r="E329" t="s">
        <v>1802</v>
      </c>
      <c r="F329">
        <v>250</v>
      </c>
      <c r="G329" t="s">
        <v>35</v>
      </c>
      <c r="H329" s="36">
        <v>4</v>
      </c>
      <c r="I329" s="49">
        <v>0.3823797297998468</v>
      </c>
      <c r="J329" s="48">
        <f>Table3[[#This Row],[Price of One Product]]*Table3[[#This Row],[No of Products in one Sale]]</f>
        <v>1000</v>
      </c>
      <c r="K329">
        <f>SUM(Table3[[#This Row],[Sales]])-SUM(Table3[[#This Row],[Discount]])</f>
        <v>999.61762027020018</v>
      </c>
    </row>
    <row r="330" spans="1:11" x14ac:dyDescent="0.3">
      <c r="A330" t="s">
        <v>996</v>
      </c>
      <c r="B330" t="s">
        <v>1778</v>
      </c>
      <c r="C330" s="29">
        <v>44750</v>
      </c>
      <c r="D330" t="s">
        <v>1804</v>
      </c>
      <c r="E330" t="s">
        <v>1800</v>
      </c>
      <c r="F330">
        <v>130</v>
      </c>
      <c r="G330" t="s">
        <v>29</v>
      </c>
      <c r="H330" s="36">
        <v>2</v>
      </c>
      <c r="I330" s="49">
        <v>0.15073825601342095</v>
      </c>
      <c r="J330" s="48">
        <f>Table3[[#This Row],[Price of One Product]]*Table3[[#This Row],[No of Products in one Sale]]</f>
        <v>260</v>
      </c>
      <c r="K330">
        <f>SUM(Table3[[#This Row],[Sales]])-SUM(Table3[[#This Row],[Discount]])</f>
        <v>259.84926174398657</v>
      </c>
    </row>
    <row r="331" spans="1:11" x14ac:dyDescent="0.3">
      <c r="A331" t="s">
        <v>994</v>
      </c>
      <c r="B331" t="s">
        <v>1780</v>
      </c>
      <c r="C331" s="29">
        <v>44742</v>
      </c>
      <c r="D331" t="s">
        <v>1805</v>
      </c>
      <c r="E331" t="s">
        <v>1802</v>
      </c>
      <c r="F331">
        <v>60</v>
      </c>
      <c r="G331" t="s">
        <v>22</v>
      </c>
      <c r="H331" s="36">
        <v>10</v>
      </c>
      <c r="I331" s="49">
        <v>0.96395128247903139</v>
      </c>
      <c r="J331" s="48">
        <f>Table3[[#This Row],[Price of One Product]]*Table3[[#This Row],[No of Products in one Sale]]</f>
        <v>600</v>
      </c>
      <c r="K331">
        <f>SUM(Table3[[#This Row],[Sales]])-SUM(Table3[[#This Row],[Discount]])</f>
        <v>599.036048717521</v>
      </c>
    </row>
    <row r="332" spans="1:11" x14ac:dyDescent="0.3">
      <c r="A332" t="s">
        <v>992</v>
      </c>
      <c r="B332" t="s">
        <v>1782</v>
      </c>
      <c r="C332" s="29">
        <v>44754</v>
      </c>
      <c r="D332" t="s">
        <v>1799</v>
      </c>
      <c r="E332" t="s">
        <v>1800</v>
      </c>
      <c r="F332">
        <v>72</v>
      </c>
      <c r="G332" t="s">
        <v>35</v>
      </c>
      <c r="H332" s="36">
        <v>5</v>
      </c>
      <c r="I332" s="49">
        <v>0.93894083705684528</v>
      </c>
      <c r="J332" s="48">
        <f>Table3[[#This Row],[Price of One Product]]*Table3[[#This Row],[No of Products in one Sale]]</f>
        <v>360</v>
      </c>
      <c r="K332">
        <f>SUM(Table3[[#This Row],[Sales]])-SUM(Table3[[#This Row],[Discount]])</f>
        <v>359.06105916294314</v>
      </c>
    </row>
    <row r="333" spans="1:11" x14ac:dyDescent="0.3">
      <c r="A333" t="s">
        <v>990</v>
      </c>
      <c r="B333" t="s">
        <v>1774</v>
      </c>
      <c r="C333" s="29">
        <v>44746</v>
      </c>
      <c r="D333" t="s">
        <v>1801</v>
      </c>
      <c r="E333" t="s">
        <v>1802</v>
      </c>
      <c r="F333">
        <v>65</v>
      </c>
      <c r="G333" t="s">
        <v>29</v>
      </c>
      <c r="H333" s="36">
        <v>7</v>
      </c>
      <c r="I333" s="49">
        <v>0.90335270578489546</v>
      </c>
      <c r="J333" s="48">
        <f>Table3[[#This Row],[Price of One Product]]*Table3[[#This Row],[No of Products in one Sale]]</f>
        <v>455</v>
      </c>
      <c r="K333">
        <f>SUM(Table3[[#This Row],[Sales]])-SUM(Table3[[#This Row],[Discount]])</f>
        <v>454.09664729421513</v>
      </c>
    </row>
    <row r="334" spans="1:11" x14ac:dyDescent="0.3">
      <c r="A334" t="s">
        <v>988</v>
      </c>
      <c r="B334" t="s">
        <v>1776</v>
      </c>
      <c r="C334" s="29">
        <v>44752</v>
      </c>
      <c r="D334" t="s">
        <v>1803</v>
      </c>
      <c r="E334" t="s">
        <v>1800</v>
      </c>
      <c r="F334">
        <v>250</v>
      </c>
      <c r="G334" t="s">
        <v>22</v>
      </c>
      <c r="H334" s="36">
        <v>2</v>
      </c>
      <c r="I334" s="49">
        <v>0.62209777321995885</v>
      </c>
      <c r="J334" s="48">
        <f>Table3[[#This Row],[Price of One Product]]*Table3[[#This Row],[No of Products in one Sale]]</f>
        <v>500</v>
      </c>
      <c r="K334">
        <f>SUM(Table3[[#This Row],[Sales]])-SUM(Table3[[#This Row],[Discount]])</f>
        <v>499.37790222678007</v>
      </c>
    </row>
    <row r="335" spans="1:11" x14ac:dyDescent="0.3">
      <c r="A335" t="s">
        <v>986</v>
      </c>
      <c r="B335" t="s">
        <v>1778</v>
      </c>
      <c r="C335" s="29">
        <v>44725</v>
      </c>
      <c r="D335" t="s">
        <v>1804</v>
      </c>
      <c r="E335" t="s">
        <v>1802</v>
      </c>
      <c r="F335">
        <v>130</v>
      </c>
      <c r="G335" t="s">
        <v>35</v>
      </c>
      <c r="H335" s="36">
        <v>5</v>
      </c>
      <c r="I335" s="49">
        <v>6.1676790443396468E-2</v>
      </c>
      <c r="J335" s="48">
        <f>Table3[[#This Row],[Price of One Product]]*Table3[[#This Row],[No of Products in one Sale]]</f>
        <v>650</v>
      </c>
      <c r="K335">
        <f>SUM(Table3[[#This Row],[Sales]])-SUM(Table3[[#This Row],[Discount]])</f>
        <v>649.93832320955664</v>
      </c>
    </row>
    <row r="336" spans="1:11" x14ac:dyDescent="0.3">
      <c r="A336" t="s">
        <v>984</v>
      </c>
      <c r="B336" t="s">
        <v>1780</v>
      </c>
      <c r="C336" s="29">
        <v>44734</v>
      </c>
      <c r="D336" t="s">
        <v>1799</v>
      </c>
      <c r="E336" t="s">
        <v>1800</v>
      </c>
      <c r="F336">
        <v>72</v>
      </c>
      <c r="G336" t="s">
        <v>29</v>
      </c>
      <c r="H336" s="36">
        <v>12</v>
      </c>
      <c r="I336" s="49">
        <v>0.49213521317421138</v>
      </c>
      <c r="J336" s="48">
        <f>Table3[[#This Row],[Price of One Product]]*Table3[[#This Row],[No of Products in one Sale]]</f>
        <v>864</v>
      </c>
      <c r="K336">
        <f>SUM(Table3[[#This Row],[Sales]])-SUM(Table3[[#This Row],[Discount]])</f>
        <v>863.50786478682573</v>
      </c>
    </row>
    <row r="337" spans="1:11" x14ac:dyDescent="0.3">
      <c r="A337" t="s">
        <v>982</v>
      </c>
      <c r="B337" t="s">
        <v>1774</v>
      </c>
      <c r="C337" s="29">
        <v>44761</v>
      </c>
      <c r="D337" t="s">
        <v>1801</v>
      </c>
      <c r="E337" t="s">
        <v>1802</v>
      </c>
      <c r="F337">
        <v>65</v>
      </c>
      <c r="G337" t="s">
        <v>22</v>
      </c>
      <c r="H337" s="36">
        <v>9</v>
      </c>
      <c r="I337" s="49">
        <v>0.69552711985994919</v>
      </c>
      <c r="J337" s="48">
        <f>Table3[[#This Row],[Price of One Product]]*Table3[[#This Row],[No of Products in one Sale]]</f>
        <v>585</v>
      </c>
      <c r="K337">
        <f>SUM(Table3[[#This Row],[Sales]])-SUM(Table3[[#This Row],[Discount]])</f>
        <v>584.30447288014</v>
      </c>
    </row>
    <row r="338" spans="1:11" x14ac:dyDescent="0.3">
      <c r="A338" t="s">
        <v>980</v>
      </c>
      <c r="B338" t="s">
        <v>1776</v>
      </c>
      <c r="C338" s="29">
        <v>44735</v>
      </c>
      <c r="D338" t="s">
        <v>1803</v>
      </c>
      <c r="E338" t="s">
        <v>1800</v>
      </c>
      <c r="F338">
        <v>250</v>
      </c>
      <c r="G338" t="s">
        <v>35</v>
      </c>
      <c r="H338" s="36">
        <v>4</v>
      </c>
      <c r="I338" s="49">
        <v>0.54528907278354111</v>
      </c>
      <c r="J338" s="48">
        <f>Table3[[#This Row],[Price of One Product]]*Table3[[#This Row],[No of Products in one Sale]]</f>
        <v>1000</v>
      </c>
      <c r="K338">
        <f>SUM(Table3[[#This Row],[Sales]])-SUM(Table3[[#This Row],[Discount]])</f>
        <v>999.45471092721641</v>
      </c>
    </row>
    <row r="339" spans="1:11" x14ac:dyDescent="0.3">
      <c r="A339" t="s">
        <v>978</v>
      </c>
      <c r="B339" t="s">
        <v>1778</v>
      </c>
      <c r="C339" s="29">
        <v>44753</v>
      </c>
      <c r="D339" t="s">
        <v>1804</v>
      </c>
      <c r="E339" t="s">
        <v>1802</v>
      </c>
      <c r="F339">
        <v>130</v>
      </c>
      <c r="G339" t="s">
        <v>29</v>
      </c>
      <c r="H339" s="36">
        <v>4</v>
      </c>
      <c r="I339" s="49">
        <v>0.35199536538224718</v>
      </c>
      <c r="J339" s="48">
        <f>Table3[[#This Row],[Price of One Product]]*Table3[[#This Row],[No of Products in one Sale]]</f>
        <v>520</v>
      </c>
      <c r="K339">
        <f>SUM(Table3[[#This Row],[Sales]])-SUM(Table3[[#This Row],[Discount]])</f>
        <v>519.64800463461779</v>
      </c>
    </row>
    <row r="340" spans="1:11" x14ac:dyDescent="0.3">
      <c r="A340" t="s">
        <v>976</v>
      </c>
      <c r="B340" t="s">
        <v>1780</v>
      </c>
      <c r="C340" s="29">
        <v>44732</v>
      </c>
      <c r="D340" t="s">
        <v>1805</v>
      </c>
      <c r="E340" t="s">
        <v>1800</v>
      </c>
      <c r="F340">
        <v>60</v>
      </c>
      <c r="G340" t="s">
        <v>22</v>
      </c>
      <c r="H340" s="36">
        <v>6</v>
      </c>
      <c r="I340" s="49">
        <v>6.0292533629099143E-2</v>
      </c>
      <c r="J340" s="48">
        <f>Table3[[#This Row],[Price of One Product]]*Table3[[#This Row],[No of Products in one Sale]]</f>
        <v>360</v>
      </c>
      <c r="K340">
        <f>SUM(Table3[[#This Row],[Sales]])-SUM(Table3[[#This Row],[Discount]])</f>
        <v>359.93970746637092</v>
      </c>
    </row>
    <row r="341" spans="1:11" x14ac:dyDescent="0.3">
      <c r="A341" t="s">
        <v>974</v>
      </c>
      <c r="B341" t="s">
        <v>1782</v>
      </c>
      <c r="C341" s="29">
        <v>44748</v>
      </c>
      <c r="D341" t="s">
        <v>1806</v>
      </c>
      <c r="E341" t="s">
        <v>1802</v>
      </c>
      <c r="F341">
        <v>95</v>
      </c>
      <c r="G341" t="s">
        <v>35</v>
      </c>
      <c r="H341" s="36">
        <v>7</v>
      </c>
      <c r="I341" s="49">
        <v>4.1434457281700587E-2</v>
      </c>
      <c r="J341" s="48">
        <f>Table3[[#This Row],[Price of One Product]]*Table3[[#This Row],[No of Products in one Sale]]</f>
        <v>665</v>
      </c>
      <c r="K341">
        <f>SUM(Table3[[#This Row],[Sales]])-SUM(Table3[[#This Row],[Discount]])</f>
        <v>664.95856554271825</v>
      </c>
    </row>
    <row r="342" spans="1:11" x14ac:dyDescent="0.3">
      <c r="A342" t="s">
        <v>972</v>
      </c>
      <c r="B342" t="s">
        <v>1783</v>
      </c>
      <c r="C342" s="29">
        <v>44731</v>
      </c>
      <c r="D342" t="s">
        <v>1799</v>
      </c>
      <c r="E342" t="s">
        <v>1800</v>
      </c>
      <c r="F342">
        <v>72</v>
      </c>
      <c r="G342" t="s">
        <v>29</v>
      </c>
      <c r="H342" s="36">
        <v>3</v>
      </c>
      <c r="I342" s="49">
        <v>0.29516274884520199</v>
      </c>
      <c r="J342" s="48">
        <f>Table3[[#This Row],[Price of One Product]]*Table3[[#This Row],[No of Products in one Sale]]</f>
        <v>216</v>
      </c>
      <c r="K342">
        <f>SUM(Table3[[#This Row],[Sales]])-SUM(Table3[[#This Row],[Discount]])</f>
        <v>215.7048372511548</v>
      </c>
    </row>
    <row r="343" spans="1:11" x14ac:dyDescent="0.3">
      <c r="A343" t="s">
        <v>970</v>
      </c>
      <c r="B343" t="s">
        <v>1774</v>
      </c>
      <c r="C343" s="29">
        <v>44725</v>
      </c>
      <c r="D343" t="s">
        <v>1801</v>
      </c>
      <c r="E343" t="s">
        <v>1802</v>
      </c>
      <c r="F343">
        <v>65</v>
      </c>
      <c r="G343" t="s">
        <v>22</v>
      </c>
      <c r="H343" s="36">
        <v>4</v>
      </c>
      <c r="I343" s="49">
        <v>0.68154294540119276</v>
      </c>
      <c r="J343" s="48">
        <f>Table3[[#This Row],[Price of One Product]]*Table3[[#This Row],[No of Products in one Sale]]</f>
        <v>260</v>
      </c>
      <c r="K343">
        <f>SUM(Table3[[#This Row],[Sales]])-SUM(Table3[[#This Row],[Discount]])</f>
        <v>259.31845705459881</v>
      </c>
    </row>
    <row r="344" spans="1:11" x14ac:dyDescent="0.3">
      <c r="A344" t="s">
        <v>968</v>
      </c>
      <c r="B344" t="s">
        <v>1776</v>
      </c>
      <c r="C344" s="29">
        <v>44753</v>
      </c>
      <c r="D344" t="s">
        <v>1803</v>
      </c>
      <c r="E344" t="s">
        <v>1800</v>
      </c>
      <c r="F344">
        <v>250</v>
      </c>
      <c r="G344" t="s">
        <v>35</v>
      </c>
      <c r="H344" s="36">
        <v>1</v>
      </c>
      <c r="I344" s="49">
        <v>0.52632346520297391</v>
      </c>
      <c r="J344" s="48">
        <f>Table3[[#This Row],[Price of One Product]]*Table3[[#This Row],[No of Products in one Sale]]</f>
        <v>250</v>
      </c>
      <c r="K344">
        <f>SUM(Table3[[#This Row],[Sales]])-SUM(Table3[[#This Row],[Discount]])</f>
        <v>249.47367653479702</v>
      </c>
    </row>
    <row r="345" spans="1:11" x14ac:dyDescent="0.3">
      <c r="A345" t="s">
        <v>966</v>
      </c>
      <c r="B345" t="s">
        <v>1778</v>
      </c>
      <c r="C345" s="29">
        <v>44738</v>
      </c>
      <c r="D345" t="s">
        <v>1804</v>
      </c>
      <c r="E345" t="s">
        <v>1802</v>
      </c>
      <c r="F345">
        <v>130</v>
      </c>
      <c r="G345" t="s">
        <v>29</v>
      </c>
      <c r="H345" s="36">
        <v>6</v>
      </c>
      <c r="I345" s="49">
        <v>5.4437687903536869E-2</v>
      </c>
      <c r="J345" s="48">
        <f>Table3[[#This Row],[Price of One Product]]*Table3[[#This Row],[No of Products in one Sale]]</f>
        <v>780</v>
      </c>
      <c r="K345">
        <f>SUM(Table3[[#This Row],[Sales]])-SUM(Table3[[#This Row],[Discount]])</f>
        <v>779.94556231209651</v>
      </c>
    </row>
    <row r="346" spans="1:11" x14ac:dyDescent="0.3">
      <c r="A346" t="s">
        <v>964</v>
      </c>
      <c r="B346" t="s">
        <v>1780</v>
      </c>
      <c r="C346" s="29">
        <v>44762</v>
      </c>
      <c r="D346" t="s">
        <v>1799</v>
      </c>
      <c r="E346" t="s">
        <v>1802</v>
      </c>
      <c r="F346">
        <v>72</v>
      </c>
      <c r="G346" t="s">
        <v>22</v>
      </c>
      <c r="H346" s="36">
        <v>10</v>
      </c>
      <c r="I346" s="49">
        <v>0.95350738842174898</v>
      </c>
      <c r="J346" s="48">
        <f>Table3[[#This Row],[Price of One Product]]*Table3[[#This Row],[No of Products in one Sale]]</f>
        <v>720</v>
      </c>
      <c r="K346">
        <f>SUM(Table3[[#This Row],[Sales]])-SUM(Table3[[#This Row],[Discount]])</f>
        <v>719.04649261157829</v>
      </c>
    </row>
    <row r="347" spans="1:11" x14ac:dyDescent="0.3">
      <c r="A347" t="s">
        <v>962</v>
      </c>
      <c r="B347" t="s">
        <v>1774</v>
      </c>
      <c r="C347" s="29">
        <v>44756</v>
      </c>
      <c r="D347" t="s">
        <v>1801</v>
      </c>
      <c r="E347" t="s">
        <v>1802</v>
      </c>
      <c r="F347">
        <v>65</v>
      </c>
      <c r="G347" t="s">
        <v>35</v>
      </c>
      <c r="H347" s="36">
        <v>4</v>
      </c>
      <c r="I347" s="49">
        <v>0.46726651348176196</v>
      </c>
      <c r="J347" s="48">
        <f>Table3[[#This Row],[Price of One Product]]*Table3[[#This Row],[No of Products in one Sale]]</f>
        <v>260</v>
      </c>
      <c r="K347">
        <f>SUM(Table3[[#This Row],[Sales]])-SUM(Table3[[#This Row],[Discount]])</f>
        <v>259.53273348651823</v>
      </c>
    </row>
    <row r="348" spans="1:11" x14ac:dyDescent="0.3">
      <c r="A348" t="s">
        <v>960</v>
      </c>
      <c r="B348" t="s">
        <v>1776</v>
      </c>
      <c r="C348" s="29">
        <v>44744</v>
      </c>
      <c r="D348" t="s">
        <v>1803</v>
      </c>
      <c r="E348" t="s">
        <v>1802</v>
      </c>
      <c r="F348">
        <v>250</v>
      </c>
      <c r="G348" t="s">
        <v>29</v>
      </c>
      <c r="H348" s="36">
        <v>2</v>
      </c>
      <c r="I348" s="49">
        <v>0.6015089815611987</v>
      </c>
      <c r="J348" s="48">
        <f>Table3[[#This Row],[Price of One Product]]*Table3[[#This Row],[No of Products in one Sale]]</f>
        <v>500</v>
      </c>
      <c r="K348">
        <f>SUM(Table3[[#This Row],[Sales]])-SUM(Table3[[#This Row],[Discount]])</f>
        <v>499.39849101843879</v>
      </c>
    </row>
    <row r="349" spans="1:11" x14ac:dyDescent="0.3">
      <c r="A349" t="s">
        <v>958</v>
      </c>
      <c r="B349" t="s">
        <v>1778</v>
      </c>
      <c r="C349" s="29">
        <v>44753</v>
      </c>
      <c r="D349" t="s">
        <v>1804</v>
      </c>
      <c r="E349" t="s">
        <v>1802</v>
      </c>
      <c r="F349">
        <v>130</v>
      </c>
      <c r="G349" t="s">
        <v>22</v>
      </c>
      <c r="H349" s="36">
        <v>7</v>
      </c>
      <c r="I349" s="49">
        <v>0.17158764742187849</v>
      </c>
      <c r="J349" s="48">
        <f>Table3[[#This Row],[Price of One Product]]*Table3[[#This Row],[No of Products in one Sale]]</f>
        <v>910</v>
      </c>
      <c r="K349">
        <f>SUM(Table3[[#This Row],[Sales]])-SUM(Table3[[#This Row],[Discount]])</f>
        <v>909.82841235257808</v>
      </c>
    </row>
    <row r="350" spans="1:11" x14ac:dyDescent="0.3">
      <c r="A350" t="s">
        <v>956</v>
      </c>
      <c r="B350" t="s">
        <v>1780</v>
      </c>
      <c r="C350" s="29">
        <v>44762</v>
      </c>
      <c r="D350" t="s">
        <v>1805</v>
      </c>
      <c r="E350" t="s">
        <v>1800</v>
      </c>
      <c r="F350">
        <v>60</v>
      </c>
      <c r="G350" t="s">
        <v>35</v>
      </c>
      <c r="H350" s="36">
        <v>11</v>
      </c>
      <c r="I350" s="49">
        <v>0.44731050880102885</v>
      </c>
      <c r="J350" s="48">
        <f>Table3[[#This Row],[Price of One Product]]*Table3[[#This Row],[No of Products in one Sale]]</f>
        <v>660</v>
      </c>
      <c r="K350">
        <f>SUM(Table3[[#This Row],[Sales]])-SUM(Table3[[#This Row],[Discount]])</f>
        <v>659.55268949119898</v>
      </c>
    </row>
    <row r="351" spans="1:11" x14ac:dyDescent="0.3">
      <c r="A351" t="s">
        <v>954</v>
      </c>
      <c r="B351" t="s">
        <v>1782</v>
      </c>
      <c r="C351" s="29">
        <v>44740</v>
      </c>
      <c r="D351" t="s">
        <v>1799</v>
      </c>
      <c r="E351" t="s">
        <v>1802</v>
      </c>
      <c r="F351">
        <v>72</v>
      </c>
      <c r="G351" t="s">
        <v>29</v>
      </c>
      <c r="H351" s="36">
        <v>8</v>
      </c>
      <c r="I351" s="49">
        <v>0.54246953050958213</v>
      </c>
      <c r="J351" s="48">
        <f>Table3[[#This Row],[Price of One Product]]*Table3[[#This Row],[No of Products in one Sale]]</f>
        <v>576</v>
      </c>
      <c r="K351">
        <f>SUM(Table3[[#This Row],[Sales]])-SUM(Table3[[#This Row],[Discount]])</f>
        <v>575.45753046949039</v>
      </c>
    </row>
    <row r="352" spans="1:11" x14ac:dyDescent="0.3">
      <c r="A352" t="s">
        <v>952</v>
      </c>
      <c r="B352" t="s">
        <v>1774</v>
      </c>
      <c r="C352" s="29">
        <v>44729</v>
      </c>
      <c r="D352" t="s">
        <v>1801</v>
      </c>
      <c r="E352" t="s">
        <v>1800</v>
      </c>
      <c r="F352">
        <v>65</v>
      </c>
      <c r="G352" t="s">
        <v>22</v>
      </c>
      <c r="H352" s="36">
        <v>11</v>
      </c>
      <c r="I352" s="49">
        <v>0.50484804947298401</v>
      </c>
      <c r="J352" s="48">
        <f>Table3[[#This Row],[Price of One Product]]*Table3[[#This Row],[No of Products in one Sale]]</f>
        <v>715</v>
      </c>
      <c r="K352">
        <f>SUM(Table3[[#This Row],[Sales]])-SUM(Table3[[#This Row],[Discount]])</f>
        <v>714.49515195052697</v>
      </c>
    </row>
    <row r="353" spans="1:11" x14ac:dyDescent="0.3">
      <c r="A353" t="s">
        <v>950</v>
      </c>
      <c r="B353" t="s">
        <v>1776</v>
      </c>
      <c r="C353" s="29">
        <v>44727</v>
      </c>
      <c r="D353" t="s">
        <v>1803</v>
      </c>
      <c r="E353" t="s">
        <v>1802</v>
      </c>
      <c r="F353">
        <v>250</v>
      </c>
      <c r="G353" t="s">
        <v>35</v>
      </c>
      <c r="H353" s="36">
        <v>4</v>
      </c>
      <c r="I353" s="49">
        <v>9.2316747421295475E-2</v>
      </c>
      <c r="J353" s="48">
        <f>Table3[[#This Row],[Price of One Product]]*Table3[[#This Row],[No of Products in one Sale]]</f>
        <v>1000</v>
      </c>
      <c r="K353">
        <f>SUM(Table3[[#This Row],[Sales]])-SUM(Table3[[#This Row],[Discount]])</f>
        <v>999.90768325257875</v>
      </c>
    </row>
    <row r="354" spans="1:11" x14ac:dyDescent="0.3">
      <c r="A354" t="s">
        <v>948</v>
      </c>
      <c r="B354" t="s">
        <v>1778</v>
      </c>
      <c r="C354" s="29">
        <v>44734</v>
      </c>
      <c r="D354" t="s">
        <v>1804</v>
      </c>
      <c r="E354" t="s">
        <v>1800</v>
      </c>
      <c r="F354">
        <v>130</v>
      </c>
      <c r="G354" t="s">
        <v>29</v>
      </c>
      <c r="H354" s="36">
        <v>7</v>
      </c>
      <c r="I354" s="49">
        <v>0.34907542272706216</v>
      </c>
      <c r="J354" s="48">
        <f>Table3[[#This Row],[Price of One Product]]*Table3[[#This Row],[No of Products in one Sale]]</f>
        <v>910</v>
      </c>
      <c r="K354">
        <f>SUM(Table3[[#This Row],[Sales]])-SUM(Table3[[#This Row],[Discount]])</f>
        <v>909.65092457727292</v>
      </c>
    </row>
    <row r="355" spans="1:11" x14ac:dyDescent="0.3">
      <c r="A355" t="s">
        <v>946</v>
      </c>
      <c r="B355" t="s">
        <v>1780</v>
      </c>
      <c r="C355" s="29">
        <v>44744</v>
      </c>
      <c r="D355" t="s">
        <v>1799</v>
      </c>
      <c r="E355" t="s">
        <v>1802</v>
      </c>
      <c r="F355">
        <v>72</v>
      </c>
      <c r="G355" t="s">
        <v>22</v>
      </c>
      <c r="H355" s="36">
        <v>4</v>
      </c>
      <c r="I355" s="49">
        <v>0.90031823580716619</v>
      </c>
      <c r="J355" s="48">
        <f>Table3[[#This Row],[Price of One Product]]*Table3[[#This Row],[No of Products in one Sale]]</f>
        <v>288</v>
      </c>
      <c r="K355">
        <f>SUM(Table3[[#This Row],[Sales]])-SUM(Table3[[#This Row],[Discount]])</f>
        <v>287.09968176419284</v>
      </c>
    </row>
    <row r="356" spans="1:11" x14ac:dyDescent="0.3">
      <c r="A356" t="s">
        <v>944</v>
      </c>
      <c r="B356" t="s">
        <v>1774</v>
      </c>
      <c r="C356" s="29">
        <v>44737</v>
      </c>
      <c r="D356" t="s">
        <v>1801</v>
      </c>
      <c r="E356" t="s">
        <v>1800</v>
      </c>
      <c r="F356">
        <v>65</v>
      </c>
      <c r="G356" t="s">
        <v>35</v>
      </c>
      <c r="H356" s="36">
        <v>5</v>
      </c>
      <c r="I356" s="49">
        <v>0.18050692795462731</v>
      </c>
      <c r="J356" s="48">
        <f>Table3[[#This Row],[Price of One Product]]*Table3[[#This Row],[No of Products in one Sale]]</f>
        <v>325</v>
      </c>
      <c r="K356">
        <f>SUM(Table3[[#This Row],[Sales]])-SUM(Table3[[#This Row],[Discount]])</f>
        <v>324.81949307204536</v>
      </c>
    </row>
    <row r="357" spans="1:11" x14ac:dyDescent="0.3">
      <c r="A357" t="s">
        <v>942</v>
      </c>
      <c r="B357" t="s">
        <v>1776</v>
      </c>
      <c r="C357" s="29">
        <v>44752</v>
      </c>
      <c r="D357" t="s">
        <v>1803</v>
      </c>
      <c r="E357" t="s">
        <v>1802</v>
      </c>
      <c r="F357">
        <v>250</v>
      </c>
      <c r="G357" t="s">
        <v>29</v>
      </c>
      <c r="H357" s="36">
        <v>1</v>
      </c>
      <c r="I357" s="49">
        <v>2.5445092820001292E-2</v>
      </c>
      <c r="J357" s="48">
        <f>Table3[[#This Row],[Price of One Product]]*Table3[[#This Row],[No of Products in one Sale]]</f>
        <v>250</v>
      </c>
      <c r="K357">
        <f>SUM(Table3[[#This Row],[Sales]])-SUM(Table3[[#This Row],[Discount]])</f>
        <v>249.97455490717999</v>
      </c>
    </row>
    <row r="358" spans="1:11" x14ac:dyDescent="0.3">
      <c r="A358" t="s">
        <v>940</v>
      </c>
      <c r="B358" t="s">
        <v>1778</v>
      </c>
      <c r="C358" s="29">
        <v>44736</v>
      </c>
      <c r="D358" t="s">
        <v>1804</v>
      </c>
      <c r="E358" t="s">
        <v>1800</v>
      </c>
      <c r="F358">
        <v>130</v>
      </c>
      <c r="G358" t="s">
        <v>22</v>
      </c>
      <c r="H358" s="36">
        <v>2</v>
      </c>
      <c r="I358" s="49">
        <v>0.79643741142705549</v>
      </c>
      <c r="J358" s="48">
        <f>Table3[[#This Row],[Price of One Product]]*Table3[[#This Row],[No of Products in one Sale]]</f>
        <v>260</v>
      </c>
      <c r="K358">
        <f>SUM(Table3[[#This Row],[Sales]])-SUM(Table3[[#This Row],[Discount]])</f>
        <v>259.20356258857294</v>
      </c>
    </row>
    <row r="359" spans="1:11" x14ac:dyDescent="0.3">
      <c r="A359" t="s">
        <v>938</v>
      </c>
      <c r="B359" t="s">
        <v>1780</v>
      </c>
      <c r="C359" s="29">
        <v>44752</v>
      </c>
      <c r="D359" t="s">
        <v>1805</v>
      </c>
      <c r="E359" t="s">
        <v>1802</v>
      </c>
      <c r="F359">
        <v>60</v>
      </c>
      <c r="G359" t="s">
        <v>35</v>
      </c>
      <c r="H359" s="36">
        <v>14</v>
      </c>
      <c r="I359" s="49">
        <v>0.16077213359827813</v>
      </c>
      <c r="J359" s="48">
        <f>Table3[[#This Row],[Price of One Product]]*Table3[[#This Row],[No of Products in one Sale]]</f>
        <v>840</v>
      </c>
      <c r="K359">
        <f>SUM(Table3[[#This Row],[Sales]])-SUM(Table3[[#This Row],[Discount]])</f>
        <v>839.83922786640176</v>
      </c>
    </row>
    <row r="360" spans="1:11" x14ac:dyDescent="0.3">
      <c r="A360" t="s">
        <v>936</v>
      </c>
      <c r="B360" t="s">
        <v>1782</v>
      </c>
      <c r="C360" s="29">
        <v>44759</v>
      </c>
      <c r="D360" t="s">
        <v>1806</v>
      </c>
      <c r="E360" t="s">
        <v>1800</v>
      </c>
      <c r="F360">
        <v>95</v>
      </c>
      <c r="G360" t="s">
        <v>29</v>
      </c>
      <c r="H360" s="36">
        <v>9</v>
      </c>
      <c r="I360" s="49">
        <v>0.24693836978869843</v>
      </c>
      <c r="J360" s="48">
        <f>Table3[[#This Row],[Price of One Product]]*Table3[[#This Row],[No of Products in one Sale]]</f>
        <v>855</v>
      </c>
      <c r="K360">
        <f>SUM(Table3[[#This Row],[Sales]])-SUM(Table3[[#This Row],[Discount]])</f>
        <v>854.75306163021128</v>
      </c>
    </row>
    <row r="361" spans="1:11" x14ac:dyDescent="0.3">
      <c r="A361" t="s">
        <v>934</v>
      </c>
      <c r="B361" t="s">
        <v>1783</v>
      </c>
      <c r="C361" s="29">
        <v>44763</v>
      </c>
      <c r="D361" t="s">
        <v>1799</v>
      </c>
      <c r="E361" t="s">
        <v>1802</v>
      </c>
      <c r="F361">
        <v>72</v>
      </c>
      <c r="G361" t="s">
        <v>22</v>
      </c>
      <c r="H361" s="36">
        <v>8</v>
      </c>
      <c r="I361" s="49">
        <v>0.22148207946738752</v>
      </c>
      <c r="J361" s="48">
        <f>Table3[[#This Row],[Price of One Product]]*Table3[[#This Row],[No of Products in one Sale]]</f>
        <v>576</v>
      </c>
      <c r="K361">
        <f>SUM(Table3[[#This Row],[Sales]])-SUM(Table3[[#This Row],[Discount]])</f>
        <v>575.77851792053264</v>
      </c>
    </row>
    <row r="362" spans="1:11" x14ac:dyDescent="0.3">
      <c r="A362" t="s">
        <v>932</v>
      </c>
      <c r="B362" t="s">
        <v>1774</v>
      </c>
      <c r="C362" s="29">
        <v>44763</v>
      </c>
      <c r="D362" t="s">
        <v>1801</v>
      </c>
      <c r="E362" t="s">
        <v>1800</v>
      </c>
      <c r="F362">
        <v>65</v>
      </c>
      <c r="G362" t="s">
        <v>35</v>
      </c>
      <c r="H362" s="36">
        <v>11</v>
      </c>
      <c r="I362" s="49">
        <v>0.71458846230959472</v>
      </c>
      <c r="J362" s="48">
        <f>Table3[[#This Row],[Price of One Product]]*Table3[[#This Row],[No of Products in one Sale]]</f>
        <v>715</v>
      </c>
      <c r="K362">
        <f>SUM(Table3[[#This Row],[Sales]])-SUM(Table3[[#This Row],[Discount]])</f>
        <v>714.28541153769038</v>
      </c>
    </row>
    <row r="363" spans="1:11" x14ac:dyDescent="0.3">
      <c r="A363" t="s">
        <v>930</v>
      </c>
      <c r="B363" t="s">
        <v>1776</v>
      </c>
      <c r="C363" s="29">
        <v>44750</v>
      </c>
      <c r="D363" t="s">
        <v>1803</v>
      </c>
      <c r="E363" t="s">
        <v>1802</v>
      </c>
      <c r="F363">
        <v>250</v>
      </c>
      <c r="G363" t="s">
        <v>29</v>
      </c>
      <c r="H363" s="36">
        <v>4</v>
      </c>
      <c r="I363" s="49">
        <v>0.11286694488931481</v>
      </c>
      <c r="J363" s="48">
        <f>Table3[[#This Row],[Price of One Product]]*Table3[[#This Row],[No of Products in one Sale]]</f>
        <v>1000</v>
      </c>
      <c r="K363">
        <f>SUM(Table3[[#This Row],[Sales]])-SUM(Table3[[#This Row],[Discount]])</f>
        <v>999.88713305511067</v>
      </c>
    </row>
    <row r="364" spans="1:11" x14ac:dyDescent="0.3">
      <c r="A364" t="s">
        <v>928</v>
      </c>
      <c r="B364" t="s">
        <v>1778</v>
      </c>
      <c r="C364" s="29">
        <v>44751</v>
      </c>
      <c r="D364" t="s">
        <v>1804</v>
      </c>
      <c r="E364" t="s">
        <v>1800</v>
      </c>
      <c r="F364">
        <v>130</v>
      </c>
      <c r="G364" t="s">
        <v>22</v>
      </c>
      <c r="H364" s="36">
        <v>6</v>
      </c>
      <c r="I364" s="49">
        <v>6.5283590828819849E-2</v>
      </c>
      <c r="J364" s="48">
        <f>Table3[[#This Row],[Price of One Product]]*Table3[[#This Row],[No of Products in one Sale]]</f>
        <v>780</v>
      </c>
      <c r="K364">
        <f>SUM(Table3[[#This Row],[Sales]])-SUM(Table3[[#This Row],[Discount]])</f>
        <v>779.93471640917119</v>
      </c>
    </row>
    <row r="365" spans="1:11" x14ac:dyDescent="0.3">
      <c r="A365" t="s">
        <v>926</v>
      </c>
      <c r="B365" t="s">
        <v>1780</v>
      </c>
      <c r="C365" s="29">
        <v>44736</v>
      </c>
      <c r="D365" t="s">
        <v>1799</v>
      </c>
      <c r="E365" t="s">
        <v>1802</v>
      </c>
      <c r="F365">
        <v>72</v>
      </c>
      <c r="G365" t="s">
        <v>35</v>
      </c>
      <c r="H365" s="36">
        <v>11</v>
      </c>
      <c r="I365" s="49">
        <v>0.46681751998353072</v>
      </c>
      <c r="J365" s="48">
        <f>Table3[[#This Row],[Price of One Product]]*Table3[[#This Row],[No of Products in one Sale]]</f>
        <v>792</v>
      </c>
      <c r="K365">
        <f>SUM(Table3[[#This Row],[Sales]])-SUM(Table3[[#This Row],[Discount]])</f>
        <v>791.53318248001642</v>
      </c>
    </row>
    <row r="366" spans="1:11" x14ac:dyDescent="0.3">
      <c r="A366" t="s">
        <v>924</v>
      </c>
      <c r="B366" t="s">
        <v>1774</v>
      </c>
      <c r="C366" s="29">
        <v>44737</v>
      </c>
      <c r="D366" t="s">
        <v>1801</v>
      </c>
      <c r="E366" t="s">
        <v>1800</v>
      </c>
      <c r="F366">
        <v>65</v>
      </c>
      <c r="G366" t="s">
        <v>29</v>
      </c>
      <c r="H366" s="36">
        <v>9</v>
      </c>
      <c r="I366" s="49">
        <v>0.92202770154223668</v>
      </c>
      <c r="J366" s="48">
        <f>Table3[[#This Row],[Price of One Product]]*Table3[[#This Row],[No of Products in one Sale]]</f>
        <v>585</v>
      </c>
      <c r="K366">
        <f>SUM(Table3[[#This Row],[Sales]])-SUM(Table3[[#This Row],[Discount]])</f>
        <v>584.07797229845778</v>
      </c>
    </row>
    <row r="367" spans="1:11" x14ac:dyDescent="0.3">
      <c r="A367" t="s">
        <v>922</v>
      </c>
      <c r="B367" t="s">
        <v>1776</v>
      </c>
      <c r="C367" s="29">
        <v>44744</v>
      </c>
      <c r="D367" t="s">
        <v>1803</v>
      </c>
      <c r="E367" t="s">
        <v>1802</v>
      </c>
      <c r="F367">
        <v>250</v>
      </c>
      <c r="G367" t="s">
        <v>22</v>
      </c>
      <c r="H367" s="36">
        <v>2</v>
      </c>
      <c r="I367" s="49">
        <v>0.18840485753727232</v>
      </c>
      <c r="J367" s="48">
        <f>Table3[[#This Row],[Price of One Product]]*Table3[[#This Row],[No of Products in one Sale]]</f>
        <v>500</v>
      </c>
      <c r="K367">
        <f>SUM(Table3[[#This Row],[Sales]])-SUM(Table3[[#This Row],[Discount]])</f>
        <v>499.81159514246275</v>
      </c>
    </row>
    <row r="368" spans="1:11" x14ac:dyDescent="0.3">
      <c r="A368" t="s">
        <v>920</v>
      </c>
      <c r="B368" t="s">
        <v>1778</v>
      </c>
      <c r="C368" s="29">
        <v>44735</v>
      </c>
      <c r="D368" t="s">
        <v>1804</v>
      </c>
      <c r="E368" t="s">
        <v>1802</v>
      </c>
      <c r="F368">
        <v>130</v>
      </c>
      <c r="G368" t="s">
        <v>35</v>
      </c>
      <c r="H368" s="36">
        <v>2</v>
      </c>
      <c r="I368" s="49">
        <v>0.27847072137209206</v>
      </c>
      <c r="J368" s="48">
        <f>Table3[[#This Row],[Price of One Product]]*Table3[[#This Row],[No of Products in one Sale]]</f>
        <v>260</v>
      </c>
      <c r="K368">
        <f>SUM(Table3[[#This Row],[Sales]])-SUM(Table3[[#This Row],[Discount]])</f>
        <v>259.72152927862788</v>
      </c>
    </row>
    <row r="369" spans="1:11" x14ac:dyDescent="0.3">
      <c r="A369" t="s">
        <v>918</v>
      </c>
      <c r="B369" t="s">
        <v>1774</v>
      </c>
      <c r="C369" s="29">
        <v>44751</v>
      </c>
      <c r="D369" t="s">
        <v>1799</v>
      </c>
      <c r="E369" t="s">
        <v>1802</v>
      </c>
      <c r="F369">
        <v>72</v>
      </c>
      <c r="G369" t="s">
        <v>29</v>
      </c>
      <c r="H369" s="36">
        <v>10</v>
      </c>
      <c r="I369" s="49">
        <v>0.78884251376405168</v>
      </c>
      <c r="J369" s="48">
        <f>Table3[[#This Row],[Price of One Product]]*Table3[[#This Row],[No of Products in one Sale]]</f>
        <v>720</v>
      </c>
      <c r="K369">
        <f>SUM(Table3[[#This Row],[Sales]])-SUM(Table3[[#This Row],[Discount]])</f>
        <v>719.21115748623595</v>
      </c>
    </row>
    <row r="370" spans="1:11" x14ac:dyDescent="0.3">
      <c r="A370" t="s">
        <v>916</v>
      </c>
      <c r="B370" t="s">
        <v>1776</v>
      </c>
      <c r="C370" s="29">
        <v>44726</v>
      </c>
      <c r="D370" t="s">
        <v>1801</v>
      </c>
      <c r="E370" t="s">
        <v>1802</v>
      </c>
      <c r="F370">
        <v>65</v>
      </c>
      <c r="G370" t="s">
        <v>29</v>
      </c>
      <c r="H370" s="36">
        <v>5</v>
      </c>
      <c r="I370" s="49">
        <v>0.18299168548896383</v>
      </c>
      <c r="J370" s="48">
        <f>Table3[[#This Row],[Price of One Product]]*Table3[[#This Row],[No of Products in one Sale]]</f>
        <v>325</v>
      </c>
      <c r="K370">
        <f>SUM(Table3[[#This Row],[Sales]])-SUM(Table3[[#This Row],[Discount]])</f>
        <v>324.81700831451104</v>
      </c>
    </row>
    <row r="371" spans="1:11" x14ac:dyDescent="0.3">
      <c r="A371" t="s">
        <v>914</v>
      </c>
      <c r="B371" t="s">
        <v>1778</v>
      </c>
      <c r="C371" s="29">
        <v>44749</v>
      </c>
      <c r="D371" t="s">
        <v>1803</v>
      </c>
      <c r="E371" t="s">
        <v>1802</v>
      </c>
      <c r="F371">
        <v>250</v>
      </c>
      <c r="G371" t="s">
        <v>22</v>
      </c>
      <c r="H371" s="36">
        <v>3</v>
      </c>
      <c r="I371" s="49">
        <v>0.20591715888096995</v>
      </c>
      <c r="J371" s="48">
        <f>Table3[[#This Row],[Price of One Product]]*Table3[[#This Row],[No of Products in one Sale]]</f>
        <v>750</v>
      </c>
      <c r="K371">
        <f>SUM(Table3[[#This Row],[Sales]])-SUM(Table3[[#This Row],[Discount]])</f>
        <v>749.79408284111901</v>
      </c>
    </row>
    <row r="372" spans="1:11" x14ac:dyDescent="0.3">
      <c r="A372" t="s">
        <v>912</v>
      </c>
      <c r="B372" t="s">
        <v>1780</v>
      </c>
      <c r="C372" s="29">
        <v>44734</v>
      </c>
      <c r="D372" t="s">
        <v>1804</v>
      </c>
      <c r="E372" t="s">
        <v>1800</v>
      </c>
      <c r="F372">
        <v>130</v>
      </c>
      <c r="G372" t="s">
        <v>35</v>
      </c>
      <c r="H372" s="36">
        <v>2</v>
      </c>
      <c r="I372" s="49">
        <v>2.128339836887938E-2</v>
      </c>
      <c r="J372" s="48">
        <f>Table3[[#This Row],[Price of One Product]]*Table3[[#This Row],[No of Products in one Sale]]</f>
        <v>260</v>
      </c>
      <c r="K372">
        <f>SUM(Table3[[#This Row],[Sales]])-SUM(Table3[[#This Row],[Discount]])</f>
        <v>259.97871660163111</v>
      </c>
    </row>
    <row r="373" spans="1:11" x14ac:dyDescent="0.3">
      <c r="A373" t="s">
        <v>910</v>
      </c>
      <c r="B373" t="s">
        <v>1774</v>
      </c>
      <c r="C373" s="29">
        <v>44726</v>
      </c>
      <c r="D373" t="s">
        <v>1799</v>
      </c>
      <c r="E373" t="s">
        <v>1802</v>
      </c>
      <c r="F373">
        <v>72</v>
      </c>
      <c r="G373" t="s">
        <v>29</v>
      </c>
      <c r="H373" s="36">
        <v>4</v>
      </c>
      <c r="I373" s="49">
        <v>2.2806889019524657E-2</v>
      </c>
      <c r="J373" s="48">
        <f>Table3[[#This Row],[Price of One Product]]*Table3[[#This Row],[No of Products in one Sale]]</f>
        <v>288</v>
      </c>
      <c r="K373">
        <f>SUM(Table3[[#This Row],[Sales]])-SUM(Table3[[#This Row],[Discount]])</f>
        <v>287.97719311098047</v>
      </c>
    </row>
    <row r="374" spans="1:11" x14ac:dyDescent="0.3">
      <c r="A374" t="s">
        <v>908</v>
      </c>
      <c r="B374" t="s">
        <v>1776</v>
      </c>
      <c r="C374" s="29">
        <v>44743</v>
      </c>
      <c r="D374" t="s">
        <v>1801</v>
      </c>
      <c r="E374" t="s">
        <v>1800</v>
      </c>
      <c r="F374">
        <v>65</v>
      </c>
      <c r="G374" t="s">
        <v>22</v>
      </c>
      <c r="H374" s="36">
        <v>6</v>
      </c>
      <c r="I374" s="49">
        <v>0.66448214030499053</v>
      </c>
      <c r="J374" s="48">
        <f>Table3[[#This Row],[Price of One Product]]*Table3[[#This Row],[No of Products in one Sale]]</f>
        <v>390</v>
      </c>
      <c r="K374">
        <f>SUM(Table3[[#This Row],[Sales]])-SUM(Table3[[#This Row],[Discount]])</f>
        <v>389.33551785969502</v>
      </c>
    </row>
    <row r="375" spans="1:11" x14ac:dyDescent="0.3">
      <c r="A375" t="s">
        <v>906</v>
      </c>
      <c r="B375" t="s">
        <v>1778</v>
      </c>
      <c r="C375" s="29">
        <v>44742</v>
      </c>
      <c r="D375" t="s">
        <v>1803</v>
      </c>
      <c r="E375" t="s">
        <v>1802</v>
      </c>
      <c r="F375">
        <v>250</v>
      </c>
      <c r="G375" t="s">
        <v>35</v>
      </c>
      <c r="H375" s="36">
        <v>3</v>
      </c>
      <c r="I375" s="49">
        <v>0.29151955249280481</v>
      </c>
      <c r="J375" s="48">
        <f>Table3[[#This Row],[Price of One Product]]*Table3[[#This Row],[No of Products in one Sale]]</f>
        <v>750</v>
      </c>
      <c r="K375">
        <f>SUM(Table3[[#This Row],[Sales]])-SUM(Table3[[#This Row],[Discount]])</f>
        <v>749.70848044750721</v>
      </c>
    </row>
    <row r="376" spans="1:11" x14ac:dyDescent="0.3">
      <c r="A376" t="s">
        <v>904</v>
      </c>
      <c r="B376" t="s">
        <v>1780</v>
      </c>
      <c r="C376" s="29">
        <v>44747</v>
      </c>
      <c r="D376" t="s">
        <v>1804</v>
      </c>
      <c r="E376" t="s">
        <v>1800</v>
      </c>
      <c r="F376">
        <v>130</v>
      </c>
      <c r="G376" t="s">
        <v>29</v>
      </c>
      <c r="H376" s="36">
        <v>5</v>
      </c>
      <c r="I376" s="49">
        <v>0.55684098110336311</v>
      </c>
      <c r="J376" s="48">
        <f>Table3[[#This Row],[Price of One Product]]*Table3[[#This Row],[No of Products in one Sale]]</f>
        <v>650</v>
      </c>
      <c r="K376">
        <f>SUM(Table3[[#This Row],[Sales]])-SUM(Table3[[#This Row],[Discount]])</f>
        <v>649.44315901889661</v>
      </c>
    </row>
    <row r="377" spans="1:11" x14ac:dyDescent="0.3">
      <c r="A377" t="s">
        <v>902</v>
      </c>
      <c r="B377" t="s">
        <v>1782</v>
      </c>
      <c r="C377" s="29">
        <v>44764</v>
      </c>
      <c r="D377" t="s">
        <v>1805</v>
      </c>
      <c r="E377" t="s">
        <v>1802</v>
      </c>
      <c r="F377">
        <v>60</v>
      </c>
      <c r="G377" t="s">
        <v>22</v>
      </c>
      <c r="H377" s="36">
        <v>14</v>
      </c>
      <c r="I377" s="49">
        <v>0.57240542144015649</v>
      </c>
      <c r="J377" s="48">
        <f>Table3[[#This Row],[Price of One Product]]*Table3[[#This Row],[No of Products in one Sale]]</f>
        <v>840</v>
      </c>
      <c r="K377">
        <f>SUM(Table3[[#This Row],[Sales]])-SUM(Table3[[#This Row],[Discount]])</f>
        <v>839.42759457855982</v>
      </c>
    </row>
    <row r="378" spans="1:11" x14ac:dyDescent="0.3">
      <c r="A378" t="s">
        <v>900</v>
      </c>
      <c r="B378" t="s">
        <v>1774</v>
      </c>
      <c r="C378" s="29">
        <v>44735</v>
      </c>
      <c r="D378" t="s">
        <v>1799</v>
      </c>
      <c r="E378" t="s">
        <v>1800</v>
      </c>
      <c r="F378">
        <v>72</v>
      </c>
      <c r="G378" t="s">
        <v>35</v>
      </c>
      <c r="H378" s="36">
        <v>3</v>
      </c>
      <c r="I378" s="49">
        <v>8.6221643115211744E-2</v>
      </c>
      <c r="J378" s="48">
        <f>Table3[[#This Row],[Price of One Product]]*Table3[[#This Row],[No of Products in one Sale]]</f>
        <v>216</v>
      </c>
      <c r="K378">
        <f>SUM(Table3[[#This Row],[Sales]])-SUM(Table3[[#This Row],[Discount]])</f>
        <v>215.91377835688479</v>
      </c>
    </row>
    <row r="379" spans="1:11" x14ac:dyDescent="0.3">
      <c r="A379" t="s">
        <v>898</v>
      </c>
      <c r="B379" t="s">
        <v>1776</v>
      </c>
      <c r="C379" s="29">
        <v>44737</v>
      </c>
      <c r="D379" t="s">
        <v>1801</v>
      </c>
      <c r="E379" t="s">
        <v>1802</v>
      </c>
      <c r="F379">
        <v>65</v>
      </c>
      <c r="G379" t="s">
        <v>29</v>
      </c>
      <c r="H379" s="36">
        <v>10</v>
      </c>
      <c r="I379" s="49">
        <v>0.95609718609661631</v>
      </c>
      <c r="J379" s="48">
        <f>Table3[[#This Row],[Price of One Product]]*Table3[[#This Row],[No of Products in one Sale]]</f>
        <v>650</v>
      </c>
      <c r="K379">
        <f>SUM(Table3[[#This Row],[Sales]])-SUM(Table3[[#This Row],[Discount]])</f>
        <v>649.0439028139034</v>
      </c>
    </row>
    <row r="380" spans="1:11" x14ac:dyDescent="0.3">
      <c r="A380" t="s">
        <v>896</v>
      </c>
      <c r="B380" t="s">
        <v>1778</v>
      </c>
      <c r="C380" s="29">
        <v>44749</v>
      </c>
      <c r="D380" t="s">
        <v>1803</v>
      </c>
      <c r="E380" t="s">
        <v>1800</v>
      </c>
      <c r="F380">
        <v>250</v>
      </c>
      <c r="G380" t="s">
        <v>22</v>
      </c>
      <c r="H380" s="36">
        <v>2</v>
      </c>
      <c r="I380" s="49">
        <v>0.2455223768222089</v>
      </c>
      <c r="J380" s="48">
        <f>Table3[[#This Row],[Price of One Product]]*Table3[[#This Row],[No of Products in one Sale]]</f>
        <v>500</v>
      </c>
      <c r="K380">
        <f>SUM(Table3[[#This Row],[Sales]])-SUM(Table3[[#This Row],[Discount]])</f>
        <v>499.75447762317776</v>
      </c>
    </row>
    <row r="381" spans="1:11" x14ac:dyDescent="0.3">
      <c r="A381" t="s">
        <v>894</v>
      </c>
      <c r="B381" t="s">
        <v>1780</v>
      </c>
      <c r="C381" s="29">
        <v>44729</v>
      </c>
      <c r="D381" t="s">
        <v>1804</v>
      </c>
      <c r="E381" t="s">
        <v>1802</v>
      </c>
      <c r="F381">
        <v>130</v>
      </c>
      <c r="G381" t="s">
        <v>35</v>
      </c>
      <c r="H381" s="36">
        <v>7</v>
      </c>
      <c r="I381" s="49">
        <v>0.56637632681080741</v>
      </c>
      <c r="J381" s="48">
        <f>Table3[[#This Row],[Price of One Product]]*Table3[[#This Row],[No of Products in one Sale]]</f>
        <v>910</v>
      </c>
      <c r="K381">
        <f>SUM(Table3[[#This Row],[Sales]])-SUM(Table3[[#This Row],[Discount]])</f>
        <v>909.43362367318923</v>
      </c>
    </row>
    <row r="382" spans="1:11" x14ac:dyDescent="0.3">
      <c r="A382" t="s">
        <v>892</v>
      </c>
      <c r="B382" t="s">
        <v>1774</v>
      </c>
      <c r="C382" s="29">
        <v>44738</v>
      </c>
      <c r="D382" t="s">
        <v>1799</v>
      </c>
      <c r="E382" t="s">
        <v>1800</v>
      </c>
      <c r="F382">
        <v>72</v>
      </c>
      <c r="G382" t="s">
        <v>29</v>
      </c>
      <c r="H382" s="36">
        <v>11</v>
      </c>
      <c r="I382" s="49">
        <v>4.5179835219914199E-2</v>
      </c>
      <c r="J382" s="48">
        <f>Table3[[#This Row],[Price of One Product]]*Table3[[#This Row],[No of Products in one Sale]]</f>
        <v>792</v>
      </c>
      <c r="K382">
        <f>SUM(Table3[[#This Row],[Sales]])-SUM(Table3[[#This Row],[Discount]])</f>
        <v>791.95482016478013</v>
      </c>
    </row>
    <row r="383" spans="1:11" x14ac:dyDescent="0.3">
      <c r="A383" t="s">
        <v>890</v>
      </c>
      <c r="B383" t="s">
        <v>1776</v>
      </c>
      <c r="C383" s="29">
        <v>44740</v>
      </c>
      <c r="D383" t="s">
        <v>1801</v>
      </c>
      <c r="E383" t="s">
        <v>1802</v>
      </c>
      <c r="F383">
        <v>65</v>
      </c>
      <c r="G383" t="s">
        <v>22</v>
      </c>
      <c r="H383" s="36">
        <v>13</v>
      </c>
      <c r="I383" s="49">
        <v>0.97345529924354934</v>
      </c>
      <c r="J383" s="48">
        <f>Table3[[#This Row],[Price of One Product]]*Table3[[#This Row],[No of Products in one Sale]]</f>
        <v>845</v>
      </c>
      <c r="K383">
        <f>SUM(Table3[[#This Row],[Sales]])-SUM(Table3[[#This Row],[Discount]])</f>
        <v>844.0265447007564</v>
      </c>
    </row>
    <row r="384" spans="1:11" x14ac:dyDescent="0.3">
      <c r="A384" t="s">
        <v>888</v>
      </c>
      <c r="B384" t="s">
        <v>1778</v>
      </c>
      <c r="C384" s="29">
        <v>44755</v>
      </c>
      <c r="D384" t="s">
        <v>1803</v>
      </c>
      <c r="E384" t="s">
        <v>1800</v>
      </c>
      <c r="F384">
        <v>250</v>
      </c>
      <c r="G384" t="s">
        <v>35</v>
      </c>
      <c r="H384" s="36">
        <v>3</v>
      </c>
      <c r="I384" s="49">
        <v>0.56733394419124217</v>
      </c>
      <c r="J384" s="48">
        <f>Table3[[#This Row],[Price of One Product]]*Table3[[#This Row],[No of Products in one Sale]]</f>
        <v>750</v>
      </c>
      <c r="K384">
        <f>SUM(Table3[[#This Row],[Sales]])-SUM(Table3[[#This Row],[Discount]])</f>
        <v>749.4326660558088</v>
      </c>
    </row>
    <row r="385" spans="1:11" x14ac:dyDescent="0.3">
      <c r="A385" t="s">
        <v>886</v>
      </c>
      <c r="B385" t="s">
        <v>1780</v>
      </c>
      <c r="C385" s="29">
        <v>44755</v>
      </c>
      <c r="D385" t="s">
        <v>1804</v>
      </c>
      <c r="E385" t="s">
        <v>1802</v>
      </c>
      <c r="F385">
        <v>130</v>
      </c>
      <c r="G385" t="s">
        <v>29</v>
      </c>
      <c r="H385" s="36">
        <v>6</v>
      </c>
      <c r="I385" s="49">
        <v>0.37928431149731212</v>
      </c>
      <c r="J385" s="48">
        <f>Table3[[#This Row],[Price of One Product]]*Table3[[#This Row],[No of Products in one Sale]]</f>
        <v>780</v>
      </c>
      <c r="K385">
        <f>SUM(Table3[[#This Row],[Sales]])-SUM(Table3[[#This Row],[Discount]])</f>
        <v>779.62071568850274</v>
      </c>
    </row>
    <row r="386" spans="1:11" x14ac:dyDescent="0.3">
      <c r="A386" t="s">
        <v>884</v>
      </c>
      <c r="B386" t="s">
        <v>1782</v>
      </c>
      <c r="C386" s="29">
        <v>44764</v>
      </c>
      <c r="D386" t="s">
        <v>1805</v>
      </c>
      <c r="E386" t="s">
        <v>1800</v>
      </c>
      <c r="F386">
        <v>60</v>
      </c>
      <c r="G386" t="s">
        <v>22</v>
      </c>
      <c r="H386" s="36">
        <v>15</v>
      </c>
      <c r="I386" s="49">
        <v>0.62865911330533553</v>
      </c>
      <c r="J386" s="48">
        <f>Table3[[#This Row],[Price of One Product]]*Table3[[#This Row],[No of Products in one Sale]]</f>
        <v>900</v>
      </c>
      <c r="K386">
        <f>SUM(Table3[[#This Row],[Sales]])-SUM(Table3[[#This Row],[Discount]])</f>
        <v>899.37134088669461</v>
      </c>
    </row>
    <row r="387" spans="1:11" x14ac:dyDescent="0.3">
      <c r="A387" t="s">
        <v>882</v>
      </c>
      <c r="B387" t="s">
        <v>1783</v>
      </c>
      <c r="C387" s="29">
        <v>44735</v>
      </c>
      <c r="D387" t="s">
        <v>1806</v>
      </c>
      <c r="E387" t="s">
        <v>1802</v>
      </c>
      <c r="F387">
        <v>95</v>
      </c>
      <c r="G387" t="s">
        <v>35</v>
      </c>
      <c r="H387" s="36">
        <v>6</v>
      </c>
      <c r="I387" s="49">
        <v>0.37937934610324464</v>
      </c>
      <c r="J387" s="48">
        <f>Table3[[#This Row],[Price of One Product]]*Table3[[#This Row],[No of Products in one Sale]]</f>
        <v>570</v>
      </c>
      <c r="K387">
        <f>SUM(Table3[[#This Row],[Sales]])-SUM(Table3[[#This Row],[Discount]])</f>
        <v>569.62062065389671</v>
      </c>
    </row>
    <row r="388" spans="1:11" x14ac:dyDescent="0.3">
      <c r="A388" t="s">
        <v>880</v>
      </c>
      <c r="B388" t="s">
        <v>1774</v>
      </c>
      <c r="C388" s="29">
        <v>44734</v>
      </c>
      <c r="D388" t="s">
        <v>1799</v>
      </c>
      <c r="E388" t="s">
        <v>1800</v>
      </c>
      <c r="F388">
        <v>72</v>
      </c>
      <c r="G388" t="s">
        <v>29</v>
      </c>
      <c r="H388" s="36">
        <v>11</v>
      </c>
      <c r="I388" s="49">
        <v>0.35891515866951118</v>
      </c>
      <c r="J388" s="48">
        <f>Table3[[#This Row],[Price of One Product]]*Table3[[#This Row],[No of Products in one Sale]]</f>
        <v>792</v>
      </c>
      <c r="K388">
        <f>SUM(Table3[[#This Row],[Sales]])-SUM(Table3[[#This Row],[Discount]])</f>
        <v>791.64108484133044</v>
      </c>
    </row>
    <row r="389" spans="1:11" x14ac:dyDescent="0.3">
      <c r="A389" t="s">
        <v>878</v>
      </c>
      <c r="B389" t="s">
        <v>1776</v>
      </c>
      <c r="C389" s="29">
        <v>44728</v>
      </c>
      <c r="D389" t="s">
        <v>1801</v>
      </c>
      <c r="E389" t="s">
        <v>1802</v>
      </c>
      <c r="F389">
        <v>65</v>
      </c>
      <c r="G389" t="s">
        <v>22</v>
      </c>
      <c r="H389" s="36">
        <v>13</v>
      </c>
      <c r="I389" s="49">
        <v>0.90122352916020354</v>
      </c>
      <c r="J389" s="48">
        <f>Table3[[#This Row],[Price of One Product]]*Table3[[#This Row],[No of Products in one Sale]]</f>
        <v>845</v>
      </c>
      <c r="K389">
        <f>SUM(Table3[[#This Row],[Sales]])-SUM(Table3[[#This Row],[Discount]])</f>
        <v>844.09877647083977</v>
      </c>
    </row>
    <row r="390" spans="1:11" x14ac:dyDescent="0.3">
      <c r="A390" t="s">
        <v>876</v>
      </c>
      <c r="B390" t="s">
        <v>1778</v>
      </c>
      <c r="C390" s="29">
        <v>44739</v>
      </c>
      <c r="D390" t="s">
        <v>1803</v>
      </c>
      <c r="E390" t="s">
        <v>1802</v>
      </c>
      <c r="F390">
        <v>250</v>
      </c>
      <c r="G390" t="s">
        <v>35</v>
      </c>
      <c r="H390" s="36">
        <v>3</v>
      </c>
      <c r="I390" s="49">
        <v>0.37786597877728811</v>
      </c>
      <c r="J390" s="48">
        <f>Table3[[#This Row],[Price of One Product]]*Table3[[#This Row],[No of Products in one Sale]]</f>
        <v>750</v>
      </c>
      <c r="K390">
        <f>SUM(Table3[[#This Row],[Sales]])-SUM(Table3[[#This Row],[Discount]])</f>
        <v>749.62213402122268</v>
      </c>
    </row>
    <row r="391" spans="1:11" x14ac:dyDescent="0.3">
      <c r="A391" t="s">
        <v>874</v>
      </c>
      <c r="B391" t="s">
        <v>1780</v>
      </c>
      <c r="C391" s="29">
        <v>44765</v>
      </c>
      <c r="D391" t="s">
        <v>1804</v>
      </c>
      <c r="E391" t="s">
        <v>1802</v>
      </c>
      <c r="F391">
        <v>130</v>
      </c>
      <c r="G391" t="s">
        <v>29</v>
      </c>
      <c r="H391" s="36">
        <v>3</v>
      </c>
      <c r="I391" s="49">
        <v>0.38913445453338702</v>
      </c>
      <c r="J391" s="48">
        <f>Table3[[#This Row],[Price of One Product]]*Table3[[#This Row],[No of Products in one Sale]]</f>
        <v>390</v>
      </c>
      <c r="K391">
        <f>SUM(Table3[[#This Row],[Sales]])-SUM(Table3[[#This Row],[Discount]])</f>
        <v>389.61086554546659</v>
      </c>
    </row>
    <row r="392" spans="1:11" x14ac:dyDescent="0.3">
      <c r="A392" t="s">
        <v>872</v>
      </c>
      <c r="B392" t="s">
        <v>1774</v>
      </c>
      <c r="C392" s="29">
        <v>44740</v>
      </c>
      <c r="D392" t="s">
        <v>1799</v>
      </c>
      <c r="E392" t="s">
        <v>1802</v>
      </c>
      <c r="F392">
        <v>72</v>
      </c>
      <c r="G392" t="s">
        <v>22</v>
      </c>
      <c r="H392" s="36">
        <v>12</v>
      </c>
      <c r="I392" s="49">
        <v>0.60714667724340543</v>
      </c>
      <c r="J392" s="48">
        <f>Table3[[#This Row],[Price of One Product]]*Table3[[#This Row],[No of Products in one Sale]]</f>
        <v>864</v>
      </c>
      <c r="K392">
        <f>SUM(Table3[[#This Row],[Sales]])-SUM(Table3[[#This Row],[Discount]])</f>
        <v>863.39285332275665</v>
      </c>
    </row>
    <row r="393" spans="1:11" x14ac:dyDescent="0.3">
      <c r="A393" t="s">
        <v>870</v>
      </c>
      <c r="B393" t="s">
        <v>1776</v>
      </c>
      <c r="C393" s="29">
        <v>44734</v>
      </c>
      <c r="D393" t="s">
        <v>1801</v>
      </c>
      <c r="E393" t="s">
        <v>1802</v>
      </c>
      <c r="F393">
        <v>65</v>
      </c>
      <c r="G393" t="s">
        <v>35</v>
      </c>
      <c r="H393" s="36">
        <v>8</v>
      </c>
      <c r="I393" s="49">
        <v>0.17261163513710231</v>
      </c>
      <c r="J393" s="48">
        <f>Table3[[#This Row],[Price of One Product]]*Table3[[#This Row],[No of Products in one Sale]]</f>
        <v>520</v>
      </c>
      <c r="K393">
        <f>SUM(Table3[[#This Row],[Sales]])-SUM(Table3[[#This Row],[Discount]])</f>
        <v>519.82738836486294</v>
      </c>
    </row>
    <row r="394" spans="1:11" x14ac:dyDescent="0.3">
      <c r="A394" t="s">
        <v>868</v>
      </c>
      <c r="B394" t="s">
        <v>1778</v>
      </c>
      <c r="C394" s="29">
        <v>44727</v>
      </c>
      <c r="D394" t="s">
        <v>1803</v>
      </c>
      <c r="E394" t="s">
        <v>1800</v>
      </c>
      <c r="F394">
        <v>250</v>
      </c>
      <c r="G394" t="s">
        <v>29</v>
      </c>
      <c r="H394" s="36">
        <v>1</v>
      </c>
      <c r="I394" s="49">
        <v>3.4451566476951467E-2</v>
      </c>
      <c r="J394" s="48">
        <f>Table3[[#This Row],[Price of One Product]]*Table3[[#This Row],[No of Products in one Sale]]</f>
        <v>250</v>
      </c>
      <c r="K394">
        <f>SUM(Table3[[#This Row],[Sales]])-SUM(Table3[[#This Row],[Discount]])</f>
        <v>249.96554843352305</v>
      </c>
    </row>
    <row r="395" spans="1:11" x14ac:dyDescent="0.3">
      <c r="A395" t="s">
        <v>866</v>
      </c>
      <c r="B395" t="s">
        <v>1780</v>
      </c>
      <c r="C395" s="29">
        <v>44737</v>
      </c>
      <c r="D395" t="s">
        <v>1804</v>
      </c>
      <c r="E395" t="s">
        <v>1802</v>
      </c>
      <c r="F395">
        <v>130</v>
      </c>
      <c r="G395" t="s">
        <v>22</v>
      </c>
      <c r="H395" s="36">
        <v>4</v>
      </c>
      <c r="I395" s="49">
        <v>0.36600821552214791</v>
      </c>
      <c r="J395" s="48">
        <f>Table3[[#This Row],[Price of One Product]]*Table3[[#This Row],[No of Products in one Sale]]</f>
        <v>520</v>
      </c>
      <c r="K395">
        <f>SUM(Table3[[#This Row],[Sales]])-SUM(Table3[[#This Row],[Discount]])</f>
        <v>519.63399178447787</v>
      </c>
    </row>
    <row r="396" spans="1:11" x14ac:dyDescent="0.3">
      <c r="A396" t="s">
        <v>864</v>
      </c>
      <c r="B396" t="s">
        <v>1782</v>
      </c>
      <c r="C396" s="29">
        <v>44747</v>
      </c>
      <c r="D396" t="s">
        <v>1805</v>
      </c>
      <c r="E396" t="s">
        <v>1800</v>
      </c>
      <c r="F396">
        <v>60</v>
      </c>
      <c r="G396" t="s">
        <v>35</v>
      </c>
      <c r="H396" s="36">
        <v>4</v>
      </c>
      <c r="I396" s="49">
        <v>0.36876304797324455</v>
      </c>
      <c r="J396" s="48">
        <f>Table3[[#This Row],[Price of One Product]]*Table3[[#This Row],[No of Products in one Sale]]</f>
        <v>240</v>
      </c>
      <c r="K396">
        <f>SUM(Table3[[#This Row],[Sales]])-SUM(Table3[[#This Row],[Discount]])</f>
        <v>239.63123695202677</v>
      </c>
    </row>
    <row r="397" spans="1:11" x14ac:dyDescent="0.3">
      <c r="A397" t="s">
        <v>862</v>
      </c>
      <c r="B397" t="s">
        <v>1774</v>
      </c>
      <c r="C397" s="29">
        <v>44754</v>
      </c>
      <c r="D397" t="s">
        <v>1799</v>
      </c>
      <c r="E397" t="s">
        <v>1802</v>
      </c>
      <c r="F397">
        <v>72</v>
      </c>
      <c r="G397" t="s">
        <v>29</v>
      </c>
      <c r="H397" s="36">
        <v>12</v>
      </c>
      <c r="I397" s="49">
        <v>0.78491525862060318</v>
      </c>
      <c r="J397" s="48">
        <f>Table3[[#This Row],[Price of One Product]]*Table3[[#This Row],[No of Products in one Sale]]</f>
        <v>864</v>
      </c>
      <c r="K397">
        <f>SUM(Table3[[#This Row],[Sales]])-SUM(Table3[[#This Row],[Discount]])</f>
        <v>863.21508474137943</v>
      </c>
    </row>
    <row r="398" spans="1:11" x14ac:dyDescent="0.3">
      <c r="A398" t="s">
        <v>860</v>
      </c>
      <c r="B398" t="s">
        <v>1776</v>
      </c>
      <c r="C398" s="29">
        <v>44760</v>
      </c>
      <c r="D398" t="s">
        <v>1801</v>
      </c>
      <c r="E398" t="s">
        <v>1800</v>
      </c>
      <c r="F398">
        <v>65</v>
      </c>
      <c r="G398" t="s">
        <v>22</v>
      </c>
      <c r="H398" s="36">
        <v>4</v>
      </c>
      <c r="I398" s="49">
        <v>0.89433154555842931</v>
      </c>
      <c r="J398" s="48">
        <f>Table3[[#This Row],[Price of One Product]]*Table3[[#This Row],[No of Products in one Sale]]</f>
        <v>260</v>
      </c>
      <c r="K398">
        <f>SUM(Table3[[#This Row],[Sales]])-SUM(Table3[[#This Row],[Discount]])</f>
        <v>259.10566845444157</v>
      </c>
    </row>
    <row r="399" spans="1:11" x14ac:dyDescent="0.3">
      <c r="A399" t="s">
        <v>858</v>
      </c>
      <c r="B399" t="s">
        <v>1778</v>
      </c>
      <c r="C399" s="29">
        <v>44759</v>
      </c>
      <c r="D399" t="s">
        <v>1803</v>
      </c>
      <c r="E399" t="s">
        <v>1802</v>
      </c>
      <c r="F399">
        <v>250</v>
      </c>
      <c r="G399" t="s">
        <v>35</v>
      </c>
      <c r="H399" s="36">
        <v>1</v>
      </c>
      <c r="I399" s="49">
        <v>0.54494310667938251</v>
      </c>
      <c r="J399" s="48">
        <f>Table3[[#This Row],[Price of One Product]]*Table3[[#This Row],[No of Products in one Sale]]</f>
        <v>250</v>
      </c>
      <c r="K399">
        <f>SUM(Table3[[#This Row],[Sales]])-SUM(Table3[[#This Row],[Discount]])</f>
        <v>249.45505689332063</v>
      </c>
    </row>
    <row r="400" spans="1:11" x14ac:dyDescent="0.3">
      <c r="A400" t="s">
        <v>856</v>
      </c>
      <c r="B400" t="s">
        <v>1780</v>
      </c>
      <c r="C400" s="29">
        <v>44735</v>
      </c>
      <c r="D400" t="s">
        <v>1804</v>
      </c>
      <c r="E400" t="s">
        <v>1800</v>
      </c>
      <c r="F400">
        <v>130</v>
      </c>
      <c r="G400" t="s">
        <v>29</v>
      </c>
      <c r="H400" s="36">
        <v>7</v>
      </c>
      <c r="I400" s="49">
        <v>0.84443209424513666</v>
      </c>
      <c r="J400" s="48">
        <f>Table3[[#This Row],[Price of One Product]]*Table3[[#This Row],[No of Products in one Sale]]</f>
        <v>910</v>
      </c>
      <c r="K400">
        <f>SUM(Table3[[#This Row],[Sales]])-SUM(Table3[[#This Row],[Discount]])</f>
        <v>909.15556790575488</v>
      </c>
    </row>
    <row r="401" spans="1:11" x14ac:dyDescent="0.3">
      <c r="A401" t="s">
        <v>854</v>
      </c>
      <c r="B401" t="s">
        <v>1774</v>
      </c>
      <c r="C401" s="29">
        <v>44734</v>
      </c>
      <c r="D401" t="s">
        <v>1799</v>
      </c>
      <c r="E401" t="s">
        <v>1802</v>
      </c>
      <c r="F401">
        <v>72</v>
      </c>
      <c r="G401" t="s">
        <v>22</v>
      </c>
      <c r="H401" s="36">
        <v>7</v>
      </c>
      <c r="I401" s="49">
        <v>0.11084077878058052</v>
      </c>
      <c r="J401" s="48">
        <f>Table3[[#This Row],[Price of One Product]]*Table3[[#This Row],[No of Products in one Sale]]</f>
        <v>504</v>
      </c>
      <c r="K401">
        <f>SUM(Table3[[#This Row],[Sales]])-SUM(Table3[[#This Row],[Discount]])</f>
        <v>503.88915922121942</v>
      </c>
    </row>
    <row r="402" spans="1:11" x14ac:dyDescent="0.3">
      <c r="A402" t="s">
        <v>852</v>
      </c>
      <c r="B402" t="s">
        <v>1776</v>
      </c>
      <c r="C402" s="29">
        <v>44753</v>
      </c>
      <c r="D402" t="s">
        <v>1801</v>
      </c>
      <c r="E402" t="s">
        <v>1800</v>
      </c>
      <c r="F402">
        <v>65</v>
      </c>
      <c r="G402" t="s">
        <v>35</v>
      </c>
      <c r="H402" s="36">
        <v>9</v>
      </c>
      <c r="I402" s="49">
        <v>0.26630312920291821</v>
      </c>
      <c r="J402" s="48">
        <f>Table3[[#This Row],[Price of One Product]]*Table3[[#This Row],[No of Products in one Sale]]</f>
        <v>585</v>
      </c>
      <c r="K402">
        <f>SUM(Table3[[#This Row],[Sales]])-SUM(Table3[[#This Row],[Discount]])</f>
        <v>584.73369687079708</v>
      </c>
    </row>
    <row r="403" spans="1:11" x14ac:dyDescent="0.3">
      <c r="A403" t="s">
        <v>850</v>
      </c>
      <c r="B403" t="s">
        <v>1778</v>
      </c>
      <c r="C403" s="29">
        <v>44739</v>
      </c>
      <c r="D403" t="s">
        <v>1803</v>
      </c>
      <c r="E403" t="s">
        <v>1802</v>
      </c>
      <c r="F403">
        <v>250</v>
      </c>
      <c r="G403" t="s">
        <v>29</v>
      </c>
      <c r="H403" s="36">
        <v>3</v>
      </c>
      <c r="I403" s="49">
        <v>0.13279161787420113</v>
      </c>
      <c r="J403" s="48">
        <f>Table3[[#This Row],[Price of One Product]]*Table3[[#This Row],[No of Products in one Sale]]</f>
        <v>750</v>
      </c>
      <c r="K403">
        <f>SUM(Table3[[#This Row],[Sales]])-SUM(Table3[[#This Row],[Discount]])</f>
        <v>749.8672083821258</v>
      </c>
    </row>
    <row r="404" spans="1:11" x14ac:dyDescent="0.3">
      <c r="A404" t="s">
        <v>848</v>
      </c>
      <c r="B404" t="s">
        <v>1780</v>
      </c>
      <c r="C404" s="29">
        <v>44740</v>
      </c>
      <c r="D404" t="s">
        <v>1804</v>
      </c>
      <c r="E404" t="s">
        <v>1800</v>
      </c>
      <c r="F404">
        <v>130</v>
      </c>
      <c r="G404" t="s">
        <v>22</v>
      </c>
      <c r="H404" s="36">
        <v>4</v>
      </c>
      <c r="I404" s="49">
        <v>0.20794478004129135</v>
      </c>
      <c r="J404" s="48">
        <f>Table3[[#This Row],[Price of One Product]]*Table3[[#This Row],[No of Products in one Sale]]</f>
        <v>520</v>
      </c>
      <c r="K404">
        <f>SUM(Table3[[#This Row],[Sales]])-SUM(Table3[[#This Row],[Discount]])</f>
        <v>519.79205521995868</v>
      </c>
    </row>
    <row r="405" spans="1:11" x14ac:dyDescent="0.3">
      <c r="A405" t="s">
        <v>846</v>
      </c>
      <c r="B405" t="s">
        <v>1782</v>
      </c>
      <c r="C405" s="29">
        <v>44748</v>
      </c>
      <c r="D405" t="s">
        <v>1805</v>
      </c>
      <c r="E405" t="s">
        <v>1802</v>
      </c>
      <c r="F405">
        <v>60</v>
      </c>
      <c r="G405" t="s">
        <v>35</v>
      </c>
      <c r="H405" s="36">
        <v>12</v>
      </c>
      <c r="I405" s="49">
        <v>0.76031378549826045</v>
      </c>
      <c r="J405" s="48">
        <f>Table3[[#This Row],[Price of One Product]]*Table3[[#This Row],[No of Products in one Sale]]</f>
        <v>720</v>
      </c>
      <c r="K405">
        <f>SUM(Table3[[#This Row],[Sales]])-SUM(Table3[[#This Row],[Discount]])</f>
        <v>719.23968621450172</v>
      </c>
    </row>
    <row r="406" spans="1:11" x14ac:dyDescent="0.3">
      <c r="A406" t="s">
        <v>844</v>
      </c>
      <c r="B406" t="s">
        <v>1783</v>
      </c>
      <c r="C406" s="29">
        <v>44731</v>
      </c>
      <c r="D406" t="s">
        <v>1806</v>
      </c>
      <c r="E406" t="s">
        <v>1800</v>
      </c>
      <c r="F406">
        <v>95</v>
      </c>
      <c r="G406" t="s">
        <v>29</v>
      </c>
      <c r="H406" s="36">
        <v>8</v>
      </c>
      <c r="I406" s="49">
        <v>0.23804641255169789</v>
      </c>
      <c r="J406" s="48">
        <f>Table3[[#This Row],[Price of One Product]]*Table3[[#This Row],[No of Products in one Sale]]</f>
        <v>760</v>
      </c>
      <c r="K406">
        <f>SUM(Table3[[#This Row],[Sales]])-SUM(Table3[[#This Row],[Discount]])</f>
        <v>759.76195358744826</v>
      </c>
    </row>
    <row r="407" spans="1:11" x14ac:dyDescent="0.3">
      <c r="A407" t="s">
        <v>842</v>
      </c>
      <c r="B407" t="s">
        <v>1774</v>
      </c>
      <c r="C407" s="29">
        <v>44763</v>
      </c>
      <c r="D407" t="s">
        <v>1799</v>
      </c>
      <c r="E407" t="s">
        <v>1802</v>
      </c>
      <c r="F407">
        <v>72</v>
      </c>
      <c r="G407" t="s">
        <v>22</v>
      </c>
      <c r="H407" s="36">
        <v>5</v>
      </c>
      <c r="I407" s="49">
        <v>0.12523689369936652</v>
      </c>
      <c r="J407" s="48">
        <f>Table3[[#This Row],[Price of One Product]]*Table3[[#This Row],[No of Products in one Sale]]</f>
        <v>360</v>
      </c>
      <c r="K407">
        <f>SUM(Table3[[#This Row],[Sales]])-SUM(Table3[[#This Row],[Discount]])</f>
        <v>359.87476310630063</v>
      </c>
    </row>
    <row r="408" spans="1:11" x14ac:dyDescent="0.3">
      <c r="A408" t="s">
        <v>840</v>
      </c>
      <c r="B408" t="s">
        <v>1776</v>
      </c>
      <c r="C408" s="29">
        <v>44733</v>
      </c>
      <c r="D408" t="s">
        <v>1801</v>
      </c>
      <c r="E408" t="s">
        <v>1800</v>
      </c>
      <c r="F408">
        <v>65</v>
      </c>
      <c r="G408" t="s">
        <v>35</v>
      </c>
      <c r="H408" s="36">
        <v>4</v>
      </c>
      <c r="I408" s="49">
        <v>6.7101746358327108E-2</v>
      </c>
      <c r="J408" s="48">
        <f>Table3[[#This Row],[Price of One Product]]*Table3[[#This Row],[No of Products in one Sale]]</f>
        <v>260</v>
      </c>
      <c r="K408">
        <f>SUM(Table3[[#This Row],[Sales]])-SUM(Table3[[#This Row],[Discount]])</f>
        <v>259.93289825364167</v>
      </c>
    </row>
    <row r="409" spans="1:11" x14ac:dyDescent="0.3">
      <c r="A409" t="s">
        <v>838</v>
      </c>
      <c r="B409" t="s">
        <v>1778</v>
      </c>
      <c r="C409" s="29">
        <v>44746</v>
      </c>
      <c r="D409" t="s">
        <v>1803</v>
      </c>
      <c r="E409" t="s">
        <v>1802</v>
      </c>
      <c r="F409">
        <v>250</v>
      </c>
      <c r="G409" t="s">
        <v>29</v>
      </c>
      <c r="H409" s="36">
        <v>2</v>
      </c>
      <c r="I409" s="49">
        <v>0.98970617123906524</v>
      </c>
      <c r="J409" s="48">
        <f>Table3[[#This Row],[Price of One Product]]*Table3[[#This Row],[No of Products in one Sale]]</f>
        <v>500</v>
      </c>
      <c r="K409">
        <f>SUM(Table3[[#This Row],[Sales]])-SUM(Table3[[#This Row],[Discount]])</f>
        <v>499.01029382876095</v>
      </c>
    </row>
    <row r="410" spans="1:11" x14ac:dyDescent="0.3">
      <c r="A410" t="s">
        <v>836</v>
      </c>
      <c r="B410" t="s">
        <v>1780</v>
      </c>
      <c r="C410" s="29">
        <v>44755</v>
      </c>
      <c r="D410" t="s">
        <v>1804</v>
      </c>
      <c r="E410" t="s">
        <v>1800</v>
      </c>
      <c r="F410">
        <v>130</v>
      </c>
      <c r="G410" t="s">
        <v>22</v>
      </c>
      <c r="H410" s="36">
        <v>2</v>
      </c>
      <c r="I410" s="49">
        <v>0.26202679185175082</v>
      </c>
      <c r="J410" s="48">
        <f>Table3[[#This Row],[Price of One Product]]*Table3[[#This Row],[No of Products in one Sale]]</f>
        <v>260</v>
      </c>
      <c r="K410">
        <f>SUM(Table3[[#This Row],[Sales]])-SUM(Table3[[#This Row],[Discount]])</f>
        <v>259.73797320814828</v>
      </c>
    </row>
    <row r="411" spans="1:11" x14ac:dyDescent="0.3">
      <c r="A411" t="s">
        <v>834</v>
      </c>
      <c r="B411" t="s">
        <v>1774</v>
      </c>
      <c r="C411" s="29">
        <v>44755</v>
      </c>
      <c r="D411" t="s">
        <v>1799</v>
      </c>
      <c r="E411" t="s">
        <v>1802</v>
      </c>
      <c r="F411">
        <v>72</v>
      </c>
      <c r="G411" t="s">
        <v>35</v>
      </c>
      <c r="H411" s="36">
        <v>10</v>
      </c>
      <c r="I411" s="49">
        <v>0.87263143953916489</v>
      </c>
      <c r="J411" s="48">
        <f>Table3[[#This Row],[Price of One Product]]*Table3[[#This Row],[No of Products in one Sale]]</f>
        <v>720</v>
      </c>
      <c r="K411">
        <f>SUM(Table3[[#This Row],[Sales]])-SUM(Table3[[#This Row],[Discount]])</f>
        <v>719.12736856046081</v>
      </c>
    </row>
    <row r="412" spans="1:11" x14ac:dyDescent="0.3">
      <c r="A412" t="s">
        <v>832</v>
      </c>
      <c r="B412" t="s">
        <v>1776</v>
      </c>
      <c r="C412" s="29">
        <v>44727</v>
      </c>
      <c r="D412" t="s">
        <v>1801</v>
      </c>
      <c r="E412" t="s">
        <v>1802</v>
      </c>
      <c r="F412">
        <v>65</v>
      </c>
      <c r="G412" t="s">
        <v>29</v>
      </c>
      <c r="H412" s="36">
        <v>6</v>
      </c>
      <c r="I412" s="49">
        <v>0.76778137062272289</v>
      </c>
      <c r="J412" s="48">
        <f>Table3[[#This Row],[Price of One Product]]*Table3[[#This Row],[No of Products in one Sale]]</f>
        <v>390</v>
      </c>
      <c r="K412">
        <f>SUM(Table3[[#This Row],[Sales]])-SUM(Table3[[#This Row],[Discount]])</f>
        <v>389.23221862937726</v>
      </c>
    </row>
    <row r="413" spans="1:11" x14ac:dyDescent="0.3">
      <c r="A413" t="s">
        <v>830</v>
      </c>
      <c r="B413" t="s">
        <v>1778</v>
      </c>
      <c r="C413" s="29">
        <v>44746</v>
      </c>
      <c r="D413" t="s">
        <v>1803</v>
      </c>
      <c r="E413" t="s">
        <v>1802</v>
      </c>
      <c r="F413">
        <v>250</v>
      </c>
      <c r="G413" t="s">
        <v>22</v>
      </c>
      <c r="H413" s="36">
        <v>1</v>
      </c>
      <c r="I413" s="49">
        <v>0.15750010631121669</v>
      </c>
      <c r="J413" s="48">
        <f>Table3[[#This Row],[Price of One Product]]*Table3[[#This Row],[No of Products in one Sale]]</f>
        <v>250</v>
      </c>
      <c r="K413">
        <f>SUM(Table3[[#This Row],[Sales]])-SUM(Table3[[#This Row],[Discount]])</f>
        <v>249.8424998936888</v>
      </c>
    </row>
    <row r="414" spans="1:11" x14ac:dyDescent="0.3">
      <c r="A414" t="s">
        <v>828</v>
      </c>
      <c r="B414" t="s">
        <v>1780</v>
      </c>
      <c r="C414" s="29">
        <v>44740</v>
      </c>
      <c r="D414" t="s">
        <v>1799</v>
      </c>
      <c r="E414" t="s">
        <v>1802</v>
      </c>
      <c r="F414">
        <v>72</v>
      </c>
      <c r="G414" t="s">
        <v>35</v>
      </c>
      <c r="H414" s="36">
        <v>9</v>
      </c>
      <c r="I414" s="49">
        <v>0.53570171465492589</v>
      </c>
      <c r="J414" s="48">
        <f>Table3[[#This Row],[Price of One Product]]*Table3[[#This Row],[No of Products in one Sale]]</f>
        <v>648</v>
      </c>
      <c r="K414">
        <f>SUM(Table3[[#This Row],[Sales]])-SUM(Table3[[#This Row],[Discount]])</f>
        <v>647.46429828534508</v>
      </c>
    </row>
    <row r="415" spans="1:11" x14ac:dyDescent="0.3">
      <c r="A415" t="s">
        <v>826</v>
      </c>
      <c r="B415" t="s">
        <v>1774</v>
      </c>
      <c r="C415" s="29">
        <v>44743</v>
      </c>
      <c r="D415" t="s">
        <v>1801</v>
      </c>
      <c r="E415" t="s">
        <v>1802</v>
      </c>
      <c r="F415">
        <v>65</v>
      </c>
      <c r="G415" t="s">
        <v>29</v>
      </c>
      <c r="H415" s="36">
        <v>7</v>
      </c>
      <c r="I415" s="49">
        <v>0.88217490075954386</v>
      </c>
      <c r="J415" s="48">
        <f>Table3[[#This Row],[Price of One Product]]*Table3[[#This Row],[No of Products in one Sale]]</f>
        <v>455</v>
      </c>
      <c r="K415">
        <f>SUM(Table3[[#This Row],[Sales]])-SUM(Table3[[#This Row],[Discount]])</f>
        <v>454.11782509924046</v>
      </c>
    </row>
    <row r="416" spans="1:11" x14ac:dyDescent="0.3">
      <c r="A416" t="s">
        <v>824</v>
      </c>
      <c r="B416" t="s">
        <v>1776</v>
      </c>
      <c r="C416" s="29">
        <v>44737</v>
      </c>
      <c r="D416" t="s">
        <v>1803</v>
      </c>
      <c r="E416" t="s">
        <v>1800</v>
      </c>
      <c r="F416">
        <v>250</v>
      </c>
      <c r="G416" t="s">
        <v>29</v>
      </c>
      <c r="H416" s="36">
        <v>3</v>
      </c>
      <c r="I416" s="49">
        <v>7.4850081465574259E-2</v>
      </c>
      <c r="J416" s="48">
        <f>Table3[[#This Row],[Price of One Product]]*Table3[[#This Row],[No of Products in one Sale]]</f>
        <v>750</v>
      </c>
      <c r="K416">
        <f>SUM(Table3[[#This Row],[Sales]])-SUM(Table3[[#This Row],[Discount]])</f>
        <v>749.92514991853443</v>
      </c>
    </row>
    <row r="417" spans="1:11" x14ac:dyDescent="0.3">
      <c r="A417" t="s">
        <v>822</v>
      </c>
      <c r="B417" t="s">
        <v>1778</v>
      </c>
      <c r="C417" s="29">
        <v>44757</v>
      </c>
      <c r="D417" t="s">
        <v>1804</v>
      </c>
      <c r="E417" t="s">
        <v>1802</v>
      </c>
      <c r="F417">
        <v>130</v>
      </c>
      <c r="G417" t="s">
        <v>22</v>
      </c>
      <c r="H417" s="36">
        <v>4</v>
      </c>
      <c r="I417" s="49">
        <v>0.4623515242530305</v>
      </c>
      <c r="J417" s="48">
        <f>Table3[[#This Row],[Price of One Product]]*Table3[[#This Row],[No of Products in one Sale]]</f>
        <v>520</v>
      </c>
      <c r="K417">
        <f>SUM(Table3[[#This Row],[Sales]])-SUM(Table3[[#This Row],[Discount]])</f>
        <v>519.53764847574701</v>
      </c>
    </row>
    <row r="418" spans="1:11" x14ac:dyDescent="0.3">
      <c r="A418" t="s">
        <v>820</v>
      </c>
      <c r="B418" t="s">
        <v>1780</v>
      </c>
      <c r="C418" s="29">
        <v>44745</v>
      </c>
      <c r="D418" t="s">
        <v>1799</v>
      </c>
      <c r="E418" t="s">
        <v>1800</v>
      </c>
      <c r="F418">
        <v>72</v>
      </c>
      <c r="G418" t="s">
        <v>35</v>
      </c>
      <c r="H418" s="36">
        <v>10</v>
      </c>
      <c r="I418" s="49">
        <v>0.34462700763177134</v>
      </c>
      <c r="J418" s="48">
        <f>Table3[[#This Row],[Price of One Product]]*Table3[[#This Row],[No of Products in one Sale]]</f>
        <v>720</v>
      </c>
      <c r="K418">
        <f>SUM(Table3[[#This Row],[Sales]])-SUM(Table3[[#This Row],[Discount]])</f>
        <v>719.65537299236826</v>
      </c>
    </row>
    <row r="419" spans="1:11" x14ac:dyDescent="0.3">
      <c r="A419" t="s">
        <v>818</v>
      </c>
      <c r="B419" t="s">
        <v>1774</v>
      </c>
      <c r="C419" s="29">
        <v>44760</v>
      </c>
      <c r="D419" t="s">
        <v>1801</v>
      </c>
      <c r="E419" t="s">
        <v>1802</v>
      </c>
      <c r="F419">
        <v>65</v>
      </c>
      <c r="G419" t="s">
        <v>29</v>
      </c>
      <c r="H419" s="36">
        <v>7</v>
      </c>
      <c r="I419" s="49">
        <v>0.69911624131260175</v>
      </c>
      <c r="J419" s="48">
        <f>Table3[[#This Row],[Price of One Product]]*Table3[[#This Row],[No of Products in one Sale]]</f>
        <v>455</v>
      </c>
      <c r="K419">
        <f>SUM(Table3[[#This Row],[Sales]])-SUM(Table3[[#This Row],[Discount]])</f>
        <v>454.30088375868741</v>
      </c>
    </row>
    <row r="420" spans="1:11" x14ac:dyDescent="0.3">
      <c r="A420" t="s">
        <v>816</v>
      </c>
      <c r="B420" t="s">
        <v>1776</v>
      </c>
      <c r="C420" s="29">
        <v>44750</v>
      </c>
      <c r="D420" t="s">
        <v>1803</v>
      </c>
      <c r="E420" t="s">
        <v>1800</v>
      </c>
      <c r="F420">
        <v>250</v>
      </c>
      <c r="G420" t="s">
        <v>22</v>
      </c>
      <c r="H420" s="36">
        <v>1</v>
      </c>
      <c r="I420" s="49">
        <v>1.890946986705988E-2</v>
      </c>
      <c r="J420" s="48">
        <f>Table3[[#This Row],[Price of One Product]]*Table3[[#This Row],[No of Products in one Sale]]</f>
        <v>250</v>
      </c>
      <c r="K420">
        <f>SUM(Table3[[#This Row],[Sales]])-SUM(Table3[[#This Row],[Discount]])</f>
        <v>249.98109053013295</v>
      </c>
    </row>
    <row r="421" spans="1:11" x14ac:dyDescent="0.3">
      <c r="A421" t="s">
        <v>814</v>
      </c>
      <c r="B421" t="s">
        <v>1778</v>
      </c>
      <c r="C421" s="29">
        <v>44742</v>
      </c>
      <c r="D421" t="s">
        <v>1804</v>
      </c>
      <c r="E421" t="s">
        <v>1802</v>
      </c>
      <c r="F421">
        <v>130</v>
      </c>
      <c r="G421" t="s">
        <v>35</v>
      </c>
      <c r="H421" s="36">
        <v>5</v>
      </c>
      <c r="I421" s="49">
        <v>0.73245470088007136</v>
      </c>
      <c r="J421" s="48">
        <f>Table3[[#This Row],[Price of One Product]]*Table3[[#This Row],[No of Products in one Sale]]</f>
        <v>650</v>
      </c>
      <c r="K421">
        <f>SUM(Table3[[#This Row],[Sales]])-SUM(Table3[[#This Row],[Discount]])</f>
        <v>649.26754529911989</v>
      </c>
    </row>
    <row r="422" spans="1:11" x14ac:dyDescent="0.3">
      <c r="A422" t="s">
        <v>812</v>
      </c>
      <c r="B422" t="s">
        <v>1780</v>
      </c>
      <c r="C422" s="29">
        <v>44754</v>
      </c>
      <c r="D422" t="s">
        <v>1805</v>
      </c>
      <c r="E422" t="s">
        <v>1800</v>
      </c>
      <c r="F422">
        <v>60</v>
      </c>
      <c r="G422" t="s">
        <v>29</v>
      </c>
      <c r="H422" s="36">
        <v>5</v>
      </c>
      <c r="I422" s="49">
        <v>0.72297451744539321</v>
      </c>
      <c r="J422" s="48">
        <f>Table3[[#This Row],[Price of One Product]]*Table3[[#This Row],[No of Products in one Sale]]</f>
        <v>300</v>
      </c>
      <c r="K422">
        <f>SUM(Table3[[#This Row],[Sales]])-SUM(Table3[[#This Row],[Discount]])</f>
        <v>299.27702548255462</v>
      </c>
    </row>
    <row r="423" spans="1:11" x14ac:dyDescent="0.3">
      <c r="A423" t="s">
        <v>810</v>
      </c>
      <c r="B423" t="s">
        <v>1782</v>
      </c>
      <c r="C423" s="29">
        <v>44746</v>
      </c>
      <c r="D423" t="s">
        <v>1799</v>
      </c>
      <c r="E423" t="s">
        <v>1802</v>
      </c>
      <c r="F423">
        <v>72</v>
      </c>
      <c r="G423" t="s">
        <v>22</v>
      </c>
      <c r="H423" s="36">
        <v>9</v>
      </c>
      <c r="I423" s="49">
        <v>0.97417776505363807</v>
      </c>
      <c r="J423" s="48">
        <f>Table3[[#This Row],[Price of One Product]]*Table3[[#This Row],[No of Products in one Sale]]</f>
        <v>648</v>
      </c>
      <c r="K423">
        <f>SUM(Table3[[#This Row],[Sales]])-SUM(Table3[[#This Row],[Discount]])</f>
        <v>647.02582223494642</v>
      </c>
    </row>
    <row r="424" spans="1:11" x14ac:dyDescent="0.3">
      <c r="A424" t="s">
        <v>808</v>
      </c>
      <c r="B424" t="s">
        <v>1774</v>
      </c>
      <c r="C424" s="29">
        <v>44752</v>
      </c>
      <c r="D424" t="s">
        <v>1801</v>
      </c>
      <c r="E424" t="s">
        <v>1800</v>
      </c>
      <c r="F424">
        <v>65</v>
      </c>
      <c r="G424" t="s">
        <v>35</v>
      </c>
      <c r="H424" s="36">
        <v>7</v>
      </c>
      <c r="I424" s="49">
        <v>0.92441295707634297</v>
      </c>
      <c r="J424" s="48">
        <f>Table3[[#This Row],[Price of One Product]]*Table3[[#This Row],[No of Products in one Sale]]</f>
        <v>455</v>
      </c>
      <c r="K424">
        <f>SUM(Table3[[#This Row],[Sales]])-SUM(Table3[[#This Row],[Discount]])</f>
        <v>454.07558704292364</v>
      </c>
    </row>
    <row r="425" spans="1:11" x14ac:dyDescent="0.3">
      <c r="A425" t="s">
        <v>806</v>
      </c>
      <c r="B425" t="s">
        <v>1776</v>
      </c>
      <c r="C425" s="29">
        <v>44725</v>
      </c>
      <c r="D425" t="s">
        <v>1803</v>
      </c>
      <c r="E425" t="s">
        <v>1802</v>
      </c>
      <c r="F425">
        <v>250</v>
      </c>
      <c r="G425" t="s">
        <v>29</v>
      </c>
      <c r="H425" s="36">
        <v>3</v>
      </c>
      <c r="I425" s="49">
        <v>0.34841204291363526</v>
      </c>
      <c r="J425" s="48">
        <f>Table3[[#This Row],[Price of One Product]]*Table3[[#This Row],[No of Products in one Sale]]</f>
        <v>750</v>
      </c>
      <c r="K425">
        <f>SUM(Table3[[#This Row],[Sales]])-SUM(Table3[[#This Row],[Discount]])</f>
        <v>749.65158795708635</v>
      </c>
    </row>
    <row r="426" spans="1:11" x14ac:dyDescent="0.3">
      <c r="A426" t="s">
        <v>804</v>
      </c>
      <c r="B426" t="s">
        <v>1778</v>
      </c>
      <c r="C426" s="29">
        <v>44734</v>
      </c>
      <c r="D426" t="s">
        <v>1804</v>
      </c>
      <c r="E426" t="s">
        <v>1800</v>
      </c>
      <c r="F426">
        <v>130</v>
      </c>
      <c r="G426" t="s">
        <v>22</v>
      </c>
      <c r="H426" s="36">
        <v>7</v>
      </c>
      <c r="I426" s="49">
        <v>0.36862795502486845</v>
      </c>
      <c r="J426" s="48">
        <f>Table3[[#This Row],[Price of One Product]]*Table3[[#This Row],[No of Products in one Sale]]</f>
        <v>910</v>
      </c>
      <c r="K426">
        <f>SUM(Table3[[#This Row],[Sales]])-SUM(Table3[[#This Row],[Discount]])</f>
        <v>909.63137204497514</v>
      </c>
    </row>
    <row r="427" spans="1:11" x14ac:dyDescent="0.3">
      <c r="A427" t="s">
        <v>802</v>
      </c>
      <c r="B427" t="s">
        <v>1780</v>
      </c>
      <c r="C427" s="29">
        <v>44761</v>
      </c>
      <c r="D427" t="s">
        <v>1799</v>
      </c>
      <c r="E427" t="s">
        <v>1802</v>
      </c>
      <c r="F427">
        <v>72</v>
      </c>
      <c r="G427" t="s">
        <v>35</v>
      </c>
      <c r="H427" s="36">
        <v>12</v>
      </c>
      <c r="I427" s="49">
        <v>0.38279600115505574</v>
      </c>
      <c r="J427" s="48">
        <f>Table3[[#This Row],[Price of One Product]]*Table3[[#This Row],[No of Products in one Sale]]</f>
        <v>864</v>
      </c>
      <c r="K427">
        <f>SUM(Table3[[#This Row],[Sales]])-SUM(Table3[[#This Row],[Discount]])</f>
        <v>863.61720399884496</v>
      </c>
    </row>
    <row r="428" spans="1:11" x14ac:dyDescent="0.3">
      <c r="A428" t="s">
        <v>800</v>
      </c>
      <c r="B428" t="s">
        <v>1774</v>
      </c>
      <c r="C428" s="29">
        <v>44735</v>
      </c>
      <c r="D428" t="s">
        <v>1801</v>
      </c>
      <c r="E428" t="s">
        <v>1800</v>
      </c>
      <c r="F428">
        <v>65</v>
      </c>
      <c r="G428" t="s">
        <v>29</v>
      </c>
      <c r="H428" s="36">
        <v>7</v>
      </c>
      <c r="I428" s="49">
        <v>0.77278161923763322</v>
      </c>
      <c r="J428" s="48">
        <f>Table3[[#This Row],[Price of One Product]]*Table3[[#This Row],[No of Products in one Sale]]</f>
        <v>455</v>
      </c>
      <c r="K428">
        <f>SUM(Table3[[#This Row],[Sales]])-SUM(Table3[[#This Row],[Discount]])</f>
        <v>454.22721838076239</v>
      </c>
    </row>
    <row r="429" spans="1:11" x14ac:dyDescent="0.3">
      <c r="A429" t="s">
        <v>798</v>
      </c>
      <c r="B429" t="s">
        <v>1776</v>
      </c>
      <c r="C429" s="29">
        <v>44753</v>
      </c>
      <c r="D429" t="s">
        <v>1803</v>
      </c>
      <c r="E429" t="s">
        <v>1802</v>
      </c>
      <c r="F429">
        <v>250</v>
      </c>
      <c r="G429" t="s">
        <v>22</v>
      </c>
      <c r="H429" s="36">
        <v>3</v>
      </c>
      <c r="I429" s="49">
        <v>0.98194581947705439</v>
      </c>
      <c r="J429" s="48">
        <f>Table3[[#This Row],[Price of One Product]]*Table3[[#This Row],[No of Products in one Sale]]</f>
        <v>750</v>
      </c>
      <c r="K429">
        <f>SUM(Table3[[#This Row],[Sales]])-SUM(Table3[[#This Row],[Discount]])</f>
        <v>749.018054180523</v>
      </c>
    </row>
    <row r="430" spans="1:11" x14ac:dyDescent="0.3">
      <c r="A430" t="s">
        <v>796</v>
      </c>
      <c r="B430" t="s">
        <v>1778</v>
      </c>
      <c r="C430" s="29">
        <v>44732</v>
      </c>
      <c r="D430" t="s">
        <v>1804</v>
      </c>
      <c r="E430" t="s">
        <v>1800</v>
      </c>
      <c r="F430">
        <v>130</v>
      </c>
      <c r="G430" t="s">
        <v>35</v>
      </c>
      <c r="H430" s="36">
        <v>6</v>
      </c>
      <c r="I430" s="49">
        <v>0.24372632968767749</v>
      </c>
      <c r="J430" s="48">
        <f>Table3[[#This Row],[Price of One Product]]*Table3[[#This Row],[No of Products in one Sale]]</f>
        <v>780</v>
      </c>
      <c r="K430">
        <f>SUM(Table3[[#This Row],[Sales]])-SUM(Table3[[#This Row],[Discount]])</f>
        <v>779.75627367031234</v>
      </c>
    </row>
    <row r="431" spans="1:11" x14ac:dyDescent="0.3">
      <c r="A431" t="s">
        <v>794</v>
      </c>
      <c r="B431" t="s">
        <v>1780</v>
      </c>
      <c r="C431" s="29">
        <v>44748</v>
      </c>
      <c r="D431" t="s">
        <v>1805</v>
      </c>
      <c r="E431" t="s">
        <v>1802</v>
      </c>
      <c r="F431">
        <v>60</v>
      </c>
      <c r="G431" t="s">
        <v>29</v>
      </c>
      <c r="H431" s="36">
        <v>14</v>
      </c>
      <c r="I431" s="49">
        <v>0.50977491571581557</v>
      </c>
      <c r="J431" s="48">
        <f>Table3[[#This Row],[Price of One Product]]*Table3[[#This Row],[No of Products in one Sale]]</f>
        <v>840</v>
      </c>
      <c r="K431">
        <f>SUM(Table3[[#This Row],[Sales]])-SUM(Table3[[#This Row],[Discount]])</f>
        <v>839.49022508428413</v>
      </c>
    </row>
    <row r="432" spans="1:11" x14ac:dyDescent="0.3">
      <c r="A432" t="s">
        <v>792</v>
      </c>
      <c r="B432" t="s">
        <v>1782</v>
      </c>
      <c r="C432" s="29">
        <v>44731</v>
      </c>
      <c r="D432" t="s">
        <v>1806</v>
      </c>
      <c r="E432" t="s">
        <v>1800</v>
      </c>
      <c r="F432">
        <v>95</v>
      </c>
      <c r="G432" t="s">
        <v>22</v>
      </c>
      <c r="H432" s="36">
        <v>7</v>
      </c>
      <c r="I432" s="49">
        <v>0.99123744515485723</v>
      </c>
      <c r="J432" s="48">
        <f>Table3[[#This Row],[Price of One Product]]*Table3[[#This Row],[No of Products in one Sale]]</f>
        <v>665</v>
      </c>
      <c r="K432">
        <f>SUM(Table3[[#This Row],[Sales]])-SUM(Table3[[#This Row],[Discount]])</f>
        <v>664.00876255484513</v>
      </c>
    </row>
    <row r="433" spans="1:11" x14ac:dyDescent="0.3">
      <c r="A433" t="s">
        <v>790</v>
      </c>
      <c r="B433" t="s">
        <v>1783</v>
      </c>
      <c r="C433" s="29">
        <v>44725</v>
      </c>
      <c r="D433" t="s">
        <v>1799</v>
      </c>
      <c r="E433" t="s">
        <v>1802</v>
      </c>
      <c r="F433">
        <v>72</v>
      </c>
      <c r="G433" t="s">
        <v>35</v>
      </c>
      <c r="H433" s="36">
        <v>5</v>
      </c>
      <c r="I433" s="49">
        <v>0.58001027642401182</v>
      </c>
      <c r="J433" s="48">
        <f>Table3[[#This Row],[Price of One Product]]*Table3[[#This Row],[No of Products in one Sale]]</f>
        <v>360</v>
      </c>
      <c r="K433">
        <f>SUM(Table3[[#This Row],[Sales]])-SUM(Table3[[#This Row],[Discount]])</f>
        <v>359.41998972357601</v>
      </c>
    </row>
    <row r="434" spans="1:11" x14ac:dyDescent="0.3">
      <c r="A434" t="s">
        <v>788</v>
      </c>
      <c r="B434" t="s">
        <v>1774</v>
      </c>
      <c r="C434" s="29">
        <v>44753</v>
      </c>
      <c r="D434" t="s">
        <v>1801</v>
      </c>
      <c r="E434" t="s">
        <v>1802</v>
      </c>
      <c r="F434">
        <v>65</v>
      </c>
      <c r="G434" t="s">
        <v>29</v>
      </c>
      <c r="H434" s="36">
        <v>8</v>
      </c>
      <c r="I434" s="49">
        <v>0.20099809520802481</v>
      </c>
      <c r="J434" s="48">
        <f>Table3[[#This Row],[Price of One Product]]*Table3[[#This Row],[No of Products in one Sale]]</f>
        <v>520</v>
      </c>
      <c r="K434">
        <f>SUM(Table3[[#This Row],[Sales]])-SUM(Table3[[#This Row],[Discount]])</f>
        <v>519.79900190479202</v>
      </c>
    </row>
    <row r="435" spans="1:11" x14ac:dyDescent="0.3">
      <c r="A435" t="s">
        <v>786</v>
      </c>
      <c r="B435" t="s">
        <v>1776</v>
      </c>
      <c r="C435" s="29">
        <v>44738</v>
      </c>
      <c r="D435" t="s">
        <v>1803</v>
      </c>
      <c r="E435" t="s">
        <v>1802</v>
      </c>
      <c r="F435">
        <v>250</v>
      </c>
      <c r="G435" t="s">
        <v>22</v>
      </c>
      <c r="H435" s="36">
        <v>3</v>
      </c>
      <c r="I435" s="49">
        <v>8.7589082057090373E-2</v>
      </c>
      <c r="J435" s="48">
        <f>Table3[[#This Row],[Price of One Product]]*Table3[[#This Row],[No of Products in one Sale]]</f>
        <v>750</v>
      </c>
      <c r="K435">
        <f>SUM(Table3[[#This Row],[Sales]])-SUM(Table3[[#This Row],[Discount]])</f>
        <v>749.91241091794291</v>
      </c>
    </row>
    <row r="436" spans="1:11" x14ac:dyDescent="0.3">
      <c r="A436" t="s">
        <v>784</v>
      </c>
      <c r="B436" t="s">
        <v>1778</v>
      </c>
      <c r="C436" s="29">
        <v>44762</v>
      </c>
      <c r="D436" t="s">
        <v>1804</v>
      </c>
      <c r="E436" t="s">
        <v>1802</v>
      </c>
      <c r="F436">
        <v>130</v>
      </c>
      <c r="G436" t="s">
        <v>35</v>
      </c>
      <c r="H436" s="36">
        <v>4</v>
      </c>
      <c r="I436" s="49">
        <v>0.92203517798439572</v>
      </c>
      <c r="J436" s="48">
        <f>Table3[[#This Row],[Price of One Product]]*Table3[[#This Row],[No of Products in one Sale]]</f>
        <v>520</v>
      </c>
      <c r="K436">
        <f>SUM(Table3[[#This Row],[Sales]])-SUM(Table3[[#This Row],[Discount]])</f>
        <v>519.07796482201559</v>
      </c>
    </row>
    <row r="437" spans="1:11" x14ac:dyDescent="0.3">
      <c r="A437" t="s">
        <v>782</v>
      </c>
      <c r="B437" t="s">
        <v>1780</v>
      </c>
      <c r="C437" s="29">
        <v>44756</v>
      </c>
      <c r="D437" t="s">
        <v>1799</v>
      </c>
      <c r="E437" t="s">
        <v>1802</v>
      </c>
      <c r="F437">
        <v>72</v>
      </c>
      <c r="G437" t="s">
        <v>29</v>
      </c>
      <c r="H437" s="36">
        <v>10</v>
      </c>
      <c r="I437" s="49">
        <v>0.40646951216415605</v>
      </c>
      <c r="J437" s="48">
        <f>Table3[[#This Row],[Price of One Product]]*Table3[[#This Row],[No of Products in one Sale]]</f>
        <v>720</v>
      </c>
      <c r="K437">
        <f>SUM(Table3[[#This Row],[Sales]])-SUM(Table3[[#This Row],[Discount]])</f>
        <v>719.59353048783589</v>
      </c>
    </row>
    <row r="438" spans="1:11" x14ac:dyDescent="0.3">
      <c r="A438" t="s">
        <v>780</v>
      </c>
      <c r="B438" t="s">
        <v>1774</v>
      </c>
      <c r="C438" s="29">
        <v>44744</v>
      </c>
      <c r="D438" t="s">
        <v>1801</v>
      </c>
      <c r="E438" t="s">
        <v>1800</v>
      </c>
      <c r="F438">
        <v>65</v>
      </c>
      <c r="G438" t="s">
        <v>22</v>
      </c>
      <c r="H438" s="36">
        <v>4</v>
      </c>
      <c r="I438" s="49">
        <v>0.45522048494031297</v>
      </c>
      <c r="J438" s="48">
        <f>Table3[[#This Row],[Price of One Product]]*Table3[[#This Row],[No of Products in one Sale]]</f>
        <v>260</v>
      </c>
      <c r="K438">
        <f>SUM(Table3[[#This Row],[Sales]])-SUM(Table3[[#This Row],[Discount]])</f>
        <v>259.5447795150597</v>
      </c>
    </row>
    <row r="439" spans="1:11" x14ac:dyDescent="0.3">
      <c r="A439" t="s">
        <v>778</v>
      </c>
      <c r="B439" t="s">
        <v>1776</v>
      </c>
      <c r="C439" s="29">
        <v>44753</v>
      </c>
      <c r="D439" t="s">
        <v>1803</v>
      </c>
      <c r="E439" t="s">
        <v>1802</v>
      </c>
      <c r="F439">
        <v>250</v>
      </c>
      <c r="G439" t="s">
        <v>35</v>
      </c>
      <c r="H439" s="36">
        <v>3</v>
      </c>
      <c r="I439" s="49">
        <v>0.45514828780898176</v>
      </c>
      <c r="J439" s="48">
        <f>Table3[[#This Row],[Price of One Product]]*Table3[[#This Row],[No of Products in one Sale]]</f>
        <v>750</v>
      </c>
      <c r="K439">
        <f>SUM(Table3[[#This Row],[Sales]])-SUM(Table3[[#This Row],[Discount]])</f>
        <v>749.54485171219096</v>
      </c>
    </row>
    <row r="440" spans="1:11" x14ac:dyDescent="0.3">
      <c r="A440" t="s">
        <v>776</v>
      </c>
      <c r="B440" t="s">
        <v>1778</v>
      </c>
      <c r="C440" s="29">
        <v>44762</v>
      </c>
      <c r="D440" t="s">
        <v>1804</v>
      </c>
      <c r="E440" t="s">
        <v>1800</v>
      </c>
      <c r="F440">
        <v>130</v>
      </c>
      <c r="G440" t="s">
        <v>29</v>
      </c>
      <c r="H440" s="36">
        <v>2</v>
      </c>
      <c r="I440" s="49">
        <v>0.30126486834826394</v>
      </c>
      <c r="J440" s="48">
        <f>Table3[[#This Row],[Price of One Product]]*Table3[[#This Row],[No of Products in one Sale]]</f>
        <v>260</v>
      </c>
      <c r="K440">
        <f>SUM(Table3[[#This Row],[Sales]])-SUM(Table3[[#This Row],[Discount]])</f>
        <v>259.69873513165174</v>
      </c>
    </row>
    <row r="441" spans="1:11" x14ac:dyDescent="0.3">
      <c r="A441" t="s">
        <v>774</v>
      </c>
      <c r="B441" t="s">
        <v>1780</v>
      </c>
      <c r="C441" s="29">
        <v>44740</v>
      </c>
      <c r="D441" t="s">
        <v>1805</v>
      </c>
      <c r="E441" t="s">
        <v>1802</v>
      </c>
      <c r="F441">
        <v>60</v>
      </c>
      <c r="G441" t="s">
        <v>22</v>
      </c>
      <c r="H441" s="36">
        <v>4</v>
      </c>
      <c r="I441" s="49">
        <v>0.22886312078587356</v>
      </c>
      <c r="J441" s="48">
        <f>Table3[[#This Row],[Price of One Product]]*Table3[[#This Row],[No of Products in one Sale]]</f>
        <v>240</v>
      </c>
      <c r="K441">
        <f>SUM(Table3[[#This Row],[Sales]])-SUM(Table3[[#This Row],[Discount]])</f>
        <v>239.77113687921414</v>
      </c>
    </row>
    <row r="442" spans="1:11" x14ac:dyDescent="0.3">
      <c r="A442" t="s">
        <v>772</v>
      </c>
      <c r="B442" t="s">
        <v>1782</v>
      </c>
      <c r="C442" s="29">
        <v>44729</v>
      </c>
      <c r="D442" t="s">
        <v>1799</v>
      </c>
      <c r="E442" t="s">
        <v>1800</v>
      </c>
      <c r="F442">
        <v>72</v>
      </c>
      <c r="G442" t="s">
        <v>35</v>
      </c>
      <c r="H442" s="36">
        <v>4</v>
      </c>
      <c r="I442" s="49">
        <v>0.4885587902090005</v>
      </c>
      <c r="J442" s="48">
        <f>Table3[[#This Row],[Price of One Product]]*Table3[[#This Row],[No of Products in one Sale]]</f>
        <v>288</v>
      </c>
      <c r="K442">
        <f>SUM(Table3[[#This Row],[Sales]])-SUM(Table3[[#This Row],[Discount]])</f>
        <v>287.51144120979097</v>
      </c>
    </row>
    <row r="443" spans="1:11" x14ac:dyDescent="0.3">
      <c r="A443" t="s">
        <v>770</v>
      </c>
      <c r="B443" t="s">
        <v>1774</v>
      </c>
      <c r="C443" s="29">
        <v>44727</v>
      </c>
      <c r="D443" t="s">
        <v>1801</v>
      </c>
      <c r="E443" t="s">
        <v>1802</v>
      </c>
      <c r="F443">
        <v>65</v>
      </c>
      <c r="G443" t="s">
        <v>29</v>
      </c>
      <c r="H443" s="36">
        <v>7</v>
      </c>
      <c r="I443" s="49">
        <v>0.88301012782394861</v>
      </c>
      <c r="J443" s="48">
        <f>Table3[[#This Row],[Price of One Product]]*Table3[[#This Row],[No of Products in one Sale]]</f>
        <v>455</v>
      </c>
      <c r="K443">
        <f>SUM(Table3[[#This Row],[Sales]])-SUM(Table3[[#This Row],[Discount]])</f>
        <v>454.11698987217608</v>
      </c>
    </row>
    <row r="444" spans="1:11" x14ac:dyDescent="0.3">
      <c r="A444" t="s">
        <v>768</v>
      </c>
      <c r="B444" t="s">
        <v>1776</v>
      </c>
      <c r="C444" s="29">
        <v>44734</v>
      </c>
      <c r="D444" t="s">
        <v>1803</v>
      </c>
      <c r="E444" t="s">
        <v>1800</v>
      </c>
      <c r="F444">
        <v>250</v>
      </c>
      <c r="G444" t="s">
        <v>22</v>
      </c>
      <c r="H444" s="36">
        <v>2</v>
      </c>
      <c r="I444" s="49">
        <v>0.30705024398286174</v>
      </c>
      <c r="J444" s="48">
        <f>Table3[[#This Row],[Price of One Product]]*Table3[[#This Row],[No of Products in one Sale]]</f>
        <v>500</v>
      </c>
      <c r="K444">
        <f>SUM(Table3[[#This Row],[Sales]])-SUM(Table3[[#This Row],[Discount]])</f>
        <v>499.69294975601713</v>
      </c>
    </row>
    <row r="445" spans="1:11" x14ac:dyDescent="0.3">
      <c r="A445" t="s">
        <v>766</v>
      </c>
      <c r="B445" t="s">
        <v>1778</v>
      </c>
      <c r="C445" s="29">
        <v>44744</v>
      </c>
      <c r="D445" t="s">
        <v>1804</v>
      </c>
      <c r="E445" t="s">
        <v>1802</v>
      </c>
      <c r="F445">
        <v>130</v>
      </c>
      <c r="G445" t="s">
        <v>35</v>
      </c>
      <c r="H445" s="36">
        <v>6</v>
      </c>
      <c r="I445" s="49">
        <v>0.85704939563753491</v>
      </c>
      <c r="J445" s="48">
        <f>Table3[[#This Row],[Price of One Product]]*Table3[[#This Row],[No of Products in one Sale]]</f>
        <v>780</v>
      </c>
      <c r="K445">
        <f>SUM(Table3[[#This Row],[Sales]])-SUM(Table3[[#This Row],[Discount]])</f>
        <v>779.14295060436245</v>
      </c>
    </row>
    <row r="446" spans="1:11" x14ac:dyDescent="0.3">
      <c r="A446" t="s">
        <v>764</v>
      </c>
      <c r="B446" t="s">
        <v>1780</v>
      </c>
      <c r="C446" s="29">
        <v>44737</v>
      </c>
      <c r="D446" t="s">
        <v>1799</v>
      </c>
      <c r="E446" t="s">
        <v>1800</v>
      </c>
      <c r="F446">
        <v>72</v>
      </c>
      <c r="G446" t="s">
        <v>29</v>
      </c>
      <c r="H446" s="36">
        <v>9</v>
      </c>
      <c r="I446" s="49">
        <v>0.29159802445516347</v>
      </c>
      <c r="J446" s="48">
        <f>Table3[[#This Row],[Price of One Product]]*Table3[[#This Row],[No of Products in one Sale]]</f>
        <v>648</v>
      </c>
      <c r="K446">
        <f>SUM(Table3[[#This Row],[Sales]])-SUM(Table3[[#This Row],[Discount]])</f>
        <v>647.7084019755448</v>
      </c>
    </row>
    <row r="447" spans="1:11" x14ac:dyDescent="0.3">
      <c r="A447" t="s">
        <v>762</v>
      </c>
      <c r="B447" t="s">
        <v>1774</v>
      </c>
      <c r="C447" s="29">
        <v>44752</v>
      </c>
      <c r="D447" t="s">
        <v>1801</v>
      </c>
      <c r="E447" t="s">
        <v>1802</v>
      </c>
      <c r="F447">
        <v>65</v>
      </c>
      <c r="G447" t="s">
        <v>22</v>
      </c>
      <c r="H447" s="36">
        <v>9</v>
      </c>
      <c r="I447" s="49">
        <v>0.2589445683285162</v>
      </c>
      <c r="J447" s="48">
        <f>Table3[[#This Row],[Price of One Product]]*Table3[[#This Row],[No of Products in one Sale]]</f>
        <v>585</v>
      </c>
      <c r="K447">
        <f>SUM(Table3[[#This Row],[Sales]])-SUM(Table3[[#This Row],[Discount]])</f>
        <v>584.7410554316715</v>
      </c>
    </row>
    <row r="448" spans="1:11" x14ac:dyDescent="0.3">
      <c r="A448" t="s">
        <v>760</v>
      </c>
      <c r="B448" t="s">
        <v>1776</v>
      </c>
      <c r="C448" s="29">
        <v>44736</v>
      </c>
      <c r="D448" t="s">
        <v>1803</v>
      </c>
      <c r="E448" t="s">
        <v>1800</v>
      </c>
      <c r="F448">
        <v>250</v>
      </c>
      <c r="G448" t="s">
        <v>35</v>
      </c>
      <c r="H448" s="36">
        <v>2</v>
      </c>
      <c r="I448" s="49">
        <v>0.2954209948681138</v>
      </c>
      <c r="J448" s="48">
        <f>Table3[[#This Row],[Price of One Product]]*Table3[[#This Row],[No of Products in one Sale]]</f>
        <v>500</v>
      </c>
      <c r="K448">
        <f>SUM(Table3[[#This Row],[Sales]])-SUM(Table3[[#This Row],[Discount]])</f>
        <v>499.7045790051319</v>
      </c>
    </row>
    <row r="449" spans="1:11" x14ac:dyDescent="0.3">
      <c r="A449" t="s">
        <v>758</v>
      </c>
      <c r="B449" t="s">
        <v>1778</v>
      </c>
      <c r="C449" s="29">
        <v>44752</v>
      </c>
      <c r="D449" t="s">
        <v>1804</v>
      </c>
      <c r="E449" t="s">
        <v>1802</v>
      </c>
      <c r="F449">
        <v>130</v>
      </c>
      <c r="G449" t="s">
        <v>29</v>
      </c>
      <c r="H449" s="36">
        <v>2</v>
      </c>
      <c r="I449" s="49">
        <v>7.4202009604403041E-2</v>
      </c>
      <c r="J449" s="48">
        <f>Table3[[#This Row],[Price of One Product]]*Table3[[#This Row],[No of Products in one Sale]]</f>
        <v>260</v>
      </c>
      <c r="K449">
        <f>SUM(Table3[[#This Row],[Sales]])-SUM(Table3[[#This Row],[Discount]])</f>
        <v>259.92579799039561</v>
      </c>
    </row>
    <row r="450" spans="1:11" x14ac:dyDescent="0.3">
      <c r="A450" t="s">
        <v>756</v>
      </c>
      <c r="B450" t="s">
        <v>1780</v>
      </c>
      <c r="C450" s="29">
        <v>44759</v>
      </c>
      <c r="D450" t="s">
        <v>1805</v>
      </c>
      <c r="E450" t="s">
        <v>1800</v>
      </c>
      <c r="F450">
        <v>60</v>
      </c>
      <c r="G450" t="s">
        <v>22</v>
      </c>
      <c r="H450" s="36">
        <v>11</v>
      </c>
      <c r="I450" s="49">
        <v>3.9067003401354383E-2</v>
      </c>
      <c r="J450" s="48">
        <f>Table3[[#This Row],[Price of One Product]]*Table3[[#This Row],[No of Products in one Sale]]</f>
        <v>660</v>
      </c>
      <c r="K450">
        <f>SUM(Table3[[#This Row],[Sales]])-SUM(Table3[[#This Row],[Discount]])</f>
        <v>659.96093299659867</v>
      </c>
    </row>
    <row r="451" spans="1:11" x14ac:dyDescent="0.3">
      <c r="A451" t="s">
        <v>754</v>
      </c>
      <c r="B451" t="s">
        <v>1782</v>
      </c>
      <c r="C451" s="29">
        <v>44763</v>
      </c>
      <c r="D451" t="s">
        <v>1806</v>
      </c>
      <c r="E451" t="s">
        <v>1802</v>
      </c>
      <c r="F451">
        <v>95</v>
      </c>
      <c r="G451" t="s">
        <v>35</v>
      </c>
      <c r="H451" s="36">
        <v>4</v>
      </c>
      <c r="I451" s="49">
        <v>0.76468504660372305</v>
      </c>
      <c r="J451" s="48">
        <f>Table3[[#This Row],[Price of One Product]]*Table3[[#This Row],[No of Products in one Sale]]</f>
        <v>380</v>
      </c>
      <c r="K451">
        <f>SUM(Table3[[#This Row],[Sales]])-SUM(Table3[[#This Row],[Discount]])</f>
        <v>379.23531495339626</v>
      </c>
    </row>
    <row r="452" spans="1:11" x14ac:dyDescent="0.3">
      <c r="A452" t="s">
        <v>752</v>
      </c>
      <c r="B452" t="s">
        <v>1783</v>
      </c>
      <c r="C452" s="29">
        <v>44763</v>
      </c>
      <c r="D452" t="s">
        <v>1799</v>
      </c>
      <c r="E452" t="s">
        <v>1800</v>
      </c>
      <c r="F452">
        <v>72</v>
      </c>
      <c r="G452" t="s">
        <v>29</v>
      </c>
      <c r="H452" s="36">
        <v>11</v>
      </c>
      <c r="I452" s="49">
        <v>0.74867480539232067</v>
      </c>
      <c r="J452" s="48">
        <f>Table3[[#This Row],[Price of One Product]]*Table3[[#This Row],[No of Products in one Sale]]</f>
        <v>792</v>
      </c>
      <c r="K452">
        <f>SUM(Table3[[#This Row],[Sales]])-SUM(Table3[[#This Row],[Discount]])</f>
        <v>791.25132519460772</v>
      </c>
    </row>
    <row r="453" spans="1:11" x14ac:dyDescent="0.3">
      <c r="A453" t="s">
        <v>750</v>
      </c>
      <c r="B453" t="s">
        <v>1774</v>
      </c>
      <c r="C453" s="29">
        <v>44750</v>
      </c>
      <c r="D453" t="s">
        <v>1801</v>
      </c>
      <c r="E453" t="s">
        <v>1802</v>
      </c>
      <c r="F453">
        <v>65</v>
      </c>
      <c r="G453" t="s">
        <v>22</v>
      </c>
      <c r="H453" s="36">
        <v>6</v>
      </c>
      <c r="I453" s="49">
        <v>0.69300939202757139</v>
      </c>
      <c r="J453" s="48">
        <f>Table3[[#This Row],[Price of One Product]]*Table3[[#This Row],[No of Products in one Sale]]</f>
        <v>390</v>
      </c>
      <c r="K453">
        <f>SUM(Table3[[#This Row],[Sales]])-SUM(Table3[[#This Row],[Discount]])</f>
        <v>389.30699060797241</v>
      </c>
    </row>
    <row r="454" spans="1:11" x14ac:dyDescent="0.3">
      <c r="A454" t="s">
        <v>748</v>
      </c>
      <c r="B454" t="s">
        <v>1776</v>
      </c>
      <c r="C454" s="29">
        <v>44751</v>
      </c>
      <c r="D454" t="s">
        <v>1803</v>
      </c>
      <c r="E454" t="s">
        <v>1800</v>
      </c>
      <c r="F454">
        <v>250</v>
      </c>
      <c r="G454" t="s">
        <v>35</v>
      </c>
      <c r="H454" s="36">
        <v>1</v>
      </c>
      <c r="I454" s="49">
        <v>0.52937391222103747</v>
      </c>
      <c r="J454" s="48">
        <f>Table3[[#This Row],[Price of One Product]]*Table3[[#This Row],[No of Products in one Sale]]</f>
        <v>250</v>
      </c>
      <c r="K454">
        <f>SUM(Table3[[#This Row],[Sales]])-SUM(Table3[[#This Row],[Discount]])</f>
        <v>249.47062608777895</v>
      </c>
    </row>
    <row r="455" spans="1:11" x14ac:dyDescent="0.3">
      <c r="A455" t="s">
        <v>746</v>
      </c>
      <c r="B455" t="s">
        <v>1778</v>
      </c>
      <c r="C455" s="29">
        <v>44736</v>
      </c>
      <c r="D455" t="s">
        <v>1804</v>
      </c>
      <c r="E455" t="s">
        <v>1802</v>
      </c>
      <c r="F455">
        <v>130</v>
      </c>
      <c r="G455" t="s">
        <v>29</v>
      </c>
      <c r="H455" s="36">
        <v>3</v>
      </c>
      <c r="I455" s="49">
        <v>0.32413514859934134</v>
      </c>
      <c r="J455" s="48">
        <f>Table3[[#This Row],[Price of One Product]]*Table3[[#This Row],[No of Products in one Sale]]</f>
        <v>390</v>
      </c>
      <c r="K455">
        <f>SUM(Table3[[#This Row],[Sales]])-SUM(Table3[[#This Row],[Discount]])</f>
        <v>389.67586485140066</v>
      </c>
    </row>
    <row r="456" spans="1:11" x14ac:dyDescent="0.3">
      <c r="A456" t="s">
        <v>744</v>
      </c>
      <c r="B456" t="s">
        <v>1780</v>
      </c>
      <c r="C456" s="29">
        <v>44737</v>
      </c>
      <c r="D456" t="s">
        <v>1799</v>
      </c>
      <c r="E456" t="s">
        <v>1802</v>
      </c>
      <c r="F456">
        <v>72</v>
      </c>
      <c r="G456" t="s">
        <v>22</v>
      </c>
      <c r="H456" s="36">
        <v>4</v>
      </c>
      <c r="I456" s="49">
        <v>0.35907775149399723</v>
      </c>
      <c r="J456" s="48">
        <f>Table3[[#This Row],[Price of One Product]]*Table3[[#This Row],[No of Products in one Sale]]</f>
        <v>288</v>
      </c>
      <c r="K456">
        <f>SUM(Table3[[#This Row],[Sales]])-SUM(Table3[[#This Row],[Discount]])</f>
        <v>287.640922248506</v>
      </c>
    </row>
    <row r="457" spans="1:11" x14ac:dyDescent="0.3">
      <c r="A457" t="s">
        <v>742</v>
      </c>
      <c r="B457" t="s">
        <v>1774</v>
      </c>
      <c r="C457" s="29">
        <v>44744</v>
      </c>
      <c r="D457" t="s">
        <v>1801</v>
      </c>
      <c r="E457" t="s">
        <v>1802</v>
      </c>
      <c r="F457">
        <v>65</v>
      </c>
      <c r="G457" t="s">
        <v>35</v>
      </c>
      <c r="H457" s="36">
        <v>6</v>
      </c>
      <c r="I457" s="49">
        <v>0.65908590258865696</v>
      </c>
      <c r="J457" s="48">
        <f>Table3[[#This Row],[Price of One Product]]*Table3[[#This Row],[No of Products in one Sale]]</f>
        <v>390</v>
      </c>
      <c r="K457">
        <f>SUM(Table3[[#This Row],[Sales]])-SUM(Table3[[#This Row],[Discount]])</f>
        <v>389.34091409741137</v>
      </c>
    </row>
    <row r="458" spans="1:11" x14ac:dyDescent="0.3">
      <c r="A458" t="s">
        <v>740</v>
      </c>
      <c r="B458" t="s">
        <v>1776</v>
      </c>
      <c r="C458" s="29">
        <v>44735</v>
      </c>
      <c r="D458" t="s">
        <v>1803</v>
      </c>
      <c r="E458" t="s">
        <v>1802</v>
      </c>
      <c r="F458">
        <v>250</v>
      </c>
      <c r="G458" t="s">
        <v>29</v>
      </c>
      <c r="H458" s="36">
        <v>2</v>
      </c>
      <c r="I458" s="49">
        <v>0.51385178684784039</v>
      </c>
      <c r="J458" s="48">
        <f>Table3[[#This Row],[Price of One Product]]*Table3[[#This Row],[No of Products in one Sale]]</f>
        <v>500</v>
      </c>
      <c r="K458">
        <f>SUM(Table3[[#This Row],[Sales]])-SUM(Table3[[#This Row],[Discount]])</f>
        <v>499.48614821315215</v>
      </c>
    </row>
    <row r="459" spans="1:11" x14ac:dyDescent="0.3">
      <c r="A459" t="s">
        <v>738</v>
      </c>
      <c r="B459" t="s">
        <v>1778</v>
      </c>
      <c r="C459" s="29">
        <v>44751</v>
      </c>
      <c r="D459" t="s">
        <v>1804</v>
      </c>
      <c r="E459" t="s">
        <v>1802</v>
      </c>
      <c r="F459">
        <v>130</v>
      </c>
      <c r="G459" t="s">
        <v>22</v>
      </c>
      <c r="H459" s="36">
        <v>4</v>
      </c>
      <c r="I459" s="49">
        <v>0.76665009072072687</v>
      </c>
      <c r="J459" s="48">
        <f>Table3[[#This Row],[Price of One Product]]*Table3[[#This Row],[No of Products in one Sale]]</f>
        <v>520</v>
      </c>
      <c r="K459">
        <f>SUM(Table3[[#This Row],[Sales]])-SUM(Table3[[#This Row],[Discount]])</f>
        <v>519.23334990927924</v>
      </c>
    </row>
    <row r="460" spans="1:11" x14ac:dyDescent="0.3">
      <c r="A460" t="s">
        <v>736</v>
      </c>
      <c r="B460" t="s">
        <v>1780</v>
      </c>
      <c r="C460" s="29">
        <v>44726</v>
      </c>
      <c r="D460" t="s">
        <v>1799</v>
      </c>
      <c r="E460" t="s">
        <v>1800</v>
      </c>
      <c r="F460">
        <v>72</v>
      </c>
      <c r="G460" t="s">
        <v>35</v>
      </c>
      <c r="H460" s="36">
        <v>5</v>
      </c>
      <c r="I460" s="49">
        <v>0.73529214203054083</v>
      </c>
      <c r="J460" s="48">
        <f>Table3[[#This Row],[Price of One Product]]*Table3[[#This Row],[No of Products in one Sale]]</f>
        <v>360</v>
      </c>
      <c r="K460">
        <f>SUM(Table3[[#This Row],[Sales]])-SUM(Table3[[#This Row],[Discount]])</f>
        <v>359.26470785796948</v>
      </c>
    </row>
    <row r="461" spans="1:11" x14ac:dyDescent="0.3">
      <c r="A461" t="s">
        <v>734</v>
      </c>
      <c r="B461" t="s">
        <v>1774</v>
      </c>
      <c r="C461" s="29">
        <v>44749</v>
      </c>
      <c r="D461" t="s">
        <v>1801</v>
      </c>
      <c r="E461" t="s">
        <v>1802</v>
      </c>
      <c r="F461">
        <v>65</v>
      </c>
      <c r="G461" t="s">
        <v>29</v>
      </c>
      <c r="H461" s="36">
        <v>9</v>
      </c>
      <c r="I461" s="49">
        <v>0.44567996518569519</v>
      </c>
      <c r="J461" s="48">
        <f>Table3[[#This Row],[Price of One Product]]*Table3[[#This Row],[No of Products in one Sale]]</f>
        <v>585</v>
      </c>
      <c r="K461">
        <f>SUM(Table3[[#This Row],[Sales]])-SUM(Table3[[#This Row],[Discount]])</f>
        <v>584.55432003481428</v>
      </c>
    </row>
    <row r="462" spans="1:11" x14ac:dyDescent="0.3">
      <c r="A462" t="s">
        <v>732</v>
      </c>
      <c r="B462" t="s">
        <v>1776</v>
      </c>
      <c r="C462" s="29">
        <v>44734</v>
      </c>
      <c r="D462" t="s">
        <v>1803</v>
      </c>
      <c r="E462" t="s">
        <v>1800</v>
      </c>
      <c r="F462">
        <v>250</v>
      </c>
      <c r="G462" t="s">
        <v>29</v>
      </c>
      <c r="H462" s="36">
        <v>2</v>
      </c>
      <c r="I462" s="49">
        <v>0.80491760131950119</v>
      </c>
      <c r="J462" s="48">
        <f>Table3[[#This Row],[Price of One Product]]*Table3[[#This Row],[No of Products in one Sale]]</f>
        <v>500</v>
      </c>
      <c r="K462">
        <f>SUM(Table3[[#This Row],[Sales]])-SUM(Table3[[#This Row],[Discount]])</f>
        <v>499.19508239868048</v>
      </c>
    </row>
    <row r="463" spans="1:11" x14ac:dyDescent="0.3">
      <c r="A463" t="s">
        <v>730</v>
      </c>
      <c r="B463" t="s">
        <v>1778</v>
      </c>
      <c r="C463" s="29">
        <v>44726</v>
      </c>
      <c r="D463" t="s">
        <v>1804</v>
      </c>
      <c r="E463" t="s">
        <v>1802</v>
      </c>
      <c r="F463">
        <v>130</v>
      </c>
      <c r="G463" t="s">
        <v>22</v>
      </c>
      <c r="H463" s="36">
        <v>4</v>
      </c>
      <c r="I463" s="49">
        <v>0.63252724233750568</v>
      </c>
      <c r="J463" s="48">
        <f>Table3[[#This Row],[Price of One Product]]*Table3[[#This Row],[No of Products in one Sale]]</f>
        <v>520</v>
      </c>
      <c r="K463">
        <f>SUM(Table3[[#This Row],[Sales]])-SUM(Table3[[#This Row],[Discount]])</f>
        <v>519.36747275766254</v>
      </c>
    </row>
    <row r="464" spans="1:11" x14ac:dyDescent="0.3">
      <c r="A464" t="s">
        <v>728</v>
      </c>
      <c r="B464" t="s">
        <v>1780</v>
      </c>
      <c r="C464" s="29">
        <v>44743</v>
      </c>
      <c r="D464" t="s">
        <v>1799</v>
      </c>
      <c r="E464" t="s">
        <v>1800</v>
      </c>
      <c r="F464">
        <v>72</v>
      </c>
      <c r="G464" t="s">
        <v>35</v>
      </c>
      <c r="H464" s="36">
        <v>12</v>
      </c>
      <c r="I464" s="49">
        <v>0.54172415841062738</v>
      </c>
      <c r="J464" s="48">
        <f>Table3[[#This Row],[Price of One Product]]*Table3[[#This Row],[No of Products in one Sale]]</f>
        <v>864</v>
      </c>
      <c r="K464">
        <f>SUM(Table3[[#This Row],[Sales]])-SUM(Table3[[#This Row],[Discount]])</f>
        <v>863.4582758415894</v>
      </c>
    </row>
    <row r="465" spans="1:11" x14ac:dyDescent="0.3">
      <c r="A465" t="s">
        <v>726</v>
      </c>
      <c r="B465" t="s">
        <v>1774</v>
      </c>
      <c r="C465" s="29">
        <v>44742</v>
      </c>
      <c r="D465" t="s">
        <v>1801</v>
      </c>
      <c r="E465" t="s">
        <v>1802</v>
      </c>
      <c r="F465">
        <v>65</v>
      </c>
      <c r="G465" t="s">
        <v>29</v>
      </c>
      <c r="H465" s="36">
        <v>11</v>
      </c>
      <c r="I465" s="49">
        <v>0.51449622999670686</v>
      </c>
      <c r="J465" s="48">
        <f>Table3[[#This Row],[Price of One Product]]*Table3[[#This Row],[No of Products in one Sale]]</f>
        <v>715</v>
      </c>
      <c r="K465">
        <f>SUM(Table3[[#This Row],[Sales]])-SUM(Table3[[#This Row],[Discount]])</f>
        <v>714.48550377000333</v>
      </c>
    </row>
    <row r="466" spans="1:11" x14ac:dyDescent="0.3">
      <c r="A466" t="s">
        <v>724</v>
      </c>
      <c r="B466" t="s">
        <v>1776</v>
      </c>
      <c r="C466" s="29">
        <v>44747</v>
      </c>
      <c r="D466" t="s">
        <v>1803</v>
      </c>
      <c r="E466" t="s">
        <v>1800</v>
      </c>
      <c r="F466">
        <v>250</v>
      </c>
      <c r="G466" t="s">
        <v>22</v>
      </c>
      <c r="H466" s="36">
        <v>2</v>
      </c>
      <c r="I466" s="49">
        <v>0.23752502847518697</v>
      </c>
      <c r="J466" s="48">
        <f>Table3[[#This Row],[Price of One Product]]*Table3[[#This Row],[No of Products in one Sale]]</f>
        <v>500</v>
      </c>
      <c r="K466">
        <f>SUM(Table3[[#This Row],[Sales]])-SUM(Table3[[#This Row],[Discount]])</f>
        <v>499.7624749715248</v>
      </c>
    </row>
    <row r="467" spans="1:11" x14ac:dyDescent="0.3">
      <c r="A467" t="s">
        <v>722</v>
      </c>
      <c r="B467" t="s">
        <v>1778</v>
      </c>
      <c r="C467" s="29">
        <v>44764</v>
      </c>
      <c r="D467" t="s">
        <v>1804</v>
      </c>
      <c r="E467" t="s">
        <v>1802</v>
      </c>
      <c r="F467">
        <v>130</v>
      </c>
      <c r="G467" t="s">
        <v>35</v>
      </c>
      <c r="H467" s="36">
        <v>4</v>
      </c>
      <c r="I467" s="49">
        <v>0.99120610081358274</v>
      </c>
      <c r="J467" s="48">
        <f>Table3[[#This Row],[Price of One Product]]*Table3[[#This Row],[No of Products in one Sale]]</f>
        <v>520</v>
      </c>
      <c r="K467">
        <f>SUM(Table3[[#This Row],[Sales]])-SUM(Table3[[#This Row],[Discount]])</f>
        <v>519.00879389918646</v>
      </c>
    </row>
    <row r="468" spans="1:11" x14ac:dyDescent="0.3">
      <c r="A468" t="s">
        <v>720</v>
      </c>
      <c r="B468" t="s">
        <v>1780</v>
      </c>
      <c r="C468" s="29">
        <v>44735</v>
      </c>
      <c r="D468" t="s">
        <v>1805</v>
      </c>
      <c r="E468" t="s">
        <v>1800</v>
      </c>
      <c r="F468">
        <v>60</v>
      </c>
      <c r="G468" t="s">
        <v>29</v>
      </c>
      <c r="H468" s="36">
        <v>9</v>
      </c>
      <c r="I468" s="49">
        <v>0.59705890981846566</v>
      </c>
      <c r="J468" s="48">
        <f>Table3[[#This Row],[Price of One Product]]*Table3[[#This Row],[No of Products in one Sale]]</f>
        <v>540</v>
      </c>
      <c r="K468">
        <f>SUM(Table3[[#This Row],[Sales]])-SUM(Table3[[#This Row],[Discount]])</f>
        <v>539.40294109018157</v>
      </c>
    </row>
    <row r="469" spans="1:11" x14ac:dyDescent="0.3">
      <c r="A469" t="s">
        <v>718</v>
      </c>
      <c r="B469" t="s">
        <v>1782</v>
      </c>
      <c r="C469" s="29">
        <v>44737</v>
      </c>
      <c r="D469" t="s">
        <v>1799</v>
      </c>
      <c r="E469" t="s">
        <v>1802</v>
      </c>
      <c r="F469">
        <v>72</v>
      </c>
      <c r="G469" t="s">
        <v>22</v>
      </c>
      <c r="H469" s="36">
        <v>3</v>
      </c>
      <c r="I469" s="49">
        <v>0.47137791834027587</v>
      </c>
      <c r="J469" s="48">
        <f>Table3[[#This Row],[Price of One Product]]*Table3[[#This Row],[No of Products in one Sale]]</f>
        <v>216</v>
      </c>
      <c r="K469">
        <f>SUM(Table3[[#This Row],[Sales]])-SUM(Table3[[#This Row],[Discount]])</f>
        <v>215.52862208165973</v>
      </c>
    </row>
    <row r="470" spans="1:11" x14ac:dyDescent="0.3">
      <c r="A470" t="s">
        <v>716</v>
      </c>
      <c r="B470" t="s">
        <v>1774</v>
      </c>
      <c r="C470" s="29">
        <v>44749</v>
      </c>
      <c r="D470" t="s">
        <v>1801</v>
      </c>
      <c r="E470" t="s">
        <v>1800</v>
      </c>
      <c r="F470">
        <v>65</v>
      </c>
      <c r="G470" t="s">
        <v>35</v>
      </c>
      <c r="H470" s="36">
        <v>14</v>
      </c>
      <c r="I470" s="49">
        <v>0.41181740780767351</v>
      </c>
      <c r="J470" s="48">
        <f>Table3[[#This Row],[Price of One Product]]*Table3[[#This Row],[No of Products in one Sale]]</f>
        <v>910</v>
      </c>
      <c r="K470">
        <f>SUM(Table3[[#This Row],[Sales]])-SUM(Table3[[#This Row],[Discount]])</f>
        <v>909.58818259219231</v>
      </c>
    </row>
    <row r="471" spans="1:11" x14ac:dyDescent="0.3">
      <c r="A471" t="s">
        <v>714</v>
      </c>
      <c r="B471" t="s">
        <v>1776</v>
      </c>
      <c r="C471" s="29">
        <v>44729</v>
      </c>
      <c r="D471" t="s">
        <v>1803</v>
      </c>
      <c r="E471" t="s">
        <v>1802</v>
      </c>
      <c r="F471">
        <v>250</v>
      </c>
      <c r="G471" t="s">
        <v>29</v>
      </c>
      <c r="H471" s="36">
        <v>3</v>
      </c>
      <c r="I471" s="49">
        <v>7.2014892327985192E-2</v>
      </c>
      <c r="J471" s="48">
        <f>Table3[[#This Row],[Price of One Product]]*Table3[[#This Row],[No of Products in one Sale]]</f>
        <v>750</v>
      </c>
      <c r="K471">
        <f>SUM(Table3[[#This Row],[Sales]])-SUM(Table3[[#This Row],[Discount]])</f>
        <v>749.92798510767204</v>
      </c>
    </row>
    <row r="472" spans="1:11" x14ac:dyDescent="0.3">
      <c r="A472" t="s">
        <v>712</v>
      </c>
      <c r="B472" t="s">
        <v>1778</v>
      </c>
      <c r="C472" s="29">
        <v>44738</v>
      </c>
      <c r="D472" t="s">
        <v>1804</v>
      </c>
      <c r="E472" t="s">
        <v>1800</v>
      </c>
      <c r="F472">
        <v>130</v>
      </c>
      <c r="G472" t="s">
        <v>22</v>
      </c>
      <c r="H472" s="36">
        <v>7</v>
      </c>
      <c r="I472" s="49">
        <v>0.28425228592980878</v>
      </c>
      <c r="J472" s="48">
        <f>Table3[[#This Row],[Price of One Product]]*Table3[[#This Row],[No of Products in one Sale]]</f>
        <v>910</v>
      </c>
      <c r="K472">
        <f>SUM(Table3[[#This Row],[Sales]])-SUM(Table3[[#This Row],[Discount]])</f>
        <v>909.71574771407018</v>
      </c>
    </row>
    <row r="473" spans="1:11" x14ac:dyDescent="0.3">
      <c r="A473" t="s">
        <v>710</v>
      </c>
      <c r="B473" t="s">
        <v>1780</v>
      </c>
      <c r="C473" s="29">
        <v>44740</v>
      </c>
      <c r="D473" t="s">
        <v>1799</v>
      </c>
      <c r="E473" t="s">
        <v>1802</v>
      </c>
      <c r="F473">
        <v>72</v>
      </c>
      <c r="G473" t="s">
        <v>35</v>
      </c>
      <c r="H473" s="36">
        <v>3</v>
      </c>
      <c r="I473" s="49">
        <v>0.51473636278960266</v>
      </c>
      <c r="J473" s="48">
        <f>Table3[[#This Row],[Price of One Product]]*Table3[[#This Row],[No of Products in one Sale]]</f>
        <v>216</v>
      </c>
      <c r="K473">
        <f>SUM(Table3[[#This Row],[Sales]])-SUM(Table3[[#This Row],[Discount]])</f>
        <v>215.48526363721041</v>
      </c>
    </row>
    <row r="474" spans="1:11" x14ac:dyDescent="0.3">
      <c r="A474" t="s">
        <v>708</v>
      </c>
      <c r="B474" t="s">
        <v>1774</v>
      </c>
      <c r="C474" s="29">
        <v>44755</v>
      </c>
      <c r="D474" t="s">
        <v>1801</v>
      </c>
      <c r="E474" t="s">
        <v>1800</v>
      </c>
      <c r="F474">
        <v>65</v>
      </c>
      <c r="G474" t="s">
        <v>29</v>
      </c>
      <c r="H474" s="36">
        <v>7</v>
      </c>
      <c r="I474" s="49">
        <v>0.84360853679959769</v>
      </c>
      <c r="J474" s="48">
        <f>Table3[[#This Row],[Price of One Product]]*Table3[[#This Row],[No of Products in one Sale]]</f>
        <v>455</v>
      </c>
      <c r="K474">
        <f>SUM(Table3[[#This Row],[Sales]])-SUM(Table3[[#This Row],[Discount]])</f>
        <v>454.15639146320041</v>
      </c>
    </row>
    <row r="475" spans="1:11" x14ac:dyDescent="0.3">
      <c r="A475" t="s">
        <v>706</v>
      </c>
      <c r="B475" t="s">
        <v>1776</v>
      </c>
      <c r="C475" s="29">
        <v>44755</v>
      </c>
      <c r="D475" t="s">
        <v>1803</v>
      </c>
      <c r="E475" t="s">
        <v>1802</v>
      </c>
      <c r="F475">
        <v>250</v>
      </c>
      <c r="G475" t="s">
        <v>22</v>
      </c>
      <c r="H475" s="36">
        <v>3</v>
      </c>
      <c r="I475" s="49">
        <v>0.79410595242208182</v>
      </c>
      <c r="J475" s="48">
        <f>Table3[[#This Row],[Price of One Product]]*Table3[[#This Row],[No of Products in one Sale]]</f>
        <v>750</v>
      </c>
      <c r="K475">
        <f>SUM(Table3[[#This Row],[Sales]])-SUM(Table3[[#This Row],[Discount]])</f>
        <v>749.20589404757789</v>
      </c>
    </row>
    <row r="476" spans="1:11" x14ac:dyDescent="0.3">
      <c r="A476" t="s">
        <v>704</v>
      </c>
      <c r="B476" t="s">
        <v>1778</v>
      </c>
      <c r="C476" s="29">
        <v>44764</v>
      </c>
      <c r="D476" t="s">
        <v>1804</v>
      </c>
      <c r="E476" t="s">
        <v>1800</v>
      </c>
      <c r="F476">
        <v>130</v>
      </c>
      <c r="G476" t="s">
        <v>35</v>
      </c>
      <c r="H476" s="36">
        <v>4</v>
      </c>
      <c r="I476" s="49">
        <v>0.43743103077150813</v>
      </c>
      <c r="J476" s="48">
        <f>Table3[[#This Row],[Price of One Product]]*Table3[[#This Row],[No of Products in one Sale]]</f>
        <v>520</v>
      </c>
      <c r="K476">
        <f>SUM(Table3[[#This Row],[Sales]])-SUM(Table3[[#This Row],[Discount]])</f>
        <v>519.56256896922844</v>
      </c>
    </row>
    <row r="477" spans="1:11" x14ac:dyDescent="0.3">
      <c r="A477" t="s">
        <v>702</v>
      </c>
      <c r="B477" t="s">
        <v>1780</v>
      </c>
      <c r="C477" s="29">
        <v>44735</v>
      </c>
      <c r="D477" t="s">
        <v>1805</v>
      </c>
      <c r="E477" t="s">
        <v>1802</v>
      </c>
      <c r="F477">
        <v>60</v>
      </c>
      <c r="G477" t="s">
        <v>29</v>
      </c>
      <c r="H477" s="36">
        <v>7</v>
      </c>
      <c r="I477" s="49">
        <v>0.62414285851347806</v>
      </c>
      <c r="J477" s="48">
        <f>Table3[[#This Row],[Price of One Product]]*Table3[[#This Row],[No of Products in one Sale]]</f>
        <v>420</v>
      </c>
      <c r="K477">
        <f>SUM(Table3[[#This Row],[Sales]])-SUM(Table3[[#This Row],[Discount]])</f>
        <v>419.37585714148651</v>
      </c>
    </row>
    <row r="478" spans="1:11" x14ac:dyDescent="0.3">
      <c r="A478" t="s">
        <v>700</v>
      </c>
      <c r="B478" t="s">
        <v>1782</v>
      </c>
      <c r="C478" s="29">
        <v>44734</v>
      </c>
      <c r="D478" t="s">
        <v>1806</v>
      </c>
      <c r="E478" t="s">
        <v>1802</v>
      </c>
      <c r="F478">
        <v>95</v>
      </c>
      <c r="G478" t="s">
        <v>22</v>
      </c>
      <c r="H478" s="36">
        <v>4</v>
      </c>
      <c r="I478" s="49">
        <v>0.8866455913476804</v>
      </c>
      <c r="J478" s="48">
        <f>Table3[[#This Row],[Price of One Product]]*Table3[[#This Row],[No of Products in one Sale]]</f>
        <v>380</v>
      </c>
      <c r="K478">
        <f>SUM(Table3[[#This Row],[Sales]])-SUM(Table3[[#This Row],[Discount]])</f>
        <v>379.1133544086523</v>
      </c>
    </row>
    <row r="479" spans="1:11" x14ac:dyDescent="0.3">
      <c r="A479" t="s">
        <v>698</v>
      </c>
      <c r="B479" t="s">
        <v>1783</v>
      </c>
      <c r="C479" s="29">
        <v>44728</v>
      </c>
      <c r="D479" t="s">
        <v>1799</v>
      </c>
      <c r="E479" t="s">
        <v>1802</v>
      </c>
      <c r="F479">
        <v>72</v>
      </c>
      <c r="G479" t="s">
        <v>35</v>
      </c>
      <c r="H479" s="36">
        <v>6</v>
      </c>
      <c r="I479" s="49">
        <v>0.18359273290431566</v>
      </c>
      <c r="J479" s="48">
        <f>Table3[[#This Row],[Price of One Product]]*Table3[[#This Row],[No of Products in one Sale]]</f>
        <v>432</v>
      </c>
      <c r="K479">
        <f>SUM(Table3[[#This Row],[Sales]])-SUM(Table3[[#This Row],[Discount]])</f>
        <v>431.81640726709571</v>
      </c>
    </row>
    <row r="480" spans="1:11" x14ac:dyDescent="0.3">
      <c r="A480" t="s">
        <v>696</v>
      </c>
      <c r="B480" t="s">
        <v>1774</v>
      </c>
      <c r="C480" s="29">
        <v>44739</v>
      </c>
      <c r="D480" t="s">
        <v>1801</v>
      </c>
      <c r="E480" t="s">
        <v>1802</v>
      </c>
      <c r="F480">
        <v>65</v>
      </c>
      <c r="G480" t="s">
        <v>29</v>
      </c>
      <c r="H480" s="36">
        <v>5</v>
      </c>
      <c r="I480" s="49">
        <v>0.15906506531321729</v>
      </c>
      <c r="J480" s="48">
        <f>Table3[[#This Row],[Price of One Product]]*Table3[[#This Row],[No of Products in one Sale]]</f>
        <v>325</v>
      </c>
      <c r="K480">
        <f>SUM(Table3[[#This Row],[Sales]])-SUM(Table3[[#This Row],[Discount]])</f>
        <v>324.8409349346868</v>
      </c>
    </row>
    <row r="481" spans="1:11" x14ac:dyDescent="0.3">
      <c r="A481" t="s">
        <v>694</v>
      </c>
      <c r="B481" t="s">
        <v>1776</v>
      </c>
      <c r="C481" s="29">
        <v>44765</v>
      </c>
      <c r="D481" t="s">
        <v>1803</v>
      </c>
      <c r="E481" t="s">
        <v>1802</v>
      </c>
      <c r="F481">
        <v>250</v>
      </c>
      <c r="G481" t="s">
        <v>22</v>
      </c>
      <c r="H481" s="36">
        <v>2</v>
      </c>
      <c r="I481" s="49">
        <v>0.29466747014106187</v>
      </c>
      <c r="J481" s="48">
        <f>Table3[[#This Row],[Price of One Product]]*Table3[[#This Row],[No of Products in one Sale]]</f>
        <v>500</v>
      </c>
      <c r="K481">
        <f>SUM(Table3[[#This Row],[Sales]])-SUM(Table3[[#This Row],[Discount]])</f>
        <v>499.70533252985894</v>
      </c>
    </row>
    <row r="482" spans="1:11" x14ac:dyDescent="0.3">
      <c r="A482" t="s">
        <v>692</v>
      </c>
      <c r="B482" t="s">
        <v>1778</v>
      </c>
      <c r="C482" s="29">
        <v>44740</v>
      </c>
      <c r="D482" t="s">
        <v>1804</v>
      </c>
      <c r="E482" t="s">
        <v>1800</v>
      </c>
      <c r="F482">
        <v>130</v>
      </c>
      <c r="G482" t="s">
        <v>35</v>
      </c>
      <c r="H482" s="36">
        <v>2</v>
      </c>
      <c r="I482" s="49">
        <v>0.35414118605930123</v>
      </c>
      <c r="J482" s="48">
        <f>Table3[[#This Row],[Price of One Product]]*Table3[[#This Row],[No of Products in one Sale]]</f>
        <v>260</v>
      </c>
      <c r="K482">
        <f>SUM(Table3[[#This Row],[Sales]])-SUM(Table3[[#This Row],[Discount]])</f>
        <v>259.64585881394072</v>
      </c>
    </row>
    <row r="483" spans="1:11" x14ac:dyDescent="0.3">
      <c r="A483" t="s">
        <v>690</v>
      </c>
      <c r="B483" t="s">
        <v>1780</v>
      </c>
      <c r="C483" s="29">
        <v>44734</v>
      </c>
      <c r="D483" t="s">
        <v>1799</v>
      </c>
      <c r="E483" t="s">
        <v>1802</v>
      </c>
      <c r="F483">
        <v>72</v>
      </c>
      <c r="G483" t="s">
        <v>29</v>
      </c>
      <c r="H483" s="36">
        <v>4</v>
      </c>
      <c r="I483" s="49">
        <v>0.40463831594750665</v>
      </c>
      <c r="J483" s="48">
        <f>Table3[[#This Row],[Price of One Product]]*Table3[[#This Row],[No of Products in one Sale]]</f>
        <v>288</v>
      </c>
      <c r="K483">
        <f>SUM(Table3[[#This Row],[Sales]])-SUM(Table3[[#This Row],[Discount]])</f>
        <v>287.59536168405248</v>
      </c>
    </row>
    <row r="484" spans="1:11" x14ac:dyDescent="0.3">
      <c r="A484" t="s">
        <v>688</v>
      </c>
      <c r="B484" t="s">
        <v>1774</v>
      </c>
      <c r="C484" s="29">
        <v>44727</v>
      </c>
      <c r="D484" t="s">
        <v>1801</v>
      </c>
      <c r="E484" t="s">
        <v>1800</v>
      </c>
      <c r="F484">
        <v>65</v>
      </c>
      <c r="G484" t="s">
        <v>22</v>
      </c>
      <c r="H484" s="36">
        <v>10</v>
      </c>
      <c r="I484" s="49">
        <v>0.56828189926736972</v>
      </c>
      <c r="J484" s="48">
        <f>Table3[[#This Row],[Price of One Product]]*Table3[[#This Row],[No of Products in one Sale]]</f>
        <v>650</v>
      </c>
      <c r="K484">
        <f>SUM(Table3[[#This Row],[Sales]])-SUM(Table3[[#This Row],[Discount]])</f>
        <v>649.43171810073261</v>
      </c>
    </row>
    <row r="485" spans="1:11" x14ac:dyDescent="0.3">
      <c r="A485" t="s">
        <v>686</v>
      </c>
      <c r="B485" t="s">
        <v>1776</v>
      </c>
      <c r="C485" s="29">
        <v>44737</v>
      </c>
      <c r="D485" t="s">
        <v>1803</v>
      </c>
      <c r="E485" t="s">
        <v>1802</v>
      </c>
      <c r="F485">
        <v>250</v>
      </c>
      <c r="G485" t="s">
        <v>35</v>
      </c>
      <c r="H485" s="36">
        <v>1</v>
      </c>
      <c r="I485" s="49">
        <v>0.68415839920111321</v>
      </c>
      <c r="J485" s="48">
        <f>Table3[[#This Row],[Price of One Product]]*Table3[[#This Row],[No of Products in one Sale]]</f>
        <v>250</v>
      </c>
      <c r="K485">
        <f>SUM(Table3[[#This Row],[Sales]])-SUM(Table3[[#This Row],[Discount]])</f>
        <v>249.31584160079888</v>
      </c>
    </row>
    <row r="486" spans="1:11" x14ac:dyDescent="0.3">
      <c r="A486" t="s">
        <v>684</v>
      </c>
      <c r="B486" t="s">
        <v>1778</v>
      </c>
      <c r="C486" s="29">
        <v>44747</v>
      </c>
      <c r="D486" t="s">
        <v>1804</v>
      </c>
      <c r="E486" t="s">
        <v>1800</v>
      </c>
      <c r="F486">
        <v>130</v>
      </c>
      <c r="G486" t="s">
        <v>29</v>
      </c>
      <c r="H486" s="36">
        <v>6</v>
      </c>
      <c r="I486" s="49">
        <v>0.47900916747418532</v>
      </c>
      <c r="J486" s="48">
        <f>Table3[[#This Row],[Price of One Product]]*Table3[[#This Row],[No of Products in one Sale]]</f>
        <v>780</v>
      </c>
      <c r="K486">
        <f>SUM(Table3[[#This Row],[Sales]])-SUM(Table3[[#This Row],[Discount]])</f>
        <v>779.52099083252585</v>
      </c>
    </row>
    <row r="487" spans="1:11" x14ac:dyDescent="0.3">
      <c r="A487" t="s">
        <v>682</v>
      </c>
      <c r="B487" t="s">
        <v>1780</v>
      </c>
      <c r="C487" s="29">
        <v>44754</v>
      </c>
      <c r="D487" t="s">
        <v>1805</v>
      </c>
      <c r="E487" t="s">
        <v>1802</v>
      </c>
      <c r="F487">
        <v>60</v>
      </c>
      <c r="G487" t="s">
        <v>22</v>
      </c>
      <c r="H487" s="36">
        <v>4</v>
      </c>
      <c r="I487" s="49">
        <v>0.89045722746488731</v>
      </c>
      <c r="J487" s="48">
        <f>Table3[[#This Row],[Price of One Product]]*Table3[[#This Row],[No of Products in one Sale]]</f>
        <v>240</v>
      </c>
      <c r="K487">
        <f>SUM(Table3[[#This Row],[Sales]])-SUM(Table3[[#This Row],[Discount]])</f>
        <v>239.10954277253512</v>
      </c>
    </row>
    <row r="488" spans="1:11" x14ac:dyDescent="0.3">
      <c r="A488" t="s">
        <v>680</v>
      </c>
      <c r="B488" t="s">
        <v>1782</v>
      </c>
      <c r="C488" s="29">
        <v>44760</v>
      </c>
      <c r="D488" t="s">
        <v>1799</v>
      </c>
      <c r="E488" t="s">
        <v>1800</v>
      </c>
      <c r="F488">
        <v>72</v>
      </c>
      <c r="G488" t="s">
        <v>35</v>
      </c>
      <c r="H488" s="36">
        <v>7</v>
      </c>
      <c r="I488" s="49">
        <v>0.50949971880500122</v>
      </c>
      <c r="J488" s="48">
        <f>Table3[[#This Row],[Price of One Product]]*Table3[[#This Row],[No of Products in one Sale]]</f>
        <v>504</v>
      </c>
      <c r="K488">
        <f>SUM(Table3[[#This Row],[Sales]])-SUM(Table3[[#This Row],[Discount]])</f>
        <v>503.49050028119501</v>
      </c>
    </row>
    <row r="489" spans="1:11" x14ac:dyDescent="0.3">
      <c r="A489" t="s">
        <v>678</v>
      </c>
      <c r="B489" t="s">
        <v>1774</v>
      </c>
      <c r="C489" s="29">
        <v>44759</v>
      </c>
      <c r="D489" t="s">
        <v>1801</v>
      </c>
      <c r="E489" t="s">
        <v>1802</v>
      </c>
      <c r="F489">
        <v>65</v>
      </c>
      <c r="G489" t="s">
        <v>29</v>
      </c>
      <c r="H489" s="36">
        <v>12</v>
      </c>
      <c r="I489" s="49">
        <v>0.78361211804502018</v>
      </c>
      <c r="J489" s="48">
        <f>Table3[[#This Row],[Price of One Product]]*Table3[[#This Row],[No of Products in one Sale]]</f>
        <v>780</v>
      </c>
      <c r="K489">
        <f>SUM(Table3[[#This Row],[Sales]])-SUM(Table3[[#This Row],[Discount]])</f>
        <v>779.21638788195503</v>
      </c>
    </row>
    <row r="490" spans="1:11" x14ac:dyDescent="0.3">
      <c r="A490" t="s">
        <v>676</v>
      </c>
      <c r="B490" t="s">
        <v>1776</v>
      </c>
      <c r="C490" s="29">
        <v>44735</v>
      </c>
      <c r="D490" t="s">
        <v>1803</v>
      </c>
      <c r="E490" t="s">
        <v>1800</v>
      </c>
      <c r="F490">
        <v>250</v>
      </c>
      <c r="G490" t="s">
        <v>22</v>
      </c>
      <c r="H490" s="36">
        <v>1</v>
      </c>
      <c r="I490" s="49">
        <v>6.596920154790531E-2</v>
      </c>
      <c r="J490" s="48">
        <f>Table3[[#This Row],[Price of One Product]]*Table3[[#This Row],[No of Products in one Sale]]</f>
        <v>250</v>
      </c>
      <c r="K490">
        <f>SUM(Table3[[#This Row],[Sales]])-SUM(Table3[[#This Row],[Discount]])</f>
        <v>249.93403079845208</v>
      </c>
    </row>
    <row r="491" spans="1:11" x14ac:dyDescent="0.3">
      <c r="A491" t="s">
        <v>674</v>
      </c>
      <c r="B491" t="s">
        <v>1778</v>
      </c>
      <c r="C491" s="29">
        <v>44734</v>
      </c>
      <c r="D491" t="s">
        <v>1804</v>
      </c>
      <c r="E491" t="s">
        <v>1802</v>
      </c>
      <c r="F491">
        <v>130</v>
      </c>
      <c r="G491" t="s">
        <v>35</v>
      </c>
      <c r="H491" s="36">
        <v>6</v>
      </c>
      <c r="I491" s="49">
        <v>0.17858014910494857</v>
      </c>
      <c r="J491" s="48">
        <f>Table3[[#This Row],[Price of One Product]]*Table3[[#This Row],[No of Products in one Sale]]</f>
        <v>780</v>
      </c>
      <c r="K491">
        <f>SUM(Table3[[#This Row],[Sales]])-SUM(Table3[[#This Row],[Discount]])</f>
        <v>779.82141985089504</v>
      </c>
    </row>
    <row r="492" spans="1:11" x14ac:dyDescent="0.3">
      <c r="A492" t="s">
        <v>672</v>
      </c>
      <c r="B492" t="s">
        <v>1780</v>
      </c>
      <c r="C492" s="29">
        <v>44753</v>
      </c>
      <c r="D492" t="s">
        <v>1799</v>
      </c>
      <c r="E492" t="s">
        <v>1800</v>
      </c>
      <c r="F492">
        <v>72</v>
      </c>
      <c r="G492" t="s">
        <v>29</v>
      </c>
      <c r="H492" s="36">
        <v>4</v>
      </c>
      <c r="I492" s="49">
        <v>0.43587855952805254</v>
      </c>
      <c r="J492" s="48">
        <f>Table3[[#This Row],[Price of One Product]]*Table3[[#This Row],[No of Products in one Sale]]</f>
        <v>288</v>
      </c>
      <c r="K492">
        <f>SUM(Table3[[#This Row],[Sales]])-SUM(Table3[[#This Row],[Discount]])</f>
        <v>287.56412144047192</v>
      </c>
    </row>
    <row r="493" spans="1:11" x14ac:dyDescent="0.3">
      <c r="A493" t="s">
        <v>670</v>
      </c>
      <c r="B493" t="s">
        <v>1774</v>
      </c>
      <c r="C493" s="29">
        <v>44739</v>
      </c>
      <c r="D493" t="s">
        <v>1801</v>
      </c>
      <c r="E493" t="s">
        <v>1802</v>
      </c>
      <c r="F493">
        <v>65</v>
      </c>
      <c r="G493" t="s">
        <v>22</v>
      </c>
      <c r="H493" s="36">
        <v>10</v>
      </c>
      <c r="I493" s="49">
        <v>0.74040338644493453</v>
      </c>
      <c r="J493" s="48">
        <f>Table3[[#This Row],[Price of One Product]]*Table3[[#This Row],[No of Products in one Sale]]</f>
        <v>650</v>
      </c>
      <c r="K493">
        <f>SUM(Table3[[#This Row],[Sales]])-SUM(Table3[[#This Row],[Discount]])</f>
        <v>649.25959661355512</v>
      </c>
    </row>
    <row r="494" spans="1:11" x14ac:dyDescent="0.3">
      <c r="A494" t="s">
        <v>668</v>
      </c>
      <c r="B494" t="s">
        <v>1776</v>
      </c>
      <c r="C494" s="29">
        <v>44740</v>
      </c>
      <c r="D494" t="s">
        <v>1803</v>
      </c>
      <c r="E494" t="s">
        <v>1800</v>
      </c>
      <c r="F494">
        <v>250</v>
      </c>
      <c r="G494" t="s">
        <v>35</v>
      </c>
      <c r="H494" s="36">
        <v>4</v>
      </c>
      <c r="I494" s="49">
        <v>0.54109571345744756</v>
      </c>
      <c r="J494" s="48">
        <f>Table3[[#This Row],[Price of One Product]]*Table3[[#This Row],[No of Products in one Sale]]</f>
        <v>1000</v>
      </c>
      <c r="K494">
        <f>SUM(Table3[[#This Row],[Sales]])-SUM(Table3[[#This Row],[Discount]])</f>
        <v>999.45890428654252</v>
      </c>
    </row>
    <row r="495" spans="1:11" x14ac:dyDescent="0.3">
      <c r="A495" t="s">
        <v>666</v>
      </c>
      <c r="B495" t="s">
        <v>1778</v>
      </c>
      <c r="C495" s="29">
        <v>44748</v>
      </c>
      <c r="D495" t="s">
        <v>1804</v>
      </c>
      <c r="E495" t="s">
        <v>1802</v>
      </c>
      <c r="F495">
        <v>130</v>
      </c>
      <c r="G495" t="s">
        <v>29</v>
      </c>
      <c r="H495" s="36">
        <v>3</v>
      </c>
      <c r="I495" s="49">
        <v>0.71271172701355112</v>
      </c>
      <c r="J495" s="48">
        <f>Table3[[#This Row],[Price of One Product]]*Table3[[#This Row],[No of Products in one Sale]]</f>
        <v>390</v>
      </c>
      <c r="K495">
        <f>SUM(Table3[[#This Row],[Sales]])-SUM(Table3[[#This Row],[Discount]])</f>
        <v>389.28728827298647</v>
      </c>
    </row>
    <row r="496" spans="1:11" x14ac:dyDescent="0.3">
      <c r="A496" t="s">
        <v>664</v>
      </c>
      <c r="B496" t="s">
        <v>1780</v>
      </c>
      <c r="C496" s="29">
        <v>44731</v>
      </c>
      <c r="D496" t="s">
        <v>1805</v>
      </c>
      <c r="E496" t="s">
        <v>1800</v>
      </c>
      <c r="F496">
        <v>60</v>
      </c>
      <c r="G496" t="s">
        <v>22</v>
      </c>
      <c r="H496" s="36">
        <v>13</v>
      </c>
      <c r="I496" s="49">
        <v>0.66248409996473057</v>
      </c>
      <c r="J496" s="48">
        <f>Table3[[#This Row],[Price of One Product]]*Table3[[#This Row],[No of Products in one Sale]]</f>
        <v>780</v>
      </c>
      <c r="K496">
        <f>SUM(Table3[[#This Row],[Sales]])-SUM(Table3[[#This Row],[Discount]])</f>
        <v>779.33751590003521</v>
      </c>
    </row>
    <row r="497" spans="1:11" x14ac:dyDescent="0.3">
      <c r="A497" t="s">
        <v>662</v>
      </c>
      <c r="B497" t="s">
        <v>1782</v>
      </c>
      <c r="C497" s="29">
        <v>44763</v>
      </c>
      <c r="D497" t="s">
        <v>1806</v>
      </c>
      <c r="E497" t="s">
        <v>1802</v>
      </c>
      <c r="F497">
        <v>95</v>
      </c>
      <c r="G497" t="s">
        <v>35</v>
      </c>
      <c r="H497" s="36">
        <v>4</v>
      </c>
      <c r="I497" s="49">
        <v>0.51300641040982664</v>
      </c>
      <c r="J497" s="48">
        <f>Table3[[#This Row],[Price of One Product]]*Table3[[#This Row],[No of Products in one Sale]]</f>
        <v>380</v>
      </c>
      <c r="K497">
        <f>SUM(Table3[[#This Row],[Sales]])-SUM(Table3[[#This Row],[Discount]])</f>
        <v>379.48699358959016</v>
      </c>
    </row>
    <row r="498" spans="1:11" x14ac:dyDescent="0.3">
      <c r="A498" t="s">
        <v>660</v>
      </c>
      <c r="B498" t="s">
        <v>1783</v>
      </c>
      <c r="C498" s="29">
        <v>44733</v>
      </c>
      <c r="D498" t="s">
        <v>1799</v>
      </c>
      <c r="E498" t="s">
        <v>1800</v>
      </c>
      <c r="F498">
        <v>72</v>
      </c>
      <c r="G498" t="s">
        <v>29</v>
      </c>
      <c r="H498" s="36">
        <v>3</v>
      </c>
      <c r="I498" s="49">
        <v>0.84951124937796896</v>
      </c>
      <c r="J498" s="48">
        <f>Table3[[#This Row],[Price of One Product]]*Table3[[#This Row],[No of Products in one Sale]]</f>
        <v>216</v>
      </c>
      <c r="K498">
        <f>SUM(Table3[[#This Row],[Sales]])-SUM(Table3[[#This Row],[Discount]])</f>
        <v>215.15048875062203</v>
      </c>
    </row>
    <row r="499" spans="1:11" x14ac:dyDescent="0.3">
      <c r="A499" t="s">
        <v>658</v>
      </c>
      <c r="B499" t="s">
        <v>1774</v>
      </c>
      <c r="C499" s="29">
        <v>44746</v>
      </c>
      <c r="D499" t="s">
        <v>1801</v>
      </c>
      <c r="E499" t="s">
        <v>1802</v>
      </c>
      <c r="F499">
        <v>65</v>
      </c>
      <c r="G499" t="s">
        <v>22</v>
      </c>
      <c r="H499" s="36">
        <v>12</v>
      </c>
      <c r="I499" s="49">
        <v>0.57786595909251792</v>
      </c>
      <c r="J499" s="48">
        <f>Table3[[#This Row],[Price of One Product]]*Table3[[#This Row],[No of Products in one Sale]]</f>
        <v>780</v>
      </c>
      <c r="K499">
        <f>SUM(Table3[[#This Row],[Sales]])-SUM(Table3[[#This Row],[Discount]])</f>
        <v>779.42213404090751</v>
      </c>
    </row>
    <row r="500" spans="1:11" x14ac:dyDescent="0.3">
      <c r="A500" t="s">
        <v>656</v>
      </c>
      <c r="B500" t="s">
        <v>1776</v>
      </c>
      <c r="C500" s="29">
        <v>44755</v>
      </c>
      <c r="D500" t="s">
        <v>1803</v>
      </c>
      <c r="E500" t="s">
        <v>1802</v>
      </c>
      <c r="F500">
        <v>250</v>
      </c>
      <c r="G500" t="s">
        <v>35</v>
      </c>
      <c r="H500" s="36">
        <v>4</v>
      </c>
      <c r="I500" s="49">
        <v>1.9027976654024337E-2</v>
      </c>
      <c r="J500" s="48">
        <f>Table3[[#This Row],[Price of One Product]]*Table3[[#This Row],[No of Products in one Sale]]</f>
        <v>1000</v>
      </c>
      <c r="K500">
        <f>SUM(Table3[[#This Row],[Sales]])-SUM(Table3[[#This Row],[Discount]])</f>
        <v>999.980972023346</v>
      </c>
    </row>
    <row r="501" spans="1:11" x14ac:dyDescent="0.3">
      <c r="A501" t="s">
        <v>654</v>
      </c>
      <c r="B501" t="s">
        <v>1774</v>
      </c>
      <c r="C501" s="29">
        <v>44787</v>
      </c>
      <c r="D501" t="s">
        <v>1799</v>
      </c>
      <c r="E501" t="s">
        <v>1800</v>
      </c>
      <c r="F501">
        <v>72</v>
      </c>
      <c r="G501" t="s">
        <v>29</v>
      </c>
      <c r="H501" s="36">
        <v>9</v>
      </c>
      <c r="I501" s="49">
        <f ca="1">RAND()</f>
        <v>0.52426442689549002</v>
      </c>
      <c r="J501" s="48">
        <f>Table3[[#This Row],[Price of One Product]]*Table3[[#This Row],[No of Products in one Sale]]</f>
        <v>648</v>
      </c>
      <c r="K501">
        <f ca="1">SUM(Table3[[#This Row],[Sales]])-SUM(Table3[[#This Row],[Discount]])</f>
        <v>647.47573557310454</v>
      </c>
    </row>
    <row r="502" spans="1:11" x14ac:dyDescent="0.3">
      <c r="A502" t="s">
        <v>652</v>
      </c>
      <c r="B502" t="s">
        <v>1776</v>
      </c>
      <c r="C502" s="29">
        <v>44799</v>
      </c>
      <c r="D502" t="s">
        <v>1801</v>
      </c>
      <c r="E502" t="s">
        <v>1802</v>
      </c>
      <c r="F502">
        <v>65</v>
      </c>
      <c r="G502" t="s">
        <v>22</v>
      </c>
      <c r="H502" s="36">
        <v>11</v>
      </c>
      <c r="I502" s="49">
        <f t="shared" ref="I502:I565" ca="1" si="0">RAND()</f>
        <v>0.23635337347801133</v>
      </c>
      <c r="J502" s="48">
        <f>Table3[[#This Row],[Price of One Product]]*Table3[[#This Row],[No of Products in one Sale]]</f>
        <v>715</v>
      </c>
      <c r="K502">
        <f ca="1">SUM(Table3[[#This Row],[Sales]])-SUM(Table3[[#This Row],[Discount]])</f>
        <v>714.76364662652202</v>
      </c>
    </row>
    <row r="503" spans="1:11" x14ac:dyDescent="0.3">
      <c r="A503" t="s">
        <v>650</v>
      </c>
      <c r="B503" t="s">
        <v>1778</v>
      </c>
      <c r="C503" s="29">
        <v>44802</v>
      </c>
      <c r="D503" t="s">
        <v>1803</v>
      </c>
      <c r="E503" t="s">
        <v>1800</v>
      </c>
      <c r="F503">
        <v>250</v>
      </c>
      <c r="G503" t="s">
        <v>35</v>
      </c>
      <c r="H503" s="36">
        <v>2</v>
      </c>
      <c r="I503" s="49">
        <f t="shared" ca="1" si="0"/>
        <v>0.46179096752833415</v>
      </c>
      <c r="J503" s="48">
        <f>Table3[[#This Row],[Price of One Product]]*Table3[[#This Row],[No of Products in one Sale]]</f>
        <v>500</v>
      </c>
      <c r="K503">
        <f ca="1">SUM(Table3[[#This Row],[Sales]])-SUM(Table3[[#This Row],[Discount]])</f>
        <v>499.53820903247168</v>
      </c>
    </row>
    <row r="504" spans="1:11" x14ac:dyDescent="0.3">
      <c r="A504" t="s">
        <v>648</v>
      </c>
      <c r="B504" t="s">
        <v>1780</v>
      </c>
      <c r="C504" s="29">
        <v>44774</v>
      </c>
      <c r="D504" t="s">
        <v>1804</v>
      </c>
      <c r="E504" t="s">
        <v>1802</v>
      </c>
      <c r="F504">
        <v>130</v>
      </c>
      <c r="G504" t="s">
        <v>29</v>
      </c>
      <c r="H504" s="36">
        <v>5</v>
      </c>
      <c r="I504" s="49">
        <f t="shared" ca="1" si="0"/>
        <v>0.52907473017151796</v>
      </c>
      <c r="J504" s="48">
        <f>Table3[[#This Row],[Price of One Product]]*Table3[[#This Row],[No of Products in one Sale]]</f>
        <v>650</v>
      </c>
      <c r="K504">
        <f ca="1">SUM(Table3[[#This Row],[Sales]])-SUM(Table3[[#This Row],[Discount]])</f>
        <v>649.47092526982851</v>
      </c>
    </row>
    <row r="505" spans="1:11" x14ac:dyDescent="0.3">
      <c r="A505" t="s">
        <v>646</v>
      </c>
      <c r="B505" t="s">
        <v>1774</v>
      </c>
      <c r="C505" s="29">
        <v>44800</v>
      </c>
      <c r="D505" t="s">
        <v>1799</v>
      </c>
      <c r="E505" t="s">
        <v>1800</v>
      </c>
      <c r="F505">
        <v>72</v>
      </c>
      <c r="G505" t="s">
        <v>22</v>
      </c>
      <c r="H505" s="36">
        <v>8</v>
      </c>
      <c r="I505" s="49">
        <f t="shared" ca="1" si="0"/>
        <v>0.87126794934281615</v>
      </c>
      <c r="J505" s="48">
        <f>Table3[[#This Row],[Price of One Product]]*Table3[[#This Row],[No of Products in one Sale]]</f>
        <v>576</v>
      </c>
      <c r="K505">
        <f ca="1">SUM(Table3[[#This Row],[Sales]])-SUM(Table3[[#This Row],[Discount]])</f>
        <v>575.12873205065716</v>
      </c>
    </row>
    <row r="506" spans="1:11" x14ac:dyDescent="0.3">
      <c r="A506" t="s">
        <v>644</v>
      </c>
      <c r="B506" t="s">
        <v>1776</v>
      </c>
      <c r="C506" s="29">
        <v>44797</v>
      </c>
      <c r="D506" t="s">
        <v>1801</v>
      </c>
      <c r="E506" t="s">
        <v>1802</v>
      </c>
      <c r="F506">
        <v>65</v>
      </c>
      <c r="G506" t="s">
        <v>35</v>
      </c>
      <c r="H506" s="36">
        <v>5</v>
      </c>
      <c r="I506" s="49">
        <f t="shared" ca="1" si="0"/>
        <v>0.83677778505311484</v>
      </c>
      <c r="J506" s="48">
        <f>Table3[[#This Row],[Price of One Product]]*Table3[[#This Row],[No of Products in one Sale]]</f>
        <v>325</v>
      </c>
      <c r="K506">
        <f ca="1">SUM(Table3[[#This Row],[Sales]])-SUM(Table3[[#This Row],[Discount]])</f>
        <v>324.16322221494687</v>
      </c>
    </row>
    <row r="507" spans="1:11" x14ac:dyDescent="0.3">
      <c r="A507" t="s">
        <v>642</v>
      </c>
      <c r="B507" t="s">
        <v>1778</v>
      </c>
      <c r="C507" s="29">
        <v>44766</v>
      </c>
      <c r="D507" t="s">
        <v>1803</v>
      </c>
      <c r="E507" t="s">
        <v>1800</v>
      </c>
      <c r="F507">
        <v>250</v>
      </c>
      <c r="G507" t="s">
        <v>29</v>
      </c>
      <c r="H507" s="36">
        <v>2</v>
      </c>
      <c r="I507" s="49">
        <f t="shared" ca="1" si="0"/>
        <v>0.80058518690065361</v>
      </c>
      <c r="J507" s="48">
        <f>Table3[[#This Row],[Price of One Product]]*Table3[[#This Row],[No of Products in one Sale]]</f>
        <v>500</v>
      </c>
      <c r="K507">
        <f ca="1">SUM(Table3[[#This Row],[Sales]])-SUM(Table3[[#This Row],[Discount]])</f>
        <v>499.19941481309934</v>
      </c>
    </row>
    <row r="508" spans="1:11" x14ac:dyDescent="0.3">
      <c r="A508" t="s">
        <v>640</v>
      </c>
      <c r="B508" t="s">
        <v>1780</v>
      </c>
      <c r="C508" s="29">
        <v>44782</v>
      </c>
      <c r="D508" t="s">
        <v>1804</v>
      </c>
      <c r="E508" t="s">
        <v>1802</v>
      </c>
      <c r="F508">
        <v>130</v>
      </c>
      <c r="G508" t="s">
        <v>22</v>
      </c>
      <c r="H508" s="36">
        <v>4</v>
      </c>
      <c r="I508" s="49">
        <f t="shared" ca="1" si="0"/>
        <v>0.97036210045560878</v>
      </c>
      <c r="J508" s="48">
        <f>Table3[[#This Row],[Price of One Product]]*Table3[[#This Row],[No of Products in one Sale]]</f>
        <v>520</v>
      </c>
      <c r="K508">
        <f ca="1">SUM(Table3[[#This Row],[Sales]])-SUM(Table3[[#This Row],[Discount]])</f>
        <v>519.02963789954435</v>
      </c>
    </row>
    <row r="509" spans="1:11" x14ac:dyDescent="0.3">
      <c r="A509" t="s">
        <v>638</v>
      </c>
      <c r="B509" t="s">
        <v>1782</v>
      </c>
      <c r="C509" s="29">
        <v>44790</v>
      </c>
      <c r="D509" t="s">
        <v>1805</v>
      </c>
      <c r="E509" t="s">
        <v>1800</v>
      </c>
      <c r="F509">
        <v>60</v>
      </c>
      <c r="G509" t="s">
        <v>35</v>
      </c>
      <c r="H509" s="36">
        <v>12</v>
      </c>
      <c r="I509" s="49">
        <f t="shared" ca="1" si="0"/>
        <v>0.76056749215607988</v>
      </c>
      <c r="J509" s="48">
        <f>Table3[[#This Row],[Price of One Product]]*Table3[[#This Row],[No of Products in one Sale]]</f>
        <v>720</v>
      </c>
      <c r="K509">
        <f ca="1">SUM(Table3[[#This Row],[Sales]])-SUM(Table3[[#This Row],[Discount]])</f>
        <v>719.23943250784396</v>
      </c>
    </row>
    <row r="510" spans="1:11" x14ac:dyDescent="0.3">
      <c r="A510" t="s">
        <v>636</v>
      </c>
      <c r="B510" t="s">
        <v>1774</v>
      </c>
      <c r="C510" s="29">
        <v>44770</v>
      </c>
      <c r="D510" t="s">
        <v>1799</v>
      </c>
      <c r="E510" t="s">
        <v>1802</v>
      </c>
      <c r="F510">
        <v>72</v>
      </c>
      <c r="G510" t="s">
        <v>29</v>
      </c>
      <c r="H510" s="36">
        <v>12</v>
      </c>
      <c r="I510" s="49">
        <f t="shared" ca="1" si="0"/>
        <v>0.8275810248697375</v>
      </c>
      <c r="J510" s="48">
        <f>Table3[[#This Row],[Price of One Product]]*Table3[[#This Row],[No of Products in one Sale]]</f>
        <v>864</v>
      </c>
      <c r="K510">
        <f ca="1">SUM(Table3[[#This Row],[Sales]])-SUM(Table3[[#This Row],[Discount]])</f>
        <v>863.17241897513031</v>
      </c>
    </row>
    <row r="511" spans="1:11" x14ac:dyDescent="0.3">
      <c r="A511" t="s">
        <v>634</v>
      </c>
      <c r="B511" t="s">
        <v>1776</v>
      </c>
      <c r="C511" s="29">
        <v>44759</v>
      </c>
      <c r="D511" t="s">
        <v>1801</v>
      </c>
      <c r="E511" t="s">
        <v>1800</v>
      </c>
      <c r="F511">
        <v>65</v>
      </c>
      <c r="G511" t="s">
        <v>22</v>
      </c>
      <c r="H511" s="36">
        <v>9</v>
      </c>
      <c r="I511" s="49">
        <f t="shared" ca="1" si="0"/>
        <v>7.7090749448996965E-2</v>
      </c>
      <c r="J511" s="48">
        <f>Table3[[#This Row],[Price of One Product]]*Table3[[#This Row],[No of Products in one Sale]]</f>
        <v>585</v>
      </c>
      <c r="K511">
        <f ca="1">SUM(Table3[[#This Row],[Sales]])-SUM(Table3[[#This Row],[Discount]])</f>
        <v>584.92290925055102</v>
      </c>
    </row>
    <row r="512" spans="1:11" x14ac:dyDescent="0.3">
      <c r="A512" t="s">
        <v>632</v>
      </c>
      <c r="B512" t="s">
        <v>1778</v>
      </c>
      <c r="C512" s="29">
        <v>44776</v>
      </c>
      <c r="D512" t="s">
        <v>1803</v>
      </c>
      <c r="E512" t="s">
        <v>1802</v>
      </c>
      <c r="F512">
        <v>250</v>
      </c>
      <c r="G512" t="s">
        <v>35</v>
      </c>
      <c r="H512" s="36">
        <v>3</v>
      </c>
      <c r="I512" s="49">
        <f t="shared" ca="1" si="0"/>
        <v>2.8683180313164636E-2</v>
      </c>
      <c r="J512" s="48">
        <f>Table3[[#This Row],[Price of One Product]]*Table3[[#This Row],[No of Products in one Sale]]</f>
        <v>750</v>
      </c>
      <c r="K512">
        <f ca="1">SUM(Table3[[#This Row],[Sales]])-SUM(Table3[[#This Row],[Discount]])</f>
        <v>749.97131681968688</v>
      </c>
    </row>
    <row r="513" spans="1:11" x14ac:dyDescent="0.3">
      <c r="A513" t="s">
        <v>630</v>
      </c>
      <c r="B513" t="s">
        <v>1780</v>
      </c>
      <c r="C513" s="29">
        <v>44757</v>
      </c>
      <c r="D513" t="s">
        <v>1804</v>
      </c>
      <c r="E513" t="s">
        <v>1800</v>
      </c>
      <c r="F513">
        <v>130</v>
      </c>
      <c r="G513" t="s">
        <v>29</v>
      </c>
      <c r="H513" s="36">
        <v>6</v>
      </c>
      <c r="I513" s="49">
        <f t="shared" ca="1" si="0"/>
        <v>0.35800502062503925</v>
      </c>
      <c r="J513" s="48">
        <f>Table3[[#This Row],[Price of One Product]]*Table3[[#This Row],[No of Products in one Sale]]</f>
        <v>780</v>
      </c>
      <c r="K513">
        <f ca="1">SUM(Table3[[#This Row],[Sales]])-SUM(Table3[[#This Row],[Discount]])</f>
        <v>779.641994979375</v>
      </c>
    </row>
    <row r="514" spans="1:11" x14ac:dyDescent="0.3">
      <c r="A514" t="s">
        <v>628</v>
      </c>
      <c r="B514" t="s">
        <v>1774</v>
      </c>
      <c r="C514" s="29">
        <v>44771</v>
      </c>
      <c r="D514" t="s">
        <v>1799</v>
      </c>
      <c r="E514" t="s">
        <v>1802</v>
      </c>
      <c r="F514">
        <v>72</v>
      </c>
      <c r="G514" t="s">
        <v>22</v>
      </c>
      <c r="H514" s="36">
        <v>8</v>
      </c>
      <c r="I514" s="49">
        <f t="shared" ca="1" si="0"/>
        <v>9.7511751817148773E-2</v>
      </c>
      <c r="J514" s="48">
        <f>Table3[[#This Row],[Price of One Product]]*Table3[[#This Row],[No of Products in one Sale]]</f>
        <v>576</v>
      </c>
      <c r="K514">
        <f ca="1">SUM(Table3[[#This Row],[Sales]])-SUM(Table3[[#This Row],[Discount]])</f>
        <v>575.90248824818286</v>
      </c>
    </row>
    <row r="515" spans="1:11" x14ac:dyDescent="0.3">
      <c r="A515" t="s">
        <v>626</v>
      </c>
      <c r="B515" t="s">
        <v>1776</v>
      </c>
      <c r="C515" s="29">
        <v>44788</v>
      </c>
      <c r="D515" t="s">
        <v>1801</v>
      </c>
      <c r="E515" t="s">
        <v>1800</v>
      </c>
      <c r="F515">
        <v>65</v>
      </c>
      <c r="G515" t="s">
        <v>35</v>
      </c>
      <c r="H515" s="36">
        <v>4</v>
      </c>
      <c r="I515" s="49">
        <f t="shared" ca="1" si="0"/>
        <v>0.68848967106894499</v>
      </c>
      <c r="J515" s="48">
        <f>Table3[[#This Row],[Price of One Product]]*Table3[[#This Row],[No of Products in one Sale]]</f>
        <v>260</v>
      </c>
      <c r="K515">
        <f ca="1">SUM(Table3[[#This Row],[Sales]])-SUM(Table3[[#This Row],[Discount]])</f>
        <v>259.31151032893104</v>
      </c>
    </row>
    <row r="516" spans="1:11" x14ac:dyDescent="0.3">
      <c r="A516" t="s">
        <v>624</v>
      </c>
      <c r="B516" t="s">
        <v>1778</v>
      </c>
      <c r="C516" s="29">
        <v>44762</v>
      </c>
      <c r="D516" t="s">
        <v>1803</v>
      </c>
      <c r="E516" t="s">
        <v>1802</v>
      </c>
      <c r="F516">
        <v>250</v>
      </c>
      <c r="G516" t="s">
        <v>29</v>
      </c>
      <c r="H516" s="36">
        <v>2</v>
      </c>
      <c r="I516" s="49">
        <f t="shared" ca="1" si="0"/>
        <v>0.4607651566427905</v>
      </c>
      <c r="J516" s="48">
        <f>Table3[[#This Row],[Price of One Product]]*Table3[[#This Row],[No of Products in one Sale]]</f>
        <v>500</v>
      </c>
      <c r="K516">
        <f ca="1">SUM(Table3[[#This Row],[Sales]])-SUM(Table3[[#This Row],[Discount]])</f>
        <v>499.53923484335724</v>
      </c>
    </row>
    <row r="517" spans="1:11" x14ac:dyDescent="0.3">
      <c r="A517" t="s">
        <v>622</v>
      </c>
      <c r="B517" t="s">
        <v>1780</v>
      </c>
      <c r="C517" s="29">
        <v>44789</v>
      </c>
      <c r="D517" t="s">
        <v>1804</v>
      </c>
      <c r="E517" t="s">
        <v>1800</v>
      </c>
      <c r="F517">
        <v>130</v>
      </c>
      <c r="G517" t="s">
        <v>22</v>
      </c>
      <c r="H517" s="36">
        <v>6</v>
      </c>
      <c r="I517" s="49">
        <f t="shared" ca="1" si="0"/>
        <v>0.70415911559670652</v>
      </c>
      <c r="J517" s="48">
        <f>Table3[[#This Row],[Price of One Product]]*Table3[[#This Row],[No of Products in one Sale]]</f>
        <v>780</v>
      </c>
      <c r="K517">
        <f ca="1">SUM(Table3[[#This Row],[Sales]])-SUM(Table3[[#This Row],[Discount]])</f>
        <v>779.29584088440333</v>
      </c>
    </row>
    <row r="518" spans="1:11" x14ac:dyDescent="0.3">
      <c r="A518" t="s">
        <v>620</v>
      </c>
      <c r="B518" t="s">
        <v>1782</v>
      </c>
      <c r="C518" s="29">
        <v>44761</v>
      </c>
      <c r="D518" t="s">
        <v>1805</v>
      </c>
      <c r="E518" t="s">
        <v>1800</v>
      </c>
      <c r="F518">
        <v>60</v>
      </c>
      <c r="G518" t="s">
        <v>35</v>
      </c>
      <c r="H518" s="36">
        <v>15</v>
      </c>
      <c r="I518" s="49">
        <f t="shared" ca="1" si="0"/>
        <v>0.24781443489150479</v>
      </c>
      <c r="J518" s="48">
        <f>Table3[[#This Row],[Price of One Product]]*Table3[[#This Row],[No of Products in one Sale]]</f>
        <v>900</v>
      </c>
      <c r="K518">
        <f ca="1">SUM(Table3[[#This Row],[Sales]])-SUM(Table3[[#This Row],[Discount]])</f>
        <v>899.75218556510845</v>
      </c>
    </row>
    <row r="519" spans="1:11" x14ac:dyDescent="0.3">
      <c r="A519" t="s">
        <v>618</v>
      </c>
      <c r="B519" t="s">
        <v>1783</v>
      </c>
      <c r="C519" s="29">
        <v>44790</v>
      </c>
      <c r="D519" t="s">
        <v>1806</v>
      </c>
      <c r="E519" t="s">
        <v>1802</v>
      </c>
      <c r="F519">
        <v>95</v>
      </c>
      <c r="G519" t="s">
        <v>29</v>
      </c>
      <c r="H519" s="36">
        <v>8</v>
      </c>
      <c r="I519" s="49">
        <f t="shared" ca="1" si="0"/>
        <v>0.31803651640596964</v>
      </c>
      <c r="J519" s="48">
        <f>Table3[[#This Row],[Price of One Product]]*Table3[[#This Row],[No of Products in one Sale]]</f>
        <v>760</v>
      </c>
      <c r="K519">
        <f ca="1">SUM(Table3[[#This Row],[Sales]])-SUM(Table3[[#This Row],[Discount]])</f>
        <v>759.68196348359402</v>
      </c>
    </row>
    <row r="520" spans="1:11" x14ac:dyDescent="0.3">
      <c r="A520" t="s">
        <v>616</v>
      </c>
      <c r="B520" t="s">
        <v>1774</v>
      </c>
      <c r="C520" s="29">
        <v>44782</v>
      </c>
      <c r="D520" t="s">
        <v>1799</v>
      </c>
      <c r="E520" t="s">
        <v>1802</v>
      </c>
      <c r="F520">
        <v>72</v>
      </c>
      <c r="G520" t="s">
        <v>22</v>
      </c>
      <c r="H520" s="36">
        <v>4</v>
      </c>
      <c r="I520" s="49">
        <f t="shared" ca="1" si="0"/>
        <v>0.78427058723154219</v>
      </c>
      <c r="J520" s="48">
        <f>Table3[[#This Row],[Price of One Product]]*Table3[[#This Row],[No of Products in one Sale]]</f>
        <v>288</v>
      </c>
      <c r="K520">
        <f ca="1">SUM(Table3[[#This Row],[Sales]])-SUM(Table3[[#This Row],[Discount]])</f>
        <v>287.21572941276844</v>
      </c>
    </row>
    <row r="521" spans="1:11" x14ac:dyDescent="0.3">
      <c r="A521" t="s">
        <v>614</v>
      </c>
      <c r="B521" t="s">
        <v>1776</v>
      </c>
      <c r="C521" s="29">
        <v>44802</v>
      </c>
      <c r="D521" t="s">
        <v>1801</v>
      </c>
      <c r="E521" t="s">
        <v>1802</v>
      </c>
      <c r="F521">
        <v>65</v>
      </c>
      <c r="G521" t="s">
        <v>35</v>
      </c>
      <c r="H521" s="36">
        <v>3</v>
      </c>
      <c r="I521" s="49">
        <f t="shared" ca="1" si="0"/>
        <v>0.12521383434868338</v>
      </c>
      <c r="J521" s="48">
        <f>Table3[[#This Row],[Price of One Product]]*Table3[[#This Row],[No of Products in one Sale]]</f>
        <v>195</v>
      </c>
      <c r="K521">
        <f ca="1">SUM(Table3[[#This Row],[Sales]])-SUM(Table3[[#This Row],[Discount]])</f>
        <v>194.87478616565133</v>
      </c>
    </row>
    <row r="522" spans="1:11" x14ac:dyDescent="0.3">
      <c r="A522" t="s">
        <v>612</v>
      </c>
      <c r="B522" t="s">
        <v>1778</v>
      </c>
      <c r="C522" s="29">
        <v>44791</v>
      </c>
      <c r="D522" t="s">
        <v>1803</v>
      </c>
      <c r="E522" t="s">
        <v>1800</v>
      </c>
      <c r="F522">
        <v>250</v>
      </c>
      <c r="G522" t="s">
        <v>29</v>
      </c>
      <c r="H522" s="36">
        <v>1</v>
      </c>
      <c r="I522" s="49">
        <f t="shared" ca="1" si="0"/>
        <v>0.6505286855045197</v>
      </c>
      <c r="J522" s="48">
        <f>Table3[[#This Row],[Price of One Product]]*Table3[[#This Row],[No of Products in one Sale]]</f>
        <v>250</v>
      </c>
      <c r="K522">
        <f ca="1">SUM(Table3[[#This Row],[Sales]])-SUM(Table3[[#This Row],[Discount]])</f>
        <v>249.34947131449547</v>
      </c>
    </row>
    <row r="523" spans="1:11" x14ac:dyDescent="0.3">
      <c r="A523" t="s">
        <v>610</v>
      </c>
      <c r="B523" t="s">
        <v>1780</v>
      </c>
      <c r="C523" s="29">
        <v>44795</v>
      </c>
      <c r="D523" t="s">
        <v>1804</v>
      </c>
      <c r="E523" t="s">
        <v>1800</v>
      </c>
      <c r="F523">
        <v>130</v>
      </c>
      <c r="G523" t="s">
        <v>22</v>
      </c>
      <c r="H523" s="36">
        <v>3</v>
      </c>
      <c r="I523" s="49">
        <f t="shared" ca="1" si="0"/>
        <v>0.16317516662584441</v>
      </c>
      <c r="J523" s="48">
        <f>Table3[[#This Row],[Price of One Product]]*Table3[[#This Row],[No of Products in one Sale]]</f>
        <v>390</v>
      </c>
      <c r="K523">
        <f ca="1">SUM(Table3[[#This Row],[Sales]])-SUM(Table3[[#This Row],[Discount]])</f>
        <v>389.83682483337418</v>
      </c>
    </row>
    <row r="524" spans="1:11" x14ac:dyDescent="0.3">
      <c r="A524" t="s">
        <v>608</v>
      </c>
      <c r="B524" t="s">
        <v>1774</v>
      </c>
      <c r="C524" s="29">
        <v>44759</v>
      </c>
      <c r="D524" t="s">
        <v>1799</v>
      </c>
      <c r="E524" t="s">
        <v>1800</v>
      </c>
      <c r="F524">
        <v>72</v>
      </c>
      <c r="G524" t="s">
        <v>35</v>
      </c>
      <c r="H524" s="36">
        <v>6</v>
      </c>
      <c r="I524" s="49">
        <f t="shared" ca="1" si="0"/>
        <v>0.82197100557424529</v>
      </c>
      <c r="J524" s="48">
        <f>Table3[[#This Row],[Price of One Product]]*Table3[[#This Row],[No of Products in one Sale]]</f>
        <v>432</v>
      </c>
      <c r="K524">
        <f ca="1">SUM(Table3[[#This Row],[Sales]])-SUM(Table3[[#This Row],[Discount]])</f>
        <v>431.17802899442574</v>
      </c>
    </row>
    <row r="525" spans="1:11" x14ac:dyDescent="0.3">
      <c r="A525" t="s">
        <v>606</v>
      </c>
      <c r="B525" t="s">
        <v>1776</v>
      </c>
      <c r="C525" s="29">
        <v>44756</v>
      </c>
      <c r="D525" t="s">
        <v>1801</v>
      </c>
      <c r="E525" t="s">
        <v>1800</v>
      </c>
      <c r="F525">
        <v>65</v>
      </c>
      <c r="G525" t="s">
        <v>29</v>
      </c>
      <c r="H525" s="36">
        <v>12</v>
      </c>
      <c r="I525" s="49">
        <f t="shared" ca="1" si="0"/>
        <v>0.47221462785932311</v>
      </c>
      <c r="J525" s="48">
        <f>Table3[[#This Row],[Price of One Product]]*Table3[[#This Row],[No of Products in one Sale]]</f>
        <v>780</v>
      </c>
      <c r="K525">
        <f ca="1">SUM(Table3[[#This Row],[Sales]])-SUM(Table3[[#This Row],[Discount]])</f>
        <v>779.52778537214067</v>
      </c>
    </row>
    <row r="526" spans="1:11" x14ac:dyDescent="0.3">
      <c r="A526" t="s">
        <v>604</v>
      </c>
      <c r="B526" t="s">
        <v>1778</v>
      </c>
      <c r="C526" s="29">
        <v>44786</v>
      </c>
      <c r="D526" t="s">
        <v>1803</v>
      </c>
      <c r="E526" t="s">
        <v>1800</v>
      </c>
      <c r="F526">
        <v>250</v>
      </c>
      <c r="G526" t="s">
        <v>22</v>
      </c>
      <c r="H526" s="36">
        <v>3</v>
      </c>
      <c r="I526" s="49">
        <f t="shared" ca="1" si="0"/>
        <v>0.48692324499425654</v>
      </c>
      <c r="J526" s="48">
        <f>Table3[[#This Row],[Price of One Product]]*Table3[[#This Row],[No of Products in one Sale]]</f>
        <v>750</v>
      </c>
      <c r="K526">
        <f ca="1">SUM(Table3[[#This Row],[Sales]])-SUM(Table3[[#This Row],[Discount]])</f>
        <v>749.51307675500573</v>
      </c>
    </row>
    <row r="527" spans="1:11" x14ac:dyDescent="0.3">
      <c r="A527" t="s">
        <v>602</v>
      </c>
      <c r="B527" t="s">
        <v>1780</v>
      </c>
      <c r="C527" s="29">
        <v>44757</v>
      </c>
      <c r="D527" t="s">
        <v>1804</v>
      </c>
      <c r="E527" t="s">
        <v>1800</v>
      </c>
      <c r="F527">
        <v>130</v>
      </c>
      <c r="G527" t="s">
        <v>35</v>
      </c>
      <c r="H527" s="36">
        <v>5</v>
      </c>
      <c r="I527" s="49">
        <f t="shared" ca="1" si="0"/>
        <v>0.37596748109433209</v>
      </c>
      <c r="J527" s="48">
        <f>Table3[[#This Row],[Price of One Product]]*Table3[[#This Row],[No of Products in one Sale]]</f>
        <v>650</v>
      </c>
      <c r="K527">
        <f ca="1">SUM(Table3[[#This Row],[Sales]])-SUM(Table3[[#This Row],[Discount]])</f>
        <v>649.62403251890566</v>
      </c>
    </row>
    <row r="528" spans="1:11" x14ac:dyDescent="0.3">
      <c r="A528" t="s">
        <v>600</v>
      </c>
      <c r="B528" t="s">
        <v>1782</v>
      </c>
      <c r="C528" s="29">
        <v>44787</v>
      </c>
      <c r="D528" t="s">
        <v>1805</v>
      </c>
      <c r="E528" t="s">
        <v>1800</v>
      </c>
      <c r="F528">
        <v>60</v>
      </c>
      <c r="G528" t="s">
        <v>29</v>
      </c>
      <c r="H528" s="36">
        <v>7</v>
      </c>
      <c r="I528" s="49">
        <f t="shared" ca="1" si="0"/>
        <v>0.42576203312037986</v>
      </c>
      <c r="J528" s="48">
        <f>Table3[[#This Row],[Price of One Product]]*Table3[[#This Row],[No of Products in one Sale]]</f>
        <v>420</v>
      </c>
      <c r="K528">
        <f ca="1">SUM(Table3[[#This Row],[Sales]])-SUM(Table3[[#This Row],[Discount]])</f>
        <v>419.57423796687959</v>
      </c>
    </row>
    <row r="529" spans="1:11" x14ac:dyDescent="0.3">
      <c r="A529" t="s">
        <v>598</v>
      </c>
      <c r="B529" t="s">
        <v>1774</v>
      </c>
      <c r="C529" s="29">
        <v>44763</v>
      </c>
      <c r="D529" t="s">
        <v>1799</v>
      </c>
      <c r="E529" t="s">
        <v>1800</v>
      </c>
      <c r="F529">
        <v>72</v>
      </c>
      <c r="G529" t="s">
        <v>22</v>
      </c>
      <c r="H529" s="36">
        <v>7</v>
      </c>
      <c r="I529" s="49">
        <f t="shared" ca="1" si="0"/>
        <v>0.35132303527351794</v>
      </c>
      <c r="J529" s="48">
        <f>Table3[[#This Row],[Price of One Product]]*Table3[[#This Row],[No of Products in one Sale]]</f>
        <v>504</v>
      </c>
      <c r="K529">
        <f ca="1">SUM(Table3[[#This Row],[Sales]])-SUM(Table3[[#This Row],[Discount]])</f>
        <v>503.64867696472646</v>
      </c>
    </row>
    <row r="530" spans="1:11" x14ac:dyDescent="0.3">
      <c r="A530" t="s">
        <v>596</v>
      </c>
      <c r="B530" t="s">
        <v>1776</v>
      </c>
      <c r="C530" s="29">
        <v>44799</v>
      </c>
      <c r="D530" t="s">
        <v>1801</v>
      </c>
      <c r="E530" t="s">
        <v>1800</v>
      </c>
      <c r="F530">
        <v>65</v>
      </c>
      <c r="G530" t="s">
        <v>35</v>
      </c>
      <c r="H530" s="36">
        <v>12</v>
      </c>
      <c r="I530" s="49">
        <f t="shared" ca="1" si="0"/>
        <v>0.71693931264491606</v>
      </c>
      <c r="J530" s="48">
        <f>Table3[[#This Row],[Price of One Product]]*Table3[[#This Row],[No of Products in one Sale]]</f>
        <v>780</v>
      </c>
      <c r="K530">
        <f ca="1">SUM(Table3[[#This Row],[Sales]])-SUM(Table3[[#This Row],[Discount]])</f>
        <v>779.28306068735503</v>
      </c>
    </row>
    <row r="531" spans="1:11" x14ac:dyDescent="0.3">
      <c r="A531" t="s">
        <v>594</v>
      </c>
      <c r="B531" t="s">
        <v>1778</v>
      </c>
      <c r="C531" s="29">
        <v>44798</v>
      </c>
      <c r="D531" t="s">
        <v>1803</v>
      </c>
      <c r="E531" t="s">
        <v>1802</v>
      </c>
      <c r="F531">
        <v>250</v>
      </c>
      <c r="G531" t="s">
        <v>29</v>
      </c>
      <c r="H531" s="36">
        <v>1</v>
      </c>
      <c r="I531" s="49">
        <f t="shared" ca="1" si="0"/>
        <v>0.86445180947911315</v>
      </c>
      <c r="J531" s="48">
        <f>Table3[[#This Row],[Price of One Product]]*Table3[[#This Row],[No of Products in one Sale]]</f>
        <v>250</v>
      </c>
      <c r="K531">
        <f ca="1">SUM(Table3[[#This Row],[Sales]])-SUM(Table3[[#This Row],[Discount]])</f>
        <v>249.13554819052089</v>
      </c>
    </row>
    <row r="532" spans="1:11" x14ac:dyDescent="0.3">
      <c r="A532" t="s">
        <v>592</v>
      </c>
      <c r="B532" t="s">
        <v>1780</v>
      </c>
      <c r="C532" s="29">
        <v>44807</v>
      </c>
      <c r="D532" t="s">
        <v>1804</v>
      </c>
      <c r="E532" t="s">
        <v>1800</v>
      </c>
      <c r="F532">
        <v>130</v>
      </c>
      <c r="G532" t="s">
        <v>22</v>
      </c>
      <c r="H532" s="36">
        <v>2</v>
      </c>
      <c r="I532" s="49">
        <f t="shared" ca="1" si="0"/>
        <v>0.47139308200713803</v>
      </c>
      <c r="J532" s="48">
        <f>Table3[[#This Row],[Price of One Product]]*Table3[[#This Row],[No of Products in one Sale]]</f>
        <v>260</v>
      </c>
      <c r="K532">
        <f ca="1">SUM(Table3[[#This Row],[Sales]])-SUM(Table3[[#This Row],[Discount]])</f>
        <v>259.52860691799287</v>
      </c>
    </row>
    <row r="533" spans="1:11" x14ac:dyDescent="0.3">
      <c r="A533" t="s">
        <v>590</v>
      </c>
      <c r="B533" t="s">
        <v>1774</v>
      </c>
      <c r="C533" s="29">
        <v>44769</v>
      </c>
      <c r="D533" t="s">
        <v>1799</v>
      </c>
      <c r="E533" t="s">
        <v>1800</v>
      </c>
      <c r="F533">
        <v>72</v>
      </c>
      <c r="G533" t="s">
        <v>35</v>
      </c>
      <c r="H533" s="36">
        <v>7</v>
      </c>
      <c r="I533" s="49">
        <f t="shared" ca="1" si="0"/>
        <v>0.43472350805042514</v>
      </c>
      <c r="J533" s="48">
        <f>Table3[[#This Row],[Price of One Product]]*Table3[[#This Row],[No of Products in one Sale]]</f>
        <v>504</v>
      </c>
      <c r="K533">
        <f ca="1">SUM(Table3[[#This Row],[Sales]])-SUM(Table3[[#This Row],[Discount]])</f>
        <v>503.56527649194959</v>
      </c>
    </row>
    <row r="534" spans="1:11" x14ac:dyDescent="0.3">
      <c r="A534" t="s">
        <v>588</v>
      </c>
      <c r="B534" t="s">
        <v>1776</v>
      </c>
      <c r="C534" s="29">
        <v>44779</v>
      </c>
      <c r="D534" t="s">
        <v>1801</v>
      </c>
      <c r="E534" t="s">
        <v>1800</v>
      </c>
      <c r="F534">
        <v>65</v>
      </c>
      <c r="G534" t="s">
        <v>29</v>
      </c>
      <c r="H534" s="36">
        <v>3</v>
      </c>
      <c r="I534" s="49">
        <f t="shared" ca="1" si="0"/>
        <v>0.21830321611915493</v>
      </c>
      <c r="J534" s="48">
        <f>Table3[[#This Row],[Price of One Product]]*Table3[[#This Row],[No of Products in one Sale]]</f>
        <v>195</v>
      </c>
      <c r="K534">
        <f ca="1">SUM(Table3[[#This Row],[Sales]])-SUM(Table3[[#This Row],[Discount]])</f>
        <v>194.78169678388085</v>
      </c>
    </row>
    <row r="535" spans="1:11" x14ac:dyDescent="0.3">
      <c r="A535" t="s">
        <v>586</v>
      </c>
      <c r="B535" t="s">
        <v>1778</v>
      </c>
      <c r="C535" s="29">
        <v>44769</v>
      </c>
      <c r="D535" t="s">
        <v>1803</v>
      </c>
      <c r="E535" t="s">
        <v>1800</v>
      </c>
      <c r="F535">
        <v>250</v>
      </c>
      <c r="G535" t="s">
        <v>22</v>
      </c>
      <c r="H535" s="36">
        <v>2</v>
      </c>
      <c r="I535" s="49">
        <f t="shared" ca="1" si="0"/>
        <v>0.40475897100974911</v>
      </c>
      <c r="J535" s="48">
        <f>Table3[[#This Row],[Price of One Product]]*Table3[[#This Row],[No of Products in one Sale]]</f>
        <v>500</v>
      </c>
      <c r="K535">
        <f ca="1">SUM(Table3[[#This Row],[Sales]])-SUM(Table3[[#This Row],[Discount]])</f>
        <v>499.59524102899024</v>
      </c>
    </row>
    <row r="536" spans="1:11" x14ac:dyDescent="0.3">
      <c r="A536" t="s">
        <v>584</v>
      </c>
      <c r="B536" t="s">
        <v>1780</v>
      </c>
      <c r="C536" s="29">
        <v>44756</v>
      </c>
      <c r="D536" t="s">
        <v>1804</v>
      </c>
      <c r="E536" t="s">
        <v>1800</v>
      </c>
      <c r="F536">
        <v>130</v>
      </c>
      <c r="G536" t="s">
        <v>35</v>
      </c>
      <c r="H536" s="36">
        <v>3</v>
      </c>
      <c r="I536" s="49">
        <f t="shared" ca="1" si="0"/>
        <v>0.9409535602989435</v>
      </c>
      <c r="J536" s="48">
        <f>Table3[[#This Row],[Price of One Product]]*Table3[[#This Row],[No of Products in one Sale]]</f>
        <v>390</v>
      </c>
      <c r="K536">
        <f ca="1">SUM(Table3[[#This Row],[Sales]])-SUM(Table3[[#This Row],[Discount]])</f>
        <v>389.05904643970104</v>
      </c>
    </row>
    <row r="537" spans="1:11" x14ac:dyDescent="0.3">
      <c r="A537" t="s">
        <v>582</v>
      </c>
      <c r="B537" t="s">
        <v>1782</v>
      </c>
      <c r="C537" s="29">
        <v>44799</v>
      </c>
      <c r="D537" t="s">
        <v>1805</v>
      </c>
      <c r="E537" t="s">
        <v>1802</v>
      </c>
      <c r="F537">
        <v>60</v>
      </c>
      <c r="G537" t="s">
        <v>29</v>
      </c>
      <c r="H537" s="36">
        <v>12</v>
      </c>
      <c r="I537" s="49">
        <f t="shared" ca="1" si="0"/>
        <v>0.66609829430649947</v>
      </c>
      <c r="J537" s="48">
        <f>Table3[[#This Row],[Price of One Product]]*Table3[[#This Row],[No of Products in one Sale]]</f>
        <v>720</v>
      </c>
      <c r="K537">
        <f ca="1">SUM(Table3[[#This Row],[Sales]])-SUM(Table3[[#This Row],[Discount]])</f>
        <v>719.33390170569351</v>
      </c>
    </row>
    <row r="538" spans="1:11" x14ac:dyDescent="0.3">
      <c r="A538" t="s">
        <v>580</v>
      </c>
      <c r="B538" t="s">
        <v>1783</v>
      </c>
      <c r="C538" s="29">
        <v>44807</v>
      </c>
      <c r="D538" t="s">
        <v>1806</v>
      </c>
      <c r="E538" t="s">
        <v>1800</v>
      </c>
      <c r="F538">
        <v>95</v>
      </c>
      <c r="G538" t="s">
        <v>22</v>
      </c>
      <c r="H538" s="36">
        <v>3</v>
      </c>
      <c r="I538" s="49">
        <f t="shared" ca="1" si="0"/>
        <v>2.7128030197379305E-2</v>
      </c>
      <c r="J538" s="48">
        <f>Table3[[#This Row],[Price of One Product]]*Table3[[#This Row],[No of Products in one Sale]]</f>
        <v>285</v>
      </c>
      <c r="K538">
        <f ca="1">SUM(Table3[[#This Row],[Sales]])-SUM(Table3[[#This Row],[Discount]])</f>
        <v>284.97287196980261</v>
      </c>
    </row>
    <row r="539" spans="1:11" x14ac:dyDescent="0.3">
      <c r="A539" t="s">
        <v>578</v>
      </c>
      <c r="B539" t="s">
        <v>1774</v>
      </c>
      <c r="C539" s="29">
        <v>44769</v>
      </c>
      <c r="D539" t="s">
        <v>1799</v>
      </c>
      <c r="E539" t="s">
        <v>1800</v>
      </c>
      <c r="F539">
        <v>72</v>
      </c>
      <c r="G539" t="s">
        <v>35</v>
      </c>
      <c r="H539" s="36">
        <v>6</v>
      </c>
      <c r="I539" s="49">
        <f t="shared" ca="1" si="0"/>
        <v>0.69918313774414276</v>
      </c>
      <c r="J539" s="48">
        <f>Table3[[#This Row],[Price of One Product]]*Table3[[#This Row],[No of Products in one Sale]]</f>
        <v>432</v>
      </c>
      <c r="K539">
        <f ca="1">SUM(Table3[[#This Row],[Sales]])-SUM(Table3[[#This Row],[Discount]])</f>
        <v>431.30081686225589</v>
      </c>
    </row>
    <row r="540" spans="1:11" x14ac:dyDescent="0.3">
      <c r="A540" t="s">
        <v>576</v>
      </c>
      <c r="B540" t="s">
        <v>1776</v>
      </c>
      <c r="C540" s="29">
        <v>44805</v>
      </c>
      <c r="D540" t="s">
        <v>1801</v>
      </c>
      <c r="E540" t="s">
        <v>1800</v>
      </c>
      <c r="F540">
        <v>65</v>
      </c>
      <c r="G540" t="s">
        <v>29</v>
      </c>
      <c r="H540" s="36">
        <v>5</v>
      </c>
      <c r="I540" s="49">
        <f t="shared" ca="1" si="0"/>
        <v>1.5411943581001841E-2</v>
      </c>
      <c r="J540" s="48">
        <f>Table3[[#This Row],[Price of One Product]]*Table3[[#This Row],[No of Products in one Sale]]</f>
        <v>325</v>
      </c>
      <c r="K540">
        <f ca="1">SUM(Table3[[#This Row],[Sales]])-SUM(Table3[[#This Row],[Discount]])</f>
        <v>324.984588056419</v>
      </c>
    </row>
    <row r="541" spans="1:11" x14ac:dyDescent="0.3">
      <c r="A541" t="s">
        <v>574</v>
      </c>
      <c r="B541" t="s">
        <v>1778</v>
      </c>
      <c r="C541" s="29">
        <v>44796</v>
      </c>
      <c r="D541" t="s">
        <v>1803</v>
      </c>
      <c r="E541" t="s">
        <v>1802</v>
      </c>
      <c r="F541">
        <v>250</v>
      </c>
      <c r="G541" t="s">
        <v>22</v>
      </c>
      <c r="H541" s="36">
        <v>3</v>
      </c>
      <c r="I541" s="49">
        <f t="shared" ca="1" si="0"/>
        <v>0.96455738448050188</v>
      </c>
      <c r="J541" s="48">
        <f>Table3[[#This Row],[Price of One Product]]*Table3[[#This Row],[No of Products in one Sale]]</f>
        <v>750</v>
      </c>
      <c r="K541">
        <f ca="1">SUM(Table3[[#This Row],[Sales]])-SUM(Table3[[#This Row],[Discount]])</f>
        <v>749.03544261551951</v>
      </c>
    </row>
    <row r="542" spans="1:11" x14ac:dyDescent="0.3">
      <c r="A542" t="s">
        <v>572</v>
      </c>
      <c r="B542" t="s">
        <v>1780</v>
      </c>
      <c r="C542" s="29">
        <v>44798</v>
      </c>
      <c r="D542" t="s">
        <v>1804</v>
      </c>
      <c r="E542" t="s">
        <v>1802</v>
      </c>
      <c r="F542">
        <v>130</v>
      </c>
      <c r="G542" t="s">
        <v>35</v>
      </c>
      <c r="H542" s="36">
        <v>5</v>
      </c>
      <c r="I542" s="49">
        <f t="shared" ca="1" si="0"/>
        <v>0.34589286607421299</v>
      </c>
      <c r="J542" s="48">
        <f>Table3[[#This Row],[Price of One Product]]*Table3[[#This Row],[No of Products in one Sale]]</f>
        <v>650</v>
      </c>
      <c r="K542">
        <f ca="1">SUM(Table3[[#This Row],[Sales]])-SUM(Table3[[#This Row],[Discount]])</f>
        <v>649.65410713392578</v>
      </c>
    </row>
    <row r="543" spans="1:11" x14ac:dyDescent="0.3">
      <c r="A543" t="s">
        <v>570</v>
      </c>
      <c r="B543" t="s">
        <v>1774</v>
      </c>
      <c r="C543" s="29">
        <v>44756</v>
      </c>
      <c r="D543" t="s">
        <v>1799</v>
      </c>
      <c r="E543" t="s">
        <v>1802</v>
      </c>
      <c r="F543">
        <v>72</v>
      </c>
      <c r="G543" t="s">
        <v>29</v>
      </c>
      <c r="H543" s="36">
        <v>6</v>
      </c>
      <c r="I543" s="49">
        <f t="shared" ca="1" si="0"/>
        <v>0.29212826759680488</v>
      </c>
      <c r="J543" s="48">
        <f>Table3[[#This Row],[Price of One Product]]*Table3[[#This Row],[No of Products in one Sale]]</f>
        <v>432</v>
      </c>
      <c r="K543">
        <f ca="1">SUM(Table3[[#This Row],[Sales]])-SUM(Table3[[#This Row],[Discount]])</f>
        <v>431.70787173240319</v>
      </c>
    </row>
    <row r="544" spans="1:11" x14ac:dyDescent="0.3">
      <c r="A544" t="s">
        <v>568</v>
      </c>
      <c r="B544" t="s">
        <v>1776</v>
      </c>
      <c r="C544" s="29">
        <v>44800</v>
      </c>
      <c r="D544" t="s">
        <v>1801</v>
      </c>
      <c r="E544" t="s">
        <v>1802</v>
      </c>
      <c r="F544">
        <v>65</v>
      </c>
      <c r="G544" t="s">
        <v>22</v>
      </c>
      <c r="H544" s="36">
        <v>11</v>
      </c>
      <c r="I544" s="49">
        <f t="shared" ca="1" si="0"/>
        <v>0.90615744572182166</v>
      </c>
      <c r="J544" s="48">
        <f>Table3[[#This Row],[Price of One Product]]*Table3[[#This Row],[No of Products in one Sale]]</f>
        <v>715</v>
      </c>
      <c r="K544">
        <f ca="1">SUM(Table3[[#This Row],[Sales]])-SUM(Table3[[#This Row],[Discount]])</f>
        <v>714.09384255427813</v>
      </c>
    </row>
    <row r="545" spans="1:11" x14ac:dyDescent="0.3">
      <c r="A545" t="s">
        <v>566</v>
      </c>
      <c r="B545" t="s">
        <v>1778</v>
      </c>
      <c r="C545" s="29">
        <v>44758</v>
      </c>
      <c r="D545" t="s">
        <v>1803</v>
      </c>
      <c r="E545" t="s">
        <v>1802</v>
      </c>
      <c r="F545">
        <v>250</v>
      </c>
      <c r="G545" t="s">
        <v>35</v>
      </c>
      <c r="H545" s="36">
        <v>1</v>
      </c>
      <c r="I545" s="49">
        <f t="shared" ca="1" si="0"/>
        <v>0.29111161862708934</v>
      </c>
      <c r="J545" s="48">
        <f>Table3[[#This Row],[Price of One Product]]*Table3[[#This Row],[No of Products in one Sale]]</f>
        <v>250</v>
      </c>
      <c r="K545">
        <f ca="1">SUM(Table3[[#This Row],[Sales]])-SUM(Table3[[#This Row],[Discount]])</f>
        <v>249.7088883813729</v>
      </c>
    </row>
    <row r="546" spans="1:11" x14ac:dyDescent="0.3">
      <c r="A546" t="s">
        <v>564</v>
      </c>
      <c r="B546" t="s">
        <v>1780</v>
      </c>
      <c r="C546" s="29">
        <v>44788</v>
      </c>
      <c r="D546" t="s">
        <v>1804</v>
      </c>
      <c r="E546" t="s">
        <v>1802</v>
      </c>
      <c r="F546">
        <v>130</v>
      </c>
      <c r="G546" t="s">
        <v>29</v>
      </c>
      <c r="H546" s="36">
        <v>3</v>
      </c>
      <c r="I546" s="49">
        <f t="shared" ca="1" si="0"/>
        <v>0.12851770789799333</v>
      </c>
      <c r="J546" s="48">
        <f>Table3[[#This Row],[Price of One Product]]*Table3[[#This Row],[No of Products in one Sale]]</f>
        <v>390</v>
      </c>
      <c r="K546">
        <f ca="1">SUM(Table3[[#This Row],[Sales]])-SUM(Table3[[#This Row],[Discount]])</f>
        <v>389.87148229210203</v>
      </c>
    </row>
    <row r="547" spans="1:11" x14ac:dyDescent="0.3">
      <c r="A547" t="s">
        <v>562</v>
      </c>
      <c r="B547" t="s">
        <v>1774</v>
      </c>
      <c r="C547" s="29">
        <v>44793</v>
      </c>
      <c r="D547" t="s">
        <v>1799</v>
      </c>
      <c r="E547" t="s">
        <v>1800</v>
      </c>
      <c r="F547">
        <v>72</v>
      </c>
      <c r="G547" t="s">
        <v>29</v>
      </c>
      <c r="H547" s="36">
        <v>10</v>
      </c>
      <c r="I547" s="49">
        <f t="shared" ca="1" si="0"/>
        <v>0.71022871398913512</v>
      </c>
      <c r="J547" s="48">
        <f>Table3[[#This Row],[Price of One Product]]*Table3[[#This Row],[No of Products in one Sale]]</f>
        <v>720</v>
      </c>
      <c r="K547">
        <f ca="1">SUM(Table3[[#This Row],[Sales]])-SUM(Table3[[#This Row],[Discount]])</f>
        <v>719.28977128601082</v>
      </c>
    </row>
    <row r="548" spans="1:11" x14ac:dyDescent="0.3">
      <c r="A548" t="s">
        <v>560</v>
      </c>
      <c r="B548" t="s">
        <v>1776</v>
      </c>
      <c r="C548" s="29">
        <v>44784</v>
      </c>
      <c r="D548" t="s">
        <v>1801</v>
      </c>
      <c r="E548" t="s">
        <v>1802</v>
      </c>
      <c r="F548">
        <v>65</v>
      </c>
      <c r="G548" t="s">
        <v>22</v>
      </c>
      <c r="H548" s="36">
        <v>6</v>
      </c>
      <c r="I548" s="49">
        <f t="shared" ca="1" si="0"/>
        <v>0.47651364593259238</v>
      </c>
      <c r="J548" s="48">
        <f>Table3[[#This Row],[Price of One Product]]*Table3[[#This Row],[No of Products in one Sale]]</f>
        <v>390</v>
      </c>
      <c r="K548">
        <f ca="1">SUM(Table3[[#This Row],[Sales]])-SUM(Table3[[#This Row],[Discount]])</f>
        <v>389.52348635406742</v>
      </c>
    </row>
    <row r="549" spans="1:11" x14ac:dyDescent="0.3">
      <c r="A549" t="s">
        <v>558</v>
      </c>
      <c r="B549" t="s">
        <v>1778</v>
      </c>
      <c r="C549" s="29">
        <v>44793</v>
      </c>
      <c r="D549" t="s">
        <v>1803</v>
      </c>
      <c r="E549" t="s">
        <v>1800</v>
      </c>
      <c r="F549">
        <v>250</v>
      </c>
      <c r="G549" t="s">
        <v>35</v>
      </c>
      <c r="H549" s="36">
        <v>2</v>
      </c>
      <c r="I549" s="49">
        <f t="shared" ca="1" si="0"/>
        <v>0.4045377801453427</v>
      </c>
      <c r="J549" s="48">
        <f>Table3[[#This Row],[Price of One Product]]*Table3[[#This Row],[No of Products in one Sale]]</f>
        <v>500</v>
      </c>
      <c r="K549">
        <f ca="1">SUM(Table3[[#This Row],[Sales]])-SUM(Table3[[#This Row],[Discount]])</f>
        <v>499.59546221985465</v>
      </c>
    </row>
    <row r="550" spans="1:11" x14ac:dyDescent="0.3">
      <c r="A550" t="s">
        <v>556</v>
      </c>
      <c r="B550" t="s">
        <v>1780</v>
      </c>
      <c r="C550" s="29">
        <v>44796</v>
      </c>
      <c r="D550" t="s">
        <v>1804</v>
      </c>
      <c r="E550" t="s">
        <v>1802</v>
      </c>
      <c r="F550">
        <v>130</v>
      </c>
      <c r="G550" t="s">
        <v>29</v>
      </c>
      <c r="H550" s="36">
        <v>5</v>
      </c>
      <c r="I550" s="49">
        <f t="shared" ca="1" si="0"/>
        <v>0.67184577466612994</v>
      </c>
      <c r="J550" s="48">
        <f>Table3[[#This Row],[Price of One Product]]*Table3[[#This Row],[No of Products in one Sale]]</f>
        <v>650</v>
      </c>
      <c r="K550">
        <f ca="1">SUM(Table3[[#This Row],[Sales]])-SUM(Table3[[#This Row],[Discount]])</f>
        <v>649.32815422533383</v>
      </c>
    </row>
    <row r="551" spans="1:11" x14ac:dyDescent="0.3">
      <c r="A551" t="s">
        <v>554</v>
      </c>
      <c r="B551" t="s">
        <v>1774</v>
      </c>
      <c r="C551" s="29">
        <v>44758</v>
      </c>
      <c r="D551" t="s">
        <v>1799</v>
      </c>
      <c r="E551" t="s">
        <v>1800</v>
      </c>
      <c r="F551">
        <v>72</v>
      </c>
      <c r="G551" t="s">
        <v>22</v>
      </c>
      <c r="H551" s="36">
        <v>9</v>
      </c>
      <c r="I551" s="49">
        <f t="shared" ca="1" si="0"/>
        <v>0.50930190984724488</v>
      </c>
      <c r="J551" s="48">
        <f>Table3[[#This Row],[Price of One Product]]*Table3[[#This Row],[No of Products in one Sale]]</f>
        <v>648</v>
      </c>
      <c r="K551">
        <f ca="1">SUM(Table3[[#This Row],[Sales]])-SUM(Table3[[#This Row],[Discount]])</f>
        <v>647.4906980901527</v>
      </c>
    </row>
    <row r="552" spans="1:11" x14ac:dyDescent="0.3">
      <c r="A552" t="s">
        <v>552</v>
      </c>
      <c r="B552" t="s">
        <v>1776</v>
      </c>
      <c r="C552" s="29">
        <v>44757</v>
      </c>
      <c r="D552" t="s">
        <v>1801</v>
      </c>
      <c r="E552" t="s">
        <v>1802</v>
      </c>
      <c r="F552">
        <v>65</v>
      </c>
      <c r="G552" t="s">
        <v>35</v>
      </c>
      <c r="H552" s="36">
        <v>5</v>
      </c>
      <c r="I552" s="49">
        <f t="shared" ca="1" si="0"/>
        <v>0.71944804467896517</v>
      </c>
      <c r="J552" s="48">
        <f>Table3[[#This Row],[Price of One Product]]*Table3[[#This Row],[No of Products in one Sale]]</f>
        <v>325</v>
      </c>
      <c r="K552">
        <f ca="1">SUM(Table3[[#This Row],[Sales]])-SUM(Table3[[#This Row],[Discount]])</f>
        <v>324.28055195532102</v>
      </c>
    </row>
    <row r="553" spans="1:11" x14ac:dyDescent="0.3">
      <c r="A553" t="s">
        <v>550</v>
      </c>
      <c r="B553" t="s">
        <v>1778</v>
      </c>
      <c r="C553" s="29">
        <v>44758</v>
      </c>
      <c r="D553" t="s">
        <v>1803</v>
      </c>
      <c r="E553" t="s">
        <v>1800</v>
      </c>
      <c r="F553">
        <v>250</v>
      </c>
      <c r="G553" t="s">
        <v>29</v>
      </c>
      <c r="H553" s="36">
        <v>1</v>
      </c>
      <c r="I553" s="49">
        <f t="shared" ca="1" si="0"/>
        <v>0.22007237965033</v>
      </c>
      <c r="J553" s="48">
        <f>Table3[[#This Row],[Price of One Product]]*Table3[[#This Row],[No of Products in one Sale]]</f>
        <v>250</v>
      </c>
      <c r="K553">
        <f ca="1">SUM(Table3[[#This Row],[Sales]])-SUM(Table3[[#This Row],[Discount]])</f>
        <v>249.77992762034967</v>
      </c>
    </row>
    <row r="554" spans="1:11" x14ac:dyDescent="0.3">
      <c r="A554" t="s">
        <v>548</v>
      </c>
      <c r="B554" t="s">
        <v>1780</v>
      </c>
      <c r="C554" s="29">
        <v>44800</v>
      </c>
      <c r="D554" t="s">
        <v>1804</v>
      </c>
      <c r="E554" t="s">
        <v>1802</v>
      </c>
      <c r="F554">
        <v>130</v>
      </c>
      <c r="G554" t="s">
        <v>22</v>
      </c>
      <c r="H554" s="36">
        <v>3</v>
      </c>
      <c r="I554" s="49">
        <f t="shared" ca="1" si="0"/>
        <v>0.85607282081079428</v>
      </c>
      <c r="J554" s="48">
        <f>Table3[[#This Row],[Price of One Product]]*Table3[[#This Row],[No of Products in one Sale]]</f>
        <v>390</v>
      </c>
      <c r="K554">
        <f ca="1">SUM(Table3[[#This Row],[Sales]])-SUM(Table3[[#This Row],[Discount]])</f>
        <v>389.14392717918923</v>
      </c>
    </row>
    <row r="555" spans="1:11" x14ac:dyDescent="0.3">
      <c r="A555" t="s">
        <v>546</v>
      </c>
      <c r="B555" t="s">
        <v>1782</v>
      </c>
      <c r="C555" s="29">
        <v>44780</v>
      </c>
      <c r="D555" t="s">
        <v>1805</v>
      </c>
      <c r="E555" t="s">
        <v>1800</v>
      </c>
      <c r="F555">
        <v>60</v>
      </c>
      <c r="G555" t="s">
        <v>35</v>
      </c>
      <c r="H555" s="36">
        <v>7</v>
      </c>
      <c r="I555" s="49">
        <f t="shared" ca="1" si="0"/>
        <v>0.45788760261756245</v>
      </c>
      <c r="J555" s="48">
        <f>Table3[[#This Row],[Price of One Product]]*Table3[[#This Row],[No of Products in one Sale]]</f>
        <v>420</v>
      </c>
      <c r="K555">
        <f ca="1">SUM(Table3[[#This Row],[Sales]])-SUM(Table3[[#This Row],[Discount]])</f>
        <v>419.54211239738243</v>
      </c>
    </row>
    <row r="556" spans="1:11" x14ac:dyDescent="0.3">
      <c r="A556" t="s">
        <v>544</v>
      </c>
      <c r="B556" t="s">
        <v>1774</v>
      </c>
      <c r="C556" s="29">
        <v>44807</v>
      </c>
      <c r="D556" t="s">
        <v>1799</v>
      </c>
      <c r="E556" t="s">
        <v>1802</v>
      </c>
      <c r="F556">
        <v>72</v>
      </c>
      <c r="G556" t="s">
        <v>29</v>
      </c>
      <c r="H556" s="36">
        <v>12</v>
      </c>
      <c r="I556" s="49">
        <f t="shared" ca="1" si="0"/>
        <v>0.63357216795254689</v>
      </c>
      <c r="J556" s="48">
        <f>Table3[[#This Row],[Price of One Product]]*Table3[[#This Row],[No of Products in one Sale]]</f>
        <v>864</v>
      </c>
      <c r="K556">
        <f ca="1">SUM(Table3[[#This Row],[Sales]])-SUM(Table3[[#This Row],[Discount]])</f>
        <v>863.36642783204741</v>
      </c>
    </row>
    <row r="557" spans="1:11" x14ac:dyDescent="0.3">
      <c r="A557" t="s">
        <v>542</v>
      </c>
      <c r="B557" t="s">
        <v>1776</v>
      </c>
      <c r="C557" s="29">
        <v>44798</v>
      </c>
      <c r="D557" t="s">
        <v>1801</v>
      </c>
      <c r="E557" t="s">
        <v>1800</v>
      </c>
      <c r="F557">
        <v>65</v>
      </c>
      <c r="G557" t="s">
        <v>22</v>
      </c>
      <c r="H557" s="36">
        <v>12</v>
      </c>
      <c r="I557" s="49">
        <f t="shared" ca="1" si="0"/>
        <v>0.54179709764623118</v>
      </c>
      <c r="J557" s="48">
        <f>Table3[[#This Row],[Price of One Product]]*Table3[[#This Row],[No of Products in one Sale]]</f>
        <v>780</v>
      </c>
      <c r="K557">
        <f ca="1">SUM(Table3[[#This Row],[Sales]])-SUM(Table3[[#This Row],[Discount]])</f>
        <v>779.45820290235372</v>
      </c>
    </row>
    <row r="558" spans="1:11" x14ac:dyDescent="0.3">
      <c r="A558" t="s">
        <v>540</v>
      </c>
      <c r="B558" t="s">
        <v>1778</v>
      </c>
      <c r="C558" s="29">
        <v>44810</v>
      </c>
      <c r="D558" t="s">
        <v>1803</v>
      </c>
      <c r="E558" t="s">
        <v>1802</v>
      </c>
      <c r="F558">
        <v>250</v>
      </c>
      <c r="G558" t="s">
        <v>35</v>
      </c>
      <c r="H558" s="36">
        <v>3</v>
      </c>
      <c r="I558" s="49">
        <f t="shared" ca="1" si="0"/>
        <v>0.76575918146867039</v>
      </c>
      <c r="J558" s="48">
        <f>Table3[[#This Row],[Price of One Product]]*Table3[[#This Row],[No of Products in one Sale]]</f>
        <v>750</v>
      </c>
      <c r="K558">
        <f ca="1">SUM(Table3[[#This Row],[Sales]])-SUM(Table3[[#This Row],[Discount]])</f>
        <v>749.23424081853136</v>
      </c>
    </row>
    <row r="559" spans="1:11" x14ac:dyDescent="0.3">
      <c r="A559" t="s">
        <v>538</v>
      </c>
      <c r="B559" t="s">
        <v>1780</v>
      </c>
      <c r="C559" s="29">
        <v>44764</v>
      </c>
      <c r="D559" t="s">
        <v>1804</v>
      </c>
      <c r="E559" t="s">
        <v>1800</v>
      </c>
      <c r="F559">
        <v>130</v>
      </c>
      <c r="G559" t="s">
        <v>29</v>
      </c>
      <c r="H559" s="36">
        <v>5</v>
      </c>
      <c r="I559" s="49">
        <f t="shared" ca="1" si="0"/>
        <v>6.8495285272917816E-2</v>
      </c>
      <c r="J559" s="48">
        <f>Table3[[#This Row],[Price of One Product]]*Table3[[#This Row],[No of Products in one Sale]]</f>
        <v>650</v>
      </c>
      <c r="K559">
        <f ca="1">SUM(Table3[[#This Row],[Sales]])-SUM(Table3[[#This Row],[Discount]])</f>
        <v>649.93150471472711</v>
      </c>
    </row>
    <row r="560" spans="1:11" x14ac:dyDescent="0.3">
      <c r="A560" t="s">
        <v>536</v>
      </c>
      <c r="B560" t="s">
        <v>1774</v>
      </c>
      <c r="C560" s="29">
        <v>44766</v>
      </c>
      <c r="D560" t="s">
        <v>1799</v>
      </c>
      <c r="E560" t="s">
        <v>1802</v>
      </c>
      <c r="F560">
        <v>72</v>
      </c>
      <c r="G560" t="s">
        <v>22</v>
      </c>
      <c r="H560" s="36">
        <v>4</v>
      </c>
      <c r="I560" s="49">
        <f t="shared" ca="1" si="0"/>
        <v>0.1131997341625719</v>
      </c>
      <c r="J560" s="48">
        <f>Table3[[#This Row],[Price of One Product]]*Table3[[#This Row],[No of Products in one Sale]]</f>
        <v>288</v>
      </c>
      <c r="K560">
        <f ca="1">SUM(Table3[[#This Row],[Sales]])-SUM(Table3[[#This Row],[Discount]])</f>
        <v>287.88680026583745</v>
      </c>
    </row>
    <row r="561" spans="1:11" x14ac:dyDescent="0.3">
      <c r="A561" t="s">
        <v>534</v>
      </c>
      <c r="B561" t="s">
        <v>1776</v>
      </c>
      <c r="C561" s="29">
        <v>44794</v>
      </c>
      <c r="D561" t="s">
        <v>1801</v>
      </c>
      <c r="E561" t="s">
        <v>1800</v>
      </c>
      <c r="F561">
        <v>65</v>
      </c>
      <c r="G561" t="s">
        <v>35</v>
      </c>
      <c r="H561" s="36">
        <v>9</v>
      </c>
      <c r="I561" s="49">
        <f t="shared" ca="1" si="0"/>
        <v>0.98553579122374468</v>
      </c>
      <c r="J561" s="48">
        <f>Table3[[#This Row],[Price of One Product]]*Table3[[#This Row],[No of Products in one Sale]]</f>
        <v>585</v>
      </c>
      <c r="K561">
        <f ca="1">SUM(Table3[[#This Row],[Sales]])-SUM(Table3[[#This Row],[Discount]])</f>
        <v>584.0144642087763</v>
      </c>
    </row>
    <row r="562" spans="1:11" x14ac:dyDescent="0.3">
      <c r="A562" t="s">
        <v>532</v>
      </c>
      <c r="B562" t="s">
        <v>1778</v>
      </c>
      <c r="C562" s="29">
        <v>44800</v>
      </c>
      <c r="D562" t="s">
        <v>1803</v>
      </c>
      <c r="E562" t="s">
        <v>1802</v>
      </c>
      <c r="F562">
        <v>250</v>
      </c>
      <c r="G562" t="s">
        <v>29</v>
      </c>
      <c r="H562" s="36">
        <v>3</v>
      </c>
      <c r="I562" s="49">
        <f t="shared" ca="1" si="0"/>
        <v>0.50040529283734281</v>
      </c>
      <c r="J562" s="48">
        <f>Table3[[#This Row],[Price of One Product]]*Table3[[#This Row],[No of Products in one Sale]]</f>
        <v>750</v>
      </c>
      <c r="K562">
        <f ca="1">SUM(Table3[[#This Row],[Sales]])-SUM(Table3[[#This Row],[Discount]])</f>
        <v>749.4995947071626</v>
      </c>
    </row>
    <row r="563" spans="1:11" x14ac:dyDescent="0.3">
      <c r="A563" t="s">
        <v>530</v>
      </c>
      <c r="B563" t="s">
        <v>1780</v>
      </c>
      <c r="C563" s="29">
        <v>44792</v>
      </c>
      <c r="D563" t="s">
        <v>1804</v>
      </c>
      <c r="E563" t="s">
        <v>1800</v>
      </c>
      <c r="F563">
        <v>130</v>
      </c>
      <c r="G563" t="s">
        <v>22</v>
      </c>
      <c r="H563" s="36">
        <v>5</v>
      </c>
      <c r="I563" s="49">
        <f t="shared" ca="1" si="0"/>
        <v>0.95622721294016488</v>
      </c>
      <c r="J563" s="48">
        <f>Table3[[#This Row],[Price of One Product]]*Table3[[#This Row],[No of Products in one Sale]]</f>
        <v>650</v>
      </c>
      <c r="K563">
        <f ca="1">SUM(Table3[[#This Row],[Sales]])-SUM(Table3[[#This Row],[Discount]])</f>
        <v>649.04377278705988</v>
      </c>
    </row>
    <row r="564" spans="1:11" x14ac:dyDescent="0.3">
      <c r="A564" t="s">
        <v>528</v>
      </c>
      <c r="B564" t="s">
        <v>1782</v>
      </c>
      <c r="C564" s="29">
        <v>44809</v>
      </c>
      <c r="D564" t="s">
        <v>1805</v>
      </c>
      <c r="E564" t="s">
        <v>1800</v>
      </c>
      <c r="F564">
        <v>60</v>
      </c>
      <c r="G564" t="s">
        <v>35</v>
      </c>
      <c r="H564" s="36">
        <v>4</v>
      </c>
      <c r="I564" s="49">
        <f t="shared" ca="1" si="0"/>
        <v>0.73761344826118314</v>
      </c>
      <c r="J564" s="48">
        <f>Table3[[#This Row],[Price of One Product]]*Table3[[#This Row],[No of Products in one Sale]]</f>
        <v>240</v>
      </c>
      <c r="K564">
        <f ca="1">SUM(Table3[[#This Row],[Sales]])-SUM(Table3[[#This Row],[Discount]])</f>
        <v>239.26238655173881</v>
      </c>
    </row>
    <row r="565" spans="1:11" x14ac:dyDescent="0.3">
      <c r="A565" t="s">
        <v>526</v>
      </c>
      <c r="B565" t="s">
        <v>1783</v>
      </c>
      <c r="C565" s="29">
        <v>44789</v>
      </c>
      <c r="D565" t="s">
        <v>1806</v>
      </c>
      <c r="E565" t="s">
        <v>1802</v>
      </c>
      <c r="F565">
        <v>95</v>
      </c>
      <c r="G565" t="s">
        <v>29</v>
      </c>
      <c r="H565" s="36">
        <v>8</v>
      </c>
      <c r="I565" s="49">
        <f t="shared" ca="1" si="0"/>
        <v>0.14588628607956788</v>
      </c>
      <c r="J565" s="48">
        <f>Table3[[#This Row],[Price of One Product]]*Table3[[#This Row],[No of Products in one Sale]]</f>
        <v>760</v>
      </c>
      <c r="K565">
        <f ca="1">SUM(Table3[[#This Row],[Sales]])-SUM(Table3[[#This Row],[Discount]])</f>
        <v>759.85411371392047</v>
      </c>
    </row>
    <row r="566" spans="1:11" x14ac:dyDescent="0.3">
      <c r="A566" t="s">
        <v>524</v>
      </c>
      <c r="B566" t="s">
        <v>1774</v>
      </c>
      <c r="C566" s="29">
        <v>44757</v>
      </c>
      <c r="D566" t="s">
        <v>1799</v>
      </c>
      <c r="E566" t="s">
        <v>1802</v>
      </c>
      <c r="F566">
        <v>72</v>
      </c>
      <c r="G566" t="s">
        <v>22</v>
      </c>
      <c r="H566" s="36">
        <v>9</v>
      </c>
      <c r="I566" s="49">
        <f t="shared" ref="I566:I629" ca="1" si="1">RAND()</f>
        <v>0.18804021260062942</v>
      </c>
      <c r="J566" s="48">
        <f>Table3[[#This Row],[Price of One Product]]*Table3[[#This Row],[No of Products in one Sale]]</f>
        <v>648</v>
      </c>
      <c r="K566">
        <f ca="1">SUM(Table3[[#This Row],[Sales]])-SUM(Table3[[#This Row],[Discount]])</f>
        <v>647.81195978739936</v>
      </c>
    </row>
    <row r="567" spans="1:11" x14ac:dyDescent="0.3">
      <c r="A567" t="s">
        <v>522</v>
      </c>
      <c r="B567" t="s">
        <v>1776</v>
      </c>
      <c r="C567" s="29">
        <v>44790</v>
      </c>
      <c r="D567" t="s">
        <v>1801</v>
      </c>
      <c r="E567" t="s">
        <v>1802</v>
      </c>
      <c r="F567">
        <v>65</v>
      </c>
      <c r="G567" t="s">
        <v>35</v>
      </c>
      <c r="H567" s="36">
        <v>6</v>
      </c>
      <c r="I567" s="49">
        <f t="shared" ca="1" si="1"/>
        <v>0.48174014634417117</v>
      </c>
      <c r="J567" s="48">
        <f>Table3[[#This Row],[Price of One Product]]*Table3[[#This Row],[No of Products in one Sale]]</f>
        <v>390</v>
      </c>
      <c r="K567">
        <f ca="1">SUM(Table3[[#This Row],[Sales]])-SUM(Table3[[#This Row],[Discount]])</f>
        <v>389.51825985365582</v>
      </c>
    </row>
    <row r="568" spans="1:11" x14ac:dyDescent="0.3">
      <c r="A568" t="s">
        <v>520</v>
      </c>
      <c r="B568" t="s">
        <v>1778</v>
      </c>
      <c r="C568" s="29">
        <v>44808</v>
      </c>
      <c r="D568" t="s">
        <v>1803</v>
      </c>
      <c r="E568" t="s">
        <v>1800</v>
      </c>
      <c r="F568">
        <v>250</v>
      </c>
      <c r="G568" t="s">
        <v>29</v>
      </c>
      <c r="H568" s="36">
        <v>4</v>
      </c>
      <c r="I568" s="49">
        <f t="shared" ca="1" si="1"/>
        <v>0.55878263039165244</v>
      </c>
      <c r="J568" s="48">
        <f>Table3[[#This Row],[Price of One Product]]*Table3[[#This Row],[No of Products in one Sale]]</f>
        <v>1000</v>
      </c>
      <c r="K568">
        <f ca="1">SUM(Table3[[#This Row],[Sales]])-SUM(Table3[[#This Row],[Discount]])</f>
        <v>999.44121736960835</v>
      </c>
    </row>
    <row r="569" spans="1:11" x14ac:dyDescent="0.3">
      <c r="A569" t="s">
        <v>518</v>
      </c>
      <c r="B569" t="s">
        <v>1780</v>
      </c>
      <c r="C569" s="29">
        <v>44801</v>
      </c>
      <c r="D569" t="s">
        <v>1804</v>
      </c>
      <c r="E569" t="s">
        <v>1800</v>
      </c>
      <c r="F569">
        <v>130</v>
      </c>
      <c r="G569" t="s">
        <v>22</v>
      </c>
      <c r="H569" s="36">
        <v>4</v>
      </c>
      <c r="I569" s="49">
        <f t="shared" ca="1" si="1"/>
        <v>0.99682032838679446</v>
      </c>
      <c r="J569" s="48">
        <f>Table3[[#This Row],[Price of One Product]]*Table3[[#This Row],[No of Products in one Sale]]</f>
        <v>520</v>
      </c>
      <c r="K569">
        <f ca="1">SUM(Table3[[#This Row],[Sales]])-SUM(Table3[[#This Row],[Discount]])</f>
        <v>519.00317967161322</v>
      </c>
    </row>
    <row r="570" spans="1:11" x14ac:dyDescent="0.3">
      <c r="A570" t="s">
        <v>516</v>
      </c>
      <c r="B570" t="s">
        <v>1774</v>
      </c>
      <c r="C570" s="29">
        <v>44769</v>
      </c>
      <c r="D570" t="s">
        <v>1799</v>
      </c>
      <c r="E570" t="s">
        <v>1800</v>
      </c>
      <c r="F570">
        <v>72</v>
      </c>
      <c r="G570" t="s">
        <v>35</v>
      </c>
      <c r="H570" s="36">
        <v>9</v>
      </c>
      <c r="I570" s="49">
        <f t="shared" ca="1" si="1"/>
        <v>0.28651933862718715</v>
      </c>
      <c r="J570" s="48">
        <f>Table3[[#This Row],[Price of One Product]]*Table3[[#This Row],[No of Products in one Sale]]</f>
        <v>648</v>
      </c>
      <c r="K570">
        <f ca="1">SUM(Table3[[#This Row],[Sales]])-SUM(Table3[[#This Row],[Discount]])</f>
        <v>647.71348066137284</v>
      </c>
    </row>
    <row r="571" spans="1:11" x14ac:dyDescent="0.3">
      <c r="A571" t="s">
        <v>514</v>
      </c>
      <c r="B571" t="s">
        <v>1776</v>
      </c>
      <c r="C571" s="29">
        <v>44757</v>
      </c>
      <c r="D571" t="s">
        <v>1801</v>
      </c>
      <c r="E571" t="s">
        <v>1800</v>
      </c>
      <c r="F571">
        <v>65</v>
      </c>
      <c r="G571" t="s">
        <v>29</v>
      </c>
      <c r="H571" s="36">
        <v>8</v>
      </c>
      <c r="I571" s="49">
        <f t="shared" ca="1" si="1"/>
        <v>0.92800712571492705</v>
      </c>
      <c r="J571" s="48">
        <f>Table3[[#This Row],[Price of One Product]]*Table3[[#This Row],[No of Products in one Sale]]</f>
        <v>520</v>
      </c>
      <c r="K571">
        <f ca="1">SUM(Table3[[#This Row],[Sales]])-SUM(Table3[[#This Row],[Discount]])</f>
        <v>519.07199287428512</v>
      </c>
    </row>
    <row r="572" spans="1:11" x14ac:dyDescent="0.3">
      <c r="A572" t="s">
        <v>512</v>
      </c>
      <c r="B572" t="s">
        <v>1778</v>
      </c>
      <c r="C572" s="29">
        <v>44759</v>
      </c>
      <c r="D572" t="s">
        <v>1803</v>
      </c>
      <c r="E572" t="s">
        <v>1800</v>
      </c>
      <c r="F572">
        <v>250</v>
      </c>
      <c r="G572" t="s">
        <v>22</v>
      </c>
      <c r="H572" s="36">
        <v>1</v>
      </c>
      <c r="I572" s="49">
        <f t="shared" ca="1" si="1"/>
        <v>0.9667597671685183</v>
      </c>
      <c r="J572" s="48">
        <f>Table3[[#This Row],[Price of One Product]]*Table3[[#This Row],[No of Products in one Sale]]</f>
        <v>250</v>
      </c>
      <c r="K572">
        <f ca="1">SUM(Table3[[#This Row],[Sales]])-SUM(Table3[[#This Row],[Discount]])</f>
        <v>249.03324023283147</v>
      </c>
    </row>
    <row r="573" spans="1:11" x14ac:dyDescent="0.3">
      <c r="A573" t="s">
        <v>510</v>
      </c>
      <c r="B573" t="s">
        <v>1780</v>
      </c>
      <c r="C573" s="29">
        <v>44805</v>
      </c>
      <c r="D573" t="s">
        <v>1804</v>
      </c>
      <c r="E573" t="s">
        <v>1800</v>
      </c>
      <c r="F573">
        <v>130</v>
      </c>
      <c r="G573" t="s">
        <v>35</v>
      </c>
      <c r="H573" s="36">
        <v>3</v>
      </c>
      <c r="I573" s="49">
        <f t="shared" ca="1" si="1"/>
        <v>0.91658210990979694</v>
      </c>
      <c r="J573" s="48">
        <f>Table3[[#This Row],[Price of One Product]]*Table3[[#This Row],[No of Products in one Sale]]</f>
        <v>390</v>
      </c>
      <c r="K573">
        <f ca="1">SUM(Table3[[#This Row],[Sales]])-SUM(Table3[[#This Row],[Discount]])</f>
        <v>389.08341789009017</v>
      </c>
    </row>
    <row r="574" spans="1:11" x14ac:dyDescent="0.3">
      <c r="A574" t="s">
        <v>508</v>
      </c>
      <c r="B574" t="s">
        <v>1782</v>
      </c>
      <c r="C574" s="29">
        <v>44760</v>
      </c>
      <c r="D574" t="s">
        <v>1805</v>
      </c>
      <c r="E574" t="s">
        <v>1800</v>
      </c>
      <c r="F574">
        <v>60</v>
      </c>
      <c r="G574" t="s">
        <v>29</v>
      </c>
      <c r="H574" s="36">
        <v>13</v>
      </c>
      <c r="I574" s="49">
        <f t="shared" ca="1" si="1"/>
        <v>0.89590344289751811</v>
      </c>
      <c r="J574" s="48">
        <f>Table3[[#This Row],[Price of One Product]]*Table3[[#This Row],[No of Products in one Sale]]</f>
        <v>780</v>
      </c>
      <c r="K574">
        <f ca="1">SUM(Table3[[#This Row],[Sales]])-SUM(Table3[[#This Row],[Discount]])</f>
        <v>779.10409655710248</v>
      </c>
    </row>
    <row r="575" spans="1:11" x14ac:dyDescent="0.3">
      <c r="A575" t="s">
        <v>506</v>
      </c>
      <c r="B575" t="s">
        <v>1774</v>
      </c>
      <c r="C575" s="29">
        <v>44791</v>
      </c>
      <c r="D575" t="s">
        <v>1799</v>
      </c>
      <c r="E575" t="s">
        <v>1800</v>
      </c>
      <c r="F575">
        <v>72</v>
      </c>
      <c r="G575" t="s">
        <v>22</v>
      </c>
      <c r="H575" s="36">
        <v>4</v>
      </c>
      <c r="I575" s="49">
        <f t="shared" ca="1" si="1"/>
        <v>0.53975983866299426</v>
      </c>
      <c r="J575" s="48">
        <f>Table3[[#This Row],[Price of One Product]]*Table3[[#This Row],[No of Products in one Sale]]</f>
        <v>288</v>
      </c>
      <c r="K575">
        <f ca="1">SUM(Table3[[#This Row],[Sales]])-SUM(Table3[[#This Row],[Discount]])</f>
        <v>287.46024016133703</v>
      </c>
    </row>
    <row r="576" spans="1:11" x14ac:dyDescent="0.3">
      <c r="A576" t="s">
        <v>504</v>
      </c>
      <c r="B576" t="s">
        <v>1776</v>
      </c>
      <c r="C576" s="29">
        <v>44768</v>
      </c>
      <c r="D576" t="s">
        <v>1801</v>
      </c>
      <c r="E576" t="s">
        <v>1800</v>
      </c>
      <c r="F576">
        <v>65</v>
      </c>
      <c r="G576" t="s">
        <v>35</v>
      </c>
      <c r="H576" s="36">
        <v>12</v>
      </c>
      <c r="I576" s="49">
        <f t="shared" ca="1" si="1"/>
        <v>0.32707139313456923</v>
      </c>
      <c r="J576" s="48">
        <f>Table3[[#This Row],[Price of One Product]]*Table3[[#This Row],[No of Products in one Sale]]</f>
        <v>780</v>
      </c>
      <c r="K576">
        <f ca="1">SUM(Table3[[#This Row],[Sales]])-SUM(Table3[[#This Row],[Discount]])</f>
        <v>779.67292860686541</v>
      </c>
    </row>
    <row r="577" spans="1:11" x14ac:dyDescent="0.3">
      <c r="A577" t="s">
        <v>502</v>
      </c>
      <c r="B577" t="s">
        <v>1778</v>
      </c>
      <c r="C577" s="29">
        <v>44759</v>
      </c>
      <c r="D577" t="s">
        <v>1803</v>
      </c>
      <c r="E577" t="s">
        <v>1802</v>
      </c>
      <c r="F577">
        <v>250</v>
      </c>
      <c r="G577" t="s">
        <v>29</v>
      </c>
      <c r="H577" s="36">
        <v>3</v>
      </c>
      <c r="I577" s="49">
        <f t="shared" ca="1" si="1"/>
        <v>0.47442032045056126</v>
      </c>
      <c r="J577" s="48">
        <f>Table3[[#This Row],[Price of One Product]]*Table3[[#This Row],[No of Products in one Sale]]</f>
        <v>750</v>
      </c>
      <c r="K577">
        <f ca="1">SUM(Table3[[#This Row],[Sales]])-SUM(Table3[[#This Row],[Discount]])</f>
        <v>749.52557967954942</v>
      </c>
    </row>
    <row r="578" spans="1:11" x14ac:dyDescent="0.3">
      <c r="A578" t="s">
        <v>500</v>
      </c>
      <c r="B578" t="s">
        <v>1780</v>
      </c>
      <c r="C578" s="29">
        <v>44781</v>
      </c>
      <c r="D578" t="s">
        <v>1804</v>
      </c>
      <c r="E578" t="s">
        <v>1800</v>
      </c>
      <c r="F578">
        <v>130</v>
      </c>
      <c r="G578" t="s">
        <v>22</v>
      </c>
      <c r="H578" s="36">
        <v>6</v>
      </c>
      <c r="I578" s="49">
        <f t="shared" ca="1" si="1"/>
        <v>0.7321815013755949</v>
      </c>
      <c r="J578" s="48">
        <f>Table3[[#This Row],[Price of One Product]]*Table3[[#This Row],[No of Products in one Sale]]</f>
        <v>780</v>
      </c>
      <c r="K578">
        <f ca="1">SUM(Table3[[#This Row],[Sales]])-SUM(Table3[[#This Row],[Discount]])</f>
        <v>779.26781849862437</v>
      </c>
    </row>
    <row r="579" spans="1:11" x14ac:dyDescent="0.3">
      <c r="A579" t="s">
        <v>498</v>
      </c>
      <c r="B579" t="s">
        <v>1774</v>
      </c>
      <c r="C579" s="29">
        <v>44785</v>
      </c>
      <c r="D579" t="s">
        <v>1799</v>
      </c>
      <c r="E579" t="s">
        <v>1800</v>
      </c>
      <c r="F579">
        <v>72</v>
      </c>
      <c r="G579" t="s">
        <v>35</v>
      </c>
      <c r="H579" s="36">
        <v>5</v>
      </c>
      <c r="I579" s="49">
        <f t="shared" ca="1" si="1"/>
        <v>0.43736330779352606</v>
      </c>
      <c r="J579" s="48">
        <f>Table3[[#This Row],[Price of One Product]]*Table3[[#This Row],[No of Products in one Sale]]</f>
        <v>360</v>
      </c>
      <c r="K579">
        <f ca="1">SUM(Table3[[#This Row],[Sales]])-SUM(Table3[[#This Row],[Discount]])</f>
        <v>359.56263669220647</v>
      </c>
    </row>
    <row r="580" spans="1:11" x14ac:dyDescent="0.3">
      <c r="A580" t="s">
        <v>496</v>
      </c>
      <c r="B580" t="s">
        <v>1776</v>
      </c>
      <c r="C580" s="29">
        <v>44775</v>
      </c>
      <c r="D580" t="s">
        <v>1801</v>
      </c>
      <c r="E580" t="s">
        <v>1800</v>
      </c>
      <c r="F580">
        <v>65</v>
      </c>
      <c r="G580" t="s">
        <v>29</v>
      </c>
      <c r="H580" s="36">
        <v>11</v>
      </c>
      <c r="I580" s="49">
        <f t="shared" ca="1" si="1"/>
        <v>0.25236068086658581</v>
      </c>
      <c r="J580" s="48">
        <f>Table3[[#This Row],[Price of One Product]]*Table3[[#This Row],[No of Products in one Sale]]</f>
        <v>715</v>
      </c>
      <c r="K580">
        <f ca="1">SUM(Table3[[#This Row],[Sales]])-SUM(Table3[[#This Row],[Discount]])</f>
        <v>714.74763931913344</v>
      </c>
    </row>
    <row r="581" spans="1:11" x14ac:dyDescent="0.3">
      <c r="A581" t="s">
        <v>494</v>
      </c>
      <c r="B581" t="s">
        <v>1778</v>
      </c>
      <c r="C581" s="29">
        <v>44773</v>
      </c>
      <c r="D581" t="s">
        <v>1803</v>
      </c>
      <c r="E581" t="s">
        <v>1800</v>
      </c>
      <c r="F581">
        <v>250</v>
      </c>
      <c r="G581" t="s">
        <v>22</v>
      </c>
      <c r="H581" s="36">
        <v>2</v>
      </c>
      <c r="I581" s="49">
        <f t="shared" ca="1" si="1"/>
        <v>0.15264188682330404</v>
      </c>
      <c r="J581" s="48">
        <f>Table3[[#This Row],[Price of One Product]]*Table3[[#This Row],[No of Products in one Sale]]</f>
        <v>500</v>
      </c>
      <c r="K581">
        <f ca="1">SUM(Table3[[#This Row],[Sales]])-SUM(Table3[[#This Row],[Discount]])</f>
        <v>499.84735811317671</v>
      </c>
    </row>
    <row r="582" spans="1:11" x14ac:dyDescent="0.3">
      <c r="A582" t="s">
        <v>492</v>
      </c>
      <c r="B582" t="s">
        <v>1780</v>
      </c>
      <c r="C582" s="29">
        <v>44796</v>
      </c>
      <c r="D582" t="s">
        <v>1804</v>
      </c>
      <c r="E582" t="s">
        <v>1800</v>
      </c>
      <c r="F582">
        <v>130</v>
      </c>
      <c r="G582" t="s">
        <v>35</v>
      </c>
      <c r="H582" s="36">
        <v>2</v>
      </c>
      <c r="I582" s="49">
        <f t="shared" ca="1" si="1"/>
        <v>0.9671734197149926</v>
      </c>
      <c r="J582" s="48">
        <f>Table3[[#This Row],[Price of One Product]]*Table3[[#This Row],[No of Products in one Sale]]</f>
        <v>260</v>
      </c>
      <c r="K582">
        <f ca="1">SUM(Table3[[#This Row],[Sales]])-SUM(Table3[[#This Row],[Discount]])</f>
        <v>259.03282658028502</v>
      </c>
    </row>
    <row r="583" spans="1:11" x14ac:dyDescent="0.3">
      <c r="A583" t="s">
        <v>490</v>
      </c>
      <c r="B583" t="s">
        <v>1782</v>
      </c>
      <c r="C583" s="29">
        <v>44801</v>
      </c>
      <c r="D583" t="s">
        <v>1805</v>
      </c>
      <c r="E583" t="s">
        <v>1802</v>
      </c>
      <c r="F583">
        <v>60</v>
      </c>
      <c r="G583" t="s">
        <v>29</v>
      </c>
      <c r="H583" s="36">
        <v>10</v>
      </c>
      <c r="I583" s="49">
        <f t="shared" ca="1" si="1"/>
        <v>0.95340268556885155</v>
      </c>
      <c r="J583" s="48">
        <f>Table3[[#This Row],[Price of One Product]]*Table3[[#This Row],[No of Products in one Sale]]</f>
        <v>600</v>
      </c>
      <c r="K583">
        <f ca="1">SUM(Table3[[#This Row],[Sales]])-SUM(Table3[[#This Row],[Discount]])</f>
        <v>599.0465973144311</v>
      </c>
    </row>
    <row r="584" spans="1:11" x14ac:dyDescent="0.3">
      <c r="A584" t="s">
        <v>488</v>
      </c>
      <c r="B584" t="s">
        <v>1783</v>
      </c>
      <c r="C584" s="29">
        <v>44779</v>
      </c>
      <c r="D584" t="s">
        <v>1806</v>
      </c>
      <c r="E584" t="s">
        <v>1800</v>
      </c>
      <c r="F584">
        <v>95</v>
      </c>
      <c r="G584" t="s">
        <v>22</v>
      </c>
      <c r="H584" s="36">
        <v>6</v>
      </c>
      <c r="I584" s="49">
        <f t="shared" ca="1" si="1"/>
        <v>0.81735155723165309</v>
      </c>
      <c r="J584" s="48">
        <f>Table3[[#This Row],[Price of One Product]]*Table3[[#This Row],[No of Products in one Sale]]</f>
        <v>570</v>
      </c>
      <c r="K584">
        <f ca="1">SUM(Table3[[#This Row],[Sales]])-SUM(Table3[[#This Row],[Discount]])</f>
        <v>569.18264844276837</v>
      </c>
    </row>
    <row r="585" spans="1:11" x14ac:dyDescent="0.3">
      <c r="A585" t="s">
        <v>486</v>
      </c>
      <c r="B585" t="s">
        <v>1774</v>
      </c>
      <c r="C585" s="29">
        <v>44772</v>
      </c>
      <c r="D585" t="s">
        <v>1799</v>
      </c>
      <c r="E585" t="s">
        <v>1800</v>
      </c>
      <c r="F585">
        <v>72</v>
      </c>
      <c r="G585" t="s">
        <v>35</v>
      </c>
      <c r="H585" s="36">
        <v>7</v>
      </c>
      <c r="I585" s="49">
        <f t="shared" ca="1" si="1"/>
        <v>0.82755122817498128</v>
      </c>
      <c r="J585" s="48">
        <f>Table3[[#This Row],[Price of One Product]]*Table3[[#This Row],[No of Products in one Sale]]</f>
        <v>504</v>
      </c>
      <c r="K585">
        <f ca="1">SUM(Table3[[#This Row],[Sales]])-SUM(Table3[[#This Row],[Discount]])</f>
        <v>503.17244877182503</v>
      </c>
    </row>
    <row r="586" spans="1:11" x14ac:dyDescent="0.3">
      <c r="A586" t="s">
        <v>484</v>
      </c>
      <c r="B586" t="s">
        <v>1776</v>
      </c>
      <c r="C586" s="29">
        <v>44757</v>
      </c>
      <c r="D586" t="s">
        <v>1801</v>
      </c>
      <c r="E586" t="s">
        <v>1800</v>
      </c>
      <c r="F586">
        <v>65</v>
      </c>
      <c r="G586" t="s">
        <v>29</v>
      </c>
      <c r="H586" s="36">
        <v>8</v>
      </c>
      <c r="I586" s="49">
        <f t="shared" ca="1" si="1"/>
        <v>0.20883652626887161</v>
      </c>
      <c r="J586" s="48">
        <f>Table3[[#This Row],[Price of One Product]]*Table3[[#This Row],[No of Products in one Sale]]</f>
        <v>520</v>
      </c>
      <c r="K586">
        <f ca="1">SUM(Table3[[#This Row],[Sales]])-SUM(Table3[[#This Row],[Discount]])</f>
        <v>519.7911634737311</v>
      </c>
    </row>
    <row r="587" spans="1:11" x14ac:dyDescent="0.3">
      <c r="A587" t="s">
        <v>482</v>
      </c>
      <c r="B587" t="s">
        <v>1778</v>
      </c>
      <c r="C587" s="29">
        <v>44808</v>
      </c>
      <c r="D587" t="s">
        <v>1803</v>
      </c>
      <c r="E587" t="s">
        <v>1802</v>
      </c>
      <c r="F587">
        <v>250</v>
      </c>
      <c r="G587" t="s">
        <v>22</v>
      </c>
      <c r="H587" s="36">
        <v>4</v>
      </c>
      <c r="I587" s="49">
        <f t="shared" ca="1" si="1"/>
        <v>0.72965089593227261</v>
      </c>
      <c r="J587" s="48">
        <f>Table3[[#This Row],[Price of One Product]]*Table3[[#This Row],[No of Products in one Sale]]</f>
        <v>1000</v>
      </c>
      <c r="K587">
        <f ca="1">SUM(Table3[[#This Row],[Sales]])-SUM(Table3[[#This Row],[Discount]])</f>
        <v>999.27034910406769</v>
      </c>
    </row>
    <row r="588" spans="1:11" x14ac:dyDescent="0.3">
      <c r="A588" t="s">
        <v>480</v>
      </c>
      <c r="B588" t="s">
        <v>1780</v>
      </c>
      <c r="C588" s="29">
        <v>44782</v>
      </c>
      <c r="D588" t="s">
        <v>1804</v>
      </c>
      <c r="E588" t="s">
        <v>1802</v>
      </c>
      <c r="F588">
        <v>130</v>
      </c>
      <c r="G588" t="s">
        <v>35</v>
      </c>
      <c r="H588" s="36">
        <v>6</v>
      </c>
      <c r="I588" s="49">
        <f t="shared" ca="1" si="1"/>
        <v>7.7921863877676301E-2</v>
      </c>
      <c r="J588" s="48">
        <f>Table3[[#This Row],[Price of One Product]]*Table3[[#This Row],[No of Products in one Sale]]</f>
        <v>780</v>
      </c>
      <c r="K588">
        <f ca="1">SUM(Table3[[#This Row],[Sales]])-SUM(Table3[[#This Row],[Discount]])</f>
        <v>779.92207813612231</v>
      </c>
    </row>
    <row r="589" spans="1:11" x14ac:dyDescent="0.3">
      <c r="A589" t="s">
        <v>478</v>
      </c>
      <c r="B589" t="s">
        <v>1774</v>
      </c>
      <c r="C589" s="29">
        <v>44787</v>
      </c>
      <c r="D589" t="s">
        <v>1799</v>
      </c>
      <c r="E589" t="s">
        <v>1802</v>
      </c>
      <c r="F589">
        <v>72</v>
      </c>
      <c r="G589" t="s">
        <v>29</v>
      </c>
      <c r="H589" s="36">
        <v>4</v>
      </c>
      <c r="I589" s="49">
        <f t="shared" ca="1" si="1"/>
        <v>0.98254440842979385</v>
      </c>
      <c r="J589" s="48">
        <f>Table3[[#This Row],[Price of One Product]]*Table3[[#This Row],[No of Products in one Sale]]</f>
        <v>288</v>
      </c>
      <c r="K589">
        <f ca="1">SUM(Table3[[#This Row],[Sales]])-SUM(Table3[[#This Row],[Discount]])</f>
        <v>287.01745559157018</v>
      </c>
    </row>
    <row r="590" spans="1:11" x14ac:dyDescent="0.3">
      <c r="A590" t="s">
        <v>476</v>
      </c>
      <c r="B590" t="s">
        <v>1776</v>
      </c>
      <c r="C590" s="29">
        <v>44787</v>
      </c>
      <c r="D590" t="s">
        <v>1801</v>
      </c>
      <c r="E590" t="s">
        <v>1802</v>
      </c>
      <c r="F590">
        <v>65</v>
      </c>
      <c r="G590" t="s">
        <v>22</v>
      </c>
      <c r="H590" s="36">
        <v>9</v>
      </c>
      <c r="I590" s="49">
        <f t="shared" ca="1" si="1"/>
        <v>0.57002866320613155</v>
      </c>
      <c r="J590" s="48">
        <f>Table3[[#This Row],[Price of One Product]]*Table3[[#This Row],[No of Products in one Sale]]</f>
        <v>585</v>
      </c>
      <c r="K590">
        <f ca="1">SUM(Table3[[#This Row],[Sales]])-SUM(Table3[[#This Row],[Discount]])</f>
        <v>584.42997133679387</v>
      </c>
    </row>
    <row r="591" spans="1:11" x14ac:dyDescent="0.3">
      <c r="A591" t="s">
        <v>474</v>
      </c>
      <c r="B591" t="s">
        <v>1778</v>
      </c>
      <c r="C591" s="29">
        <v>44757</v>
      </c>
      <c r="D591" t="s">
        <v>1803</v>
      </c>
      <c r="E591" t="s">
        <v>1802</v>
      </c>
      <c r="F591">
        <v>250</v>
      </c>
      <c r="G591" t="s">
        <v>35</v>
      </c>
      <c r="H591" s="36">
        <v>1</v>
      </c>
      <c r="I591" s="49">
        <f t="shared" ca="1" si="1"/>
        <v>9.5713670539828821E-2</v>
      </c>
      <c r="J591" s="48">
        <f>Table3[[#This Row],[Price of One Product]]*Table3[[#This Row],[No of Products in one Sale]]</f>
        <v>250</v>
      </c>
      <c r="K591">
        <f ca="1">SUM(Table3[[#This Row],[Sales]])-SUM(Table3[[#This Row],[Discount]])</f>
        <v>249.90428632946018</v>
      </c>
    </row>
    <row r="592" spans="1:11" x14ac:dyDescent="0.3">
      <c r="A592" t="s">
        <v>472</v>
      </c>
      <c r="B592" t="s">
        <v>1780</v>
      </c>
      <c r="C592" s="29">
        <v>44761</v>
      </c>
      <c r="D592" t="s">
        <v>1804</v>
      </c>
      <c r="E592" t="s">
        <v>1802</v>
      </c>
      <c r="F592">
        <v>130</v>
      </c>
      <c r="G592" t="s">
        <v>29</v>
      </c>
      <c r="H592" s="36">
        <v>3</v>
      </c>
      <c r="I592" s="49">
        <f t="shared" ca="1" si="1"/>
        <v>0.72981078314470438</v>
      </c>
      <c r="J592" s="48">
        <f>Table3[[#This Row],[Price of One Product]]*Table3[[#This Row],[No of Products in one Sale]]</f>
        <v>390</v>
      </c>
      <c r="K592">
        <f ca="1">SUM(Table3[[#This Row],[Sales]])-SUM(Table3[[#This Row],[Discount]])</f>
        <v>389.27018921685527</v>
      </c>
    </row>
    <row r="593" spans="1:11" x14ac:dyDescent="0.3">
      <c r="A593" t="s">
        <v>470</v>
      </c>
      <c r="B593" t="s">
        <v>1774</v>
      </c>
      <c r="C593" s="29">
        <v>44788</v>
      </c>
      <c r="D593" t="s">
        <v>1799</v>
      </c>
      <c r="E593" t="s">
        <v>1800</v>
      </c>
      <c r="F593">
        <v>72</v>
      </c>
      <c r="G593" t="s">
        <v>29</v>
      </c>
      <c r="H593" s="36">
        <v>6</v>
      </c>
      <c r="I593" s="49">
        <f t="shared" ca="1" si="1"/>
        <v>7.1230757933634647E-2</v>
      </c>
      <c r="J593" s="48">
        <f>Table3[[#This Row],[Price of One Product]]*Table3[[#This Row],[No of Products in one Sale]]</f>
        <v>432</v>
      </c>
      <c r="K593">
        <f ca="1">SUM(Table3[[#This Row],[Sales]])-SUM(Table3[[#This Row],[Discount]])</f>
        <v>431.92876924206638</v>
      </c>
    </row>
    <row r="594" spans="1:11" x14ac:dyDescent="0.3">
      <c r="A594" t="s">
        <v>468</v>
      </c>
      <c r="B594" t="s">
        <v>1776</v>
      </c>
      <c r="C594" s="29">
        <v>44788</v>
      </c>
      <c r="D594" t="s">
        <v>1801</v>
      </c>
      <c r="E594" t="s">
        <v>1802</v>
      </c>
      <c r="F594">
        <v>65</v>
      </c>
      <c r="G594" t="s">
        <v>22</v>
      </c>
      <c r="H594" s="36">
        <v>13</v>
      </c>
      <c r="I594" s="49">
        <f t="shared" ca="1" si="1"/>
        <v>0.31321049634963494</v>
      </c>
      <c r="J594" s="48">
        <f>Table3[[#This Row],[Price of One Product]]*Table3[[#This Row],[No of Products in one Sale]]</f>
        <v>845</v>
      </c>
      <c r="K594">
        <f ca="1">SUM(Table3[[#This Row],[Sales]])-SUM(Table3[[#This Row],[Discount]])</f>
        <v>844.6867895036504</v>
      </c>
    </row>
    <row r="595" spans="1:11" x14ac:dyDescent="0.3">
      <c r="A595" t="s">
        <v>466</v>
      </c>
      <c r="B595" t="s">
        <v>1778</v>
      </c>
      <c r="C595" s="29">
        <v>44758</v>
      </c>
      <c r="D595" t="s">
        <v>1803</v>
      </c>
      <c r="E595" t="s">
        <v>1800</v>
      </c>
      <c r="F595">
        <v>250</v>
      </c>
      <c r="G595" t="s">
        <v>35</v>
      </c>
      <c r="H595" s="36">
        <v>1</v>
      </c>
      <c r="I595" s="49">
        <f t="shared" ca="1" si="1"/>
        <v>3.8657629594423204E-2</v>
      </c>
      <c r="J595" s="48">
        <f>Table3[[#This Row],[Price of One Product]]*Table3[[#This Row],[No of Products in one Sale]]</f>
        <v>250</v>
      </c>
      <c r="K595">
        <f ca="1">SUM(Table3[[#This Row],[Sales]])-SUM(Table3[[#This Row],[Discount]])</f>
        <v>249.96134237040559</v>
      </c>
    </row>
    <row r="596" spans="1:11" x14ac:dyDescent="0.3">
      <c r="A596" t="s">
        <v>464</v>
      </c>
      <c r="B596" t="s">
        <v>1780</v>
      </c>
      <c r="C596" s="29">
        <v>44795</v>
      </c>
      <c r="D596" t="s">
        <v>1804</v>
      </c>
      <c r="E596" t="s">
        <v>1802</v>
      </c>
      <c r="F596">
        <v>130</v>
      </c>
      <c r="G596" t="s">
        <v>29</v>
      </c>
      <c r="H596" s="36">
        <v>3</v>
      </c>
      <c r="I596" s="49">
        <f t="shared" ca="1" si="1"/>
        <v>0.93910463246681386</v>
      </c>
      <c r="J596" s="48">
        <f>Table3[[#This Row],[Price of One Product]]*Table3[[#This Row],[No of Products in one Sale]]</f>
        <v>390</v>
      </c>
      <c r="K596">
        <f ca="1">SUM(Table3[[#This Row],[Sales]])-SUM(Table3[[#This Row],[Discount]])</f>
        <v>389.06089536753319</v>
      </c>
    </row>
    <row r="597" spans="1:11" x14ac:dyDescent="0.3">
      <c r="A597" t="s">
        <v>462</v>
      </c>
      <c r="B597" t="s">
        <v>1774</v>
      </c>
      <c r="C597" s="29">
        <v>44791</v>
      </c>
      <c r="D597" t="s">
        <v>1799</v>
      </c>
      <c r="E597" t="s">
        <v>1800</v>
      </c>
      <c r="F597">
        <v>72</v>
      </c>
      <c r="G597" t="s">
        <v>22</v>
      </c>
      <c r="H597" s="36">
        <v>6</v>
      </c>
      <c r="I597" s="49">
        <f t="shared" ca="1" si="1"/>
        <v>0.77148020968763464</v>
      </c>
      <c r="J597" s="48">
        <f>Table3[[#This Row],[Price of One Product]]*Table3[[#This Row],[No of Products in one Sale]]</f>
        <v>432</v>
      </c>
      <c r="K597">
        <f ca="1">SUM(Table3[[#This Row],[Sales]])-SUM(Table3[[#This Row],[Discount]])</f>
        <v>431.22851979031236</v>
      </c>
    </row>
    <row r="598" spans="1:11" x14ac:dyDescent="0.3">
      <c r="A598" t="s">
        <v>460</v>
      </c>
      <c r="B598" t="s">
        <v>1776</v>
      </c>
      <c r="C598" s="29">
        <v>44791</v>
      </c>
      <c r="D598" t="s">
        <v>1801</v>
      </c>
      <c r="E598" t="s">
        <v>1802</v>
      </c>
      <c r="F598">
        <v>65</v>
      </c>
      <c r="G598" t="s">
        <v>35</v>
      </c>
      <c r="H598" s="36">
        <v>12</v>
      </c>
      <c r="I598" s="49">
        <f t="shared" ca="1" si="1"/>
        <v>0.37138457170470895</v>
      </c>
      <c r="J598" s="48">
        <f>Table3[[#This Row],[Price of One Product]]*Table3[[#This Row],[No of Products in one Sale]]</f>
        <v>780</v>
      </c>
      <c r="K598">
        <f ca="1">SUM(Table3[[#This Row],[Sales]])-SUM(Table3[[#This Row],[Discount]])</f>
        <v>779.62861542829535</v>
      </c>
    </row>
    <row r="599" spans="1:11" x14ac:dyDescent="0.3">
      <c r="A599" t="s">
        <v>458</v>
      </c>
      <c r="B599" t="s">
        <v>1778</v>
      </c>
      <c r="C599" s="29">
        <v>44794</v>
      </c>
      <c r="D599" t="s">
        <v>1803</v>
      </c>
      <c r="E599" t="s">
        <v>1800</v>
      </c>
      <c r="F599">
        <v>250</v>
      </c>
      <c r="G599" t="s">
        <v>29</v>
      </c>
      <c r="H599" s="36">
        <v>3</v>
      </c>
      <c r="I599" s="49">
        <f t="shared" ca="1" si="1"/>
        <v>0.38923268683350043</v>
      </c>
      <c r="J599" s="48">
        <f>Table3[[#This Row],[Price of One Product]]*Table3[[#This Row],[No of Products in one Sale]]</f>
        <v>750</v>
      </c>
      <c r="K599">
        <f ca="1">SUM(Table3[[#This Row],[Sales]])-SUM(Table3[[#This Row],[Discount]])</f>
        <v>749.61076731316655</v>
      </c>
    </row>
    <row r="600" spans="1:11" x14ac:dyDescent="0.3">
      <c r="A600" t="s">
        <v>456</v>
      </c>
      <c r="B600" t="s">
        <v>1780</v>
      </c>
      <c r="C600" s="29">
        <v>44756</v>
      </c>
      <c r="D600" t="s">
        <v>1804</v>
      </c>
      <c r="E600" t="s">
        <v>1802</v>
      </c>
      <c r="F600">
        <v>130</v>
      </c>
      <c r="G600" t="s">
        <v>22</v>
      </c>
      <c r="H600" s="36">
        <v>4</v>
      </c>
      <c r="I600" s="49">
        <f t="shared" ca="1" si="1"/>
        <v>0.70596948031576856</v>
      </c>
      <c r="J600" s="48">
        <f>Table3[[#This Row],[Price of One Product]]*Table3[[#This Row],[No of Products in one Sale]]</f>
        <v>520</v>
      </c>
      <c r="K600">
        <f ca="1">SUM(Table3[[#This Row],[Sales]])-SUM(Table3[[#This Row],[Discount]])</f>
        <v>519.29403051968427</v>
      </c>
    </row>
    <row r="601" spans="1:11" x14ac:dyDescent="0.3">
      <c r="A601" t="s">
        <v>454</v>
      </c>
      <c r="B601" t="s">
        <v>1782</v>
      </c>
      <c r="C601" s="29">
        <v>44789</v>
      </c>
      <c r="D601" t="s">
        <v>1805</v>
      </c>
      <c r="E601" t="s">
        <v>1800</v>
      </c>
      <c r="F601">
        <v>60</v>
      </c>
      <c r="G601" t="s">
        <v>35</v>
      </c>
      <c r="H601" s="36">
        <v>11</v>
      </c>
      <c r="I601" s="49">
        <f t="shared" ca="1" si="1"/>
        <v>0.101215094567776</v>
      </c>
      <c r="J601" s="48">
        <f>Table3[[#This Row],[Price of One Product]]*Table3[[#This Row],[No of Products in one Sale]]</f>
        <v>660</v>
      </c>
      <c r="K601">
        <f ca="1">SUM(Table3[[#This Row],[Sales]])-SUM(Table3[[#This Row],[Discount]])</f>
        <v>659.89878490543219</v>
      </c>
    </row>
    <row r="602" spans="1:11" x14ac:dyDescent="0.3">
      <c r="A602" t="s">
        <v>452</v>
      </c>
      <c r="B602" t="s">
        <v>1774</v>
      </c>
      <c r="C602" s="29">
        <v>44810</v>
      </c>
      <c r="D602" t="s">
        <v>1799</v>
      </c>
      <c r="E602" t="s">
        <v>1802</v>
      </c>
      <c r="F602">
        <v>72</v>
      </c>
      <c r="G602" t="s">
        <v>29</v>
      </c>
      <c r="H602" s="36">
        <v>3</v>
      </c>
      <c r="I602" s="49">
        <f t="shared" ca="1" si="1"/>
        <v>0.16410802138301406</v>
      </c>
      <c r="J602" s="48">
        <f>Table3[[#This Row],[Price of One Product]]*Table3[[#This Row],[No of Products in one Sale]]</f>
        <v>216</v>
      </c>
      <c r="K602">
        <f ca="1">SUM(Table3[[#This Row],[Sales]])-SUM(Table3[[#This Row],[Discount]])</f>
        <v>215.83589197861698</v>
      </c>
    </row>
    <row r="603" spans="1:11" x14ac:dyDescent="0.3">
      <c r="A603" t="s">
        <v>450</v>
      </c>
      <c r="B603" t="s">
        <v>1776</v>
      </c>
      <c r="C603" s="29">
        <v>44798</v>
      </c>
      <c r="D603" t="s">
        <v>1801</v>
      </c>
      <c r="E603" t="s">
        <v>1800</v>
      </c>
      <c r="F603">
        <v>65</v>
      </c>
      <c r="G603" t="s">
        <v>22</v>
      </c>
      <c r="H603" s="36">
        <v>8</v>
      </c>
      <c r="I603" s="49">
        <f t="shared" ca="1" si="1"/>
        <v>0.47055037586977277</v>
      </c>
      <c r="J603" s="48">
        <f>Table3[[#This Row],[Price of One Product]]*Table3[[#This Row],[No of Products in one Sale]]</f>
        <v>520</v>
      </c>
      <c r="K603">
        <f ca="1">SUM(Table3[[#This Row],[Sales]])-SUM(Table3[[#This Row],[Discount]])</f>
        <v>519.52944962413028</v>
      </c>
    </row>
    <row r="604" spans="1:11" x14ac:dyDescent="0.3">
      <c r="A604" t="s">
        <v>448</v>
      </c>
      <c r="B604" t="s">
        <v>1778</v>
      </c>
      <c r="C604" s="29">
        <v>44791</v>
      </c>
      <c r="D604" t="s">
        <v>1803</v>
      </c>
      <c r="E604" t="s">
        <v>1802</v>
      </c>
      <c r="F604">
        <v>250</v>
      </c>
      <c r="G604" t="s">
        <v>35</v>
      </c>
      <c r="H604" s="36">
        <v>3</v>
      </c>
      <c r="I604" s="49">
        <f t="shared" ca="1" si="1"/>
        <v>0.69228272727339968</v>
      </c>
      <c r="J604" s="48">
        <f>Table3[[#This Row],[Price of One Product]]*Table3[[#This Row],[No of Products in one Sale]]</f>
        <v>750</v>
      </c>
      <c r="K604">
        <f ca="1">SUM(Table3[[#This Row],[Sales]])-SUM(Table3[[#This Row],[Discount]])</f>
        <v>749.30771727272656</v>
      </c>
    </row>
    <row r="605" spans="1:11" x14ac:dyDescent="0.3">
      <c r="A605" t="s">
        <v>446</v>
      </c>
      <c r="B605" t="s">
        <v>1780</v>
      </c>
      <c r="C605" s="29">
        <v>44796</v>
      </c>
      <c r="D605" t="s">
        <v>1804</v>
      </c>
      <c r="E605" t="s">
        <v>1800</v>
      </c>
      <c r="F605">
        <v>130</v>
      </c>
      <c r="G605" t="s">
        <v>29</v>
      </c>
      <c r="H605" s="36">
        <v>2</v>
      </c>
      <c r="I605" s="49">
        <f t="shared" ca="1" si="1"/>
        <v>0.69473689486514756</v>
      </c>
      <c r="J605" s="48">
        <f>Table3[[#This Row],[Price of One Product]]*Table3[[#This Row],[No of Products in one Sale]]</f>
        <v>260</v>
      </c>
      <c r="K605">
        <f ca="1">SUM(Table3[[#This Row],[Sales]])-SUM(Table3[[#This Row],[Discount]])</f>
        <v>259.30526310513483</v>
      </c>
    </row>
    <row r="606" spans="1:11" x14ac:dyDescent="0.3">
      <c r="A606" t="s">
        <v>444</v>
      </c>
      <c r="B606" t="s">
        <v>1774</v>
      </c>
      <c r="C606" s="29">
        <v>44810</v>
      </c>
      <c r="D606" t="s">
        <v>1799</v>
      </c>
      <c r="E606" t="s">
        <v>1802</v>
      </c>
      <c r="F606">
        <v>72</v>
      </c>
      <c r="G606" t="s">
        <v>22</v>
      </c>
      <c r="H606" s="36">
        <v>12</v>
      </c>
      <c r="I606" s="49">
        <f t="shared" ca="1" si="1"/>
        <v>0.85950238271792445</v>
      </c>
      <c r="J606" s="48">
        <f>Table3[[#This Row],[Price of One Product]]*Table3[[#This Row],[No of Products in one Sale]]</f>
        <v>864</v>
      </c>
      <c r="K606">
        <f ca="1">SUM(Table3[[#This Row],[Sales]])-SUM(Table3[[#This Row],[Discount]])</f>
        <v>863.14049761728211</v>
      </c>
    </row>
    <row r="607" spans="1:11" x14ac:dyDescent="0.3">
      <c r="A607" t="s">
        <v>442</v>
      </c>
      <c r="B607" t="s">
        <v>1776</v>
      </c>
      <c r="C607" s="29">
        <v>44791</v>
      </c>
      <c r="D607" t="s">
        <v>1801</v>
      </c>
      <c r="E607" t="s">
        <v>1800</v>
      </c>
      <c r="F607">
        <v>65</v>
      </c>
      <c r="G607" t="s">
        <v>35</v>
      </c>
      <c r="H607" s="36">
        <v>13</v>
      </c>
      <c r="I607" s="49">
        <f t="shared" ca="1" si="1"/>
        <v>2.3209489882319412E-2</v>
      </c>
      <c r="J607" s="48">
        <f>Table3[[#This Row],[Price of One Product]]*Table3[[#This Row],[No of Products in one Sale]]</f>
        <v>845</v>
      </c>
      <c r="K607">
        <f ca="1">SUM(Table3[[#This Row],[Sales]])-SUM(Table3[[#This Row],[Discount]])</f>
        <v>844.97679051011767</v>
      </c>
    </row>
    <row r="608" spans="1:11" x14ac:dyDescent="0.3">
      <c r="A608" t="s">
        <v>440</v>
      </c>
      <c r="B608" t="s">
        <v>1778</v>
      </c>
      <c r="C608" s="29">
        <v>44797</v>
      </c>
      <c r="D608" t="s">
        <v>1803</v>
      </c>
      <c r="E608" t="s">
        <v>1802</v>
      </c>
      <c r="F608">
        <v>250</v>
      </c>
      <c r="G608" t="s">
        <v>29</v>
      </c>
      <c r="H608" s="36">
        <v>2</v>
      </c>
      <c r="I608" s="49">
        <f t="shared" ca="1" si="1"/>
        <v>8.4883121893289726E-2</v>
      </c>
      <c r="J608" s="48">
        <f>Table3[[#This Row],[Price of One Product]]*Table3[[#This Row],[No of Products in one Sale]]</f>
        <v>500</v>
      </c>
      <c r="K608">
        <f ca="1">SUM(Table3[[#This Row],[Sales]])-SUM(Table3[[#This Row],[Discount]])</f>
        <v>499.91511687810669</v>
      </c>
    </row>
    <row r="609" spans="1:11" x14ac:dyDescent="0.3">
      <c r="A609" t="s">
        <v>438</v>
      </c>
      <c r="B609" t="s">
        <v>1780</v>
      </c>
      <c r="C609" s="29">
        <v>44777</v>
      </c>
      <c r="D609" t="s">
        <v>1804</v>
      </c>
      <c r="E609" t="s">
        <v>1800</v>
      </c>
      <c r="F609">
        <v>130</v>
      </c>
      <c r="G609" t="s">
        <v>22</v>
      </c>
      <c r="H609" s="36">
        <v>4</v>
      </c>
      <c r="I609" s="49">
        <f t="shared" ca="1" si="1"/>
        <v>0.42081510528079047</v>
      </c>
      <c r="J609" s="48">
        <f>Table3[[#This Row],[Price of One Product]]*Table3[[#This Row],[No of Products in one Sale]]</f>
        <v>520</v>
      </c>
      <c r="K609">
        <f ca="1">SUM(Table3[[#This Row],[Sales]])-SUM(Table3[[#This Row],[Discount]])</f>
        <v>519.57918489471922</v>
      </c>
    </row>
    <row r="610" spans="1:11" x14ac:dyDescent="0.3">
      <c r="A610" t="s">
        <v>436</v>
      </c>
      <c r="B610" t="s">
        <v>1782</v>
      </c>
      <c r="C610" s="29">
        <v>44802</v>
      </c>
      <c r="D610" t="s">
        <v>1805</v>
      </c>
      <c r="E610" t="s">
        <v>1800</v>
      </c>
      <c r="F610">
        <v>60</v>
      </c>
      <c r="G610" t="s">
        <v>35</v>
      </c>
      <c r="H610" s="36">
        <v>4</v>
      </c>
      <c r="I610" s="49">
        <f t="shared" ca="1" si="1"/>
        <v>0.9523794573413652</v>
      </c>
      <c r="J610" s="48">
        <f>Table3[[#This Row],[Price of One Product]]*Table3[[#This Row],[No of Products in one Sale]]</f>
        <v>240</v>
      </c>
      <c r="K610">
        <f ca="1">SUM(Table3[[#This Row],[Sales]])-SUM(Table3[[#This Row],[Discount]])</f>
        <v>239.04762054265865</v>
      </c>
    </row>
    <row r="611" spans="1:11" x14ac:dyDescent="0.3">
      <c r="A611" t="s">
        <v>434</v>
      </c>
      <c r="B611" t="s">
        <v>1783</v>
      </c>
      <c r="C611" s="29">
        <v>44758</v>
      </c>
      <c r="D611" t="s">
        <v>1806</v>
      </c>
      <c r="E611" t="s">
        <v>1802</v>
      </c>
      <c r="F611">
        <v>95</v>
      </c>
      <c r="G611" t="s">
        <v>29</v>
      </c>
      <c r="H611" s="36">
        <v>8</v>
      </c>
      <c r="I611" s="49">
        <f t="shared" ca="1" si="1"/>
        <v>0.34324234578933654</v>
      </c>
      <c r="J611" s="48">
        <f>Table3[[#This Row],[Price of One Product]]*Table3[[#This Row],[No of Products in one Sale]]</f>
        <v>760</v>
      </c>
      <c r="K611">
        <f ca="1">SUM(Table3[[#This Row],[Sales]])-SUM(Table3[[#This Row],[Discount]])</f>
        <v>759.65675765421065</v>
      </c>
    </row>
    <row r="612" spans="1:11" x14ac:dyDescent="0.3">
      <c r="A612" t="s">
        <v>432</v>
      </c>
      <c r="B612" t="s">
        <v>1774</v>
      </c>
      <c r="C612" s="29">
        <v>44768</v>
      </c>
      <c r="D612" t="s">
        <v>1799</v>
      </c>
      <c r="E612" t="s">
        <v>1802</v>
      </c>
      <c r="F612">
        <v>72</v>
      </c>
      <c r="G612" t="s">
        <v>22</v>
      </c>
      <c r="H612" s="36">
        <v>10</v>
      </c>
      <c r="I612" s="49">
        <f t="shared" ca="1" si="1"/>
        <v>2.1727486541222141E-2</v>
      </c>
      <c r="J612" s="48">
        <f>Table3[[#This Row],[Price of One Product]]*Table3[[#This Row],[No of Products in one Sale]]</f>
        <v>720</v>
      </c>
      <c r="K612">
        <f ca="1">SUM(Table3[[#This Row],[Sales]])-SUM(Table3[[#This Row],[Discount]])</f>
        <v>719.97827251345882</v>
      </c>
    </row>
    <row r="613" spans="1:11" x14ac:dyDescent="0.3">
      <c r="A613" t="s">
        <v>430</v>
      </c>
      <c r="B613" t="s">
        <v>1776</v>
      </c>
      <c r="C613" s="29">
        <v>44756</v>
      </c>
      <c r="D613" t="s">
        <v>1801</v>
      </c>
      <c r="E613" t="s">
        <v>1802</v>
      </c>
      <c r="F613">
        <v>65</v>
      </c>
      <c r="G613" t="s">
        <v>35</v>
      </c>
      <c r="H613" s="36">
        <v>7</v>
      </c>
      <c r="I613" s="49">
        <f t="shared" ca="1" si="1"/>
        <v>0.45601377201131399</v>
      </c>
      <c r="J613" s="48">
        <f>Table3[[#This Row],[Price of One Product]]*Table3[[#This Row],[No of Products in one Sale]]</f>
        <v>455</v>
      </c>
      <c r="K613">
        <f ca="1">SUM(Table3[[#This Row],[Sales]])-SUM(Table3[[#This Row],[Discount]])</f>
        <v>454.54398622798868</v>
      </c>
    </row>
    <row r="614" spans="1:11" x14ac:dyDescent="0.3">
      <c r="A614" t="s">
        <v>428</v>
      </c>
      <c r="B614" t="s">
        <v>1778</v>
      </c>
      <c r="C614" s="29">
        <v>44809</v>
      </c>
      <c r="D614" t="s">
        <v>1803</v>
      </c>
      <c r="E614" t="s">
        <v>1800</v>
      </c>
      <c r="F614">
        <v>250</v>
      </c>
      <c r="G614" t="s">
        <v>29</v>
      </c>
      <c r="H614" s="36">
        <v>3</v>
      </c>
      <c r="I614" s="49">
        <f t="shared" ca="1" si="1"/>
        <v>0.67354914323103166</v>
      </c>
      <c r="J614" s="48">
        <f>Table3[[#This Row],[Price of One Product]]*Table3[[#This Row],[No of Products in one Sale]]</f>
        <v>750</v>
      </c>
      <c r="K614">
        <f ca="1">SUM(Table3[[#This Row],[Sales]])-SUM(Table3[[#This Row],[Discount]])</f>
        <v>749.32645085676893</v>
      </c>
    </row>
    <row r="615" spans="1:11" x14ac:dyDescent="0.3">
      <c r="A615" t="s">
        <v>426</v>
      </c>
      <c r="B615" t="s">
        <v>1780</v>
      </c>
      <c r="C615" s="29">
        <v>44801</v>
      </c>
      <c r="D615" t="s">
        <v>1804</v>
      </c>
      <c r="E615" t="s">
        <v>1800</v>
      </c>
      <c r="F615">
        <v>130</v>
      </c>
      <c r="G615" t="s">
        <v>22</v>
      </c>
      <c r="H615" s="36">
        <v>6</v>
      </c>
      <c r="I615" s="49">
        <f t="shared" ca="1" si="1"/>
        <v>0.78952556107447303</v>
      </c>
      <c r="J615" s="48">
        <f>Table3[[#This Row],[Price of One Product]]*Table3[[#This Row],[No of Products in one Sale]]</f>
        <v>780</v>
      </c>
      <c r="K615">
        <f ca="1">SUM(Table3[[#This Row],[Sales]])-SUM(Table3[[#This Row],[Discount]])</f>
        <v>779.21047443892553</v>
      </c>
    </row>
    <row r="616" spans="1:11" x14ac:dyDescent="0.3">
      <c r="A616" t="s">
        <v>424</v>
      </c>
      <c r="B616" t="s">
        <v>1774</v>
      </c>
      <c r="C616" s="29">
        <v>44794</v>
      </c>
      <c r="D616" t="s">
        <v>1799</v>
      </c>
      <c r="E616" t="s">
        <v>1800</v>
      </c>
      <c r="F616">
        <v>72</v>
      </c>
      <c r="G616" t="s">
        <v>35</v>
      </c>
      <c r="H616" s="36">
        <v>7</v>
      </c>
      <c r="I616" s="49">
        <f t="shared" ca="1" si="1"/>
        <v>0.77485738690369943</v>
      </c>
      <c r="J616" s="48">
        <f>Table3[[#This Row],[Price of One Product]]*Table3[[#This Row],[No of Products in one Sale]]</f>
        <v>504</v>
      </c>
      <c r="K616">
        <f ca="1">SUM(Table3[[#This Row],[Sales]])-SUM(Table3[[#This Row],[Discount]])</f>
        <v>503.2251426130963</v>
      </c>
    </row>
    <row r="617" spans="1:11" x14ac:dyDescent="0.3">
      <c r="A617" t="s">
        <v>422</v>
      </c>
      <c r="B617" t="s">
        <v>1776</v>
      </c>
      <c r="C617" s="29">
        <v>44792</v>
      </c>
      <c r="D617" t="s">
        <v>1801</v>
      </c>
      <c r="E617" t="s">
        <v>1800</v>
      </c>
      <c r="F617">
        <v>65</v>
      </c>
      <c r="G617" t="s">
        <v>29</v>
      </c>
      <c r="H617" s="36">
        <v>3</v>
      </c>
      <c r="I617" s="49">
        <f t="shared" ca="1" si="1"/>
        <v>0.82230332872093925</v>
      </c>
      <c r="J617" s="48">
        <f>Table3[[#This Row],[Price of One Product]]*Table3[[#This Row],[No of Products in one Sale]]</f>
        <v>195</v>
      </c>
      <c r="K617">
        <f ca="1">SUM(Table3[[#This Row],[Sales]])-SUM(Table3[[#This Row],[Discount]])</f>
        <v>194.17769667127905</v>
      </c>
    </row>
    <row r="618" spans="1:11" x14ac:dyDescent="0.3">
      <c r="A618" t="s">
        <v>420</v>
      </c>
      <c r="B618" t="s">
        <v>1778</v>
      </c>
      <c r="C618" s="29">
        <v>44770</v>
      </c>
      <c r="D618" t="s">
        <v>1803</v>
      </c>
      <c r="E618" t="s">
        <v>1800</v>
      </c>
      <c r="F618">
        <v>250</v>
      </c>
      <c r="G618" t="s">
        <v>22</v>
      </c>
      <c r="H618" s="36">
        <v>1</v>
      </c>
      <c r="I618" s="49">
        <f t="shared" ca="1" si="1"/>
        <v>0.4092744551098938</v>
      </c>
      <c r="J618" s="48">
        <f>Table3[[#This Row],[Price of One Product]]*Table3[[#This Row],[No of Products in one Sale]]</f>
        <v>250</v>
      </c>
      <c r="K618">
        <f ca="1">SUM(Table3[[#This Row],[Sales]])-SUM(Table3[[#This Row],[Discount]])</f>
        <v>249.59072554489012</v>
      </c>
    </row>
    <row r="619" spans="1:11" x14ac:dyDescent="0.3">
      <c r="A619" t="s">
        <v>418</v>
      </c>
      <c r="B619" t="s">
        <v>1780</v>
      </c>
      <c r="C619" s="29">
        <v>44761</v>
      </c>
      <c r="D619" t="s">
        <v>1804</v>
      </c>
      <c r="E619" t="s">
        <v>1800</v>
      </c>
      <c r="F619">
        <v>130</v>
      </c>
      <c r="G619" t="s">
        <v>35</v>
      </c>
      <c r="H619" s="36">
        <v>5</v>
      </c>
      <c r="I619" s="49">
        <f t="shared" ca="1" si="1"/>
        <v>0.86958672361685674</v>
      </c>
      <c r="J619" s="48">
        <f>Table3[[#This Row],[Price of One Product]]*Table3[[#This Row],[No of Products in one Sale]]</f>
        <v>650</v>
      </c>
      <c r="K619">
        <f ca="1">SUM(Table3[[#This Row],[Sales]])-SUM(Table3[[#This Row],[Discount]])</f>
        <v>649.13041327638314</v>
      </c>
    </row>
    <row r="620" spans="1:11" x14ac:dyDescent="0.3">
      <c r="A620" t="s">
        <v>416</v>
      </c>
      <c r="B620" t="s">
        <v>1782</v>
      </c>
      <c r="C620" s="29">
        <v>44773</v>
      </c>
      <c r="D620" t="s">
        <v>1805</v>
      </c>
      <c r="E620" t="s">
        <v>1800</v>
      </c>
      <c r="F620">
        <v>60</v>
      </c>
      <c r="G620" t="s">
        <v>29</v>
      </c>
      <c r="H620" s="36">
        <v>7</v>
      </c>
      <c r="I620" s="49">
        <f t="shared" ca="1" si="1"/>
        <v>0.20380733632496029</v>
      </c>
      <c r="J620" s="48">
        <f>Table3[[#This Row],[Price of One Product]]*Table3[[#This Row],[No of Products in one Sale]]</f>
        <v>420</v>
      </c>
      <c r="K620">
        <f ca="1">SUM(Table3[[#This Row],[Sales]])-SUM(Table3[[#This Row],[Discount]])</f>
        <v>419.79619266367501</v>
      </c>
    </row>
    <row r="621" spans="1:11" x14ac:dyDescent="0.3">
      <c r="A621" t="s">
        <v>414</v>
      </c>
      <c r="B621" t="s">
        <v>1774</v>
      </c>
      <c r="C621" s="29">
        <v>44766</v>
      </c>
      <c r="D621" t="s">
        <v>1799</v>
      </c>
      <c r="E621" t="s">
        <v>1800</v>
      </c>
      <c r="F621">
        <v>72</v>
      </c>
      <c r="G621" t="s">
        <v>22</v>
      </c>
      <c r="H621" s="36">
        <v>7</v>
      </c>
      <c r="I621" s="49">
        <f t="shared" ca="1" si="1"/>
        <v>0.42532483415010736</v>
      </c>
      <c r="J621" s="48">
        <f>Table3[[#This Row],[Price of One Product]]*Table3[[#This Row],[No of Products in one Sale]]</f>
        <v>504</v>
      </c>
      <c r="K621">
        <f ca="1">SUM(Table3[[#This Row],[Sales]])-SUM(Table3[[#This Row],[Discount]])</f>
        <v>503.5746751658499</v>
      </c>
    </row>
    <row r="622" spans="1:11" x14ac:dyDescent="0.3">
      <c r="A622" t="s">
        <v>412</v>
      </c>
      <c r="B622" t="s">
        <v>1776</v>
      </c>
      <c r="C622" s="29">
        <v>44793</v>
      </c>
      <c r="D622" t="s">
        <v>1801</v>
      </c>
      <c r="E622" t="s">
        <v>1800</v>
      </c>
      <c r="F622">
        <v>65</v>
      </c>
      <c r="G622" t="s">
        <v>35</v>
      </c>
      <c r="H622" s="36">
        <v>11</v>
      </c>
      <c r="I622" s="49">
        <f t="shared" ca="1" si="1"/>
        <v>0.96403232807458072</v>
      </c>
      <c r="J622" s="48">
        <f>Table3[[#This Row],[Price of One Product]]*Table3[[#This Row],[No of Products in one Sale]]</f>
        <v>715</v>
      </c>
      <c r="K622">
        <f ca="1">SUM(Table3[[#This Row],[Sales]])-SUM(Table3[[#This Row],[Discount]])</f>
        <v>714.03596767192539</v>
      </c>
    </row>
    <row r="623" spans="1:11" x14ac:dyDescent="0.3">
      <c r="A623" t="s">
        <v>410</v>
      </c>
      <c r="B623" t="s">
        <v>1778</v>
      </c>
      <c r="C623" s="29">
        <v>44769</v>
      </c>
      <c r="D623" t="s">
        <v>1803</v>
      </c>
      <c r="E623" t="s">
        <v>1802</v>
      </c>
      <c r="F623">
        <v>250</v>
      </c>
      <c r="G623" t="s">
        <v>29</v>
      </c>
      <c r="H623" s="36">
        <v>1</v>
      </c>
      <c r="I623" s="49">
        <f t="shared" ca="1" si="1"/>
        <v>0.76993914740550007</v>
      </c>
      <c r="J623" s="48">
        <f>Table3[[#This Row],[Price of One Product]]*Table3[[#This Row],[No of Products in one Sale]]</f>
        <v>250</v>
      </c>
      <c r="K623">
        <f ca="1">SUM(Table3[[#This Row],[Sales]])-SUM(Table3[[#This Row],[Discount]])</f>
        <v>249.23006085259451</v>
      </c>
    </row>
    <row r="624" spans="1:11" x14ac:dyDescent="0.3">
      <c r="A624" t="s">
        <v>408</v>
      </c>
      <c r="B624" t="s">
        <v>1780</v>
      </c>
      <c r="C624" s="29">
        <v>44758</v>
      </c>
      <c r="D624" t="s">
        <v>1804</v>
      </c>
      <c r="E624" t="s">
        <v>1800</v>
      </c>
      <c r="F624">
        <v>130</v>
      </c>
      <c r="G624" t="s">
        <v>22</v>
      </c>
      <c r="H624" s="36">
        <v>5</v>
      </c>
      <c r="I624" s="49">
        <f t="shared" ca="1" si="1"/>
        <v>0.98369245490805368</v>
      </c>
      <c r="J624" s="48">
        <f>Table3[[#This Row],[Price of One Product]]*Table3[[#This Row],[No of Products in one Sale]]</f>
        <v>650</v>
      </c>
      <c r="K624">
        <f ca="1">SUM(Table3[[#This Row],[Sales]])-SUM(Table3[[#This Row],[Discount]])</f>
        <v>649.01630754509199</v>
      </c>
    </row>
    <row r="625" spans="1:11" x14ac:dyDescent="0.3">
      <c r="A625" t="s">
        <v>406</v>
      </c>
      <c r="B625" t="s">
        <v>1774</v>
      </c>
      <c r="C625" s="29">
        <v>44803</v>
      </c>
      <c r="D625" t="s">
        <v>1799</v>
      </c>
      <c r="E625" t="s">
        <v>1800</v>
      </c>
      <c r="F625">
        <v>72</v>
      </c>
      <c r="G625" t="s">
        <v>35</v>
      </c>
      <c r="H625" s="36">
        <v>11</v>
      </c>
      <c r="I625" s="49">
        <f t="shared" ca="1" si="1"/>
        <v>0.17402341005157684</v>
      </c>
      <c r="J625" s="48">
        <f>Table3[[#This Row],[Price of One Product]]*Table3[[#This Row],[No of Products in one Sale]]</f>
        <v>792</v>
      </c>
      <c r="K625">
        <f ca="1">SUM(Table3[[#This Row],[Sales]])-SUM(Table3[[#This Row],[Discount]])</f>
        <v>791.82597658994837</v>
      </c>
    </row>
    <row r="626" spans="1:11" x14ac:dyDescent="0.3">
      <c r="A626" t="s">
        <v>404</v>
      </c>
      <c r="B626" t="s">
        <v>1776</v>
      </c>
      <c r="C626" s="29">
        <v>44808</v>
      </c>
      <c r="D626" t="s">
        <v>1801</v>
      </c>
      <c r="E626" t="s">
        <v>1800</v>
      </c>
      <c r="F626">
        <v>65</v>
      </c>
      <c r="G626" t="s">
        <v>29</v>
      </c>
      <c r="H626" s="36">
        <v>7</v>
      </c>
      <c r="I626" s="49">
        <f t="shared" ca="1" si="1"/>
        <v>0.45531503749097113</v>
      </c>
      <c r="J626" s="48">
        <f>Table3[[#This Row],[Price of One Product]]*Table3[[#This Row],[No of Products in one Sale]]</f>
        <v>455</v>
      </c>
      <c r="K626">
        <f ca="1">SUM(Table3[[#This Row],[Sales]])-SUM(Table3[[#This Row],[Discount]])</f>
        <v>454.54468496250905</v>
      </c>
    </row>
    <row r="627" spans="1:11" x14ac:dyDescent="0.3">
      <c r="A627" t="s">
        <v>402</v>
      </c>
      <c r="B627" t="s">
        <v>1778</v>
      </c>
      <c r="C627" s="29">
        <v>44784</v>
      </c>
      <c r="D627" t="s">
        <v>1803</v>
      </c>
      <c r="E627" t="s">
        <v>1800</v>
      </c>
      <c r="F627">
        <v>250</v>
      </c>
      <c r="G627" t="s">
        <v>22</v>
      </c>
      <c r="H627" s="36">
        <v>2</v>
      </c>
      <c r="I627" s="49">
        <f t="shared" ca="1" si="1"/>
        <v>0.69522534475380682</v>
      </c>
      <c r="J627" s="48">
        <f>Table3[[#This Row],[Price of One Product]]*Table3[[#This Row],[No of Products in one Sale]]</f>
        <v>500</v>
      </c>
      <c r="K627">
        <f ca="1">SUM(Table3[[#This Row],[Sales]])-SUM(Table3[[#This Row],[Discount]])</f>
        <v>499.30477465524621</v>
      </c>
    </row>
    <row r="628" spans="1:11" x14ac:dyDescent="0.3">
      <c r="A628" t="s">
        <v>400</v>
      </c>
      <c r="B628" t="s">
        <v>1780</v>
      </c>
      <c r="C628" s="29">
        <v>44764</v>
      </c>
      <c r="D628" t="s">
        <v>1804</v>
      </c>
      <c r="E628" t="s">
        <v>1800</v>
      </c>
      <c r="F628">
        <v>130</v>
      </c>
      <c r="G628" t="s">
        <v>35</v>
      </c>
      <c r="H628" s="36">
        <v>3</v>
      </c>
      <c r="I628" s="49">
        <f t="shared" ca="1" si="1"/>
        <v>0.45366326744751717</v>
      </c>
      <c r="J628" s="48">
        <f>Table3[[#This Row],[Price of One Product]]*Table3[[#This Row],[No of Products in one Sale]]</f>
        <v>390</v>
      </c>
      <c r="K628">
        <f ca="1">SUM(Table3[[#This Row],[Sales]])-SUM(Table3[[#This Row],[Discount]])</f>
        <v>389.5463367325525</v>
      </c>
    </row>
    <row r="629" spans="1:11" x14ac:dyDescent="0.3">
      <c r="A629" t="s">
        <v>398</v>
      </c>
      <c r="B629" t="s">
        <v>1782</v>
      </c>
      <c r="C629" s="29">
        <v>44795</v>
      </c>
      <c r="D629" t="s">
        <v>1805</v>
      </c>
      <c r="E629" t="s">
        <v>1802</v>
      </c>
      <c r="F629">
        <v>60</v>
      </c>
      <c r="G629" t="s">
        <v>29</v>
      </c>
      <c r="H629" s="36">
        <v>4</v>
      </c>
      <c r="I629" s="49">
        <f t="shared" ca="1" si="1"/>
        <v>0.9446324911589179</v>
      </c>
      <c r="J629" s="48">
        <f>Table3[[#This Row],[Price of One Product]]*Table3[[#This Row],[No of Products in one Sale]]</f>
        <v>240</v>
      </c>
      <c r="K629">
        <f ca="1">SUM(Table3[[#This Row],[Sales]])-SUM(Table3[[#This Row],[Discount]])</f>
        <v>239.05536750884107</v>
      </c>
    </row>
    <row r="630" spans="1:11" x14ac:dyDescent="0.3">
      <c r="A630" t="s">
        <v>396</v>
      </c>
      <c r="B630" t="s">
        <v>1783</v>
      </c>
      <c r="C630" s="29">
        <v>44799</v>
      </c>
      <c r="D630" t="s">
        <v>1806</v>
      </c>
      <c r="E630" t="s">
        <v>1800</v>
      </c>
      <c r="F630">
        <v>95</v>
      </c>
      <c r="G630" t="s">
        <v>22</v>
      </c>
      <c r="H630" s="36">
        <v>4</v>
      </c>
      <c r="I630" s="49">
        <f t="shared" ref="I630:I693" ca="1" si="2">RAND()</f>
        <v>0.63905539696793101</v>
      </c>
      <c r="J630" s="48">
        <f>Table3[[#This Row],[Price of One Product]]*Table3[[#This Row],[No of Products in one Sale]]</f>
        <v>380</v>
      </c>
      <c r="K630">
        <f ca="1">SUM(Table3[[#This Row],[Sales]])-SUM(Table3[[#This Row],[Discount]])</f>
        <v>379.36094460303207</v>
      </c>
    </row>
    <row r="631" spans="1:11" x14ac:dyDescent="0.3">
      <c r="A631" t="s">
        <v>394</v>
      </c>
      <c r="B631" t="s">
        <v>1774</v>
      </c>
      <c r="C631" s="29">
        <v>44800</v>
      </c>
      <c r="D631" t="s">
        <v>1799</v>
      </c>
      <c r="E631" t="s">
        <v>1800</v>
      </c>
      <c r="F631">
        <v>72</v>
      </c>
      <c r="G631" t="s">
        <v>35</v>
      </c>
      <c r="H631" s="36">
        <v>8</v>
      </c>
      <c r="I631" s="49">
        <f t="shared" ca="1" si="2"/>
        <v>0.60596625709917362</v>
      </c>
      <c r="J631" s="48">
        <f>Table3[[#This Row],[Price of One Product]]*Table3[[#This Row],[No of Products in one Sale]]</f>
        <v>576</v>
      </c>
      <c r="K631">
        <f ca="1">SUM(Table3[[#This Row],[Sales]])-SUM(Table3[[#This Row],[Discount]])</f>
        <v>575.39403374290077</v>
      </c>
    </row>
    <row r="632" spans="1:11" x14ac:dyDescent="0.3">
      <c r="A632" t="s">
        <v>392</v>
      </c>
      <c r="B632" t="s">
        <v>1776</v>
      </c>
      <c r="C632" s="29">
        <v>44771</v>
      </c>
      <c r="D632" t="s">
        <v>1801</v>
      </c>
      <c r="E632" t="s">
        <v>1800</v>
      </c>
      <c r="F632">
        <v>65</v>
      </c>
      <c r="G632" t="s">
        <v>29</v>
      </c>
      <c r="H632" s="36">
        <v>12</v>
      </c>
      <c r="I632" s="49">
        <f t="shared" ca="1" si="2"/>
        <v>0.88036372425648923</v>
      </c>
      <c r="J632" s="48">
        <f>Table3[[#This Row],[Price of One Product]]*Table3[[#This Row],[No of Products in one Sale]]</f>
        <v>780</v>
      </c>
      <c r="K632">
        <f ca="1">SUM(Table3[[#This Row],[Sales]])-SUM(Table3[[#This Row],[Discount]])</f>
        <v>779.11963627574346</v>
      </c>
    </row>
    <row r="633" spans="1:11" x14ac:dyDescent="0.3">
      <c r="A633" t="s">
        <v>390</v>
      </c>
      <c r="B633" t="s">
        <v>1778</v>
      </c>
      <c r="C633" s="29">
        <v>44760</v>
      </c>
      <c r="D633" t="s">
        <v>1803</v>
      </c>
      <c r="E633" t="s">
        <v>1802</v>
      </c>
      <c r="F633">
        <v>250</v>
      </c>
      <c r="G633" t="s">
        <v>22</v>
      </c>
      <c r="H633" s="36">
        <v>3</v>
      </c>
      <c r="I633" s="49">
        <f t="shared" ca="1" si="2"/>
        <v>0.62715833743783445</v>
      </c>
      <c r="J633" s="48">
        <f>Table3[[#This Row],[Price of One Product]]*Table3[[#This Row],[No of Products in one Sale]]</f>
        <v>750</v>
      </c>
      <c r="K633">
        <f ca="1">SUM(Table3[[#This Row],[Sales]])-SUM(Table3[[#This Row],[Discount]])</f>
        <v>749.37284166256211</v>
      </c>
    </row>
    <row r="634" spans="1:11" x14ac:dyDescent="0.3">
      <c r="A634" t="s">
        <v>388</v>
      </c>
      <c r="B634" t="s">
        <v>1780</v>
      </c>
      <c r="C634" s="29">
        <v>44778</v>
      </c>
      <c r="D634" t="s">
        <v>1804</v>
      </c>
      <c r="E634" t="s">
        <v>1802</v>
      </c>
      <c r="F634">
        <v>130</v>
      </c>
      <c r="G634" t="s">
        <v>35</v>
      </c>
      <c r="H634" s="36">
        <v>2</v>
      </c>
      <c r="I634" s="49">
        <f t="shared" ca="1" si="2"/>
        <v>0.31044818468206692</v>
      </c>
      <c r="J634" s="48">
        <f>Table3[[#This Row],[Price of One Product]]*Table3[[#This Row],[No of Products in one Sale]]</f>
        <v>260</v>
      </c>
      <c r="K634">
        <f ca="1">SUM(Table3[[#This Row],[Sales]])-SUM(Table3[[#This Row],[Discount]])</f>
        <v>259.68955181531794</v>
      </c>
    </row>
    <row r="635" spans="1:11" x14ac:dyDescent="0.3">
      <c r="A635" t="s">
        <v>386</v>
      </c>
      <c r="B635" t="s">
        <v>1774</v>
      </c>
      <c r="C635" s="29">
        <v>44755</v>
      </c>
      <c r="D635" t="s">
        <v>1799</v>
      </c>
      <c r="E635" t="s">
        <v>1802</v>
      </c>
      <c r="F635">
        <v>72</v>
      </c>
      <c r="G635" t="s">
        <v>29</v>
      </c>
      <c r="H635" s="36">
        <v>10</v>
      </c>
      <c r="I635" s="49">
        <f t="shared" ca="1" si="2"/>
        <v>0.96619592654080577</v>
      </c>
      <c r="J635" s="48">
        <f>Table3[[#This Row],[Price of One Product]]*Table3[[#This Row],[No of Products in one Sale]]</f>
        <v>720</v>
      </c>
      <c r="K635">
        <f ca="1">SUM(Table3[[#This Row],[Sales]])-SUM(Table3[[#This Row],[Discount]])</f>
        <v>719.03380407345924</v>
      </c>
    </row>
    <row r="636" spans="1:11" x14ac:dyDescent="0.3">
      <c r="A636" t="s">
        <v>384</v>
      </c>
      <c r="B636" t="s">
        <v>1776</v>
      </c>
      <c r="C636" s="29">
        <v>44770</v>
      </c>
      <c r="D636" t="s">
        <v>1801</v>
      </c>
      <c r="E636" t="s">
        <v>1802</v>
      </c>
      <c r="F636">
        <v>65</v>
      </c>
      <c r="G636" t="s">
        <v>22</v>
      </c>
      <c r="H636" s="36">
        <v>9</v>
      </c>
      <c r="I636" s="49">
        <f t="shared" ca="1" si="2"/>
        <v>8.9363908048502028E-2</v>
      </c>
      <c r="J636" s="48">
        <f>Table3[[#This Row],[Price of One Product]]*Table3[[#This Row],[No of Products in one Sale]]</f>
        <v>585</v>
      </c>
      <c r="K636">
        <f ca="1">SUM(Table3[[#This Row],[Sales]])-SUM(Table3[[#This Row],[Discount]])</f>
        <v>584.91063609195146</v>
      </c>
    </row>
    <row r="637" spans="1:11" x14ac:dyDescent="0.3">
      <c r="A637" t="s">
        <v>382</v>
      </c>
      <c r="B637" t="s">
        <v>1778</v>
      </c>
      <c r="C637" s="29">
        <v>44772</v>
      </c>
      <c r="D637" t="s">
        <v>1803</v>
      </c>
      <c r="E637" t="s">
        <v>1802</v>
      </c>
      <c r="F637">
        <v>250</v>
      </c>
      <c r="G637" t="s">
        <v>35</v>
      </c>
      <c r="H637" s="36">
        <v>2</v>
      </c>
      <c r="I637" s="49">
        <f t="shared" ca="1" si="2"/>
        <v>0.70849012001915268</v>
      </c>
      <c r="J637" s="48">
        <f>Table3[[#This Row],[Price of One Product]]*Table3[[#This Row],[No of Products in one Sale]]</f>
        <v>500</v>
      </c>
      <c r="K637">
        <f ca="1">SUM(Table3[[#This Row],[Sales]])-SUM(Table3[[#This Row],[Discount]])</f>
        <v>499.29150987998082</v>
      </c>
    </row>
    <row r="638" spans="1:11" x14ac:dyDescent="0.3">
      <c r="A638" t="s">
        <v>380</v>
      </c>
      <c r="B638" t="s">
        <v>1780</v>
      </c>
      <c r="C638" s="29">
        <v>44799</v>
      </c>
      <c r="D638" t="s">
        <v>1804</v>
      </c>
      <c r="E638" t="s">
        <v>1802</v>
      </c>
      <c r="F638">
        <v>130</v>
      </c>
      <c r="G638" t="s">
        <v>29</v>
      </c>
      <c r="H638" s="36">
        <v>3</v>
      </c>
      <c r="I638" s="49">
        <f t="shared" ca="1" si="2"/>
        <v>0.81616725416707026</v>
      </c>
      <c r="J638" s="48">
        <f>Table3[[#This Row],[Price of One Product]]*Table3[[#This Row],[No of Products in one Sale]]</f>
        <v>390</v>
      </c>
      <c r="K638">
        <f ca="1">SUM(Table3[[#This Row],[Sales]])-SUM(Table3[[#This Row],[Discount]])</f>
        <v>389.18383274583294</v>
      </c>
    </row>
    <row r="639" spans="1:11" x14ac:dyDescent="0.3">
      <c r="A639" t="s">
        <v>378</v>
      </c>
      <c r="B639" t="s">
        <v>1774</v>
      </c>
      <c r="C639" s="29">
        <v>44782</v>
      </c>
      <c r="D639" t="s">
        <v>1799</v>
      </c>
      <c r="E639" t="s">
        <v>1800</v>
      </c>
      <c r="F639">
        <v>72</v>
      </c>
      <c r="G639" t="s">
        <v>29</v>
      </c>
      <c r="H639" s="36">
        <v>9</v>
      </c>
      <c r="I639" s="49">
        <f t="shared" ca="1" si="2"/>
        <v>0.95619544512368526</v>
      </c>
      <c r="J639" s="48">
        <f>Table3[[#This Row],[Price of One Product]]*Table3[[#This Row],[No of Products in one Sale]]</f>
        <v>648</v>
      </c>
      <c r="K639">
        <f ca="1">SUM(Table3[[#This Row],[Sales]])-SUM(Table3[[#This Row],[Discount]])</f>
        <v>647.04380455487626</v>
      </c>
    </row>
    <row r="640" spans="1:11" x14ac:dyDescent="0.3">
      <c r="A640" t="s">
        <v>376</v>
      </c>
      <c r="B640" t="s">
        <v>1776</v>
      </c>
      <c r="C640" s="29">
        <v>44761</v>
      </c>
      <c r="D640" t="s">
        <v>1801</v>
      </c>
      <c r="E640" t="s">
        <v>1802</v>
      </c>
      <c r="F640">
        <v>65</v>
      </c>
      <c r="G640" t="s">
        <v>22</v>
      </c>
      <c r="H640" s="36">
        <v>6</v>
      </c>
      <c r="I640" s="49">
        <f t="shared" ca="1" si="2"/>
        <v>0.85086464774593085</v>
      </c>
      <c r="J640" s="48">
        <f>Table3[[#This Row],[Price of One Product]]*Table3[[#This Row],[No of Products in one Sale]]</f>
        <v>390</v>
      </c>
      <c r="K640">
        <f ca="1">SUM(Table3[[#This Row],[Sales]])-SUM(Table3[[#This Row],[Discount]])</f>
        <v>389.14913535225406</v>
      </c>
    </row>
    <row r="641" spans="1:11" x14ac:dyDescent="0.3">
      <c r="A641" t="s">
        <v>374</v>
      </c>
      <c r="B641" t="s">
        <v>1778</v>
      </c>
      <c r="C641" s="29">
        <v>44794</v>
      </c>
      <c r="D641" t="s">
        <v>1803</v>
      </c>
      <c r="E641" t="s">
        <v>1800</v>
      </c>
      <c r="F641">
        <v>250</v>
      </c>
      <c r="G641" t="s">
        <v>35</v>
      </c>
      <c r="H641" s="36">
        <v>3</v>
      </c>
      <c r="I641" s="49">
        <f t="shared" ca="1" si="2"/>
        <v>0.72963553845316387</v>
      </c>
      <c r="J641" s="48">
        <f>Table3[[#This Row],[Price of One Product]]*Table3[[#This Row],[No of Products in one Sale]]</f>
        <v>750</v>
      </c>
      <c r="K641">
        <f ca="1">SUM(Table3[[#This Row],[Sales]])-SUM(Table3[[#This Row],[Discount]])</f>
        <v>749.27036446154682</v>
      </c>
    </row>
    <row r="642" spans="1:11" x14ac:dyDescent="0.3">
      <c r="A642" t="s">
        <v>372</v>
      </c>
      <c r="B642" t="s">
        <v>1780</v>
      </c>
      <c r="C642" s="29">
        <v>44762</v>
      </c>
      <c r="D642" t="s">
        <v>1804</v>
      </c>
      <c r="E642" t="s">
        <v>1802</v>
      </c>
      <c r="F642">
        <v>130</v>
      </c>
      <c r="G642" t="s">
        <v>29</v>
      </c>
      <c r="H642" s="36">
        <v>3</v>
      </c>
      <c r="I642" s="49">
        <f t="shared" ca="1" si="2"/>
        <v>0.86462441153081127</v>
      </c>
      <c r="J642" s="48">
        <f>Table3[[#This Row],[Price of One Product]]*Table3[[#This Row],[No of Products in one Sale]]</f>
        <v>390</v>
      </c>
      <c r="K642">
        <f ca="1">SUM(Table3[[#This Row],[Sales]])-SUM(Table3[[#This Row],[Discount]])</f>
        <v>389.13537558846917</v>
      </c>
    </row>
    <row r="643" spans="1:11" x14ac:dyDescent="0.3">
      <c r="A643" t="s">
        <v>370</v>
      </c>
      <c r="B643" t="s">
        <v>1774</v>
      </c>
      <c r="C643" s="29">
        <v>44769</v>
      </c>
      <c r="D643" t="s">
        <v>1799</v>
      </c>
      <c r="E643" t="s">
        <v>1800</v>
      </c>
      <c r="F643">
        <v>72</v>
      </c>
      <c r="G643" t="s">
        <v>22</v>
      </c>
      <c r="H643" s="36">
        <v>11</v>
      </c>
      <c r="I643" s="49">
        <f t="shared" ca="1" si="2"/>
        <v>0.58954012304463987</v>
      </c>
      <c r="J643" s="48">
        <f>Table3[[#This Row],[Price of One Product]]*Table3[[#This Row],[No of Products in one Sale]]</f>
        <v>792</v>
      </c>
      <c r="K643">
        <f ca="1">SUM(Table3[[#This Row],[Sales]])-SUM(Table3[[#This Row],[Discount]])</f>
        <v>791.41045987695531</v>
      </c>
    </row>
    <row r="644" spans="1:11" x14ac:dyDescent="0.3">
      <c r="A644" t="s">
        <v>368</v>
      </c>
      <c r="B644" t="s">
        <v>1776</v>
      </c>
      <c r="C644" s="29">
        <v>44770</v>
      </c>
      <c r="D644" t="s">
        <v>1801</v>
      </c>
      <c r="E644" t="s">
        <v>1802</v>
      </c>
      <c r="F644">
        <v>65</v>
      </c>
      <c r="G644" t="s">
        <v>35</v>
      </c>
      <c r="H644" s="36">
        <v>13</v>
      </c>
      <c r="I644" s="49">
        <f t="shared" ca="1" si="2"/>
        <v>0.78883139044448469</v>
      </c>
      <c r="J644" s="48">
        <f>Table3[[#This Row],[Price of One Product]]*Table3[[#This Row],[No of Products in one Sale]]</f>
        <v>845</v>
      </c>
      <c r="K644">
        <f ca="1">SUM(Table3[[#This Row],[Sales]])-SUM(Table3[[#This Row],[Discount]])</f>
        <v>844.21116860955556</v>
      </c>
    </row>
    <row r="645" spans="1:11" x14ac:dyDescent="0.3">
      <c r="A645" t="s">
        <v>366</v>
      </c>
      <c r="B645" t="s">
        <v>1778</v>
      </c>
      <c r="C645" s="29">
        <v>44797</v>
      </c>
      <c r="D645" t="s">
        <v>1803</v>
      </c>
      <c r="E645" t="s">
        <v>1800</v>
      </c>
      <c r="F645">
        <v>250</v>
      </c>
      <c r="G645" t="s">
        <v>29</v>
      </c>
      <c r="H645" s="36">
        <v>3</v>
      </c>
      <c r="I645" s="49">
        <f t="shared" ca="1" si="2"/>
        <v>0.2348163108610748</v>
      </c>
      <c r="J645" s="48">
        <f>Table3[[#This Row],[Price of One Product]]*Table3[[#This Row],[No of Products in one Sale]]</f>
        <v>750</v>
      </c>
      <c r="K645">
        <f ca="1">SUM(Table3[[#This Row],[Sales]])-SUM(Table3[[#This Row],[Discount]])</f>
        <v>749.76518368913889</v>
      </c>
    </row>
    <row r="646" spans="1:11" x14ac:dyDescent="0.3">
      <c r="A646" t="s">
        <v>364</v>
      </c>
      <c r="B646" t="s">
        <v>1780</v>
      </c>
      <c r="C646" s="29">
        <v>44783</v>
      </c>
      <c r="D646" t="s">
        <v>1804</v>
      </c>
      <c r="E646" t="s">
        <v>1802</v>
      </c>
      <c r="F646">
        <v>130</v>
      </c>
      <c r="G646" t="s">
        <v>22</v>
      </c>
      <c r="H646" s="36">
        <v>3</v>
      </c>
      <c r="I646" s="49">
        <f t="shared" ca="1" si="2"/>
        <v>0.92773496019390733</v>
      </c>
      <c r="J646" s="48">
        <f>Table3[[#This Row],[Price of One Product]]*Table3[[#This Row],[No of Products in one Sale]]</f>
        <v>390</v>
      </c>
      <c r="K646">
        <f ca="1">SUM(Table3[[#This Row],[Sales]])-SUM(Table3[[#This Row],[Discount]])</f>
        <v>389.0722650398061</v>
      </c>
    </row>
    <row r="647" spans="1:11" x14ac:dyDescent="0.3">
      <c r="A647" t="s">
        <v>362</v>
      </c>
      <c r="B647" t="s">
        <v>1782</v>
      </c>
      <c r="C647" s="29">
        <v>44801</v>
      </c>
      <c r="D647" t="s">
        <v>1805</v>
      </c>
      <c r="E647" t="s">
        <v>1800</v>
      </c>
      <c r="F647">
        <v>60</v>
      </c>
      <c r="G647" t="s">
        <v>35</v>
      </c>
      <c r="H647" s="36">
        <v>6</v>
      </c>
      <c r="I647" s="49">
        <f t="shared" ca="1" si="2"/>
        <v>0.29067111963317138</v>
      </c>
      <c r="J647" s="48">
        <f>Table3[[#This Row],[Price of One Product]]*Table3[[#This Row],[No of Products in one Sale]]</f>
        <v>360</v>
      </c>
      <c r="K647">
        <f ca="1">SUM(Table3[[#This Row],[Sales]])-SUM(Table3[[#This Row],[Discount]])</f>
        <v>359.70932888036685</v>
      </c>
    </row>
    <row r="648" spans="1:11" x14ac:dyDescent="0.3">
      <c r="A648" t="s">
        <v>360</v>
      </c>
      <c r="B648" t="s">
        <v>1774</v>
      </c>
      <c r="C648" s="29">
        <v>44808</v>
      </c>
      <c r="D648" t="s">
        <v>1799</v>
      </c>
      <c r="E648" t="s">
        <v>1802</v>
      </c>
      <c r="F648">
        <v>72</v>
      </c>
      <c r="G648" t="s">
        <v>29</v>
      </c>
      <c r="H648" s="36">
        <v>6</v>
      </c>
      <c r="I648" s="49">
        <f t="shared" ca="1" si="2"/>
        <v>0.77609201452145427</v>
      </c>
      <c r="J648" s="48">
        <f>Table3[[#This Row],[Price of One Product]]*Table3[[#This Row],[No of Products in one Sale]]</f>
        <v>432</v>
      </c>
      <c r="K648">
        <f ca="1">SUM(Table3[[#This Row],[Sales]])-SUM(Table3[[#This Row],[Discount]])</f>
        <v>431.22390798547855</v>
      </c>
    </row>
    <row r="649" spans="1:11" x14ac:dyDescent="0.3">
      <c r="A649" t="s">
        <v>358</v>
      </c>
      <c r="B649" t="s">
        <v>1776</v>
      </c>
      <c r="C649" s="29">
        <v>44808</v>
      </c>
      <c r="D649" t="s">
        <v>1801</v>
      </c>
      <c r="E649" t="s">
        <v>1800</v>
      </c>
      <c r="F649">
        <v>65</v>
      </c>
      <c r="G649" t="s">
        <v>22</v>
      </c>
      <c r="H649" s="36">
        <v>5</v>
      </c>
      <c r="I649" s="49">
        <f t="shared" ca="1" si="2"/>
        <v>0.62073957787866907</v>
      </c>
      <c r="J649" s="48">
        <f>Table3[[#This Row],[Price of One Product]]*Table3[[#This Row],[No of Products in one Sale]]</f>
        <v>325</v>
      </c>
      <c r="K649">
        <f ca="1">SUM(Table3[[#This Row],[Sales]])-SUM(Table3[[#This Row],[Discount]])</f>
        <v>324.37926042212132</v>
      </c>
    </row>
    <row r="650" spans="1:11" x14ac:dyDescent="0.3">
      <c r="A650" t="s">
        <v>356</v>
      </c>
      <c r="B650" t="s">
        <v>1778</v>
      </c>
      <c r="C650" s="29">
        <v>44781</v>
      </c>
      <c r="D650" t="s">
        <v>1803</v>
      </c>
      <c r="E650" t="s">
        <v>1802</v>
      </c>
      <c r="F650">
        <v>250</v>
      </c>
      <c r="G650" t="s">
        <v>35</v>
      </c>
      <c r="H650" s="36">
        <v>3</v>
      </c>
      <c r="I650" s="49">
        <f t="shared" ca="1" si="2"/>
        <v>0.59706185470419615</v>
      </c>
      <c r="J650" s="48">
        <f>Table3[[#This Row],[Price of One Product]]*Table3[[#This Row],[No of Products in one Sale]]</f>
        <v>750</v>
      </c>
      <c r="K650">
        <f ca="1">SUM(Table3[[#This Row],[Sales]])-SUM(Table3[[#This Row],[Discount]])</f>
        <v>749.40293814529582</v>
      </c>
    </row>
    <row r="651" spans="1:11" x14ac:dyDescent="0.3">
      <c r="A651" t="s">
        <v>354</v>
      </c>
      <c r="B651" t="s">
        <v>1780</v>
      </c>
      <c r="C651" s="29">
        <v>44783</v>
      </c>
      <c r="D651" t="s">
        <v>1804</v>
      </c>
      <c r="E651" t="s">
        <v>1800</v>
      </c>
      <c r="F651">
        <v>130</v>
      </c>
      <c r="G651" t="s">
        <v>29</v>
      </c>
      <c r="H651" s="36">
        <v>6</v>
      </c>
      <c r="I651" s="49">
        <f t="shared" ca="1" si="2"/>
        <v>0.48804313206039485</v>
      </c>
      <c r="J651" s="48">
        <f>Table3[[#This Row],[Price of One Product]]*Table3[[#This Row],[No of Products in one Sale]]</f>
        <v>780</v>
      </c>
      <c r="K651">
        <f ca="1">SUM(Table3[[#This Row],[Sales]])-SUM(Table3[[#This Row],[Discount]])</f>
        <v>779.5119568679396</v>
      </c>
    </row>
    <row r="652" spans="1:11" x14ac:dyDescent="0.3">
      <c r="A652" t="s">
        <v>352</v>
      </c>
      <c r="B652" t="s">
        <v>1774</v>
      </c>
      <c r="C652" s="29">
        <v>44762</v>
      </c>
      <c r="D652" t="s">
        <v>1799</v>
      </c>
      <c r="E652" t="s">
        <v>1802</v>
      </c>
      <c r="F652">
        <v>72</v>
      </c>
      <c r="G652" t="s">
        <v>22</v>
      </c>
      <c r="H652" s="36">
        <v>5</v>
      </c>
      <c r="I652" s="49">
        <f t="shared" ca="1" si="2"/>
        <v>0.92237787652155212</v>
      </c>
      <c r="J652" s="48">
        <f>Table3[[#This Row],[Price of One Product]]*Table3[[#This Row],[No of Products in one Sale]]</f>
        <v>360</v>
      </c>
      <c r="K652">
        <f ca="1">SUM(Table3[[#This Row],[Sales]])-SUM(Table3[[#This Row],[Discount]])</f>
        <v>359.07762212347842</v>
      </c>
    </row>
    <row r="653" spans="1:11" x14ac:dyDescent="0.3">
      <c r="A653" t="s">
        <v>350</v>
      </c>
      <c r="B653" t="s">
        <v>1776</v>
      </c>
      <c r="C653" s="29">
        <v>44800</v>
      </c>
      <c r="D653" t="s">
        <v>1801</v>
      </c>
      <c r="E653" t="s">
        <v>1800</v>
      </c>
      <c r="F653">
        <v>65</v>
      </c>
      <c r="G653" t="s">
        <v>35</v>
      </c>
      <c r="H653" s="36">
        <v>10</v>
      </c>
      <c r="I653" s="49">
        <f t="shared" ca="1" si="2"/>
        <v>5.6384341306572772E-2</v>
      </c>
      <c r="J653" s="48">
        <f>Table3[[#This Row],[Price of One Product]]*Table3[[#This Row],[No of Products in one Sale]]</f>
        <v>650</v>
      </c>
      <c r="K653">
        <f ca="1">SUM(Table3[[#This Row],[Sales]])-SUM(Table3[[#This Row],[Discount]])</f>
        <v>649.94361565869337</v>
      </c>
    </row>
    <row r="654" spans="1:11" x14ac:dyDescent="0.3">
      <c r="A654" t="s">
        <v>348</v>
      </c>
      <c r="B654" t="s">
        <v>1778</v>
      </c>
      <c r="C654" s="29">
        <v>44799</v>
      </c>
      <c r="D654" t="s">
        <v>1803</v>
      </c>
      <c r="E654" t="s">
        <v>1802</v>
      </c>
      <c r="F654">
        <v>250</v>
      </c>
      <c r="G654" t="s">
        <v>29</v>
      </c>
      <c r="H654" s="36">
        <v>2</v>
      </c>
      <c r="I654" s="49">
        <f t="shared" ca="1" si="2"/>
        <v>0.57128380973821014</v>
      </c>
      <c r="J654" s="48">
        <f>Table3[[#This Row],[Price of One Product]]*Table3[[#This Row],[No of Products in one Sale]]</f>
        <v>500</v>
      </c>
      <c r="K654">
        <f ca="1">SUM(Table3[[#This Row],[Sales]])-SUM(Table3[[#This Row],[Discount]])</f>
        <v>499.42871619026181</v>
      </c>
    </row>
    <row r="655" spans="1:11" x14ac:dyDescent="0.3">
      <c r="A655" t="s">
        <v>346</v>
      </c>
      <c r="B655" t="s">
        <v>1780</v>
      </c>
      <c r="C655" s="29">
        <v>44777</v>
      </c>
      <c r="D655" t="s">
        <v>1804</v>
      </c>
      <c r="E655" t="s">
        <v>1800</v>
      </c>
      <c r="F655">
        <v>130</v>
      </c>
      <c r="G655" t="s">
        <v>22</v>
      </c>
      <c r="H655" s="36">
        <v>2</v>
      </c>
      <c r="I655" s="49">
        <f t="shared" ca="1" si="2"/>
        <v>0.71206038904939539</v>
      </c>
      <c r="J655" s="48">
        <f>Table3[[#This Row],[Price of One Product]]*Table3[[#This Row],[No of Products in one Sale]]</f>
        <v>260</v>
      </c>
      <c r="K655">
        <f ca="1">SUM(Table3[[#This Row],[Sales]])-SUM(Table3[[#This Row],[Discount]])</f>
        <v>259.28793961095062</v>
      </c>
    </row>
    <row r="656" spans="1:11" x14ac:dyDescent="0.3">
      <c r="A656" t="s">
        <v>344</v>
      </c>
      <c r="B656" t="s">
        <v>1782</v>
      </c>
      <c r="C656" s="29">
        <v>44800</v>
      </c>
      <c r="D656" t="s">
        <v>1805</v>
      </c>
      <c r="E656" t="s">
        <v>1800</v>
      </c>
      <c r="F656">
        <v>60</v>
      </c>
      <c r="G656" t="s">
        <v>35</v>
      </c>
      <c r="H656" s="36">
        <v>10</v>
      </c>
      <c r="I656" s="49">
        <f t="shared" ca="1" si="2"/>
        <v>0.55906911269589799</v>
      </c>
      <c r="J656" s="48">
        <f>Table3[[#This Row],[Price of One Product]]*Table3[[#This Row],[No of Products in one Sale]]</f>
        <v>600</v>
      </c>
      <c r="K656">
        <f ca="1">SUM(Table3[[#This Row],[Sales]])-SUM(Table3[[#This Row],[Discount]])</f>
        <v>599.44093088730415</v>
      </c>
    </row>
    <row r="657" spans="1:11" x14ac:dyDescent="0.3">
      <c r="A657" t="s">
        <v>342</v>
      </c>
      <c r="B657" t="s">
        <v>1783</v>
      </c>
      <c r="C657" s="29">
        <v>44770</v>
      </c>
      <c r="D657" t="s">
        <v>1806</v>
      </c>
      <c r="E657" t="s">
        <v>1802</v>
      </c>
      <c r="F657">
        <v>95</v>
      </c>
      <c r="G657" t="s">
        <v>29</v>
      </c>
      <c r="H657" s="36">
        <v>3</v>
      </c>
      <c r="I657" s="49">
        <f t="shared" ca="1" si="2"/>
        <v>0.85370512248564934</v>
      </c>
      <c r="J657" s="48">
        <f>Table3[[#This Row],[Price of One Product]]*Table3[[#This Row],[No of Products in one Sale]]</f>
        <v>285</v>
      </c>
      <c r="K657">
        <f ca="1">SUM(Table3[[#This Row],[Sales]])-SUM(Table3[[#This Row],[Discount]])</f>
        <v>284.14629487751438</v>
      </c>
    </row>
    <row r="658" spans="1:11" x14ac:dyDescent="0.3">
      <c r="A658" t="s">
        <v>340</v>
      </c>
      <c r="B658" t="s">
        <v>1774</v>
      </c>
      <c r="C658" s="29">
        <v>44774</v>
      </c>
      <c r="D658" t="s">
        <v>1799</v>
      </c>
      <c r="E658" t="s">
        <v>1802</v>
      </c>
      <c r="F658">
        <v>72</v>
      </c>
      <c r="G658" t="s">
        <v>22</v>
      </c>
      <c r="H658" s="36">
        <v>6</v>
      </c>
      <c r="I658" s="49">
        <f t="shared" ca="1" si="2"/>
        <v>0.46763922368262745</v>
      </c>
      <c r="J658" s="48">
        <f>Table3[[#This Row],[Price of One Product]]*Table3[[#This Row],[No of Products in one Sale]]</f>
        <v>432</v>
      </c>
      <c r="K658">
        <f ca="1">SUM(Table3[[#This Row],[Sales]])-SUM(Table3[[#This Row],[Discount]])</f>
        <v>431.53236077631738</v>
      </c>
    </row>
    <row r="659" spans="1:11" x14ac:dyDescent="0.3">
      <c r="A659" t="s">
        <v>338</v>
      </c>
      <c r="B659" t="s">
        <v>1776</v>
      </c>
      <c r="C659" s="29">
        <v>44779</v>
      </c>
      <c r="D659" t="s">
        <v>1801</v>
      </c>
      <c r="E659" t="s">
        <v>1802</v>
      </c>
      <c r="F659">
        <v>65</v>
      </c>
      <c r="G659" t="s">
        <v>35</v>
      </c>
      <c r="H659" s="36">
        <v>8</v>
      </c>
      <c r="I659" s="49">
        <f t="shared" ca="1" si="2"/>
        <v>0.29631579278070541</v>
      </c>
      <c r="J659" s="48">
        <f>Table3[[#This Row],[Price of One Product]]*Table3[[#This Row],[No of Products in one Sale]]</f>
        <v>520</v>
      </c>
      <c r="K659">
        <f ca="1">SUM(Table3[[#This Row],[Sales]])-SUM(Table3[[#This Row],[Discount]])</f>
        <v>519.70368420721934</v>
      </c>
    </row>
    <row r="660" spans="1:11" x14ac:dyDescent="0.3">
      <c r="A660" t="s">
        <v>336</v>
      </c>
      <c r="B660" t="s">
        <v>1778</v>
      </c>
      <c r="C660" s="29">
        <v>44796</v>
      </c>
      <c r="D660" t="s">
        <v>1803</v>
      </c>
      <c r="E660" t="s">
        <v>1800</v>
      </c>
      <c r="F660">
        <v>250</v>
      </c>
      <c r="G660" t="s">
        <v>29</v>
      </c>
      <c r="H660" s="36">
        <v>2</v>
      </c>
      <c r="I660" s="49">
        <f t="shared" ca="1" si="2"/>
        <v>0.62251096034170472</v>
      </c>
      <c r="J660" s="48">
        <f>Table3[[#This Row],[Price of One Product]]*Table3[[#This Row],[No of Products in one Sale]]</f>
        <v>500</v>
      </c>
      <c r="K660">
        <f ca="1">SUM(Table3[[#This Row],[Sales]])-SUM(Table3[[#This Row],[Discount]])</f>
        <v>499.37748903965831</v>
      </c>
    </row>
    <row r="661" spans="1:11" x14ac:dyDescent="0.3">
      <c r="A661" t="s">
        <v>334</v>
      </c>
      <c r="B661" t="s">
        <v>1780</v>
      </c>
      <c r="C661" s="29">
        <v>44772</v>
      </c>
      <c r="D661" t="s">
        <v>1804</v>
      </c>
      <c r="E661" t="s">
        <v>1800</v>
      </c>
      <c r="F661">
        <v>130</v>
      </c>
      <c r="G661" t="s">
        <v>22</v>
      </c>
      <c r="H661" s="36">
        <v>2</v>
      </c>
      <c r="I661" s="49">
        <f t="shared" ca="1" si="2"/>
        <v>0.96891767119824113</v>
      </c>
      <c r="J661" s="48">
        <f>Table3[[#This Row],[Price of One Product]]*Table3[[#This Row],[No of Products in one Sale]]</f>
        <v>260</v>
      </c>
      <c r="K661">
        <f ca="1">SUM(Table3[[#This Row],[Sales]])-SUM(Table3[[#This Row],[Discount]])</f>
        <v>259.03108232880174</v>
      </c>
    </row>
    <row r="662" spans="1:11" x14ac:dyDescent="0.3">
      <c r="A662" t="s">
        <v>332</v>
      </c>
      <c r="B662" t="s">
        <v>1774</v>
      </c>
      <c r="C662" s="29">
        <v>44809</v>
      </c>
      <c r="D662" t="s">
        <v>1799</v>
      </c>
      <c r="E662" t="s">
        <v>1800</v>
      </c>
      <c r="F662">
        <v>72</v>
      </c>
      <c r="G662" t="s">
        <v>35</v>
      </c>
      <c r="H662" s="36">
        <v>9</v>
      </c>
      <c r="I662" s="49">
        <f t="shared" ca="1" si="2"/>
        <v>0.11061769528248011</v>
      </c>
      <c r="J662" s="48">
        <f>Table3[[#This Row],[Price of One Product]]*Table3[[#This Row],[No of Products in one Sale]]</f>
        <v>648</v>
      </c>
      <c r="K662">
        <f ca="1">SUM(Table3[[#This Row],[Sales]])-SUM(Table3[[#This Row],[Discount]])</f>
        <v>647.88938230471751</v>
      </c>
    </row>
    <row r="663" spans="1:11" x14ac:dyDescent="0.3">
      <c r="A663" t="s">
        <v>330</v>
      </c>
      <c r="B663" t="s">
        <v>1776</v>
      </c>
      <c r="C663" s="29">
        <v>44757</v>
      </c>
      <c r="D663" t="s">
        <v>1801</v>
      </c>
      <c r="E663" t="s">
        <v>1800</v>
      </c>
      <c r="F663">
        <v>65</v>
      </c>
      <c r="G663" t="s">
        <v>29</v>
      </c>
      <c r="H663" s="36">
        <v>4</v>
      </c>
      <c r="I663" s="49">
        <f t="shared" ca="1" si="2"/>
        <v>0.21474417720191485</v>
      </c>
      <c r="J663" s="48">
        <f>Table3[[#This Row],[Price of One Product]]*Table3[[#This Row],[No of Products in one Sale]]</f>
        <v>260</v>
      </c>
      <c r="K663">
        <f ca="1">SUM(Table3[[#This Row],[Sales]])-SUM(Table3[[#This Row],[Discount]])</f>
        <v>259.78525582279809</v>
      </c>
    </row>
    <row r="664" spans="1:11" x14ac:dyDescent="0.3">
      <c r="A664" t="s">
        <v>328</v>
      </c>
      <c r="B664" t="s">
        <v>1778</v>
      </c>
      <c r="C664" s="29">
        <v>44782</v>
      </c>
      <c r="D664" t="s">
        <v>1803</v>
      </c>
      <c r="E664" t="s">
        <v>1800</v>
      </c>
      <c r="F664">
        <v>250</v>
      </c>
      <c r="G664" t="s">
        <v>22</v>
      </c>
      <c r="H664" s="36">
        <v>1</v>
      </c>
      <c r="I664" s="49">
        <f t="shared" ca="1" si="2"/>
        <v>0.97881545963235328</v>
      </c>
      <c r="J664" s="48">
        <f>Table3[[#This Row],[Price of One Product]]*Table3[[#This Row],[No of Products in one Sale]]</f>
        <v>250</v>
      </c>
      <c r="K664">
        <f ca="1">SUM(Table3[[#This Row],[Sales]])-SUM(Table3[[#This Row],[Discount]])</f>
        <v>249.02118454036764</v>
      </c>
    </row>
    <row r="665" spans="1:11" x14ac:dyDescent="0.3">
      <c r="A665" t="s">
        <v>326</v>
      </c>
      <c r="B665" t="s">
        <v>1780</v>
      </c>
      <c r="C665" s="29">
        <v>44809</v>
      </c>
      <c r="D665" t="s">
        <v>1804</v>
      </c>
      <c r="E665" t="s">
        <v>1800</v>
      </c>
      <c r="F665">
        <v>130</v>
      </c>
      <c r="G665" t="s">
        <v>35</v>
      </c>
      <c r="H665" s="36">
        <v>5</v>
      </c>
      <c r="I665" s="49">
        <f t="shared" ca="1" si="2"/>
        <v>0.80758045871965545</v>
      </c>
      <c r="J665" s="48">
        <f>Table3[[#This Row],[Price of One Product]]*Table3[[#This Row],[No of Products in one Sale]]</f>
        <v>650</v>
      </c>
      <c r="K665">
        <f ca="1">SUM(Table3[[#This Row],[Sales]])-SUM(Table3[[#This Row],[Discount]])</f>
        <v>649.1924195412804</v>
      </c>
    </row>
    <row r="666" spans="1:11" x14ac:dyDescent="0.3">
      <c r="A666" t="s">
        <v>324</v>
      </c>
      <c r="B666" t="s">
        <v>1782</v>
      </c>
      <c r="C666" s="29">
        <v>44795</v>
      </c>
      <c r="D666" t="s">
        <v>1805</v>
      </c>
      <c r="E666" t="s">
        <v>1800</v>
      </c>
      <c r="F666">
        <v>60</v>
      </c>
      <c r="G666" t="s">
        <v>29</v>
      </c>
      <c r="H666" s="36">
        <v>12</v>
      </c>
      <c r="I666" s="49">
        <f t="shared" ca="1" si="2"/>
        <v>0.91553035138049577</v>
      </c>
      <c r="J666" s="48">
        <f>Table3[[#This Row],[Price of One Product]]*Table3[[#This Row],[No of Products in one Sale]]</f>
        <v>720</v>
      </c>
      <c r="K666">
        <f ca="1">SUM(Table3[[#This Row],[Sales]])-SUM(Table3[[#This Row],[Discount]])</f>
        <v>719.08446964861946</v>
      </c>
    </row>
    <row r="667" spans="1:11" x14ac:dyDescent="0.3">
      <c r="A667" t="s">
        <v>322</v>
      </c>
      <c r="B667" t="s">
        <v>1774</v>
      </c>
      <c r="C667" s="29">
        <v>44801</v>
      </c>
      <c r="D667" t="s">
        <v>1799</v>
      </c>
      <c r="E667" t="s">
        <v>1800</v>
      </c>
      <c r="F667">
        <v>72</v>
      </c>
      <c r="G667" t="s">
        <v>22</v>
      </c>
      <c r="H667" s="36">
        <v>6</v>
      </c>
      <c r="I667" s="49">
        <f t="shared" ca="1" si="2"/>
        <v>0.75340803350511321</v>
      </c>
      <c r="J667" s="48">
        <f>Table3[[#This Row],[Price of One Product]]*Table3[[#This Row],[No of Products in one Sale]]</f>
        <v>432</v>
      </c>
      <c r="K667">
        <f ca="1">SUM(Table3[[#This Row],[Sales]])-SUM(Table3[[#This Row],[Discount]])</f>
        <v>431.24659196649486</v>
      </c>
    </row>
    <row r="668" spans="1:11" x14ac:dyDescent="0.3">
      <c r="A668" t="s">
        <v>319</v>
      </c>
      <c r="B668" t="s">
        <v>1776</v>
      </c>
      <c r="C668" s="29">
        <v>44770</v>
      </c>
      <c r="D668" t="s">
        <v>1801</v>
      </c>
      <c r="E668" t="s">
        <v>1800</v>
      </c>
      <c r="F668">
        <v>65</v>
      </c>
      <c r="G668" t="s">
        <v>35</v>
      </c>
      <c r="H668" s="36">
        <v>6</v>
      </c>
      <c r="I668" s="49">
        <f t="shared" ca="1" si="2"/>
        <v>0.32721964517164093</v>
      </c>
      <c r="J668" s="48">
        <f>Table3[[#This Row],[Price of One Product]]*Table3[[#This Row],[No of Products in one Sale]]</f>
        <v>390</v>
      </c>
      <c r="K668">
        <f ca="1">SUM(Table3[[#This Row],[Sales]])-SUM(Table3[[#This Row],[Discount]])</f>
        <v>389.67278035482838</v>
      </c>
    </row>
    <row r="669" spans="1:11" x14ac:dyDescent="0.3">
      <c r="A669" t="s">
        <v>316</v>
      </c>
      <c r="B669" t="s">
        <v>1778</v>
      </c>
      <c r="C669" s="29">
        <v>44764</v>
      </c>
      <c r="D669" t="s">
        <v>1803</v>
      </c>
      <c r="E669" t="s">
        <v>1802</v>
      </c>
      <c r="F669">
        <v>250</v>
      </c>
      <c r="G669" t="s">
        <v>29</v>
      </c>
      <c r="H669" s="36">
        <v>2</v>
      </c>
      <c r="I669" s="49">
        <f t="shared" ca="1" si="2"/>
        <v>0.90647147213690393</v>
      </c>
      <c r="J669" s="48">
        <f>Table3[[#This Row],[Price of One Product]]*Table3[[#This Row],[No of Products in one Sale]]</f>
        <v>500</v>
      </c>
      <c r="K669">
        <f ca="1">SUM(Table3[[#This Row],[Sales]])-SUM(Table3[[#This Row],[Discount]])</f>
        <v>499.0935285278631</v>
      </c>
    </row>
    <row r="670" spans="1:11" x14ac:dyDescent="0.3">
      <c r="A670" t="s">
        <v>314</v>
      </c>
      <c r="B670" t="s">
        <v>1780</v>
      </c>
      <c r="C670" s="29">
        <v>44776</v>
      </c>
      <c r="D670" t="s">
        <v>1804</v>
      </c>
      <c r="E670" t="s">
        <v>1800</v>
      </c>
      <c r="F670">
        <v>130</v>
      </c>
      <c r="G670" t="s">
        <v>22</v>
      </c>
      <c r="H670" s="36">
        <v>4</v>
      </c>
      <c r="I670" s="49">
        <f t="shared" ca="1" si="2"/>
        <v>0.9407279418994523</v>
      </c>
      <c r="J670" s="48">
        <f>Table3[[#This Row],[Price of One Product]]*Table3[[#This Row],[No of Products in one Sale]]</f>
        <v>520</v>
      </c>
      <c r="K670">
        <f ca="1">SUM(Table3[[#This Row],[Sales]])-SUM(Table3[[#This Row],[Discount]])</f>
        <v>519.05927205810053</v>
      </c>
    </row>
    <row r="671" spans="1:11" x14ac:dyDescent="0.3">
      <c r="A671" t="s">
        <v>312</v>
      </c>
      <c r="B671" t="s">
        <v>1774</v>
      </c>
      <c r="C671" s="29">
        <v>44771</v>
      </c>
      <c r="D671" t="s">
        <v>1799</v>
      </c>
      <c r="E671" t="s">
        <v>1800</v>
      </c>
      <c r="F671">
        <v>72</v>
      </c>
      <c r="G671" t="s">
        <v>35</v>
      </c>
      <c r="H671" s="36">
        <v>10</v>
      </c>
      <c r="I671" s="49">
        <f t="shared" ca="1" si="2"/>
        <v>0.93656734446181089</v>
      </c>
      <c r="J671" s="48">
        <f>Table3[[#This Row],[Price of One Product]]*Table3[[#This Row],[No of Products in one Sale]]</f>
        <v>720</v>
      </c>
      <c r="K671">
        <f ca="1">SUM(Table3[[#This Row],[Sales]])-SUM(Table3[[#This Row],[Discount]])</f>
        <v>719.06343265553824</v>
      </c>
    </row>
    <row r="672" spans="1:11" x14ac:dyDescent="0.3">
      <c r="A672" t="s">
        <v>310</v>
      </c>
      <c r="B672" t="s">
        <v>1776</v>
      </c>
      <c r="C672" s="29">
        <v>44794</v>
      </c>
      <c r="D672" t="s">
        <v>1801</v>
      </c>
      <c r="E672" t="s">
        <v>1800</v>
      </c>
      <c r="F672">
        <v>65</v>
      </c>
      <c r="G672" t="s">
        <v>29</v>
      </c>
      <c r="H672" s="36">
        <v>8</v>
      </c>
      <c r="I672" s="49">
        <f t="shared" ca="1" si="2"/>
        <v>0.98872367700243369</v>
      </c>
      <c r="J672" s="48">
        <f>Table3[[#This Row],[Price of One Product]]*Table3[[#This Row],[No of Products in one Sale]]</f>
        <v>520</v>
      </c>
      <c r="K672">
        <f ca="1">SUM(Table3[[#This Row],[Sales]])-SUM(Table3[[#This Row],[Discount]])</f>
        <v>519.01127632299756</v>
      </c>
    </row>
    <row r="673" spans="1:11" x14ac:dyDescent="0.3">
      <c r="A673" t="s">
        <v>308</v>
      </c>
      <c r="B673" t="s">
        <v>1778</v>
      </c>
      <c r="C673" s="29">
        <v>44792</v>
      </c>
      <c r="D673" t="s">
        <v>1803</v>
      </c>
      <c r="E673" t="s">
        <v>1800</v>
      </c>
      <c r="F673">
        <v>250</v>
      </c>
      <c r="G673" t="s">
        <v>22</v>
      </c>
      <c r="H673" s="36">
        <v>2</v>
      </c>
      <c r="I673" s="49">
        <f t="shared" ca="1" si="2"/>
        <v>0.82171321996763114</v>
      </c>
      <c r="J673" s="48">
        <f>Table3[[#This Row],[Price of One Product]]*Table3[[#This Row],[No of Products in one Sale]]</f>
        <v>500</v>
      </c>
      <c r="K673">
        <f ca="1">SUM(Table3[[#This Row],[Sales]])-SUM(Table3[[#This Row],[Discount]])</f>
        <v>499.17828678003235</v>
      </c>
    </row>
    <row r="674" spans="1:11" x14ac:dyDescent="0.3">
      <c r="A674" t="s">
        <v>306</v>
      </c>
      <c r="B674" t="s">
        <v>1780</v>
      </c>
      <c r="C674" s="29">
        <v>44792</v>
      </c>
      <c r="D674" t="s">
        <v>1804</v>
      </c>
      <c r="E674" t="s">
        <v>1800</v>
      </c>
      <c r="F674">
        <v>130</v>
      </c>
      <c r="G674" t="s">
        <v>35</v>
      </c>
      <c r="H674" s="36">
        <v>2</v>
      </c>
      <c r="I674" s="49">
        <f t="shared" ca="1" si="2"/>
        <v>8.4824265568870238E-3</v>
      </c>
      <c r="J674" s="48">
        <f>Table3[[#This Row],[Price of One Product]]*Table3[[#This Row],[No of Products in one Sale]]</f>
        <v>260</v>
      </c>
      <c r="K674">
        <f ca="1">SUM(Table3[[#This Row],[Sales]])-SUM(Table3[[#This Row],[Discount]])</f>
        <v>259.9915175734431</v>
      </c>
    </row>
    <row r="675" spans="1:11" x14ac:dyDescent="0.3">
      <c r="A675" t="s">
        <v>304</v>
      </c>
      <c r="B675" t="s">
        <v>1782</v>
      </c>
      <c r="C675" s="29">
        <v>44790</v>
      </c>
      <c r="D675" t="s">
        <v>1805</v>
      </c>
      <c r="E675" t="s">
        <v>1802</v>
      </c>
      <c r="F675">
        <v>60</v>
      </c>
      <c r="G675" t="s">
        <v>29</v>
      </c>
      <c r="H675" s="36">
        <v>14</v>
      </c>
      <c r="I675" s="49">
        <f t="shared" ca="1" si="2"/>
        <v>0.59730446293775907</v>
      </c>
      <c r="J675" s="48">
        <f>Table3[[#This Row],[Price of One Product]]*Table3[[#This Row],[No of Products in one Sale]]</f>
        <v>840</v>
      </c>
      <c r="K675">
        <f ca="1">SUM(Table3[[#This Row],[Sales]])-SUM(Table3[[#This Row],[Discount]])</f>
        <v>839.40269553706219</v>
      </c>
    </row>
    <row r="676" spans="1:11" x14ac:dyDescent="0.3">
      <c r="A676" t="s">
        <v>302</v>
      </c>
      <c r="B676" t="s">
        <v>1783</v>
      </c>
      <c r="C676" s="29">
        <v>44809</v>
      </c>
      <c r="D676" t="s">
        <v>1806</v>
      </c>
      <c r="E676" t="s">
        <v>1800</v>
      </c>
      <c r="F676">
        <v>95</v>
      </c>
      <c r="G676" t="s">
        <v>22</v>
      </c>
      <c r="H676" s="36">
        <v>3</v>
      </c>
      <c r="I676" s="49">
        <f t="shared" ca="1" si="2"/>
        <v>0.42446440196888258</v>
      </c>
      <c r="J676" s="48">
        <f>Table3[[#This Row],[Price of One Product]]*Table3[[#This Row],[No of Products in one Sale]]</f>
        <v>285</v>
      </c>
      <c r="K676">
        <f ca="1">SUM(Table3[[#This Row],[Sales]])-SUM(Table3[[#This Row],[Discount]])</f>
        <v>284.57553559803114</v>
      </c>
    </row>
    <row r="677" spans="1:11" x14ac:dyDescent="0.3">
      <c r="A677" t="s">
        <v>300</v>
      </c>
      <c r="B677" t="s">
        <v>1774</v>
      </c>
      <c r="C677" s="29">
        <v>44772</v>
      </c>
      <c r="D677" t="s">
        <v>1799</v>
      </c>
      <c r="E677" t="s">
        <v>1800</v>
      </c>
      <c r="F677">
        <v>72</v>
      </c>
      <c r="G677" t="s">
        <v>35</v>
      </c>
      <c r="H677" s="36">
        <v>6</v>
      </c>
      <c r="I677" s="49">
        <f t="shared" ca="1" si="2"/>
        <v>0.31622466484095801</v>
      </c>
      <c r="J677" s="48">
        <f>Table3[[#This Row],[Price of One Product]]*Table3[[#This Row],[No of Products in one Sale]]</f>
        <v>432</v>
      </c>
      <c r="K677">
        <f ca="1">SUM(Table3[[#This Row],[Sales]])-SUM(Table3[[#This Row],[Discount]])</f>
        <v>431.68377533515905</v>
      </c>
    </row>
    <row r="678" spans="1:11" x14ac:dyDescent="0.3">
      <c r="A678" t="s">
        <v>298</v>
      </c>
      <c r="B678" t="s">
        <v>1776</v>
      </c>
      <c r="C678" s="29">
        <v>44802</v>
      </c>
      <c r="D678" t="s">
        <v>1801</v>
      </c>
      <c r="E678" t="s">
        <v>1800</v>
      </c>
      <c r="F678">
        <v>65</v>
      </c>
      <c r="G678" t="s">
        <v>29</v>
      </c>
      <c r="H678" s="36">
        <v>12</v>
      </c>
      <c r="I678" s="49">
        <f t="shared" ca="1" si="2"/>
        <v>0.53910778004942328</v>
      </c>
      <c r="J678" s="48">
        <f>Table3[[#This Row],[Price of One Product]]*Table3[[#This Row],[No of Products in one Sale]]</f>
        <v>780</v>
      </c>
      <c r="K678">
        <f ca="1">SUM(Table3[[#This Row],[Sales]])-SUM(Table3[[#This Row],[Discount]])</f>
        <v>779.46089221995055</v>
      </c>
    </row>
    <row r="679" spans="1:11" x14ac:dyDescent="0.3">
      <c r="A679" t="s">
        <v>296</v>
      </c>
      <c r="B679" t="s">
        <v>1778</v>
      </c>
      <c r="C679" s="29">
        <v>44809</v>
      </c>
      <c r="D679" t="s">
        <v>1803</v>
      </c>
      <c r="E679" t="s">
        <v>1802</v>
      </c>
      <c r="F679">
        <v>250</v>
      </c>
      <c r="G679" t="s">
        <v>22</v>
      </c>
      <c r="H679" s="36">
        <v>2</v>
      </c>
      <c r="I679" s="49">
        <f t="shared" ca="1" si="2"/>
        <v>0.88535941365971815</v>
      </c>
      <c r="J679" s="48">
        <f>Table3[[#This Row],[Price of One Product]]*Table3[[#This Row],[No of Products in one Sale]]</f>
        <v>500</v>
      </c>
      <c r="K679">
        <f ca="1">SUM(Table3[[#This Row],[Sales]])-SUM(Table3[[#This Row],[Discount]])</f>
        <v>499.11464058634027</v>
      </c>
    </row>
    <row r="680" spans="1:11" x14ac:dyDescent="0.3">
      <c r="A680" t="s">
        <v>293</v>
      </c>
      <c r="B680" t="s">
        <v>1780</v>
      </c>
      <c r="C680" s="29">
        <v>44793</v>
      </c>
      <c r="D680" t="s">
        <v>1804</v>
      </c>
      <c r="E680" t="s">
        <v>1802</v>
      </c>
      <c r="F680">
        <v>130</v>
      </c>
      <c r="G680" t="s">
        <v>35</v>
      </c>
      <c r="H680" s="36">
        <v>2</v>
      </c>
      <c r="I680" s="49">
        <f t="shared" ca="1" si="2"/>
        <v>0.73778165440799914</v>
      </c>
      <c r="J680" s="48">
        <f>Table3[[#This Row],[Price of One Product]]*Table3[[#This Row],[No of Products in one Sale]]</f>
        <v>260</v>
      </c>
      <c r="K680">
        <f ca="1">SUM(Table3[[#This Row],[Sales]])-SUM(Table3[[#This Row],[Discount]])</f>
        <v>259.26221834559198</v>
      </c>
    </row>
    <row r="681" spans="1:11" x14ac:dyDescent="0.3">
      <c r="A681" t="s">
        <v>291</v>
      </c>
      <c r="B681" t="s">
        <v>1774</v>
      </c>
      <c r="C681" s="29">
        <v>44802</v>
      </c>
      <c r="D681" t="s">
        <v>1799</v>
      </c>
      <c r="E681" t="s">
        <v>1802</v>
      </c>
      <c r="F681">
        <v>72</v>
      </c>
      <c r="G681" t="s">
        <v>29</v>
      </c>
      <c r="H681" s="36">
        <v>8</v>
      </c>
      <c r="I681" s="49">
        <f t="shared" ca="1" si="2"/>
        <v>0.56541420338187409</v>
      </c>
      <c r="J681" s="48">
        <f>Table3[[#This Row],[Price of One Product]]*Table3[[#This Row],[No of Products in one Sale]]</f>
        <v>576</v>
      </c>
      <c r="K681">
        <f ca="1">SUM(Table3[[#This Row],[Sales]])-SUM(Table3[[#This Row],[Discount]])</f>
        <v>575.43458579661808</v>
      </c>
    </row>
    <row r="682" spans="1:11" x14ac:dyDescent="0.3">
      <c r="A682" t="s">
        <v>289</v>
      </c>
      <c r="B682" t="s">
        <v>1776</v>
      </c>
      <c r="C682" s="29">
        <v>44766</v>
      </c>
      <c r="D682" t="s">
        <v>1801</v>
      </c>
      <c r="E682" t="s">
        <v>1802</v>
      </c>
      <c r="F682">
        <v>65</v>
      </c>
      <c r="G682" t="s">
        <v>22</v>
      </c>
      <c r="H682" s="36">
        <v>10</v>
      </c>
      <c r="I682" s="49">
        <f t="shared" ca="1" si="2"/>
        <v>0.47681356415917775</v>
      </c>
      <c r="J682" s="48">
        <f>Table3[[#This Row],[Price of One Product]]*Table3[[#This Row],[No of Products in one Sale]]</f>
        <v>650</v>
      </c>
      <c r="K682">
        <f ca="1">SUM(Table3[[#This Row],[Sales]])-SUM(Table3[[#This Row],[Discount]])</f>
        <v>649.52318643584078</v>
      </c>
    </row>
    <row r="683" spans="1:11" x14ac:dyDescent="0.3">
      <c r="A683" t="s">
        <v>287</v>
      </c>
      <c r="B683" t="s">
        <v>1778</v>
      </c>
      <c r="C683" s="29">
        <v>44807</v>
      </c>
      <c r="D683" t="s">
        <v>1803</v>
      </c>
      <c r="E683" t="s">
        <v>1802</v>
      </c>
      <c r="F683">
        <v>250</v>
      </c>
      <c r="G683" t="s">
        <v>35</v>
      </c>
      <c r="H683" s="36">
        <v>3</v>
      </c>
      <c r="I683" s="49">
        <f t="shared" ca="1" si="2"/>
        <v>7.272570166989234E-2</v>
      </c>
      <c r="J683" s="48">
        <f>Table3[[#This Row],[Price of One Product]]*Table3[[#This Row],[No of Products in one Sale]]</f>
        <v>750</v>
      </c>
      <c r="K683">
        <f ca="1">SUM(Table3[[#This Row],[Sales]])-SUM(Table3[[#This Row],[Discount]])</f>
        <v>749.92727429833008</v>
      </c>
    </row>
    <row r="684" spans="1:11" x14ac:dyDescent="0.3">
      <c r="A684" t="s">
        <v>285</v>
      </c>
      <c r="B684" t="s">
        <v>1780</v>
      </c>
      <c r="C684" s="29">
        <v>44784</v>
      </c>
      <c r="D684" t="s">
        <v>1804</v>
      </c>
      <c r="E684" t="s">
        <v>1802</v>
      </c>
      <c r="F684">
        <v>130</v>
      </c>
      <c r="G684" t="s">
        <v>29</v>
      </c>
      <c r="H684" s="36">
        <v>7</v>
      </c>
      <c r="I684" s="49">
        <f t="shared" ca="1" si="2"/>
        <v>0.78277921989304744</v>
      </c>
      <c r="J684" s="48">
        <f>Table3[[#This Row],[Price of One Product]]*Table3[[#This Row],[No of Products in one Sale]]</f>
        <v>910</v>
      </c>
      <c r="K684">
        <f ca="1">SUM(Table3[[#This Row],[Sales]])-SUM(Table3[[#This Row],[Discount]])</f>
        <v>909.21722078010691</v>
      </c>
    </row>
    <row r="685" spans="1:11" x14ac:dyDescent="0.3">
      <c r="A685" t="s">
        <v>282</v>
      </c>
      <c r="B685" t="s">
        <v>1774</v>
      </c>
      <c r="C685" s="29">
        <v>44763</v>
      </c>
      <c r="D685" t="s">
        <v>1799</v>
      </c>
      <c r="E685" t="s">
        <v>1800</v>
      </c>
      <c r="F685">
        <v>72</v>
      </c>
      <c r="G685" t="s">
        <v>29</v>
      </c>
      <c r="H685" s="36">
        <v>10</v>
      </c>
      <c r="I685" s="49">
        <f t="shared" ca="1" si="2"/>
        <v>0.74012378802918877</v>
      </c>
      <c r="J685" s="48">
        <f>Table3[[#This Row],[Price of One Product]]*Table3[[#This Row],[No of Products in one Sale]]</f>
        <v>720</v>
      </c>
      <c r="K685">
        <f ca="1">SUM(Table3[[#This Row],[Sales]])-SUM(Table3[[#This Row],[Discount]])</f>
        <v>719.25987621197078</v>
      </c>
    </row>
    <row r="686" spans="1:11" x14ac:dyDescent="0.3">
      <c r="A686" t="s">
        <v>280</v>
      </c>
      <c r="B686" t="s">
        <v>1776</v>
      </c>
      <c r="C686" s="29">
        <v>44799</v>
      </c>
      <c r="D686" t="s">
        <v>1801</v>
      </c>
      <c r="E686" t="s">
        <v>1802</v>
      </c>
      <c r="F686">
        <v>65</v>
      </c>
      <c r="G686" t="s">
        <v>22</v>
      </c>
      <c r="H686" s="36">
        <v>13</v>
      </c>
      <c r="I686" s="49">
        <f t="shared" ca="1" si="2"/>
        <v>0.99631669691918212</v>
      </c>
      <c r="J686" s="48">
        <f>Table3[[#This Row],[Price of One Product]]*Table3[[#This Row],[No of Products in one Sale]]</f>
        <v>845</v>
      </c>
      <c r="K686">
        <f ca="1">SUM(Table3[[#This Row],[Sales]])-SUM(Table3[[#This Row],[Discount]])</f>
        <v>844.00368330308083</v>
      </c>
    </row>
    <row r="687" spans="1:11" x14ac:dyDescent="0.3">
      <c r="A687" t="s">
        <v>278</v>
      </c>
      <c r="B687" t="s">
        <v>1778</v>
      </c>
      <c r="C687" s="29">
        <v>44808</v>
      </c>
      <c r="D687" t="s">
        <v>1803</v>
      </c>
      <c r="E687" t="s">
        <v>1800</v>
      </c>
      <c r="F687">
        <v>250</v>
      </c>
      <c r="G687" t="s">
        <v>35</v>
      </c>
      <c r="H687" s="36">
        <v>1</v>
      </c>
      <c r="I687" s="49">
        <f t="shared" ca="1" si="2"/>
        <v>0.36232516795587399</v>
      </c>
      <c r="J687" s="48">
        <f>Table3[[#This Row],[Price of One Product]]*Table3[[#This Row],[No of Products in one Sale]]</f>
        <v>250</v>
      </c>
      <c r="K687">
        <f ca="1">SUM(Table3[[#This Row],[Sales]])-SUM(Table3[[#This Row],[Discount]])</f>
        <v>249.63767483204413</v>
      </c>
    </row>
    <row r="688" spans="1:11" x14ac:dyDescent="0.3">
      <c r="A688" t="s">
        <v>276</v>
      </c>
      <c r="B688" t="s">
        <v>1780</v>
      </c>
      <c r="C688" s="29">
        <v>44786</v>
      </c>
      <c r="D688" t="s">
        <v>1804</v>
      </c>
      <c r="E688" t="s">
        <v>1802</v>
      </c>
      <c r="F688">
        <v>130</v>
      </c>
      <c r="G688" t="s">
        <v>29</v>
      </c>
      <c r="H688" s="36">
        <v>2</v>
      </c>
      <c r="I688" s="49">
        <f t="shared" ca="1" si="2"/>
        <v>0.18752327727679829</v>
      </c>
      <c r="J688" s="48">
        <f>Table3[[#This Row],[Price of One Product]]*Table3[[#This Row],[No of Products in one Sale]]</f>
        <v>260</v>
      </c>
      <c r="K688">
        <f ca="1">SUM(Table3[[#This Row],[Sales]])-SUM(Table3[[#This Row],[Discount]])</f>
        <v>259.8124767227232</v>
      </c>
    </row>
    <row r="689" spans="1:11" x14ac:dyDescent="0.3">
      <c r="A689" t="s">
        <v>274</v>
      </c>
      <c r="B689" t="s">
        <v>1774</v>
      </c>
      <c r="C689" s="29">
        <v>44770</v>
      </c>
      <c r="D689" t="s">
        <v>1799</v>
      </c>
      <c r="E689" t="s">
        <v>1800</v>
      </c>
      <c r="F689">
        <v>72</v>
      </c>
      <c r="G689" t="s">
        <v>22</v>
      </c>
      <c r="H689" s="36">
        <v>10</v>
      </c>
      <c r="I689" s="49">
        <f t="shared" ca="1" si="2"/>
        <v>0.88758514297886859</v>
      </c>
      <c r="J689" s="48">
        <f>Table3[[#This Row],[Price of One Product]]*Table3[[#This Row],[No of Products in one Sale]]</f>
        <v>720</v>
      </c>
      <c r="K689">
        <f ca="1">SUM(Table3[[#This Row],[Sales]])-SUM(Table3[[#This Row],[Discount]])</f>
        <v>719.11241485702112</v>
      </c>
    </row>
    <row r="690" spans="1:11" x14ac:dyDescent="0.3">
      <c r="A690" t="s">
        <v>272</v>
      </c>
      <c r="B690" t="s">
        <v>1776</v>
      </c>
      <c r="C690" s="29">
        <v>44777</v>
      </c>
      <c r="D690" t="s">
        <v>1801</v>
      </c>
      <c r="E690" t="s">
        <v>1802</v>
      </c>
      <c r="F690">
        <v>65</v>
      </c>
      <c r="G690" t="s">
        <v>35</v>
      </c>
      <c r="H690" s="36">
        <v>4</v>
      </c>
      <c r="I690" s="49">
        <f t="shared" ca="1" si="2"/>
        <v>0.95744195230671647</v>
      </c>
      <c r="J690" s="48">
        <f>Table3[[#This Row],[Price of One Product]]*Table3[[#This Row],[No of Products in one Sale]]</f>
        <v>260</v>
      </c>
      <c r="K690">
        <f ca="1">SUM(Table3[[#This Row],[Sales]])-SUM(Table3[[#This Row],[Discount]])</f>
        <v>259.04255804769326</v>
      </c>
    </row>
    <row r="691" spans="1:11" x14ac:dyDescent="0.3">
      <c r="A691" t="s">
        <v>270</v>
      </c>
      <c r="B691" t="s">
        <v>1778</v>
      </c>
      <c r="C691" s="29">
        <v>44780</v>
      </c>
      <c r="D691" t="s">
        <v>1803</v>
      </c>
      <c r="E691" t="s">
        <v>1800</v>
      </c>
      <c r="F691">
        <v>250</v>
      </c>
      <c r="G691" t="s">
        <v>29</v>
      </c>
      <c r="H691" s="36">
        <v>3</v>
      </c>
      <c r="I691" s="49">
        <f t="shared" ca="1" si="2"/>
        <v>0.93733782446748137</v>
      </c>
      <c r="J691" s="48">
        <f>Table3[[#This Row],[Price of One Product]]*Table3[[#This Row],[No of Products in one Sale]]</f>
        <v>750</v>
      </c>
      <c r="K691">
        <f ca="1">SUM(Table3[[#This Row],[Sales]])-SUM(Table3[[#This Row],[Discount]])</f>
        <v>749.06266217553252</v>
      </c>
    </row>
    <row r="692" spans="1:11" x14ac:dyDescent="0.3">
      <c r="A692" t="s">
        <v>268</v>
      </c>
      <c r="B692" t="s">
        <v>1780</v>
      </c>
      <c r="C692" s="29">
        <v>44778</v>
      </c>
      <c r="D692" t="s">
        <v>1804</v>
      </c>
      <c r="E692" t="s">
        <v>1802</v>
      </c>
      <c r="F692">
        <v>130</v>
      </c>
      <c r="G692" t="s">
        <v>22</v>
      </c>
      <c r="H692" s="36">
        <v>4</v>
      </c>
      <c r="I692" s="49">
        <f t="shared" ca="1" si="2"/>
        <v>0.530169490406176</v>
      </c>
      <c r="J692" s="48">
        <f>Table3[[#This Row],[Price of One Product]]*Table3[[#This Row],[No of Products in one Sale]]</f>
        <v>520</v>
      </c>
      <c r="K692">
        <f ca="1">SUM(Table3[[#This Row],[Sales]])-SUM(Table3[[#This Row],[Discount]])</f>
        <v>519.46983050959386</v>
      </c>
    </row>
    <row r="693" spans="1:11" x14ac:dyDescent="0.3">
      <c r="A693" t="s">
        <v>266</v>
      </c>
      <c r="B693" t="s">
        <v>1782</v>
      </c>
      <c r="C693" s="29">
        <v>44774</v>
      </c>
      <c r="D693" t="s">
        <v>1805</v>
      </c>
      <c r="E693" t="s">
        <v>1800</v>
      </c>
      <c r="F693">
        <v>60</v>
      </c>
      <c r="G693" t="s">
        <v>35</v>
      </c>
      <c r="H693" s="36">
        <v>13</v>
      </c>
      <c r="I693" s="49">
        <f t="shared" ca="1" si="2"/>
        <v>0.57554100514037321</v>
      </c>
      <c r="J693" s="48">
        <f>Table3[[#This Row],[Price of One Product]]*Table3[[#This Row],[No of Products in one Sale]]</f>
        <v>780</v>
      </c>
      <c r="K693">
        <f ca="1">SUM(Table3[[#This Row],[Sales]])-SUM(Table3[[#This Row],[Discount]])</f>
        <v>779.42445899485961</v>
      </c>
    </row>
    <row r="694" spans="1:11" x14ac:dyDescent="0.3">
      <c r="A694" t="s">
        <v>264</v>
      </c>
      <c r="B694" t="s">
        <v>1774</v>
      </c>
      <c r="C694" s="29">
        <v>44760</v>
      </c>
      <c r="D694" t="s">
        <v>1799</v>
      </c>
      <c r="E694" t="s">
        <v>1802</v>
      </c>
      <c r="F694">
        <v>72</v>
      </c>
      <c r="G694" t="s">
        <v>29</v>
      </c>
      <c r="H694" s="36">
        <v>3</v>
      </c>
      <c r="I694" s="49">
        <f t="shared" ref="I694:I757" ca="1" si="3">RAND()</f>
        <v>0.63538153213735749</v>
      </c>
      <c r="J694" s="48">
        <f>Table3[[#This Row],[Price of One Product]]*Table3[[#This Row],[No of Products in one Sale]]</f>
        <v>216</v>
      </c>
      <c r="K694">
        <f ca="1">SUM(Table3[[#This Row],[Sales]])-SUM(Table3[[#This Row],[Discount]])</f>
        <v>215.36461846786264</v>
      </c>
    </row>
    <row r="695" spans="1:11" x14ac:dyDescent="0.3">
      <c r="A695" t="s">
        <v>262</v>
      </c>
      <c r="B695" t="s">
        <v>1776</v>
      </c>
      <c r="C695" s="29">
        <v>44756</v>
      </c>
      <c r="D695" t="s">
        <v>1801</v>
      </c>
      <c r="E695" t="s">
        <v>1800</v>
      </c>
      <c r="F695">
        <v>65</v>
      </c>
      <c r="G695" t="s">
        <v>22</v>
      </c>
      <c r="H695" s="36">
        <v>9</v>
      </c>
      <c r="I695" s="49">
        <f t="shared" ca="1" si="3"/>
        <v>0.40286938556020091</v>
      </c>
      <c r="J695" s="48">
        <f>Table3[[#This Row],[Price of One Product]]*Table3[[#This Row],[No of Products in one Sale]]</f>
        <v>585</v>
      </c>
      <c r="K695">
        <f ca="1">SUM(Table3[[#This Row],[Sales]])-SUM(Table3[[#This Row],[Discount]])</f>
        <v>584.59713061443983</v>
      </c>
    </row>
    <row r="696" spans="1:11" x14ac:dyDescent="0.3">
      <c r="A696" t="s">
        <v>260</v>
      </c>
      <c r="B696" t="s">
        <v>1778</v>
      </c>
      <c r="C696" s="29">
        <v>44755</v>
      </c>
      <c r="D696" t="s">
        <v>1803</v>
      </c>
      <c r="E696" t="s">
        <v>1802</v>
      </c>
      <c r="F696">
        <v>250</v>
      </c>
      <c r="G696" t="s">
        <v>35</v>
      </c>
      <c r="H696" s="36">
        <v>3</v>
      </c>
      <c r="I696" s="49">
        <f t="shared" ca="1" si="3"/>
        <v>0.33601776678124551</v>
      </c>
      <c r="J696" s="48">
        <f>Table3[[#This Row],[Price of One Product]]*Table3[[#This Row],[No of Products in one Sale]]</f>
        <v>750</v>
      </c>
      <c r="K696">
        <f ca="1">SUM(Table3[[#This Row],[Sales]])-SUM(Table3[[#This Row],[Discount]])</f>
        <v>749.6639822332188</v>
      </c>
    </row>
    <row r="697" spans="1:11" x14ac:dyDescent="0.3">
      <c r="A697" t="s">
        <v>258</v>
      </c>
      <c r="B697" t="s">
        <v>1780</v>
      </c>
      <c r="C697" s="29">
        <v>44770</v>
      </c>
      <c r="D697" t="s">
        <v>1804</v>
      </c>
      <c r="E697" t="s">
        <v>1800</v>
      </c>
      <c r="F697">
        <v>130</v>
      </c>
      <c r="G697" t="s">
        <v>29</v>
      </c>
      <c r="H697" s="36">
        <v>5</v>
      </c>
      <c r="I697" s="49">
        <f t="shared" ca="1" si="3"/>
        <v>0.13118852248568091</v>
      </c>
      <c r="J697" s="48">
        <f>Table3[[#This Row],[Price of One Product]]*Table3[[#This Row],[No of Products in one Sale]]</f>
        <v>650</v>
      </c>
      <c r="K697">
        <f ca="1">SUM(Table3[[#This Row],[Sales]])-SUM(Table3[[#This Row],[Discount]])</f>
        <v>649.86881147751433</v>
      </c>
    </row>
    <row r="698" spans="1:11" x14ac:dyDescent="0.3">
      <c r="A698" t="s">
        <v>256</v>
      </c>
      <c r="B698" t="s">
        <v>1774</v>
      </c>
      <c r="C698" s="29">
        <v>44755</v>
      </c>
      <c r="D698" t="s">
        <v>1799</v>
      </c>
      <c r="E698" t="s">
        <v>1802</v>
      </c>
      <c r="F698">
        <v>72</v>
      </c>
      <c r="G698" t="s">
        <v>22</v>
      </c>
      <c r="H698" s="36">
        <v>9</v>
      </c>
      <c r="I698" s="49">
        <f t="shared" ca="1" si="3"/>
        <v>0.39892526489050273</v>
      </c>
      <c r="J698" s="48">
        <f>Table3[[#This Row],[Price of One Product]]*Table3[[#This Row],[No of Products in one Sale]]</f>
        <v>648</v>
      </c>
      <c r="K698">
        <f ca="1">SUM(Table3[[#This Row],[Sales]])-SUM(Table3[[#This Row],[Discount]])</f>
        <v>647.60107473510948</v>
      </c>
    </row>
    <row r="699" spans="1:11" x14ac:dyDescent="0.3">
      <c r="A699" t="s">
        <v>254</v>
      </c>
      <c r="B699" t="s">
        <v>1776</v>
      </c>
      <c r="C699" s="29">
        <v>44775</v>
      </c>
      <c r="D699" t="s">
        <v>1801</v>
      </c>
      <c r="E699" t="s">
        <v>1800</v>
      </c>
      <c r="F699">
        <v>65</v>
      </c>
      <c r="G699" t="s">
        <v>35</v>
      </c>
      <c r="H699" s="36">
        <v>7</v>
      </c>
      <c r="I699" s="49">
        <f t="shared" ca="1" si="3"/>
        <v>0.66294503445860875</v>
      </c>
      <c r="J699" s="48">
        <f>Table3[[#This Row],[Price of One Product]]*Table3[[#This Row],[No of Products in one Sale]]</f>
        <v>455</v>
      </c>
      <c r="K699">
        <f ca="1">SUM(Table3[[#This Row],[Sales]])-SUM(Table3[[#This Row],[Discount]])</f>
        <v>454.33705496554137</v>
      </c>
    </row>
    <row r="700" spans="1:11" x14ac:dyDescent="0.3">
      <c r="A700" t="s">
        <v>252</v>
      </c>
      <c r="B700" t="s">
        <v>1778</v>
      </c>
      <c r="C700" s="29">
        <v>44797</v>
      </c>
      <c r="D700" t="s">
        <v>1803</v>
      </c>
      <c r="E700" t="s">
        <v>1802</v>
      </c>
      <c r="F700">
        <v>250</v>
      </c>
      <c r="G700" t="s">
        <v>29</v>
      </c>
      <c r="H700" s="36">
        <v>2</v>
      </c>
      <c r="I700" s="49">
        <f t="shared" ca="1" si="3"/>
        <v>0.41022410000495912</v>
      </c>
      <c r="J700" s="48">
        <f>Table3[[#This Row],[Price of One Product]]*Table3[[#This Row],[No of Products in one Sale]]</f>
        <v>500</v>
      </c>
      <c r="K700">
        <f ca="1">SUM(Table3[[#This Row],[Sales]])-SUM(Table3[[#This Row],[Discount]])</f>
        <v>499.58977589999506</v>
      </c>
    </row>
    <row r="701" spans="1:11" x14ac:dyDescent="0.3">
      <c r="A701" t="s">
        <v>250</v>
      </c>
      <c r="B701" t="s">
        <v>1780</v>
      </c>
      <c r="C701" s="29">
        <v>44802</v>
      </c>
      <c r="D701" t="s">
        <v>1804</v>
      </c>
      <c r="E701" t="s">
        <v>1800</v>
      </c>
      <c r="F701">
        <v>130</v>
      </c>
      <c r="G701" t="s">
        <v>22</v>
      </c>
      <c r="H701" s="36">
        <v>7</v>
      </c>
      <c r="I701" s="49">
        <f t="shared" ca="1" si="3"/>
        <v>0.39100189041315769</v>
      </c>
      <c r="J701" s="48">
        <f>Table3[[#This Row],[Price of One Product]]*Table3[[#This Row],[No of Products in one Sale]]</f>
        <v>910</v>
      </c>
      <c r="K701">
        <f ca="1">SUM(Table3[[#This Row],[Sales]])-SUM(Table3[[#This Row],[Discount]])</f>
        <v>909.60899810958688</v>
      </c>
    </row>
    <row r="702" spans="1:11" x14ac:dyDescent="0.3">
      <c r="A702" t="s">
        <v>248</v>
      </c>
      <c r="B702" t="s">
        <v>1782</v>
      </c>
      <c r="C702" s="29">
        <v>44764</v>
      </c>
      <c r="D702" t="s">
        <v>1805</v>
      </c>
      <c r="E702" t="s">
        <v>1800</v>
      </c>
      <c r="F702">
        <v>60</v>
      </c>
      <c r="G702" t="s">
        <v>35</v>
      </c>
      <c r="H702" s="36">
        <v>8</v>
      </c>
      <c r="I702" s="49">
        <f t="shared" ca="1" si="3"/>
        <v>0.27992236640157309</v>
      </c>
      <c r="J702" s="48">
        <f>Table3[[#This Row],[Price of One Product]]*Table3[[#This Row],[No of Products in one Sale]]</f>
        <v>480</v>
      </c>
      <c r="K702">
        <f ca="1">SUM(Table3[[#This Row],[Sales]])-SUM(Table3[[#This Row],[Discount]])</f>
        <v>479.72007763359841</v>
      </c>
    </row>
    <row r="703" spans="1:11" x14ac:dyDescent="0.3">
      <c r="A703" t="s">
        <v>246</v>
      </c>
      <c r="B703" t="s">
        <v>1783</v>
      </c>
      <c r="C703" s="29">
        <v>44780</v>
      </c>
      <c r="D703" t="s">
        <v>1806</v>
      </c>
      <c r="E703" t="s">
        <v>1802</v>
      </c>
      <c r="F703">
        <v>95</v>
      </c>
      <c r="G703" t="s">
        <v>29</v>
      </c>
      <c r="H703" s="36">
        <v>2</v>
      </c>
      <c r="I703" s="49">
        <f t="shared" ca="1" si="3"/>
        <v>0.33359345278712804</v>
      </c>
      <c r="J703" s="48">
        <f>Table3[[#This Row],[Price of One Product]]*Table3[[#This Row],[No of Products in one Sale]]</f>
        <v>190</v>
      </c>
      <c r="K703">
        <f ca="1">SUM(Table3[[#This Row],[Sales]])-SUM(Table3[[#This Row],[Discount]])</f>
        <v>189.66640654721286</v>
      </c>
    </row>
    <row r="704" spans="1:11" x14ac:dyDescent="0.3">
      <c r="A704" t="s">
        <v>244</v>
      </c>
      <c r="B704" t="s">
        <v>1774</v>
      </c>
      <c r="C704" s="29">
        <v>44799</v>
      </c>
      <c r="D704" t="s">
        <v>1799</v>
      </c>
      <c r="E704" t="s">
        <v>1802</v>
      </c>
      <c r="F704">
        <v>72</v>
      </c>
      <c r="G704" t="s">
        <v>22</v>
      </c>
      <c r="H704" s="36">
        <v>5</v>
      </c>
      <c r="I704" s="49">
        <f t="shared" ca="1" si="3"/>
        <v>0.27244767538566106</v>
      </c>
      <c r="J704" s="48">
        <f>Table3[[#This Row],[Price of One Product]]*Table3[[#This Row],[No of Products in one Sale]]</f>
        <v>360</v>
      </c>
      <c r="K704">
        <f ca="1">SUM(Table3[[#This Row],[Sales]])-SUM(Table3[[#This Row],[Discount]])</f>
        <v>359.72755232461435</v>
      </c>
    </row>
    <row r="705" spans="1:11" x14ac:dyDescent="0.3">
      <c r="A705" t="s">
        <v>242</v>
      </c>
      <c r="B705" t="s">
        <v>1776</v>
      </c>
      <c r="C705" s="29">
        <v>44761</v>
      </c>
      <c r="D705" t="s">
        <v>1801</v>
      </c>
      <c r="E705" t="s">
        <v>1802</v>
      </c>
      <c r="F705">
        <v>65</v>
      </c>
      <c r="G705" t="s">
        <v>35</v>
      </c>
      <c r="H705" s="36">
        <v>13</v>
      </c>
      <c r="I705" s="49">
        <f t="shared" ca="1" si="3"/>
        <v>0.61418614457058374</v>
      </c>
      <c r="J705" s="48">
        <f>Table3[[#This Row],[Price of One Product]]*Table3[[#This Row],[No of Products in one Sale]]</f>
        <v>845</v>
      </c>
      <c r="K705">
        <f ca="1">SUM(Table3[[#This Row],[Sales]])-SUM(Table3[[#This Row],[Discount]])</f>
        <v>844.38581385542943</v>
      </c>
    </row>
    <row r="706" spans="1:11" x14ac:dyDescent="0.3">
      <c r="A706" t="s">
        <v>240</v>
      </c>
      <c r="B706" t="s">
        <v>1778</v>
      </c>
      <c r="C706" s="29">
        <v>44782</v>
      </c>
      <c r="D706" t="s">
        <v>1803</v>
      </c>
      <c r="E706" t="s">
        <v>1800</v>
      </c>
      <c r="F706">
        <v>250</v>
      </c>
      <c r="G706" t="s">
        <v>29</v>
      </c>
      <c r="H706" s="36">
        <v>3</v>
      </c>
      <c r="I706" s="49">
        <f t="shared" ca="1" si="3"/>
        <v>0.44046506689653531</v>
      </c>
      <c r="J706" s="48">
        <f>Table3[[#This Row],[Price of One Product]]*Table3[[#This Row],[No of Products in one Sale]]</f>
        <v>750</v>
      </c>
      <c r="K706">
        <f ca="1">SUM(Table3[[#This Row],[Sales]])-SUM(Table3[[#This Row],[Discount]])</f>
        <v>749.55953493310346</v>
      </c>
    </row>
    <row r="707" spans="1:11" x14ac:dyDescent="0.3">
      <c r="A707" t="s">
        <v>238</v>
      </c>
      <c r="B707" t="s">
        <v>1780</v>
      </c>
      <c r="C707" s="29">
        <v>44806</v>
      </c>
      <c r="D707" t="s">
        <v>1804</v>
      </c>
      <c r="E707" t="s">
        <v>1800</v>
      </c>
      <c r="F707">
        <v>130</v>
      </c>
      <c r="G707" t="s">
        <v>22</v>
      </c>
      <c r="H707" s="36">
        <v>2</v>
      </c>
      <c r="I707" s="49">
        <f t="shared" ca="1" si="3"/>
        <v>0.71224117333283166</v>
      </c>
      <c r="J707" s="48">
        <f>Table3[[#This Row],[Price of One Product]]*Table3[[#This Row],[No of Products in one Sale]]</f>
        <v>260</v>
      </c>
      <c r="K707">
        <f ca="1">SUM(Table3[[#This Row],[Sales]])-SUM(Table3[[#This Row],[Discount]])</f>
        <v>259.28775882666719</v>
      </c>
    </row>
    <row r="708" spans="1:11" x14ac:dyDescent="0.3">
      <c r="A708" t="s">
        <v>236</v>
      </c>
      <c r="B708" t="s">
        <v>1774</v>
      </c>
      <c r="C708" s="29">
        <v>44798</v>
      </c>
      <c r="D708" t="s">
        <v>1799</v>
      </c>
      <c r="E708" t="s">
        <v>1800</v>
      </c>
      <c r="F708">
        <v>72</v>
      </c>
      <c r="G708" t="s">
        <v>35</v>
      </c>
      <c r="H708" s="36">
        <v>5</v>
      </c>
      <c r="I708" s="49">
        <f t="shared" ca="1" si="3"/>
        <v>0.70125634690686744</v>
      </c>
      <c r="J708" s="48">
        <f>Table3[[#This Row],[Price of One Product]]*Table3[[#This Row],[No of Products in one Sale]]</f>
        <v>360</v>
      </c>
      <c r="K708">
        <f ca="1">SUM(Table3[[#This Row],[Sales]])-SUM(Table3[[#This Row],[Discount]])</f>
        <v>359.29874365309314</v>
      </c>
    </row>
    <row r="709" spans="1:11" x14ac:dyDescent="0.3">
      <c r="A709" t="s">
        <v>234</v>
      </c>
      <c r="B709" t="s">
        <v>1776</v>
      </c>
      <c r="C709" s="29">
        <v>44758</v>
      </c>
      <c r="D709" t="s">
        <v>1801</v>
      </c>
      <c r="E709" t="s">
        <v>1800</v>
      </c>
      <c r="F709">
        <v>65</v>
      </c>
      <c r="G709" t="s">
        <v>29</v>
      </c>
      <c r="H709" s="36">
        <v>6</v>
      </c>
      <c r="I709" s="49">
        <f t="shared" ca="1" si="3"/>
        <v>0.29324313554202064</v>
      </c>
      <c r="J709" s="48">
        <f>Table3[[#This Row],[Price of One Product]]*Table3[[#This Row],[No of Products in one Sale]]</f>
        <v>390</v>
      </c>
      <c r="K709">
        <f ca="1">SUM(Table3[[#This Row],[Sales]])-SUM(Table3[[#This Row],[Discount]])</f>
        <v>389.70675686445799</v>
      </c>
    </row>
    <row r="710" spans="1:11" x14ac:dyDescent="0.3">
      <c r="A710" t="s">
        <v>232</v>
      </c>
      <c r="B710" t="s">
        <v>1778</v>
      </c>
      <c r="C710" s="29">
        <v>44785</v>
      </c>
      <c r="D710" t="s">
        <v>1803</v>
      </c>
      <c r="E710" t="s">
        <v>1800</v>
      </c>
      <c r="F710">
        <v>250</v>
      </c>
      <c r="G710" t="s">
        <v>22</v>
      </c>
      <c r="H710" s="36">
        <v>1</v>
      </c>
      <c r="I710" s="49">
        <f t="shared" ca="1" si="3"/>
        <v>0.59765332944781402</v>
      </c>
      <c r="J710" s="48">
        <f>Table3[[#This Row],[Price of One Product]]*Table3[[#This Row],[No of Products in one Sale]]</f>
        <v>250</v>
      </c>
      <c r="K710">
        <f ca="1">SUM(Table3[[#This Row],[Sales]])-SUM(Table3[[#This Row],[Discount]])</f>
        <v>249.40234667055219</v>
      </c>
    </row>
    <row r="711" spans="1:11" x14ac:dyDescent="0.3">
      <c r="A711" t="s">
        <v>230</v>
      </c>
      <c r="B711" t="s">
        <v>1780</v>
      </c>
      <c r="C711" s="29">
        <v>44761</v>
      </c>
      <c r="D711" t="s">
        <v>1804</v>
      </c>
      <c r="E711" t="s">
        <v>1800</v>
      </c>
      <c r="F711">
        <v>130</v>
      </c>
      <c r="G711" t="s">
        <v>35</v>
      </c>
      <c r="H711" s="36">
        <v>4</v>
      </c>
      <c r="I711" s="49">
        <f t="shared" ca="1" si="3"/>
        <v>0.26603466822880228</v>
      </c>
      <c r="J711" s="48">
        <f>Table3[[#This Row],[Price of One Product]]*Table3[[#This Row],[No of Products in one Sale]]</f>
        <v>520</v>
      </c>
      <c r="K711">
        <f ca="1">SUM(Table3[[#This Row],[Sales]])-SUM(Table3[[#This Row],[Discount]])</f>
        <v>519.73396533177117</v>
      </c>
    </row>
    <row r="712" spans="1:11" x14ac:dyDescent="0.3">
      <c r="A712" t="s">
        <v>228</v>
      </c>
      <c r="B712" t="s">
        <v>1782</v>
      </c>
      <c r="C712" s="29">
        <v>44800</v>
      </c>
      <c r="D712" t="s">
        <v>1805</v>
      </c>
      <c r="E712" t="s">
        <v>1800</v>
      </c>
      <c r="F712">
        <v>60</v>
      </c>
      <c r="G712" t="s">
        <v>29</v>
      </c>
      <c r="H712" s="36">
        <v>7</v>
      </c>
      <c r="I712" s="49">
        <f t="shared" ca="1" si="3"/>
        <v>0.31554065292837763</v>
      </c>
      <c r="J712" s="48">
        <f>Table3[[#This Row],[Price of One Product]]*Table3[[#This Row],[No of Products in one Sale]]</f>
        <v>420</v>
      </c>
      <c r="K712">
        <f ca="1">SUM(Table3[[#This Row],[Sales]])-SUM(Table3[[#This Row],[Discount]])</f>
        <v>419.68445934707159</v>
      </c>
    </row>
    <row r="713" spans="1:11" x14ac:dyDescent="0.3">
      <c r="A713" t="s">
        <v>226</v>
      </c>
      <c r="B713" t="s">
        <v>1774</v>
      </c>
      <c r="C713" s="29">
        <v>44807</v>
      </c>
      <c r="D713" t="s">
        <v>1799</v>
      </c>
      <c r="E713" t="s">
        <v>1800</v>
      </c>
      <c r="F713">
        <v>72</v>
      </c>
      <c r="G713" t="s">
        <v>22</v>
      </c>
      <c r="H713" s="36">
        <v>6</v>
      </c>
      <c r="I713" s="49">
        <f t="shared" ca="1" si="3"/>
        <v>0.11894817513755618</v>
      </c>
      <c r="J713" s="48">
        <f>Table3[[#This Row],[Price of One Product]]*Table3[[#This Row],[No of Products in one Sale]]</f>
        <v>432</v>
      </c>
      <c r="K713">
        <f ca="1">SUM(Table3[[#This Row],[Sales]])-SUM(Table3[[#This Row],[Discount]])</f>
        <v>431.88105182486242</v>
      </c>
    </row>
    <row r="714" spans="1:11" x14ac:dyDescent="0.3">
      <c r="A714" t="s">
        <v>224</v>
      </c>
      <c r="B714" t="s">
        <v>1776</v>
      </c>
      <c r="C714" s="29">
        <v>44799</v>
      </c>
      <c r="D714" t="s">
        <v>1801</v>
      </c>
      <c r="E714" t="s">
        <v>1800</v>
      </c>
      <c r="F714">
        <v>65</v>
      </c>
      <c r="G714" t="s">
        <v>35</v>
      </c>
      <c r="H714" s="36">
        <v>11</v>
      </c>
      <c r="I714" s="49">
        <f t="shared" ca="1" si="3"/>
        <v>0.14092833025815066</v>
      </c>
      <c r="J714" s="48">
        <f>Table3[[#This Row],[Price of One Product]]*Table3[[#This Row],[No of Products in one Sale]]</f>
        <v>715</v>
      </c>
      <c r="K714">
        <f ca="1">SUM(Table3[[#This Row],[Sales]])-SUM(Table3[[#This Row],[Discount]])</f>
        <v>714.85907166974187</v>
      </c>
    </row>
    <row r="715" spans="1:11" x14ac:dyDescent="0.3">
      <c r="A715" t="s">
        <v>222</v>
      </c>
      <c r="B715" t="s">
        <v>1778</v>
      </c>
      <c r="C715" s="29">
        <v>44759</v>
      </c>
      <c r="D715" t="s">
        <v>1803</v>
      </c>
      <c r="E715" t="s">
        <v>1802</v>
      </c>
      <c r="F715">
        <v>250</v>
      </c>
      <c r="G715" t="s">
        <v>29</v>
      </c>
      <c r="H715" s="36">
        <v>1</v>
      </c>
      <c r="I715" s="49">
        <f t="shared" ca="1" si="3"/>
        <v>0.38106582861847982</v>
      </c>
      <c r="J715" s="48">
        <f>Table3[[#This Row],[Price of One Product]]*Table3[[#This Row],[No of Products in one Sale]]</f>
        <v>250</v>
      </c>
      <c r="K715">
        <f ca="1">SUM(Table3[[#This Row],[Sales]])-SUM(Table3[[#This Row],[Discount]])</f>
        <v>249.61893417138151</v>
      </c>
    </row>
    <row r="716" spans="1:11" x14ac:dyDescent="0.3">
      <c r="A716" t="s">
        <v>220</v>
      </c>
      <c r="B716" t="s">
        <v>1780</v>
      </c>
      <c r="C716" s="29">
        <v>44763</v>
      </c>
      <c r="D716" t="s">
        <v>1804</v>
      </c>
      <c r="E716" t="s">
        <v>1800</v>
      </c>
      <c r="F716">
        <v>130</v>
      </c>
      <c r="G716" t="s">
        <v>22</v>
      </c>
      <c r="H716" s="36">
        <v>2</v>
      </c>
      <c r="I716" s="49">
        <f t="shared" ca="1" si="3"/>
        <v>0.53227149621275793</v>
      </c>
      <c r="J716" s="48">
        <f>Table3[[#This Row],[Price of One Product]]*Table3[[#This Row],[No of Products in one Sale]]</f>
        <v>260</v>
      </c>
      <c r="K716">
        <f ca="1">SUM(Table3[[#This Row],[Sales]])-SUM(Table3[[#This Row],[Discount]])</f>
        <v>259.46772850378721</v>
      </c>
    </row>
    <row r="717" spans="1:11" x14ac:dyDescent="0.3">
      <c r="A717" t="s">
        <v>218</v>
      </c>
      <c r="B717" t="s">
        <v>1774</v>
      </c>
      <c r="C717" s="29">
        <v>44776</v>
      </c>
      <c r="D717" t="s">
        <v>1799</v>
      </c>
      <c r="E717" t="s">
        <v>1800</v>
      </c>
      <c r="F717">
        <v>72</v>
      </c>
      <c r="G717" t="s">
        <v>35</v>
      </c>
      <c r="H717" s="36">
        <v>12</v>
      </c>
      <c r="I717" s="49">
        <f t="shared" ca="1" si="3"/>
        <v>0.45328893099241607</v>
      </c>
      <c r="J717" s="48">
        <f>Table3[[#This Row],[Price of One Product]]*Table3[[#This Row],[No of Products in one Sale]]</f>
        <v>864</v>
      </c>
      <c r="K717">
        <f ca="1">SUM(Table3[[#This Row],[Sales]])-SUM(Table3[[#This Row],[Discount]])</f>
        <v>863.54671106900753</v>
      </c>
    </row>
    <row r="718" spans="1:11" x14ac:dyDescent="0.3">
      <c r="A718" t="s">
        <v>216</v>
      </c>
      <c r="B718" t="s">
        <v>1776</v>
      </c>
      <c r="C718" s="29">
        <v>44763</v>
      </c>
      <c r="D718" t="s">
        <v>1801</v>
      </c>
      <c r="E718" t="s">
        <v>1800</v>
      </c>
      <c r="F718">
        <v>65</v>
      </c>
      <c r="G718" t="s">
        <v>29</v>
      </c>
      <c r="H718" s="36">
        <v>9</v>
      </c>
      <c r="I718" s="49">
        <f t="shared" ca="1" si="3"/>
        <v>0.37740181763105063</v>
      </c>
      <c r="J718" s="48">
        <f>Table3[[#This Row],[Price of One Product]]*Table3[[#This Row],[No of Products in one Sale]]</f>
        <v>585</v>
      </c>
      <c r="K718">
        <f ca="1">SUM(Table3[[#This Row],[Sales]])-SUM(Table3[[#This Row],[Discount]])</f>
        <v>584.62259818236896</v>
      </c>
    </row>
    <row r="719" spans="1:11" x14ac:dyDescent="0.3">
      <c r="A719" t="s">
        <v>214</v>
      </c>
      <c r="B719" t="s">
        <v>1778</v>
      </c>
      <c r="C719" s="29">
        <v>44803</v>
      </c>
      <c r="D719" t="s">
        <v>1803</v>
      </c>
      <c r="E719" t="s">
        <v>1800</v>
      </c>
      <c r="F719">
        <v>250</v>
      </c>
      <c r="G719" t="s">
        <v>22</v>
      </c>
      <c r="H719" s="36">
        <v>2</v>
      </c>
      <c r="I719" s="49">
        <f t="shared" ca="1" si="3"/>
        <v>0.51362359949268588</v>
      </c>
      <c r="J719" s="48">
        <f>Table3[[#This Row],[Price of One Product]]*Table3[[#This Row],[No of Products in one Sale]]</f>
        <v>500</v>
      </c>
      <c r="K719">
        <f ca="1">SUM(Table3[[#This Row],[Sales]])-SUM(Table3[[#This Row],[Discount]])</f>
        <v>499.48637640050731</v>
      </c>
    </row>
    <row r="720" spans="1:11" x14ac:dyDescent="0.3">
      <c r="A720" t="s">
        <v>212</v>
      </c>
      <c r="B720" t="s">
        <v>1780</v>
      </c>
      <c r="C720" s="29">
        <v>44806</v>
      </c>
      <c r="D720" t="s">
        <v>1804</v>
      </c>
      <c r="E720" t="s">
        <v>1800</v>
      </c>
      <c r="F720">
        <v>130</v>
      </c>
      <c r="G720" t="s">
        <v>35</v>
      </c>
      <c r="H720" s="36">
        <v>2</v>
      </c>
      <c r="I720" s="49">
        <f t="shared" ca="1" si="3"/>
        <v>0.13103247959210762</v>
      </c>
      <c r="J720" s="48">
        <f>Table3[[#This Row],[Price of One Product]]*Table3[[#This Row],[No of Products in one Sale]]</f>
        <v>260</v>
      </c>
      <c r="K720">
        <f ca="1">SUM(Table3[[#This Row],[Sales]])-SUM(Table3[[#This Row],[Discount]])</f>
        <v>259.86896752040786</v>
      </c>
    </row>
    <row r="721" spans="1:11" x14ac:dyDescent="0.3">
      <c r="A721" t="s">
        <v>210</v>
      </c>
      <c r="B721" t="s">
        <v>1782</v>
      </c>
      <c r="C721" s="29">
        <v>44774</v>
      </c>
      <c r="D721" t="s">
        <v>1805</v>
      </c>
      <c r="E721" t="s">
        <v>1802</v>
      </c>
      <c r="F721">
        <v>60</v>
      </c>
      <c r="G721" t="s">
        <v>29</v>
      </c>
      <c r="H721" s="36">
        <v>12</v>
      </c>
      <c r="I721" s="49">
        <f t="shared" ca="1" si="3"/>
        <v>0.66887399352658361</v>
      </c>
      <c r="J721" s="48">
        <f>Table3[[#This Row],[Price of One Product]]*Table3[[#This Row],[No of Products in one Sale]]</f>
        <v>720</v>
      </c>
      <c r="K721">
        <f ca="1">SUM(Table3[[#This Row],[Sales]])-SUM(Table3[[#This Row],[Discount]])</f>
        <v>719.33112600647337</v>
      </c>
    </row>
    <row r="722" spans="1:11" x14ac:dyDescent="0.3">
      <c r="A722" t="s">
        <v>208</v>
      </c>
      <c r="B722" t="s">
        <v>1783</v>
      </c>
      <c r="C722" s="29">
        <v>44769</v>
      </c>
      <c r="D722" t="s">
        <v>1806</v>
      </c>
      <c r="E722" t="s">
        <v>1800</v>
      </c>
      <c r="F722">
        <v>95</v>
      </c>
      <c r="G722" t="s">
        <v>22</v>
      </c>
      <c r="H722" s="36">
        <v>5</v>
      </c>
      <c r="I722" s="49">
        <f t="shared" ca="1" si="3"/>
        <v>0.41599062077652471</v>
      </c>
      <c r="J722" s="48">
        <f>Table3[[#This Row],[Price of One Product]]*Table3[[#This Row],[No of Products in one Sale]]</f>
        <v>475</v>
      </c>
      <c r="K722">
        <f ca="1">SUM(Table3[[#This Row],[Sales]])-SUM(Table3[[#This Row],[Discount]])</f>
        <v>474.58400937922346</v>
      </c>
    </row>
    <row r="723" spans="1:11" x14ac:dyDescent="0.3">
      <c r="A723" t="s">
        <v>206</v>
      </c>
      <c r="B723" t="s">
        <v>1774</v>
      </c>
      <c r="C723" s="29">
        <v>44793</v>
      </c>
      <c r="D723" t="s">
        <v>1799</v>
      </c>
      <c r="E723" t="s">
        <v>1800</v>
      </c>
      <c r="F723">
        <v>72</v>
      </c>
      <c r="G723" t="s">
        <v>35</v>
      </c>
      <c r="H723" s="36">
        <v>8</v>
      </c>
      <c r="I723" s="49">
        <f t="shared" ca="1" si="3"/>
        <v>0.87695459633092288</v>
      </c>
      <c r="J723" s="48">
        <f>Table3[[#This Row],[Price of One Product]]*Table3[[#This Row],[No of Products in one Sale]]</f>
        <v>576</v>
      </c>
      <c r="K723">
        <f ca="1">SUM(Table3[[#This Row],[Sales]])-SUM(Table3[[#This Row],[Discount]])</f>
        <v>575.12304540366904</v>
      </c>
    </row>
    <row r="724" spans="1:11" x14ac:dyDescent="0.3">
      <c r="A724" t="s">
        <v>204</v>
      </c>
      <c r="B724" t="s">
        <v>1776</v>
      </c>
      <c r="C724" s="29">
        <v>44768</v>
      </c>
      <c r="D724" t="s">
        <v>1801</v>
      </c>
      <c r="E724" t="s">
        <v>1800</v>
      </c>
      <c r="F724">
        <v>65</v>
      </c>
      <c r="G724" t="s">
        <v>29</v>
      </c>
      <c r="H724" s="36">
        <v>4</v>
      </c>
      <c r="I724" s="49">
        <f t="shared" ca="1" si="3"/>
        <v>0.86009144640991675</v>
      </c>
      <c r="J724" s="48">
        <f>Table3[[#This Row],[Price of One Product]]*Table3[[#This Row],[No of Products in one Sale]]</f>
        <v>260</v>
      </c>
      <c r="K724">
        <f ca="1">SUM(Table3[[#This Row],[Sales]])-SUM(Table3[[#This Row],[Discount]])</f>
        <v>259.13990855359009</v>
      </c>
    </row>
    <row r="725" spans="1:11" x14ac:dyDescent="0.3">
      <c r="A725" t="s">
        <v>202</v>
      </c>
      <c r="B725" t="s">
        <v>1778</v>
      </c>
      <c r="C725" s="29">
        <v>44803</v>
      </c>
      <c r="D725" t="s">
        <v>1803</v>
      </c>
      <c r="E725" t="s">
        <v>1802</v>
      </c>
      <c r="F725">
        <v>250</v>
      </c>
      <c r="G725" t="s">
        <v>22</v>
      </c>
      <c r="H725" s="36">
        <v>2</v>
      </c>
      <c r="I725" s="49">
        <f t="shared" ca="1" si="3"/>
        <v>0.34979650858889</v>
      </c>
      <c r="J725" s="48">
        <f>Table3[[#This Row],[Price of One Product]]*Table3[[#This Row],[No of Products in one Sale]]</f>
        <v>500</v>
      </c>
      <c r="K725">
        <f ca="1">SUM(Table3[[#This Row],[Sales]])-SUM(Table3[[#This Row],[Discount]])</f>
        <v>499.65020349141111</v>
      </c>
    </row>
    <row r="726" spans="1:11" x14ac:dyDescent="0.3">
      <c r="A726" t="s">
        <v>199</v>
      </c>
      <c r="B726" t="s">
        <v>1780</v>
      </c>
      <c r="C726" s="29">
        <v>44755</v>
      </c>
      <c r="D726" t="s">
        <v>1804</v>
      </c>
      <c r="E726" t="s">
        <v>1802</v>
      </c>
      <c r="F726">
        <v>130</v>
      </c>
      <c r="G726" t="s">
        <v>35</v>
      </c>
      <c r="H726" s="36">
        <v>4</v>
      </c>
      <c r="I726" s="49">
        <f t="shared" ca="1" si="3"/>
        <v>0.82630090175830306</v>
      </c>
      <c r="J726" s="48">
        <f>Table3[[#This Row],[Price of One Product]]*Table3[[#This Row],[No of Products in one Sale]]</f>
        <v>520</v>
      </c>
      <c r="K726">
        <f ca="1">SUM(Table3[[#This Row],[Sales]])-SUM(Table3[[#This Row],[Discount]])</f>
        <v>519.17369909824174</v>
      </c>
    </row>
    <row r="727" spans="1:11" x14ac:dyDescent="0.3">
      <c r="A727" t="s">
        <v>197</v>
      </c>
      <c r="B727" t="s">
        <v>1774</v>
      </c>
      <c r="C727" s="29">
        <v>44789</v>
      </c>
      <c r="D727" t="s">
        <v>1799</v>
      </c>
      <c r="E727" t="s">
        <v>1802</v>
      </c>
      <c r="F727">
        <v>72</v>
      </c>
      <c r="G727" t="s">
        <v>29</v>
      </c>
      <c r="H727" s="36">
        <v>5</v>
      </c>
      <c r="I727" s="49">
        <f t="shared" ca="1" si="3"/>
        <v>0.12256975952207294</v>
      </c>
      <c r="J727" s="48">
        <f>Table3[[#This Row],[Price of One Product]]*Table3[[#This Row],[No of Products in one Sale]]</f>
        <v>360</v>
      </c>
      <c r="K727">
        <f ca="1">SUM(Table3[[#This Row],[Sales]])-SUM(Table3[[#This Row],[Discount]])</f>
        <v>359.87743024047791</v>
      </c>
    </row>
    <row r="728" spans="1:11" x14ac:dyDescent="0.3">
      <c r="A728" t="s">
        <v>195</v>
      </c>
      <c r="B728" t="s">
        <v>1776</v>
      </c>
      <c r="C728" s="29">
        <v>44785</v>
      </c>
      <c r="D728" t="s">
        <v>1801</v>
      </c>
      <c r="E728" t="s">
        <v>1802</v>
      </c>
      <c r="F728">
        <v>65</v>
      </c>
      <c r="G728" t="s">
        <v>22</v>
      </c>
      <c r="H728" s="36">
        <v>10</v>
      </c>
      <c r="I728" s="49">
        <f t="shared" ca="1" si="3"/>
        <v>0.3104458930246673</v>
      </c>
      <c r="J728" s="48">
        <f>Table3[[#This Row],[Price of One Product]]*Table3[[#This Row],[No of Products in one Sale]]</f>
        <v>650</v>
      </c>
      <c r="K728">
        <f ca="1">SUM(Table3[[#This Row],[Sales]])-SUM(Table3[[#This Row],[Discount]])</f>
        <v>649.68955410697538</v>
      </c>
    </row>
    <row r="729" spans="1:11" x14ac:dyDescent="0.3">
      <c r="A729" t="s">
        <v>193</v>
      </c>
      <c r="B729" t="s">
        <v>1778</v>
      </c>
      <c r="C729" s="29">
        <v>44775</v>
      </c>
      <c r="D729" t="s">
        <v>1803</v>
      </c>
      <c r="E729" t="s">
        <v>1802</v>
      </c>
      <c r="F729">
        <v>250</v>
      </c>
      <c r="G729" t="s">
        <v>35</v>
      </c>
      <c r="H729" s="36">
        <v>2</v>
      </c>
      <c r="I729" s="49">
        <f t="shared" ca="1" si="3"/>
        <v>0.30566946094974812</v>
      </c>
      <c r="J729" s="48">
        <f>Table3[[#This Row],[Price of One Product]]*Table3[[#This Row],[No of Products in one Sale]]</f>
        <v>500</v>
      </c>
      <c r="K729">
        <f ca="1">SUM(Table3[[#This Row],[Sales]])-SUM(Table3[[#This Row],[Discount]])</f>
        <v>499.69433053905027</v>
      </c>
    </row>
    <row r="730" spans="1:11" x14ac:dyDescent="0.3">
      <c r="A730" t="s">
        <v>190</v>
      </c>
      <c r="B730" t="s">
        <v>1780</v>
      </c>
      <c r="C730" s="29">
        <v>44807</v>
      </c>
      <c r="D730" t="s">
        <v>1804</v>
      </c>
      <c r="E730" t="s">
        <v>1802</v>
      </c>
      <c r="F730">
        <v>130</v>
      </c>
      <c r="G730" t="s">
        <v>29</v>
      </c>
      <c r="H730" s="36">
        <v>3</v>
      </c>
      <c r="I730" s="49">
        <f t="shared" ca="1" si="3"/>
        <v>0.31929910311073151</v>
      </c>
      <c r="J730" s="48">
        <f>Table3[[#This Row],[Price of One Product]]*Table3[[#This Row],[No of Products in one Sale]]</f>
        <v>390</v>
      </c>
      <c r="K730">
        <f ca="1">SUM(Table3[[#This Row],[Sales]])-SUM(Table3[[#This Row],[Discount]])</f>
        <v>389.68070089688928</v>
      </c>
    </row>
    <row r="731" spans="1:11" x14ac:dyDescent="0.3">
      <c r="A731" t="s">
        <v>187</v>
      </c>
      <c r="B731" t="s">
        <v>1774</v>
      </c>
      <c r="C731" s="29">
        <v>44765</v>
      </c>
      <c r="D731" t="s">
        <v>1799</v>
      </c>
      <c r="E731" t="s">
        <v>1802</v>
      </c>
      <c r="F731">
        <v>72</v>
      </c>
      <c r="G731" t="s">
        <v>29</v>
      </c>
      <c r="H731" s="36">
        <v>9</v>
      </c>
      <c r="I731" s="49">
        <f t="shared" ca="1" si="3"/>
        <v>0.14038311966005146</v>
      </c>
      <c r="J731" s="48">
        <f>Table3[[#This Row],[Price of One Product]]*Table3[[#This Row],[No of Products in one Sale]]</f>
        <v>648</v>
      </c>
      <c r="K731">
        <f ca="1">SUM(Table3[[#This Row],[Sales]])-SUM(Table3[[#This Row],[Discount]])</f>
        <v>647.8596168803399</v>
      </c>
    </row>
    <row r="732" spans="1:11" x14ac:dyDescent="0.3">
      <c r="A732" t="s">
        <v>184</v>
      </c>
      <c r="B732" t="s">
        <v>1776</v>
      </c>
      <c r="C732" s="29">
        <v>44791</v>
      </c>
      <c r="D732" t="s">
        <v>1801</v>
      </c>
      <c r="E732" t="s">
        <v>1800</v>
      </c>
      <c r="F732">
        <v>65</v>
      </c>
      <c r="G732" t="s">
        <v>22</v>
      </c>
      <c r="H732" s="36">
        <v>11</v>
      </c>
      <c r="I732" s="49">
        <f t="shared" ca="1" si="3"/>
        <v>0.66014214539735216</v>
      </c>
      <c r="J732" s="48">
        <f>Table3[[#This Row],[Price of One Product]]*Table3[[#This Row],[No of Products in one Sale]]</f>
        <v>715</v>
      </c>
      <c r="K732">
        <f ca="1">SUM(Table3[[#This Row],[Sales]])-SUM(Table3[[#This Row],[Discount]])</f>
        <v>714.33985785460266</v>
      </c>
    </row>
    <row r="733" spans="1:11" x14ac:dyDescent="0.3">
      <c r="A733" t="s">
        <v>182</v>
      </c>
      <c r="B733" t="s">
        <v>1778</v>
      </c>
      <c r="C733" s="29">
        <v>44777</v>
      </c>
      <c r="D733" t="s">
        <v>1803</v>
      </c>
      <c r="E733" t="s">
        <v>1800</v>
      </c>
      <c r="F733">
        <v>250</v>
      </c>
      <c r="G733" t="s">
        <v>35</v>
      </c>
      <c r="H733" s="36">
        <v>1</v>
      </c>
      <c r="I733" s="49">
        <f t="shared" ca="1" si="3"/>
        <v>0.57958371784601526</v>
      </c>
      <c r="J733" s="48">
        <f>Table3[[#This Row],[Price of One Product]]*Table3[[#This Row],[No of Products in one Sale]]</f>
        <v>250</v>
      </c>
      <c r="K733">
        <f ca="1">SUM(Table3[[#This Row],[Sales]])-SUM(Table3[[#This Row],[Discount]])</f>
        <v>249.42041628215398</v>
      </c>
    </row>
    <row r="734" spans="1:11" x14ac:dyDescent="0.3">
      <c r="A734" t="s">
        <v>180</v>
      </c>
      <c r="B734" t="s">
        <v>1780</v>
      </c>
      <c r="C734" s="29">
        <v>44806</v>
      </c>
      <c r="D734" t="s">
        <v>1804</v>
      </c>
      <c r="E734" t="s">
        <v>1800</v>
      </c>
      <c r="F734">
        <v>130</v>
      </c>
      <c r="G734" t="s">
        <v>29</v>
      </c>
      <c r="H734" s="36">
        <v>5</v>
      </c>
      <c r="I734" s="49">
        <f t="shared" ca="1" si="3"/>
        <v>0.72344532430849562</v>
      </c>
      <c r="J734" s="48">
        <f>Table3[[#This Row],[Price of One Product]]*Table3[[#This Row],[No of Products in one Sale]]</f>
        <v>650</v>
      </c>
      <c r="K734">
        <f ca="1">SUM(Table3[[#This Row],[Sales]])-SUM(Table3[[#This Row],[Discount]])</f>
        <v>649.2765546756915</v>
      </c>
    </row>
    <row r="735" spans="1:11" x14ac:dyDescent="0.3">
      <c r="A735" t="s">
        <v>178</v>
      </c>
      <c r="B735" t="s">
        <v>1774</v>
      </c>
      <c r="C735" s="29">
        <v>44796</v>
      </c>
      <c r="D735" t="s">
        <v>1799</v>
      </c>
      <c r="E735" t="s">
        <v>1802</v>
      </c>
      <c r="F735">
        <v>72</v>
      </c>
      <c r="G735" t="s">
        <v>22</v>
      </c>
      <c r="H735" s="36">
        <v>11</v>
      </c>
      <c r="I735" s="49">
        <f t="shared" ca="1" si="3"/>
        <v>0.93492280556993057</v>
      </c>
      <c r="J735" s="48">
        <f>Table3[[#This Row],[Price of One Product]]*Table3[[#This Row],[No of Products in one Sale]]</f>
        <v>792</v>
      </c>
      <c r="K735">
        <f ca="1">SUM(Table3[[#This Row],[Sales]])-SUM(Table3[[#This Row],[Discount]])</f>
        <v>791.06507719443005</v>
      </c>
    </row>
    <row r="736" spans="1:11" x14ac:dyDescent="0.3">
      <c r="A736" t="s">
        <v>176</v>
      </c>
      <c r="B736" t="s">
        <v>1776</v>
      </c>
      <c r="C736" s="29">
        <v>44760</v>
      </c>
      <c r="D736" t="s">
        <v>1801</v>
      </c>
      <c r="E736" t="s">
        <v>1802</v>
      </c>
      <c r="F736">
        <v>65</v>
      </c>
      <c r="G736" t="s">
        <v>35</v>
      </c>
      <c r="H736" s="36">
        <v>10</v>
      </c>
      <c r="I736" s="49">
        <f t="shared" ca="1" si="3"/>
        <v>0.11623333804328884</v>
      </c>
      <c r="J736" s="48">
        <f>Table3[[#This Row],[Price of One Product]]*Table3[[#This Row],[No of Products in one Sale]]</f>
        <v>650</v>
      </c>
      <c r="K736">
        <f ca="1">SUM(Table3[[#This Row],[Sales]])-SUM(Table3[[#This Row],[Discount]])</f>
        <v>649.88376666195666</v>
      </c>
    </row>
    <row r="737" spans="1:11" x14ac:dyDescent="0.3">
      <c r="A737" t="s">
        <v>174</v>
      </c>
      <c r="B737" t="s">
        <v>1778</v>
      </c>
      <c r="C737" s="29">
        <v>44759</v>
      </c>
      <c r="D737" t="s">
        <v>1803</v>
      </c>
      <c r="E737" t="s">
        <v>1802</v>
      </c>
      <c r="F737">
        <v>250</v>
      </c>
      <c r="G737" t="s">
        <v>29</v>
      </c>
      <c r="H737" s="36">
        <v>2</v>
      </c>
      <c r="I737" s="49">
        <f t="shared" ca="1" si="3"/>
        <v>0.52126265429526308</v>
      </c>
      <c r="J737" s="48">
        <f>Table3[[#This Row],[Price of One Product]]*Table3[[#This Row],[No of Products in one Sale]]</f>
        <v>500</v>
      </c>
      <c r="K737">
        <f ca="1">SUM(Table3[[#This Row],[Sales]])-SUM(Table3[[#This Row],[Discount]])</f>
        <v>499.47873734570476</v>
      </c>
    </row>
    <row r="738" spans="1:11" x14ac:dyDescent="0.3">
      <c r="A738" t="s">
        <v>172</v>
      </c>
      <c r="B738" t="s">
        <v>1780</v>
      </c>
      <c r="C738" s="29">
        <v>44795</v>
      </c>
      <c r="D738" t="s">
        <v>1804</v>
      </c>
      <c r="E738" t="s">
        <v>1802</v>
      </c>
      <c r="F738">
        <v>130</v>
      </c>
      <c r="G738" t="s">
        <v>22</v>
      </c>
      <c r="H738" s="36">
        <v>4</v>
      </c>
      <c r="I738" s="49">
        <f t="shared" ca="1" si="3"/>
        <v>0.44146691611094124</v>
      </c>
      <c r="J738" s="48">
        <f>Table3[[#This Row],[Price of One Product]]*Table3[[#This Row],[No of Products in one Sale]]</f>
        <v>520</v>
      </c>
      <c r="K738">
        <f ca="1">SUM(Table3[[#This Row],[Sales]])-SUM(Table3[[#This Row],[Discount]])</f>
        <v>519.55853308388907</v>
      </c>
    </row>
    <row r="739" spans="1:11" x14ac:dyDescent="0.3">
      <c r="A739" t="s">
        <v>170</v>
      </c>
      <c r="B739" t="s">
        <v>1782</v>
      </c>
      <c r="C739" s="29">
        <v>44808</v>
      </c>
      <c r="D739" t="s">
        <v>1805</v>
      </c>
      <c r="E739" t="s">
        <v>1802</v>
      </c>
      <c r="F739">
        <v>60</v>
      </c>
      <c r="G739" t="s">
        <v>35</v>
      </c>
      <c r="H739" s="36">
        <v>4</v>
      </c>
      <c r="I739" s="49">
        <f t="shared" ca="1" si="3"/>
        <v>0.65327202073457757</v>
      </c>
      <c r="J739" s="48">
        <f>Table3[[#This Row],[Price of One Product]]*Table3[[#This Row],[No of Products in one Sale]]</f>
        <v>240</v>
      </c>
      <c r="K739">
        <f ca="1">SUM(Table3[[#This Row],[Sales]])-SUM(Table3[[#This Row],[Discount]])</f>
        <v>239.34672797926541</v>
      </c>
    </row>
    <row r="740" spans="1:11" x14ac:dyDescent="0.3">
      <c r="A740" t="s">
        <v>168</v>
      </c>
      <c r="B740" t="s">
        <v>1774</v>
      </c>
      <c r="C740" s="29">
        <v>44756</v>
      </c>
      <c r="D740" t="s">
        <v>1799</v>
      </c>
      <c r="E740" t="s">
        <v>1802</v>
      </c>
      <c r="F740">
        <v>72</v>
      </c>
      <c r="G740" t="s">
        <v>29</v>
      </c>
      <c r="H740" s="36">
        <v>12</v>
      </c>
      <c r="I740" s="49">
        <f t="shared" ca="1" si="3"/>
        <v>0.2667520820782403</v>
      </c>
      <c r="J740" s="48">
        <f>Table3[[#This Row],[Price of One Product]]*Table3[[#This Row],[No of Products in one Sale]]</f>
        <v>864</v>
      </c>
      <c r="K740">
        <f ca="1">SUM(Table3[[#This Row],[Sales]])-SUM(Table3[[#This Row],[Discount]])</f>
        <v>863.73324791792174</v>
      </c>
    </row>
    <row r="741" spans="1:11" x14ac:dyDescent="0.3">
      <c r="A741" t="s">
        <v>166</v>
      </c>
      <c r="B741" t="s">
        <v>1776</v>
      </c>
      <c r="C741" s="29">
        <v>44801</v>
      </c>
      <c r="D741" t="s">
        <v>1801</v>
      </c>
      <c r="E741" t="s">
        <v>1802</v>
      </c>
      <c r="F741">
        <v>65</v>
      </c>
      <c r="G741" t="s">
        <v>22</v>
      </c>
      <c r="H741" s="36">
        <v>5</v>
      </c>
      <c r="I741" s="49">
        <f t="shared" ca="1" si="3"/>
        <v>0.78736650119508422</v>
      </c>
      <c r="J741" s="48">
        <f>Table3[[#This Row],[Price of One Product]]*Table3[[#This Row],[No of Products in one Sale]]</f>
        <v>325</v>
      </c>
      <c r="K741">
        <f ca="1">SUM(Table3[[#This Row],[Sales]])-SUM(Table3[[#This Row],[Discount]])</f>
        <v>324.21263349880491</v>
      </c>
    </row>
    <row r="742" spans="1:11" x14ac:dyDescent="0.3">
      <c r="A742" t="s">
        <v>164</v>
      </c>
      <c r="B742" t="s">
        <v>1778</v>
      </c>
      <c r="C742" s="29">
        <v>44806</v>
      </c>
      <c r="D742" t="s">
        <v>1803</v>
      </c>
      <c r="E742" t="s">
        <v>1800</v>
      </c>
      <c r="F742">
        <v>250</v>
      </c>
      <c r="G742" t="s">
        <v>35</v>
      </c>
      <c r="H742" s="36">
        <v>3</v>
      </c>
      <c r="I742" s="49">
        <f t="shared" ca="1" si="3"/>
        <v>0.40909221297308573</v>
      </c>
      <c r="J742" s="48">
        <f>Table3[[#This Row],[Price of One Product]]*Table3[[#This Row],[No of Products in one Sale]]</f>
        <v>750</v>
      </c>
      <c r="K742">
        <f ca="1">SUM(Table3[[#This Row],[Sales]])-SUM(Table3[[#This Row],[Discount]])</f>
        <v>749.59090778702694</v>
      </c>
    </row>
    <row r="743" spans="1:11" x14ac:dyDescent="0.3">
      <c r="A743" t="s">
        <v>162</v>
      </c>
      <c r="B743" t="s">
        <v>1780</v>
      </c>
      <c r="C743" s="29">
        <v>44794</v>
      </c>
      <c r="D743" t="s">
        <v>1804</v>
      </c>
      <c r="E743" t="s">
        <v>1800</v>
      </c>
      <c r="F743">
        <v>130</v>
      </c>
      <c r="G743" t="s">
        <v>29</v>
      </c>
      <c r="H743" s="36">
        <v>2</v>
      </c>
      <c r="I743" s="49">
        <f t="shared" ca="1" si="3"/>
        <v>0.31004666874081299</v>
      </c>
      <c r="J743" s="48">
        <f>Table3[[#This Row],[Price of One Product]]*Table3[[#This Row],[No of Products in one Sale]]</f>
        <v>260</v>
      </c>
      <c r="K743">
        <f ca="1">SUM(Table3[[#This Row],[Sales]])-SUM(Table3[[#This Row],[Discount]])</f>
        <v>259.68995333125918</v>
      </c>
    </row>
    <row r="744" spans="1:11" x14ac:dyDescent="0.3">
      <c r="A744" t="s">
        <v>160</v>
      </c>
      <c r="B744" t="s">
        <v>1774</v>
      </c>
      <c r="C744" s="29">
        <v>44800</v>
      </c>
      <c r="D744" t="s">
        <v>1799</v>
      </c>
      <c r="E744" t="s">
        <v>1800</v>
      </c>
      <c r="F744">
        <v>72</v>
      </c>
      <c r="G744" t="s">
        <v>22</v>
      </c>
      <c r="H744" s="36">
        <v>7</v>
      </c>
      <c r="I744" s="49">
        <f t="shared" ca="1" si="3"/>
        <v>0.5837133195545533</v>
      </c>
      <c r="J744" s="48">
        <f>Table3[[#This Row],[Price of One Product]]*Table3[[#This Row],[No of Products in one Sale]]</f>
        <v>504</v>
      </c>
      <c r="K744">
        <f ca="1">SUM(Table3[[#This Row],[Sales]])-SUM(Table3[[#This Row],[Discount]])</f>
        <v>503.41628668044547</v>
      </c>
    </row>
    <row r="745" spans="1:11" x14ac:dyDescent="0.3">
      <c r="A745" t="s">
        <v>158</v>
      </c>
      <c r="B745" t="s">
        <v>1776</v>
      </c>
      <c r="C745" s="29">
        <v>44789</v>
      </c>
      <c r="D745" t="s">
        <v>1801</v>
      </c>
      <c r="E745" t="s">
        <v>1802</v>
      </c>
      <c r="F745">
        <v>65</v>
      </c>
      <c r="G745" t="s">
        <v>35</v>
      </c>
      <c r="H745" s="36">
        <v>12</v>
      </c>
      <c r="I745" s="49">
        <f t="shared" ca="1" si="3"/>
        <v>0.71529926381694342</v>
      </c>
      <c r="J745" s="48">
        <f>Table3[[#This Row],[Price of One Product]]*Table3[[#This Row],[No of Products in one Sale]]</f>
        <v>780</v>
      </c>
      <c r="K745">
        <f ca="1">SUM(Table3[[#This Row],[Sales]])-SUM(Table3[[#This Row],[Discount]])</f>
        <v>779.28470073618303</v>
      </c>
    </row>
    <row r="746" spans="1:11" x14ac:dyDescent="0.3">
      <c r="A746" t="s">
        <v>156</v>
      </c>
      <c r="B746" t="s">
        <v>1778</v>
      </c>
      <c r="C746" s="29">
        <v>44802</v>
      </c>
      <c r="D746" t="s">
        <v>1803</v>
      </c>
      <c r="E746" t="s">
        <v>1802</v>
      </c>
      <c r="F746">
        <v>250</v>
      </c>
      <c r="G746" t="s">
        <v>29</v>
      </c>
      <c r="H746" s="36">
        <v>3</v>
      </c>
      <c r="I746" s="49">
        <f t="shared" ca="1" si="3"/>
        <v>0.90091018974031378</v>
      </c>
      <c r="J746" s="48">
        <f>Table3[[#This Row],[Price of One Product]]*Table3[[#This Row],[No of Products in one Sale]]</f>
        <v>750</v>
      </c>
      <c r="K746">
        <f ca="1">SUM(Table3[[#This Row],[Sales]])-SUM(Table3[[#This Row],[Discount]])</f>
        <v>749.09908981025967</v>
      </c>
    </row>
    <row r="747" spans="1:11" x14ac:dyDescent="0.3">
      <c r="A747" t="s">
        <v>154</v>
      </c>
      <c r="B747" t="s">
        <v>1780</v>
      </c>
      <c r="C747" s="29">
        <v>44793</v>
      </c>
      <c r="D747" t="s">
        <v>1804</v>
      </c>
      <c r="E747" t="s">
        <v>1802</v>
      </c>
      <c r="F747">
        <v>130</v>
      </c>
      <c r="G747" t="s">
        <v>22</v>
      </c>
      <c r="H747" s="36">
        <v>4</v>
      </c>
      <c r="I747" s="49">
        <f t="shared" ca="1" si="3"/>
        <v>0.62701400924172102</v>
      </c>
      <c r="J747" s="48">
        <f>Table3[[#This Row],[Price of One Product]]*Table3[[#This Row],[No of Products in one Sale]]</f>
        <v>520</v>
      </c>
      <c r="K747">
        <f ca="1">SUM(Table3[[#This Row],[Sales]])-SUM(Table3[[#This Row],[Discount]])</f>
        <v>519.37298599075825</v>
      </c>
    </row>
    <row r="748" spans="1:11" x14ac:dyDescent="0.3">
      <c r="A748" t="s">
        <v>152</v>
      </c>
      <c r="B748" t="s">
        <v>1782</v>
      </c>
      <c r="C748" s="29">
        <v>44793</v>
      </c>
      <c r="D748" t="s">
        <v>1805</v>
      </c>
      <c r="E748" t="s">
        <v>1802</v>
      </c>
      <c r="F748">
        <v>60</v>
      </c>
      <c r="G748" t="s">
        <v>35</v>
      </c>
      <c r="H748" s="36">
        <v>8</v>
      </c>
      <c r="I748" s="49">
        <f t="shared" ca="1" si="3"/>
        <v>0.83058954477074143</v>
      </c>
      <c r="J748" s="48">
        <f>Table3[[#This Row],[Price of One Product]]*Table3[[#This Row],[No of Products in one Sale]]</f>
        <v>480</v>
      </c>
      <c r="K748">
        <f ca="1">SUM(Table3[[#This Row],[Sales]])-SUM(Table3[[#This Row],[Discount]])</f>
        <v>479.16941045522924</v>
      </c>
    </row>
    <row r="749" spans="1:11" x14ac:dyDescent="0.3">
      <c r="A749" t="s">
        <v>149</v>
      </c>
      <c r="B749" t="s">
        <v>1783</v>
      </c>
      <c r="C749" s="29">
        <v>44785</v>
      </c>
      <c r="D749" t="s">
        <v>1806</v>
      </c>
      <c r="E749" t="s">
        <v>1802</v>
      </c>
      <c r="F749">
        <v>95</v>
      </c>
      <c r="G749" t="s">
        <v>29</v>
      </c>
      <c r="H749" s="36">
        <v>3</v>
      </c>
      <c r="I749" s="49">
        <f t="shared" ca="1" si="3"/>
        <v>0.23093291405578231</v>
      </c>
      <c r="J749" s="48">
        <f>Table3[[#This Row],[Price of One Product]]*Table3[[#This Row],[No of Products in one Sale]]</f>
        <v>285</v>
      </c>
      <c r="K749">
        <f ca="1">SUM(Table3[[#This Row],[Sales]])-SUM(Table3[[#This Row],[Discount]])</f>
        <v>284.76906708594424</v>
      </c>
    </row>
    <row r="750" spans="1:11" x14ac:dyDescent="0.3">
      <c r="A750" t="s">
        <v>146</v>
      </c>
      <c r="B750" t="s">
        <v>1774</v>
      </c>
      <c r="C750" s="29">
        <v>44778</v>
      </c>
      <c r="D750" t="s">
        <v>1799</v>
      </c>
      <c r="E750" t="s">
        <v>1802</v>
      </c>
      <c r="F750">
        <v>72</v>
      </c>
      <c r="G750" t="s">
        <v>22</v>
      </c>
      <c r="H750" s="36">
        <v>8</v>
      </c>
      <c r="I750" s="49">
        <f t="shared" ca="1" si="3"/>
        <v>0.90022046040633796</v>
      </c>
      <c r="J750" s="48">
        <f>Table3[[#This Row],[Price of One Product]]*Table3[[#This Row],[No of Products in one Sale]]</f>
        <v>576</v>
      </c>
      <c r="K750">
        <f ca="1">SUM(Table3[[#This Row],[Sales]])-SUM(Table3[[#This Row],[Discount]])</f>
        <v>575.09977953959367</v>
      </c>
    </row>
    <row r="751" spans="1:11" x14ac:dyDescent="0.3">
      <c r="A751" t="s">
        <v>143</v>
      </c>
      <c r="B751" t="s">
        <v>1776</v>
      </c>
      <c r="C751" s="29">
        <v>44764</v>
      </c>
      <c r="D751" t="s">
        <v>1801</v>
      </c>
      <c r="E751" t="s">
        <v>1802</v>
      </c>
      <c r="F751">
        <v>65</v>
      </c>
      <c r="G751" t="s">
        <v>35</v>
      </c>
      <c r="H751" s="36">
        <v>12</v>
      </c>
      <c r="I751" s="49">
        <f t="shared" ca="1" si="3"/>
        <v>0.76287136218053209</v>
      </c>
      <c r="J751" s="48">
        <f>Table3[[#This Row],[Price of One Product]]*Table3[[#This Row],[No of Products in one Sale]]</f>
        <v>780</v>
      </c>
      <c r="K751">
        <f ca="1">SUM(Table3[[#This Row],[Sales]])-SUM(Table3[[#This Row],[Discount]])</f>
        <v>779.23712863781952</v>
      </c>
    </row>
    <row r="752" spans="1:11" x14ac:dyDescent="0.3">
      <c r="A752" t="s">
        <v>140</v>
      </c>
      <c r="B752" t="s">
        <v>1778</v>
      </c>
      <c r="C752" s="29">
        <v>44769</v>
      </c>
      <c r="D752" t="s">
        <v>1803</v>
      </c>
      <c r="E752" t="s">
        <v>1800</v>
      </c>
      <c r="F752">
        <v>250</v>
      </c>
      <c r="G752" t="s">
        <v>29</v>
      </c>
      <c r="H752" s="36">
        <v>3</v>
      </c>
      <c r="I752" s="49">
        <f t="shared" ca="1" si="3"/>
        <v>0.6917927447384099</v>
      </c>
      <c r="J752" s="48">
        <f>Table3[[#This Row],[Price of One Product]]*Table3[[#This Row],[No of Products in one Sale]]</f>
        <v>750</v>
      </c>
      <c r="K752">
        <f ca="1">SUM(Table3[[#This Row],[Sales]])-SUM(Table3[[#This Row],[Discount]])</f>
        <v>749.30820725526155</v>
      </c>
    </row>
    <row r="753" spans="1:11" x14ac:dyDescent="0.3">
      <c r="A753" t="s">
        <v>138</v>
      </c>
      <c r="B753" t="s">
        <v>1780</v>
      </c>
      <c r="C753" s="29">
        <v>44794</v>
      </c>
      <c r="D753" t="s">
        <v>1804</v>
      </c>
      <c r="E753" t="s">
        <v>1800</v>
      </c>
      <c r="F753">
        <v>130</v>
      </c>
      <c r="G753" t="s">
        <v>22</v>
      </c>
      <c r="H753" s="36">
        <v>4</v>
      </c>
      <c r="I753" s="49">
        <f t="shared" ca="1" si="3"/>
        <v>0.86542722020266771</v>
      </c>
      <c r="J753" s="48">
        <f>Table3[[#This Row],[Price of One Product]]*Table3[[#This Row],[No of Products in one Sale]]</f>
        <v>520</v>
      </c>
      <c r="K753">
        <f ca="1">SUM(Table3[[#This Row],[Sales]])-SUM(Table3[[#This Row],[Discount]])</f>
        <v>519.13457277979728</v>
      </c>
    </row>
    <row r="754" spans="1:11" x14ac:dyDescent="0.3">
      <c r="A754" t="s">
        <v>136</v>
      </c>
      <c r="B754" t="s">
        <v>1774</v>
      </c>
      <c r="C754" s="29">
        <v>44766</v>
      </c>
      <c r="D754" t="s">
        <v>1799</v>
      </c>
      <c r="E754" t="s">
        <v>1800</v>
      </c>
      <c r="F754">
        <v>72</v>
      </c>
      <c r="G754" t="s">
        <v>35</v>
      </c>
      <c r="H754" s="36">
        <v>11</v>
      </c>
      <c r="I754" s="49">
        <f t="shared" ca="1" si="3"/>
        <v>0.44004739607341803</v>
      </c>
      <c r="J754" s="48">
        <f>Table3[[#This Row],[Price of One Product]]*Table3[[#This Row],[No of Products in one Sale]]</f>
        <v>792</v>
      </c>
      <c r="K754">
        <f ca="1">SUM(Table3[[#This Row],[Sales]])-SUM(Table3[[#This Row],[Discount]])</f>
        <v>791.5599526039266</v>
      </c>
    </row>
    <row r="755" spans="1:11" x14ac:dyDescent="0.3">
      <c r="A755" t="s">
        <v>134</v>
      </c>
      <c r="B755" t="s">
        <v>1776</v>
      </c>
      <c r="C755" s="29">
        <v>44772</v>
      </c>
      <c r="D755" t="s">
        <v>1801</v>
      </c>
      <c r="E755" t="s">
        <v>1802</v>
      </c>
      <c r="F755">
        <v>65</v>
      </c>
      <c r="G755" t="s">
        <v>29</v>
      </c>
      <c r="H755" s="36">
        <v>9</v>
      </c>
      <c r="I755" s="49">
        <f t="shared" ca="1" si="3"/>
        <v>0.32646830817493089</v>
      </c>
      <c r="J755" s="48">
        <f>Table3[[#This Row],[Price of One Product]]*Table3[[#This Row],[No of Products in one Sale]]</f>
        <v>585</v>
      </c>
      <c r="K755">
        <f ca="1">SUM(Table3[[#This Row],[Sales]])-SUM(Table3[[#This Row],[Discount]])</f>
        <v>584.67353169182502</v>
      </c>
    </row>
    <row r="756" spans="1:11" x14ac:dyDescent="0.3">
      <c r="A756" t="s">
        <v>131</v>
      </c>
      <c r="B756" t="s">
        <v>1778</v>
      </c>
      <c r="C756" s="29">
        <v>44787</v>
      </c>
      <c r="D756" t="s">
        <v>1803</v>
      </c>
      <c r="E756" t="s">
        <v>1802</v>
      </c>
      <c r="F756">
        <v>250</v>
      </c>
      <c r="G756" t="s">
        <v>22</v>
      </c>
      <c r="H756" s="36">
        <v>3</v>
      </c>
      <c r="I756" s="49">
        <f t="shared" ca="1" si="3"/>
        <v>0.297592234991087</v>
      </c>
      <c r="J756" s="48">
        <f>Table3[[#This Row],[Price of One Product]]*Table3[[#This Row],[No of Products in one Sale]]</f>
        <v>750</v>
      </c>
      <c r="K756">
        <f ca="1">SUM(Table3[[#This Row],[Sales]])-SUM(Table3[[#This Row],[Discount]])</f>
        <v>749.70240776500896</v>
      </c>
    </row>
    <row r="757" spans="1:11" x14ac:dyDescent="0.3">
      <c r="A757" t="s">
        <v>128</v>
      </c>
      <c r="B757" t="s">
        <v>1780</v>
      </c>
      <c r="C757" s="29">
        <v>44755</v>
      </c>
      <c r="D757" t="s">
        <v>1804</v>
      </c>
      <c r="E757" t="s">
        <v>1802</v>
      </c>
      <c r="F757">
        <v>130</v>
      </c>
      <c r="G757" t="s">
        <v>35</v>
      </c>
      <c r="H757" s="36">
        <v>3</v>
      </c>
      <c r="I757" s="49">
        <f t="shared" ca="1" si="3"/>
        <v>0.69046681847348435</v>
      </c>
      <c r="J757" s="48">
        <f>Table3[[#This Row],[Price of One Product]]*Table3[[#This Row],[No of Products in one Sale]]</f>
        <v>390</v>
      </c>
      <c r="K757">
        <f ca="1">SUM(Table3[[#This Row],[Sales]])-SUM(Table3[[#This Row],[Discount]])</f>
        <v>389.30953318152649</v>
      </c>
    </row>
    <row r="758" spans="1:11" x14ac:dyDescent="0.3">
      <c r="A758" t="s">
        <v>126</v>
      </c>
      <c r="B758" t="s">
        <v>1782</v>
      </c>
      <c r="C758" s="29">
        <v>44785</v>
      </c>
      <c r="D758" t="s">
        <v>1805</v>
      </c>
      <c r="E758" t="s">
        <v>1802</v>
      </c>
      <c r="F758">
        <v>60</v>
      </c>
      <c r="G758" t="s">
        <v>29</v>
      </c>
      <c r="H758" s="36">
        <v>13</v>
      </c>
      <c r="I758" s="49">
        <f t="shared" ref="I758:I795" ca="1" si="4">RAND()</f>
        <v>0.70873491421381718</v>
      </c>
      <c r="J758" s="48">
        <f>Table3[[#This Row],[Price of One Product]]*Table3[[#This Row],[No of Products in one Sale]]</f>
        <v>780</v>
      </c>
      <c r="K758">
        <f ca="1">SUM(Table3[[#This Row],[Sales]])-SUM(Table3[[#This Row],[Discount]])</f>
        <v>779.29126508578622</v>
      </c>
    </row>
    <row r="759" spans="1:11" x14ac:dyDescent="0.3">
      <c r="A759" t="s">
        <v>124</v>
      </c>
      <c r="B759" t="s">
        <v>1774</v>
      </c>
      <c r="C759" s="29">
        <v>44761</v>
      </c>
      <c r="D759" t="s">
        <v>1799</v>
      </c>
      <c r="E759" t="s">
        <v>1802</v>
      </c>
      <c r="F759">
        <v>72</v>
      </c>
      <c r="G759" t="s">
        <v>22</v>
      </c>
      <c r="H759" s="36">
        <v>12</v>
      </c>
      <c r="I759" s="49">
        <f t="shared" ca="1" si="4"/>
        <v>0.14060185691765825</v>
      </c>
      <c r="J759" s="48">
        <f>Table3[[#This Row],[Price of One Product]]*Table3[[#This Row],[No of Products in one Sale]]</f>
        <v>864</v>
      </c>
      <c r="K759">
        <f ca="1">SUM(Table3[[#This Row],[Sales]])-SUM(Table3[[#This Row],[Discount]])</f>
        <v>863.85939814308233</v>
      </c>
    </row>
    <row r="760" spans="1:11" x14ac:dyDescent="0.3">
      <c r="A760" t="s">
        <v>122</v>
      </c>
      <c r="B760" t="s">
        <v>1776</v>
      </c>
      <c r="C760" s="29">
        <v>44770</v>
      </c>
      <c r="D760" t="s">
        <v>1801</v>
      </c>
      <c r="E760" t="s">
        <v>1802</v>
      </c>
      <c r="F760">
        <v>65</v>
      </c>
      <c r="G760" t="s">
        <v>35</v>
      </c>
      <c r="H760" s="36">
        <v>5</v>
      </c>
      <c r="I760" s="49">
        <f t="shared" ca="1" si="4"/>
        <v>7.0875062041024672E-2</v>
      </c>
      <c r="J760" s="48">
        <f>Table3[[#This Row],[Price of One Product]]*Table3[[#This Row],[No of Products in one Sale]]</f>
        <v>325</v>
      </c>
      <c r="K760">
        <f ca="1">SUM(Table3[[#This Row],[Sales]])-SUM(Table3[[#This Row],[Discount]])</f>
        <v>324.92912493795899</v>
      </c>
    </row>
    <row r="761" spans="1:11" x14ac:dyDescent="0.3">
      <c r="A761" t="s">
        <v>119</v>
      </c>
      <c r="B761" t="s">
        <v>1778</v>
      </c>
      <c r="C761" s="29">
        <v>44769</v>
      </c>
      <c r="D761" t="s">
        <v>1803</v>
      </c>
      <c r="E761" t="s">
        <v>1800</v>
      </c>
      <c r="F761">
        <v>250</v>
      </c>
      <c r="G761" t="s">
        <v>29</v>
      </c>
      <c r="H761" s="36">
        <v>3</v>
      </c>
      <c r="I761" s="49">
        <f t="shared" ca="1" si="4"/>
        <v>1.1499404503413246E-2</v>
      </c>
      <c r="J761" s="48">
        <f>Table3[[#This Row],[Price of One Product]]*Table3[[#This Row],[No of Products in one Sale]]</f>
        <v>750</v>
      </c>
      <c r="K761">
        <f ca="1">SUM(Table3[[#This Row],[Sales]])-SUM(Table3[[#This Row],[Discount]])</f>
        <v>749.98850059549659</v>
      </c>
    </row>
    <row r="762" spans="1:11" x14ac:dyDescent="0.3">
      <c r="A762" t="s">
        <v>117</v>
      </c>
      <c r="B762" t="s">
        <v>1780</v>
      </c>
      <c r="C762" s="29">
        <v>44785</v>
      </c>
      <c r="D762" t="s">
        <v>1804</v>
      </c>
      <c r="E762" t="s">
        <v>1802</v>
      </c>
      <c r="F762">
        <v>130</v>
      </c>
      <c r="G762" t="s">
        <v>22</v>
      </c>
      <c r="H762" s="36">
        <v>5</v>
      </c>
      <c r="I762" s="49">
        <f t="shared" ca="1" si="4"/>
        <v>0.45346095532965158</v>
      </c>
      <c r="J762" s="48">
        <f>Table3[[#This Row],[Price of One Product]]*Table3[[#This Row],[No of Products in one Sale]]</f>
        <v>650</v>
      </c>
      <c r="K762">
        <f ca="1">SUM(Table3[[#This Row],[Sales]])-SUM(Table3[[#This Row],[Discount]])</f>
        <v>649.54653904467034</v>
      </c>
    </row>
    <row r="763" spans="1:11" x14ac:dyDescent="0.3">
      <c r="A763" t="s">
        <v>114</v>
      </c>
      <c r="B763" t="s">
        <v>1774</v>
      </c>
      <c r="C763" s="29">
        <v>44771</v>
      </c>
      <c r="D763" t="s">
        <v>1799</v>
      </c>
      <c r="E763" t="s">
        <v>1800</v>
      </c>
      <c r="F763">
        <v>72</v>
      </c>
      <c r="G763" t="s">
        <v>35</v>
      </c>
      <c r="H763" s="36">
        <v>8</v>
      </c>
      <c r="I763" s="49">
        <f t="shared" ca="1" si="4"/>
        <v>0.75512445128866246</v>
      </c>
      <c r="J763" s="48">
        <f>Table3[[#This Row],[Price of One Product]]*Table3[[#This Row],[No of Products in one Sale]]</f>
        <v>576</v>
      </c>
      <c r="K763">
        <f ca="1">SUM(Table3[[#This Row],[Sales]])-SUM(Table3[[#This Row],[Discount]])</f>
        <v>575.24487554871132</v>
      </c>
    </row>
    <row r="764" spans="1:11" x14ac:dyDescent="0.3">
      <c r="A764" t="s">
        <v>112</v>
      </c>
      <c r="B764" t="s">
        <v>1776</v>
      </c>
      <c r="C764" s="29">
        <v>44776</v>
      </c>
      <c r="D764" t="s">
        <v>1801</v>
      </c>
      <c r="E764" t="s">
        <v>1802</v>
      </c>
      <c r="F764">
        <v>65</v>
      </c>
      <c r="G764" t="s">
        <v>29</v>
      </c>
      <c r="H764" s="36">
        <v>4</v>
      </c>
      <c r="I764" s="49">
        <f t="shared" ca="1" si="4"/>
        <v>0.62806681155226152</v>
      </c>
      <c r="J764" s="48">
        <f>Table3[[#This Row],[Price of One Product]]*Table3[[#This Row],[No of Products in one Sale]]</f>
        <v>260</v>
      </c>
      <c r="K764">
        <f ca="1">SUM(Table3[[#This Row],[Sales]])-SUM(Table3[[#This Row],[Discount]])</f>
        <v>259.37193318844771</v>
      </c>
    </row>
    <row r="765" spans="1:11" x14ac:dyDescent="0.3">
      <c r="A765" t="s">
        <v>109</v>
      </c>
      <c r="B765" t="s">
        <v>1778</v>
      </c>
      <c r="C765" s="29">
        <v>44782</v>
      </c>
      <c r="D765" t="s">
        <v>1803</v>
      </c>
      <c r="E765" t="s">
        <v>1800</v>
      </c>
      <c r="F765">
        <v>250</v>
      </c>
      <c r="G765" t="s">
        <v>22</v>
      </c>
      <c r="H765" s="36">
        <v>3</v>
      </c>
      <c r="I765" s="49">
        <f t="shared" ca="1" si="4"/>
        <v>0.34629749747259964</v>
      </c>
      <c r="J765" s="48">
        <f>Table3[[#This Row],[Price of One Product]]*Table3[[#This Row],[No of Products in one Sale]]</f>
        <v>750</v>
      </c>
      <c r="K765">
        <f ca="1">SUM(Table3[[#This Row],[Sales]])-SUM(Table3[[#This Row],[Discount]])</f>
        <v>749.65370250252738</v>
      </c>
    </row>
    <row r="766" spans="1:11" x14ac:dyDescent="0.3">
      <c r="A766" t="s">
        <v>107</v>
      </c>
      <c r="B766" t="s">
        <v>1780</v>
      </c>
      <c r="C766" s="29">
        <v>44765</v>
      </c>
      <c r="D766" t="s">
        <v>1804</v>
      </c>
      <c r="E766" t="s">
        <v>1802</v>
      </c>
      <c r="F766">
        <v>130</v>
      </c>
      <c r="G766" t="s">
        <v>35</v>
      </c>
      <c r="H766" s="36">
        <v>7</v>
      </c>
      <c r="I766" s="49">
        <f t="shared" ca="1" si="4"/>
        <v>0.63283710094131862</v>
      </c>
      <c r="J766" s="48">
        <f>Table3[[#This Row],[Price of One Product]]*Table3[[#This Row],[No of Products in one Sale]]</f>
        <v>910</v>
      </c>
      <c r="K766">
        <f ca="1">SUM(Table3[[#This Row],[Sales]])-SUM(Table3[[#This Row],[Discount]])</f>
        <v>909.36716289905871</v>
      </c>
    </row>
    <row r="767" spans="1:11" x14ac:dyDescent="0.3">
      <c r="A767" t="s">
        <v>104</v>
      </c>
      <c r="B767" t="s">
        <v>1782</v>
      </c>
      <c r="C767" s="29">
        <v>44778</v>
      </c>
      <c r="D767" t="s">
        <v>1805</v>
      </c>
      <c r="E767" t="s">
        <v>1800</v>
      </c>
      <c r="F767">
        <v>60</v>
      </c>
      <c r="G767" t="s">
        <v>29</v>
      </c>
      <c r="H767" s="36">
        <v>7</v>
      </c>
      <c r="I767" s="49">
        <f t="shared" ca="1" si="4"/>
        <v>0.78873599252013504</v>
      </c>
      <c r="J767" s="48">
        <f>Table3[[#This Row],[Price of One Product]]*Table3[[#This Row],[No of Products in one Sale]]</f>
        <v>420</v>
      </c>
      <c r="K767">
        <f ca="1">SUM(Table3[[#This Row],[Sales]])-SUM(Table3[[#This Row],[Discount]])</f>
        <v>419.21126400747988</v>
      </c>
    </row>
    <row r="768" spans="1:11" x14ac:dyDescent="0.3">
      <c r="A768" t="s">
        <v>101</v>
      </c>
      <c r="B768" t="s">
        <v>1783</v>
      </c>
      <c r="C768" s="29">
        <v>44774</v>
      </c>
      <c r="D768" t="s">
        <v>1806</v>
      </c>
      <c r="E768" t="s">
        <v>1802</v>
      </c>
      <c r="F768">
        <v>95</v>
      </c>
      <c r="G768" t="s">
        <v>22</v>
      </c>
      <c r="H768" s="36">
        <v>7</v>
      </c>
      <c r="I768" s="49">
        <f t="shared" ca="1" si="4"/>
        <v>0.1724817983657535</v>
      </c>
      <c r="J768" s="48">
        <f>Table3[[#This Row],[Price of One Product]]*Table3[[#This Row],[No of Products in one Sale]]</f>
        <v>665</v>
      </c>
      <c r="K768">
        <f ca="1">SUM(Table3[[#This Row],[Sales]])-SUM(Table3[[#This Row],[Discount]])</f>
        <v>664.82751820163423</v>
      </c>
    </row>
    <row r="769" spans="1:11" x14ac:dyDescent="0.3">
      <c r="A769" t="s">
        <v>98</v>
      </c>
      <c r="B769" t="s">
        <v>1774</v>
      </c>
      <c r="C769" s="29">
        <v>44803</v>
      </c>
      <c r="D769" t="s">
        <v>1799</v>
      </c>
      <c r="E769" t="s">
        <v>1800</v>
      </c>
      <c r="F769">
        <v>72</v>
      </c>
      <c r="G769" t="s">
        <v>35</v>
      </c>
      <c r="H769" s="36">
        <v>5</v>
      </c>
      <c r="I769" s="49">
        <f t="shared" ca="1" si="4"/>
        <v>0.44866101885519449</v>
      </c>
      <c r="J769" s="48">
        <f>Table3[[#This Row],[Price of One Product]]*Table3[[#This Row],[No of Products in one Sale]]</f>
        <v>360</v>
      </c>
      <c r="K769">
        <f ca="1">SUM(Table3[[#This Row],[Sales]])-SUM(Table3[[#This Row],[Discount]])</f>
        <v>359.5513389811448</v>
      </c>
    </row>
    <row r="770" spans="1:11" x14ac:dyDescent="0.3">
      <c r="A770" t="s">
        <v>95</v>
      </c>
      <c r="B770" t="s">
        <v>1776</v>
      </c>
      <c r="C770" s="29">
        <v>44782</v>
      </c>
      <c r="D770" t="s">
        <v>1801</v>
      </c>
      <c r="E770" t="s">
        <v>1802</v>
      </c>
      <c r="F770">
        <v>65</v>
      </c>
      <c r="G770" t="s">
        <v>29</v>
      </c>
      <c r="H770" s="36">
        <v>6</v>
      </c>
      <c r="I770" s="49">
        <f t="shared" ca="1" si="4"/>
        <v>0.24620707385261009</v>
      </c>
      <c r="J770" s="48">
        <f>Table3[[#This Row],[Price of One Product]]*Table3[[#This Row],[No of Products in one Sale]]</f>
        <v>390</v>
      </c>
      <c r="K770">
        <f ca="1">SUM(Table3[[#This Row],[Sales]])-SUM(Table3[[#This Row],[Discount]])</f>
        <v>389.75379292614741</v>
      </c>
    </row>
    <row r="771" spans="1:11" x14ac:dyDescent="0.3">
      <c r="A771" t="s">
        <v>93</v>
      </c>
      <c r="B771" t="s">
        <v>1778</v>
      </c>
      <c r="C771" s="29">
        <v>44774</v>
      </c>
      <c r="D771" t="s">
        <v>1803</v>
      </c>
      <c r="E771" t="s">
        <v>1800</v>
      </c>
      <c r="F771">
        <v>250</v>
      </c>
      <c r="G771" t="s">
        <v>22</v>
      </c>
      <c r="H771" s="36">
        <v>2</v>
      </c>
      <c r="I771" s="49">
        <f t="shared" ca="1" si="4"/>
        <v>0.57097453330396819</v>
      </c>
      <c r="J771" s="48">
        <f>Table3[[#This Row],[Price of One Product]]*Table3[[#This Row],[No of Products in one Sale]]</f>
        <v>500</v>
      </c>
      <c r="K771">
        <f ca="1">SUM(Table3[[#This Row],[Sales]])-SUM(Table3[[#This Row],[Discount]])</f>
        <v>499.42902546669603</v>
      </c>
    </row>
    <row r="772" spans="1:11" x14ac:dyDescent="0.3">
      <c r="A772" t="s">
        <v>90</v>
      </c>
      <c r="B772" t="s">
        <v>1780</v>
      </c>
      <c r="C772" s="29">
        <v>44790</v>
      </c>
      <c r="D772" t="s">
        <v>1804</v>
      </c>
      <c r="E772" t="s">
        <v>1802</v>
      </c>
      <c r="F772">
        <v>130</v>
      </c>
      <c r="G772" t="s">
        <v>35</v>
      </c>
      <c r="H772" s="36">
        <v>2</v>
      </c>
      <c r="I772" s="49">
        <f t="shared" ca="1" si="4"/>
        <v>0.25486747098290352</v>
      </c>
      <c r="J772" s="48">
        <f>Table3[[#This Row],[Price of One Product]]*Table3[[#This Row],[No of Products in one Sale]]</f>
        <v>260</v>
      </c>
      <c r="K772">
        <f ca="1">SUM(Table3[[#This Row],[Sales]])-SUM(Table3[[#This Row],[Discount]])</f>
        <v>259.7451325290171</v>
      </c>
    </row>
    <row r="773" spans="1:11" x14ac:dyDescent="0.3">
      <c r="A773" t="s">
        <v>87</v>
      </c>
      <c r="B773" t="s">
        <v>1774</v>
      </c>
      <c r="C773" s="29">
        <v>44790</v>
      </c>
      <c r="D773" t="s">
        <v>1799</v>
      </c>
      <c r="E773" t="s">
        <v>1800</v>
      </c>
      <c r="F773">
        <v>72</v>
      </c>
      <c r="G773" t="s">
        <v>29</v>
      </c>
      <c r="H773" s="36">
        <v>4</v>
      </c>
      <c r="I773" s="49">
        <f t="shared" ca="1" si="4"/>
        <v>0.33958688630836675</v>
      </c>
      <c r="J773" s="48">
        <f>Table3[[#This Row],[Price of One Product]]*Table3[[#This Row],[No of Products in one Sale]]</f>
        <v>288</v>
      </c>
      <c r="K773">
        <f ca="1">SUM(Table3[[#This Row],[Sales]])-SUM(Table3[[#This Row],[Discount]])</f>
        <v>287.66041311369162</v>
      </c>
    </row>
    <row r="774" spans="1:11" x14ac:dyDescent="0.3">
      <c r="A774" t="s">
        <v>84</v>
      </c>
      <c r="B774" t="s">
        <v>1776</v>
      </c>
      <c r="C774" s="29">
        <v>44757</v>
      </c>
      <c r="D774" t="s">
        <v>1801</v>
      </c>
      <c r="E774" t="s">
        <v>1802</v>
      </c>
      <c r="F774">
        <v>65</v>
      </c>
      <c r="G774" t="s">
        <v>22</v>
      </c>
      <c r="H774" s="36">
        <v>10</v>
      </c>
      <c r="I774" s="49">
        <f t="shared" ca="1" si="4"/>
        <v>8.6250172359746635E-2</v>
      </c>
      <c r="J774" s="48">
        <f>Table3[[#This Row],[Price of One Product]]*Table3[[#This Row],[No of Products in one Sale]]</f>
        <v>650</v>
      </c>
      <c r="K774">
        <f ca="1">SUM(Table3[[#This Row],[Sales]])-SUM(Table3[[#This Row],[Discount]])</f>
        <v>649.91374982764023</v>
      </c>
    </row>
    <row r="775" spans="1:11" x14ac:dyDescent="0.3">
      <c r="A775" t="s">
        <v>81</v>
      </c>
      <c r="B775" t="s">
        <v>1778</v>
      </c>
      <c r="C775" s="29">
        <v>44778</v>
      </c>
      <c r="D775" t="s">
        <v>1803</v>
      </c>
      <c r="E775" t="s">
        <v>1800</v>
      </c>
      <c r="F775">
        <v>250</v>
      </c>
      <c r="G775" t="s">
        <v>35</v>
      </c>
      <c r="H775" s="36">
        <v>1</v>
      </c>
      <c r="I775" s="49">
        <f t="shared" ca="1" si="4"/>
        <v>0.68869607659807219</v>
      </c>
      <c r="J775" s="48">
        <f>Table3[[#This Row],[Price of One Product]]*Table3[[#This Row],[No of Products in one Sale]]</f>
        <v>250</v>
      </c>
      <c r="K775">
        <f ca="1">SUM(Table3[[#This Row],[Sales]])-SUM(Table3[[#This Row],[Discount]])</f>
        <v>249.31130392340194</v>
      </c>
    </row>
    <row r="776" spans="1:11" x14ac:dyDescent="0.3">
      <c r="A776" t="s">
        <v>79</v>
      </c>
      <c r="B776" t="s">
        <v>1780</v>
      </c>
      <c r="C776" s="29">
        <v>44795</v>
      </c>
      <c r="D776" t="s">
        <v>1799</v>
      </c>
      <c r="E776" t="s">
        <v>1802</v>
      </c>
      <c r="F776">
        <v>72</v>
      </c>
      <c r="G776" t="s">
        <v>29</v>
      </c>
      <c r="H776" s="36">
        <v>12</v>
      </c>
      <c r="I776" s="49">
        <f t="shared" ca="1" si="4"/>
        <v>0.74123283577370136</v>
      </c>
      <c r="J776" s="48">
        <f>Table3[[#This Row],[Price of One Product]]*Table3[[#This Row],[No of Products in one Sale]]</f>
        <v>864</v>
      </c>
      <c r="K776">
        <f ca="1">SUM(Table3[[#This Row],[Sales]])-SUM(Table3[[#This Row],[Discount]])</f>
        <v>863.25876716422624</v>
      </c>
    </row>
    <row r="777" spans="1:11" x14ac:dyDescent="0.3">
      <c r="A777" t="s">
        <v>76</v>
      </c>
      <c r="B777" t="s">
        <v>1774</v>
      </c>
      <c r="C777" s="29">
        <v>44800</v>
      </c>
      <c r="D777" t="s">
        <v>1801</v>
      </c>
      <c r="E777" t="s">
        <v>1800</v>
      </c>
      <c r="F777">
        <v>65</v>
      </c>
      <c r="G777" t="s">
        <v>29</v>
      </c>
      <c r="H777" s="36">
        <v>11</v>
      </c>
      <c r="I777" s="49">
        <f t="shared" ca="1" si="4"/>
        <v>0.77619431267836847</v>
      </c>
      <c r="J777" s="48">
        <f>Table3[[#This Row],[Price of One Product]]*Table3[[#This Row],[No of Products in one Sale]]</f>
        <v>715</v>
      </c>
      <c r="K777">
        <f ca="1">SUM(Table3[[#This Row],[Sales]])-SUM(Table3[[#This Row],[Discount]])</f>
        <v>714.2238056873216</v>
      </c>
    </row>
    <row r="778" spans="1:11" x14ac:dyDescent="0.3">
      <c r="A778" t="s">
        <v>74</v>
      </c>
      <c r="B778" t="s">
        <v>1776</v>
      </c>
      <c r="C778" s="29">
        <v>44783</v>
      </c>
      <c r="D778" t="s">
        <v>1803</v>
      </c>
      <c r="E778" t="s">
        <v>1802</v>
      </c>
      <c r="F778">
        <v>250</v>
      </c>
      <c r="G778" t="s">
        <v>22</v>
      </c>
      <c r="H778" s="36">
        <v>2</v>
      </c>
      <c r="I778" s="49">
        <f t="shared" ca="1" si="4"/>
        <v>0.77727446249728338</v>
      </c>
      <c r="J778" s="48">
        <f>Table3[[#This Row],[Price of One Product]]*Table3[[#This Row],[No of Products in one Sale]]</f>
        <v>500</v>
      </c>
      <c r="K778">
        <f ca="1">SUM(Table3[[#This Row],[Sales]])-SUM(Table3[[#This Row],[Discount]])</f>
        <v>499.2227255375027</v>
      </c>
    </row>
    <row r="779" spans="1:11" x14ac:dyDescent="0.3">
      <c r="A779" t="s">
        <v>72</v>
      </c>
      <c r="B779" t="s">
        <v>1778</v>
      </c>
      <c r="C779" s="29">
        <v>44770</v>
      </c>
      <c r="D779" t="s">
        <v>1804</v>
      </c>
      <c r="E779" t="s">
        <v>1802</v>
      </c>
      <c r="F779">
        <v>130</v>
      </c>
      <c r="G779" t="s">
        <v>35</v>
      </c>
      <c r="H779" s="36">
        <v>7</v>
      </c>
      <c r="I779" s="49">
        <f t="shared" ca="1" si="4"/>
        <v>0.72366511279560519</v>
      </c>
      <c r="J779" s="48">
        <f>Table3[[#This Row],[Price of One Product]]*Table3[[#This Row],[No of Products in one Sale]]</f>
        <v>910</v>
      </c>
      <c r="K779">
        <f ca="1">SUM(Table3[[#This Row],[Sales]])-SUM(Table3[[#This Row],[Discount]])</f>
        <v>909.27633488720437</v>
      </c>
    </row>
    <row r="780" spans="1:11" x14ac:dyDescent="0.3">
      <c r="A780" t="s">
        <v>69</v>
      </c>
      <c r="B780" t="s">
        <v>1780</v>
      </c>
      <c r="C780" s="29">
        <v>44764</v>
      </c>
      <c r="D780" t="s">
        <v>1799</v>
      </c>
      <c r="E780" t="s">
        <v>1802</v>
      </c>
      <c r="F780">
        <v>72</v>
      </c>
      <c r="G780" t="s">
        <v>29</v>
      </c>
      <c r="H780" s="36">
        <v>6</v>
      </c>
      <c r="I780" s="49">
        <f t="shared" ca="1" si="4"/>
        <v>0.51622534316675783</v>
      </c>
      <c r="J780" s="48">
        <f>Table3[[#This Row],[Price of One Product]]*Table3[[#This Row],[No of Products in one Sale]]</f>
        <v>432</v>
      </c>
      <c r="K780">
        <f ca="1">SUM(Table3[[#This Row],[Sales]])-SUM(Table3[[#This Row],[Discount]])</f>
        <v>431.48377465683325</v>
      </c>
    </row>
    <row r="781" spans="1:11" x14ac:dyDescent="0.3">
      <c r="A781" t="s">
        <v>66</v>
      </c>
      <c r="B781" t="s">
        <v>1774</v>
      </c>
      <c r="C781" s="29">
        <v>44810</v>
      </c>
      <c r="D781" t="s">
        <v>1801</v>
      </c>
      <c r="E781" t="s">
        <v>1802</v>
      </c>
      <c r="F781">
        <v>65</v>
      </c>
      <c r="G781" t="s">
        <v>22</v>
      </c>
      <c r="H781" s="36">
        <v>4</v>
      </c>
      <c r="I781" s="49">
        <f t="shared" ca="1" si="4"/>
        <v>0.70055767731814012</v>
      </c>
      <c r="J781" s="48">
        <f>Table3[[#This Row],[Price of One Product]]*Table3[[#This Row],[No of Products in one Sale]]</f>
        <v>260</v>
      </c>
      <c r="K781">
        <f ca="1">SUM(Table3[[#This Row],[Sales]])-SUM(Table3[[#This Row],[Discount]])</f>
        <v>259.29944232268184</v>
      </c>
    </row>
    <row r="782" spans="1:11" x14ac:dyDescent="0.3">
      <c r="A782" t="s">
        <v>63</v>
      </c>
      <c r="B782" t="s">
        <v>1776</v>
      </c>
      <c r="C782" s="29">
        <v>44793</v>
      </c>
      <c r="D782" t="s">
        <v>1803</v>
      </c>
      <c r="E782" t="s">
        <v>1802</v>
      </c>
      <c r="F782">
        <v>250</v>
      </c>
      <c r="G782" t="s">
        <v>35</v>
      </c>
      <c r="H782" s="36">
        <v>2</v>
      </c>
      <c r="I782" s="49">
        <f t="shared" ca="1" si="4"/>
        <v>0.6947224835697956</v>
      </c>
      <c r="J782" s="48">
        <f>Table3[[#This Row],[Price of One Product]]*Table3[[#This Row],[No of Products in one Sale]]</f>
        <v>500</v>
      </c>
      <c r="K782">
        <f ca="1">SUM(Table3[[#This Row],[Sales]])-SUM(Table3[[#This Row],[Discount]])</f>
        <v>499.30527751643018</v>
      </c>
    </row>
    <row r="783" spans="1:11" x14ac:dyDescent="0.3">
      <c r="A783" t="s">
        <v>60</v>
      </c>
      <c r="B783" t="s">
        <v>1778</v>
      </c>
      <c r="C783" s="29">
        <v>44787</v>
      </c>
      <c r="D783" t="s">
        <v>1804</v>
      </c>
      <c r="E783" t="s">
        <v>1800</v>
      </c>
      <c r="F783">
        <v>130</v>
      </c>
      <c r="G783" t="s">
        <v>29</v>
      </c>
      <c r="H783" s="36">
        <v>4</v>
      </c>
      <c r="I783" s="49">
        <f t="shared" ca="1" si="4"/>
        <v>0.76334866895691456</v>
      </c>
      <c r="J783" s="48">
        <f>Table3[[#This Row],[Price of One Product]]*Table3[[#This Row],[No of Products in one Sale]]</f>
        <v>520</v>
      </c>
      <c r="K783">
        <f ca="1">SUM(Table3[[#This Row],[Sales]])-SUM(Table3[[#This Row],[Discount]])</f>
        <v>519.23665133104305</v>
      </c>
    </row>
    <row r="784" spans="1:11" x14ac:dyDescent="0.3">
      <c r="A784" t="s">
        <v>57</v>
      </c>
      <c r="B784" t="s">
        <v>1780</v>
      </c>
      <c r="C784" s="29">
        <v>44774</v>
      </c>
      <c r="D784" t="s">
        <v>1805</v>
      </c>
      <c r="E784" t="s">
        <v>1802</v>
      </c>
      <c r="F784">
        <v>60</v>
      </c>
      <c r="G784" t="s">
        <v>22</v>
      </c>
      <c r="H784" s="36">
        <v>8</v>
      </c>
      <c r="I784" s="49">
        <f t="shared" ca="1" si="4"/>
        <v>0.17733150063350911</v>
      </c>
      <c r="J784" s="48">
        <f>Table3[[#This Row],[Price of One Product]]*Table3[[#This Row],[No of Products in one Sale]]</f>
        <v>480</v>
      </c>
      <c r="K784">
        <f ca="1">SUM(Table3[[#This Row],[Sales]])-SUM(Table3[[#This Row],[Discount]])</f>
        <v>479.8226684993665</v>
      </c>
    </row>
    <row r="785" spans="1:11" x14ac:dyDescent="0.3">
      <c r="A785" t="s">
        <v>54</v>
      </c>
      <c r="B785" t="s">
        <v>1782</v>
      </c>
      <c r="C785" s="29">
        <v>44756</v>
      </c>
      <c r="D785" t="s">
        <v>1799</v>
      </c>
      <c r="E785" t="s">
        <v>1800</v>
      </c>
      <c r="F785">
        <v>72</v>
      </c>
      <c r="G785" t="s">
        <v>35</v>
      </c>
      <c r="H785" s="36">
        <v>4</v>
      </c>
      <c r="I785" s="49">
        <f t="shared" ca="1" si="4"/>
        <v>0.19140375572570112</v>
      </c>
      <c r="J785" s="48">
        <f>Table3[[#This Row],[Price of One Product]]*Table3[[#This Row],[No of Products in one Sale]]</f>
        <v>288</v>
      </c>
      <c r="K785">
        <f ca="1">SUM(Table3[[#This Row],[Sales]])-SUM(Table3[[#This Row],[Discount]])</f>
        <v>287.80859624427433</v>
      </c>
    </row>
    <row r="786" spans="1:11" x14ac:dyDescent="0.3">
      <c r="A786" t="s">
        <v>51</v>
      </c>
      <c r="B786" t="s">
        <v>1774</v>
      </c>
      <c r="C786" s="29">
        <v>44810</v>
      </c>
      <c r="D786" t="s">
        <v>1801</v>
      </c>
      <c r="E786" t="s">
        <v>1802</v>
      </c>
      <c r="F786">
        <v>65</v>
      </c>
      <c r="G786" t="s">
        <v>29</v>
      </c>
      <c r="H786" s="36">
        <v>5</v>
      </c>
      <c r="I786" s="49">
        <f t="shared" ca="1" si="4"/>
        <v>0.73997561828902358</v>
      </c>
      <c r="J786" s="48">
        <f>Table3[[#This Row],[Price of One Product]]*Table3[[#This Row],[No of Products in one Sale]]</f>
        <v>325</v>
      </c>
      <c r="K786">
        <f ca="1">SUM(Table3[[#This Row],[Sales]])-SUM(Table3[[#This Row],[Discount]])</f>
        <v>324.26002438171099</v>
      </c>
    </row>
    <row r="787" spans="1:11" x14ac:dyDescent="0.3">
      <c r="A787" t="s">
        <v>47</v>
      </c>
      <c r="B787" t="s">
        <v>1776</v>
      </c>
      <c r="C787" s="29">
        <v>44774</v>
      </c>
      <c r="D787" t="s">
        <v>1803</v>
      </c>
      <c r="E787" t="s">
        <v>1800</v>
      </c>
      <c r="F787">
        <v>250</v>
      </c>
      <c r="G787" t="s">
        <v>22</v>
      </c>
      <c r="H787" s="36">
        <v>3</v>
      </c>
      <c r="I787" s="49">
        <f t="shared" ca="1" si="4"/>
        <v>0.64754658149889388</v>
      </c>
      <c r="J787" s="48">
        <f>Table3[[#This Row],[Price of One Product]]*Table3[[#This Row],[No of Products in one Sale]]</f>
        <v>750</v>
      </c>
      <c r="K787">
        <f ca="1">SUM(Table3[[#This Row],[Sales]])-SUM(Table3[[#This Row],[Discount]])</f>
        <v>749.35245341850111</v>
      </c>
    </row>
    <row r="788" spans="1:11" x14ac:dyDescent="0.3">
      <c r="A788" t="s">
        <v>43</v>
      </c>
      <c r="B788" t="s">
        <v>1778</v>
      </c>
      <c r="C788" s="29">
        <v>44804</v>
      </c>
      <c r="D788" t="s">
        <v>1804</v>
      </c>
      <c r="E788" t="s">
        <v>1802</v>
      </c>
      <c r="F788">
        <v>130</v>
      </c>
      <c r="G788" t="s">
        <v>35</v>
      </c>
      <c r="H788" s="36">
        <v>4</v>
      </c>
      <c r="I788" s="49">
        <f t="shared" ca="1" si="4"/>
        <v>0.98594753091493481</v>
      </c>
      <c r="J788" s="48">
        <f>Table3[[#This Row],[Price of One Product]]*Table3[[#This Row],[No of Products in one Sale]]</f>
        <v>520</v>
      </c>
      <c r="K788">
        <f ca="1">SUM(Table3[[#This Row],[Sales]])-SUM(Table3[[#This Row],[Discount]])</f>
        <v>519.01405246908507</v>
      </c>
    </row>
    <row r="789" spans="1:11" x14ac:dyDescent="0.3">
      <c r="A789" t="s">
        <v>39</v>
      </c>
      <c r="B789" t="s">
        <v>1780</v>
      </c>
      <c r="C789" s="29">
        <v>44803</v>
      </c>
      <c r="D789" t="s">
        <v>1799</v>
      </c>
      <c r="E789" t="s">
        <v>1800</v>
      </c>
      <c r="F789">
        <v>72</v>
      </c>
      <c r="G789" t="s">
        <v>29</v>
      </c>
      <c r="H789" s="36">
        <v>5</v>
      </c>
      <c r="I789" s="49">
        <f t="shared" ca="1" si="4"/>
        <v>0.36744912999783486</v>
      </c>
      <c r="J789" s="48">
        <f>Table3[[#This Row],[Price of One Product]]*Table3[[#This Row],[No of Products in one Sale]]</f>
        <v>360</v>
      </c>
      <c r="K789">
        <f ca="1">SUM(Table3[[#This Row],[Sales]])-SUM(Table3[[#This Row],[Discount]])</f>
        <v>359.63255087000215</v>
      </c>
    </row>
    <row r="790" spans="1:11" x14ac:dyDescent="0.3">
      <c r="A790" t="s">
        <v>33</v>
      </c>
      <c r="B790" t="s">
        <v>1774</v>
      </c>
      <c r="C790" s="29">
        <v>44808</v>
      </c>
      <c r="D790" t="s">
        <v>1801</v>
      </c>
      <c r="E790" t="s">
        <v>1802</v>
      </c>
      <c r="F790">
        <v>65</v>
      </c>
      <c r="G790" t="s">
        <v>22</v>
      </c>
      <c r="H790" s="36">
        <v>7</v>
      </c>
      <c r="I790" s="49">
        <f t="shared" ca="1" si="4"/>
        <v>0.93945138140298412</v>
      </c>
      <c r="J790" s="48">
        <f>Table3[[#This Row],[Price of One Product]]*Table3[[#This Row],[No of Products in one Sale]]</f>
        <v>455</v>
      </c>
      <c r="K790">
        <f ca="1">SUM(Table3[[#This Row],[Sales]])-SUM(Table3[[#This Row],[Discount]])</f>
        <v>454.06054861859701</v>
      </c>
    </row>
    <row r="791" spans="1:11" x14ac:dyDescent="0.3">
      <c r="A791" t="s">
        <v>27</v>
      </c>
      <c r="B791" t="s">
        <v>1776</v>
      </c>
      <c r="C791" s="29">
        <v>44786</v>
      </c>
      <c r="D791" t="s">
        <v>1803</v>
      </c>
      <c r="E791" t="s">
        <v>1800</v>
      </c>
      <c r="F791">
        <v>250</v>
      </c>
      <c r="G791" t="s">
        <v>35</v>
      </c>
      <c r="H791" s="36">
        <v>1</v>
      </c>
      <c r="I791" s="49">
        <f t="shared" ca="1" si="4"/>
        <v>0.19997597015460844</v>
      </c>
      <c r="J791" s="48">
        <f>Table3[[#This Row],[Price of One Product]]*Table3[[#This Row],[No of Products in one Sale]]</f>
        <v>250</v>
      </c>
      <c r="K791">
        <f ca="1">SUM(Table3[[#This Row],[Sales]])-SUM(Table3[[#This Row],[Discount]])</f>
        <v>249.80002402984539</v>
      </c>
    </row>
    <row r="792" spans="1:11" x14ac:dyDescent="0.3">
      <c r="A792" t="s">
        <v>44</v>
      </c>
      <c r="B792" t="s">
        <v>1778</v>
      </c>
      <c r="C792" s="29">
        <v>44788</v>
      </c>
      <c r="D792" t="s">
        <v>1804</v>
      </c>
      <c r="E792" t="s">
        <v>1802</v>
      </c>
      <c r="F792">
        <v>130</v>
      </c>
      <c r="G792" t="s">
        <v>29</v>
      </c>
      <c r="H792" s="36">
        <v>6</v>
      </c>
      <c r="I792" s="49">
        <f t="shared" ca="1" si="4"/>
        <v>0.8751961114964274</v>
      </c>
      <c r="J792" s="48">
        <f>Table3[[#This Row],[Price of One Product]]*Table3[[#This Row],[No of Products in one Sale]]</f>
        <v>780</v>
      </c>
      <c r="K792">
        <f ca="1">SUM(Table3[[#This Row],[Sales]])-SUM(Table3[[#This Row],[Discount]])</f>
        <v>779.12480388850361</v>
      </c>
    </row>
    <row r="793" spans="1:11" x14ac:dyDescent="0.3">
      <c r="A793" t="s">
        <v>40</v>
      </c>
      <c r="B793" t="s">
        <v>1780</v>
      </c>
      <c r="C793" s="29">
        <v>44772</v>
      </c>
      <c r="D793" t="s">
        <v>1805</v>
      </c>
      <c r="E793" t="s">
        <v>1800</v>
      </c>
      <c r="F793">
        <v>60</v>
      </c>
      <c r="G793" t="s">
        <v>22</v>
      </c>
      <c r="H793" s="36">
        <v>13</v>
      </c>
      <c r="I793" s="49">
        <f t="shared" ca="1" si="4"/>
        <v>0.27675164151631704</v>
      </c>
      <c r="J793" s="48">
        <f>Table3[[#This Row],[Price of One Product]]*Table3[[#This Row],[No of Products in one Sale]]</f>
        <v>780</v>
      </c>
      <c r="K793">
        <f ca="1">SUM(Table3[[#This Row],[Sales]])-SUM(Table3[[#This Row],[Discount]])</f>
        <v>779.72324835848372</v>
      </c>
    </row>
    <row r="794" spans="1:11" x14ac:dyDescent="0.3">
      <c r="A794" t="s">
        <v>34</v>
      </c>
      <c r="B794" t="s">
        <v>1782</v>
      </c>
      <c r="C794" s="29">
        <v>44756</v>
      </c>
      <c r="D794" t="s">
        <v>1806</v>
      </c>
      <c r="E794" t="s">
        <v>1802</v>
      </c>
      <c r="F794">
        <v>95</v>
      </c>
      <c r="G794" t="s">
        <v>35</v>
      </c>
      <c r="H794" s="36">
        <v>6</v>
      </c>
      <c r="I794" s="49">
        <f t="shared" ca="1" si="4"/>
        <v>0.42450510081917237</v>
      </c>
      <c r="J794" s="48">
        <f>Table3[[#This Row],[Price of One Product]]*Table3[[#This Row],[No of Products in one Sale]]</f>
        <v>570</v>
      </c>
      <c r="K794">
        <f ca="1">SUM(Table3[[#This Row],[Sales]])-SUM(Table3[[#This Row],[Discount]])</f>
        <v>569.57549489918085</v>
      </c>
    </row>
    <row r="795" spans="1:11" x14ac:dyDescent="0.3">
      <c r="A795" t="s">
        <v>28</v>
      </c>
      <c r="B795" t="s">
        <v>1783</v>
      </c>
      <c r="C795" s="29">
        <v>44808</v>
      </c>
      <c r="D795" t="s">
        <v>1799</v>
      </c>
      <c r="E795" t="s">
        <v>1800</v>
      </c>
      <c r="F795">
        <v>72</v>
      </c>
      <c r="G795" t="s">
        <v>29</v>
      </c>
      <c r="H795" s="36">
        <v>12</v>
      </c>
      <c r="I795" s="49">
        <f t="shared" ca="1" si="4"/>
        <v>0.2683429703265181</v>
      </c>
      <c r="J795" s="48">
        <f>Table3[[#This Row],[Price of One Product]]*Table3[[#This Row],[No of Products in one Sale]]</f>
        <v>864</v>
      </c>
      <c r="K795">
        <f ca="1">SUM(Table3[[#This Row],[Sales]])-SUM(Table3[[#This Row],[Discount]])</f>
        <v>863.73165702967344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04E52-C939-4833-A558-CBB0D43DAFB6}">
  <dimension ref="B2:R119"/>
  <sheetViews>
    <sheetView zoomScale="87" workbookViewId="0">
      <selection activeCell="C8" sqref="C8"/>
    </sheetView>
  </sheetViews>
  <sheetFormatPr defaultRowHeight="14.4" x14ac:dyDescent="0.3"/>
  <cols>
    <col min="2" max="2" width="10.44140625" bestFit="1" customWidth="1"/>
    <col min="3" max="3" width="11.109375" bestFit="1" customWidth="1"/>
    <col min="4" max="4" width="15.88671875" bestFit="1" customWidth="1"/>
    <col min="5" max="5" width="10.44140625" bestFit="1" customWidth="1"/>
    <col min="6" max="6" width="15.21875" bestFit="1" customWidth="1"/>
    <col min="9" max="9" width="26.6640625" bestFit="1" customWidth="1"/>
    <col min="10" max="10" width="14.6640625" bestFit="1" customWidth="1"/>
    <col min="13" max="13" width="26" bestFit="1" customWidth="1"/>
  </cols>
  <sheetData>
    <row r="2" spans="2:18" x14ac:dyDescent="0.3">
      <c r="C2">
        <f>GETPIVOTDATA("Order ID",$B$4)</f>
        <v>794</v>
      </c>
      <c r="F2" s="50">
        <f>GETPIVOTDATA("Revenue", E4)</f>
        <v>437905.36067076412</v>
      </c>
      <c r="J2" s="51">
        <f>GETPIVOTDATA("Sales",$I$4)</f>
        <v>438268</v>
      </c>
      <c r="R2" t="s">
        <v>16</v>
      </c>
    </row>
    <row r="3" spans="2:18" x14ac:dyDescent="0.3">
      <c r="R3" t="s">
        <v>17</v>
      </c>
    </row>
    <row r="4" spans="2:18" x14ac:dyDescent="0.3">
      <c r="B4" s="6" t="s">
        <v>1807</v>
      </c>
      <c r="C4" t="s">
        <v>1815</v>
      </c>
      <c r="E4" s="6" t="s">
        <v>1817</v>
      </c>
      <c r="F4" t="s">
        <v>1818</v>
      </c>
      <c r="I4" s="6" t="s">
        <v>1807</v>
      </c>
      <c r="J4" t="s">
        <v>1823</v>
      </c>
      <c r="R4" t="s">
        <v>18</v>
      </c>
    </row>
    <row r="5" spans="2:18" x14ac:dyDescent="0.3">
      <c r="B5" s="7" t="s">
        <v>1806</v>
      </c>
      <c r="C5" s="28">
        <v>35</v>
      </c>
      <c r="E5" s="7" t="s">
        <v>1806</v>
      </c>
      <c r="F5" s="33">
        <v>18605.964011548484</v>
      </c>
      <c r="I5" s="7" t="s">
        <v>1806</v>
      </c>
      <c r="J5" s="33">
        <v>18620</v>
      </c>
      <c r="R5" t="s">
        <v>19</v>
      </c>
    </row>
    <row r="6" spans="2:18" x14ac:dyDescent="0.3">
      <c r="B6" s="7" t="s">
        <v>1801</v>
      </c>
      <c r="C6" s="28">
        <v>173</v>
      </c>
      <c r="E6" s="7" t="s">
        <v>1801</v>
      </c>
      <c r="F6" s="33">
        <v>92346.248512392049</v>
      </c>
      <c r="I6" s="7" t="s">
        <v>1801</v>
      </c>
      <c r="J6" s="33">
        <v>92430</v>
      </c>
      <c r="R6" t="s">
        <v>20</v>
      </c>
    </row>
    <row r="7" spans="2:18" x14ac:dyDescent="0.3">
      <c r="B7" s="7" t="s">
        <v>1803</v>
      </c>
      <c r="C7" s="28">
        <v>173</v>
      </c>
      <c r="E7" s="7" t="s">
        <v>1803</v>
      </c>
      <c r="F7" s="33">
        <v>98670.471776167455</v>
      </c>
      <c r="I7" s="7" t="s">
        <v>1803</v>
      </c>
      <c r="J7" s="33">
        <v>98750</v>
      </c>
      <c r="R7" t="s">
        <v>21</v>
      </c>
    </row>
    <row r="8" spans="2:18" x14ac:dyDescent="0.3">
      <c r="B8" s="7" t="s">
        <v>1804</v>
      </c>
      <c r="C8" s="28">
        <v>169</v>
      </c>
      <c r="E8" s="7" t="s">
        <v>1804</v>
      </c>
      <c r="F8" s="33">
        <v>91963.914876146679</v>
      </c>
      <c r="I8" s="7" t="s">
        <v>1804</v>
      </c>
      <c r="J8" s="33">
        <v>92040</v>
      </c>
    </row>
    <row r="9" spans="2:18" x14ac:dyDescent="0.3">
      <c r="B9" s="7" t="s">
        <v>1805</v>
      </c>
      <c r="C9" s="28">
        <v>70</v>
      </c>
      <c r="E9" s="7" t="s">
        <v>1805</v>
      </c>
      <c r="F9" s="33">
        <v>40348.406415700672</v>
      </c>
      <c r="I9" s="7" t="s">
        <v>1805</v>
      </c>
      <c r="J9" s="33">
        <v>40380</v>
      </c>
    </row>
    <row r="10" spans="2:18" x14ac:dyDescent="0.3">
      <c r="B10" s="7" t="s">
        <v>1799</v>
      </c>
      <c r="C10" s="28">
        <v>174</v>
      </c>
      <c r="E10" s="7" t="s">
        <v>1799</v>
      </c>
      <c r="F10" s="33">
        <v>95970.355078808716</v>
      </c>
      <c r="I10" s="7" t="s">
        <v>1799</v>
      </c>
      <c r="J10" s="33">
        <v>96048</v>
      </c>
    </row>
    <row r="11" spans="2:18" x14ac:dyDescent="0.3">
      <c r="B11" s="7" t="s">
        <v>1672</v>
      </c>
      <c r="C11" s="28">
        <v>794</v>
      </c>
      <c r="E11" s="7" t="s">
        <v>1672</v>
      </c>
      <c r="F11" s="33">
        <v>437905.36067076412</v>
      </c>
      <c r="I11" s="7" t="s">
        <v>1672</v>
      </c>
      <c r="J11" s="33">
        <v>438268</v>
      </c>
    </row>
    <row r="13" spans="2:18" x14ac:dyDescent="0.3">
      <c r="C13" s="49">
        <f>GETPIVOTDATA("Discount",$B$14)</f>
        <v>0.45672459601506887</v>
      </c>
      <c r="F13">
        <f>GETPIVOTDATA("revenue",E14)</f>
        <v>551.51808648710892</v>
      </c>
      <c r="I13" s="7" t="s">
        <v>17</v>
      </c>
    </row>
    <row r="14" spans="2:18" x14ac:dyDescent="0.3">
      <c r="B14" s="6" t="s">
        <v>1819</v>
      </c>
      <c r="C14" t="s">
        <v>1821</v>
      </c>
      <c r="E14" s="6" t="s">
        <v>1817</v>
      </c>
      <c r="F14" t="s">
        <v>1820</v>
      </c>
      <c r="I14" s="6" t="s">
        <v>1817</v>
      </c>
      <c r="J14" t="s">
        <v>1824</v>
      </c>
    </row>
    <row r="15" spans="2:18" x14ac:dyDescent="0.3">
      <c r="B15" s="7" t="s">
        <v>1806</v>
      </c>
      <c r="C15" s="49">
        <v>0.40102824147187338</v>
      </c>
      <c r="E15" s="7" t="s">
        <v>1806</v>
      </c>
      <c r="F15" s="33">
        <v>531.59897175852814</v>
      </c>
      <c r="I15" s="7" t="s">
        <v>1806</v>
      </c>
      <c r="J15" s="28">
        <v>196</v>
      </c>
    </row>
    <row r="16" spans="2:18" x14ac:dyDescent="0.3">
      <c r="B16" s="7" t="s">
        <v>1801</v>
      </c>
      <c r="C16" s="49">
        <v>0.48411264513280822</v>
      </c>
      <c r="E16" s="7" t="s">
        <v>1801</v>
      </c>
      <c r="F16" s="33">
        <v>533.79334400226617</v>
      </c>
      <c r="I16" s="7" t="s">
        <v>1801</v>
      </c>
      <c r="J16" s="28">
        <v>1422</v>
      </c>
    </row>
    <row r="17" spans="2:10" x14ac:dyDescent="0.3">
      <c r="B17" s="7" t="s">
        <v>1803</v>
      </c>
      <c r="C17" s="49">
        <v>0.4597007157950414</v>
      </c>
      <c r="E17" s="7" t="s">
        <v>1803</v>
      </c>
      <c r="F17" s="33">
        <v>570.34954783911826</v>
      </c>
      <c r="I17" s="7" t="s">
        <v>1803</v>
      </c>
      <c r="J17" s="28">
        <v>395</v>
      </c>
    </row>
    <row r="18" spans="2:10" x14ac:dyDescent="0.3">
      <c r="B18" s="7" t="s">
        <v>1804</v>
      </c>
      <c r="C18" s="49">
        <v>0.45020783345165555</v>
      </c>
      <c r="E18" s="7" t="s">
        <v>1804</v>
      </c>
      <c r="F18" s="33">
        <v>544.16517678193304</v>
      </c>
      <c r="I18" s="7" t="s">
        <v>1804</v>
      </c>
      <c r="J18" s="28">
        <v>708</v>
      </c>
    </row>
    <row r="19" spans="2:10" x14ac:dyDescent="0.3">
      <c r="B19" s="7" t="s">
        <v>1805</v>
      </c>
      <c r="C19" s="49">
        <v>0.45133691856177638</v>
      </c>
      <c r="E19" s="7" t="s">
        <v>1805</v>
      </c>
      <c r="F19" s="33">
        <v>576.40580593858101</v>
      </c>
      <c r="I19" s="7" t="s">
        <v>1805</v>
      </c>
      <c r="J19" s="28">
        <v>673</v>
      </c>
    </row>
    <row r="20" spans="2:10" x14ac:dyDescent="0.3">
      <c r="B20" s="7" t="s">
        <v>1799</v>
      </c>
      <c r="C20" s="49">
        <v>0.4462351792602105</v>
      </c>
      <c r="E20" s="7" t="s">
        <v>1799</v>
      </c>
      <c r="F20" s="33">
        <v>551.55376482073973</v>
      </c>
      <c r="I20" s="7" t="s">
        <v>1799</v>
      </c>
      <c r="J20" s="28">
        <v>1334</v>
      </c>
    </row>
    <row r="21" spans="2:10" x14ac:dyDescent="0.3">
      <c r="B21" s="7" t="s">
        <v>1672</v>
      </c>
      <c r="C21" s="49">
        <v>0.45672459601506887</v>
      </c>
      <c r="E21" s="7" t="s">
        <v>1672</v>
      </c>
      <c r="F21" s="33">
        <v>551.51808648710892</v>
      </c>
      <c r="I21" s="7" t="s">
        <v>1672</v>
      </c>
      <c r="J21" s="28">
        <v>4728</v>
      </c>
    </row>
    <row r="23" spans="2:10" x14ac:dyDescent="0.3">
      <c r="B23" s="7" t="s">
        <v>1825</v>
      </c>
      <c r="E23" s="7" t="s">
        <v>21</v>
      </c>
    </row>
    <row r="24" spans="2:10" x14ac:dyDescent="0.3">
      <c r="B24" s="6" t="s">
        <v>1819</v>
      </c>
      <c r="C24" t="s">
        <v>1816</v>
      </c>
      <c r="E24" s="6" t="s">
        <v>1819</v>
      </c>
      <c r="F24" t="s">
        <v>1822</v>
      </c>
    </row>
    <row r="25" spans="2:10" x14ac:dyDescent="0.3">
      <c r="B25" s="7" t="s">
        <v>1799</v>
      </c>
      <c r="C25" s="35">
        <v>95970.355078808716</v>
      </c>
      <c r="E25" s="7" t="s">
        <v>1800</v>
      </c>
      <c r="F25" s="28">
        <v>2418</v>
      </c>
    </row>
    <row r="26" spans="2:10" x14ac:dyDescent="0.3">
      <c r="B26" s="7" t="s">
        <v>1805</v>
      </c>
      <c r="C26" s="35">
        <v>40348.406415700672</v>
      </c>
      <c r="E26" s="7" t="s">
        <v>1802</v>
      </c>
      <c r="F26" s="28">
        <v>2310</v>
      </c>
    </row>
    <row r="27" spans="2:10" x14ac:dyDescent="0.3">
      <c r="B27" s="7" t="s">
        <v>1804</v>
      </c>
      <c r="C27" s="35">
        <v>91963.914876146679</v>
      </c>
      <c r="E27" s="7" t="s">
        <v>1672</v>
      </c>
      <c r="F27" s="28">
        <v>4728</v>
      </c>
    </row>
    <row r="28" spans="2:10" x14ac:dyDescent="0.3">
      <c r="B28" s="7" t="s">
        <v>1803</v>
      </c>
      <c r="C28" s="35">
        <v>98670.471776167455</v>
      </c>
    </row>
    <row r="29" spans="2:10" x14ac:dyDescent="0.3">
      <c r="B29" s="7" t="s">
        <v>1801</v>
      </c>
      <c r="C29" s="35">
        <v>92346.248512392049</v>
      </c>
    </row>
    <row r="30" spans="2:10" x14ac:dyDescent="0.3">
      <c r="B30" s="7" t="s">
        <v>1806</v>
      </c>
      <c r="C30" s="35">
        <v>18605.964011548484</v>
      </c>
    </row>
    <row r="33" spans="2:6" x14ac:dyDescent="0.3">
      <c r="B33" s="7" t="s">
        <v>1826</v>
      </c>
      <c r="E33" t="s">
        <v>1828</v>
      </c>
    </row>
    <row r="35" spans="2:6" x14ac:dyDescent="0.3">
      <c r="B35" s="6" t="s">
        <v>1819</v>
      </c>
      <c r="C35" t="s">
        <v>1827</v>
      </c>
      <c r="E35" s="6" t="s">
        <v>1819</v>
      </c>
      <c r="F35" t="s">
        <v>1816</v>
      </c>
    </row>
    <row r="36" spans="2:6" x14ac:dyDescent="0.3">
      <c r="B36" s="30" t="s">
        <v>1681</v>
      </c>
      <c r="C36" s="28">
        <v>13</v>
      </c>
      <c r="E36" s="30" t="s">
        <v>1681</v>
      </c>
      <c r="F36" s="33">
        <v>8039.428736581136</v>
      </c>
    </row>
    <row r="37" spans="2:6" x14ac:dyDescent="0.3">
      <c r="B37" s="30" t="s">
        <v>1682</v>
      </c>
      <c r="C37" s="28">
        <v>11</v>
      </c>
      <c r="E37" s="30" t="s">
        <v>1682</v>
      </c>
      <c r="F37" s="33">
        <v>5723.9204341487703</v>
      </c>
    </row>
    <row r="38" spans="2:6" x14ac:dyDescent="0.3">
      <c r="B38" s="30" t="s">
        <v>1683</v>
      </c>
      <c r="C38" s="28">
        <v>18</v>
      </c>
      <c r="E38" s="30" t="s">
        <v>1683</v>
      </c>
      <c r="F38" s="33">
        <v>9798.5230096464675</v>
      </c>
    </row>
    <row r="39" spans="2:6" x14ac:dyDescent="0.3">
      <c r="B39" s="30" t="s">
        <v>1684</v>
      </c>
      <c r="C39" s="28">
        <v>7</v>
      </c>
      <c r="E39" s="30" t="s">
        <v>1684</v>
      </c>
      <c r="F39" s="33">
        <v>3609.8116370931098</v>
      </c>
    </row>
    <row r="40" spans="2:6" x14ac:dyDescent="0.3">
      <c r="B40" s="30" t="s">
        <v>1685</v>
      </c>
      <c r="C40" s="28">
        <v>12</v>
      </c>
      <c r="E40" s="30" t="s">
        <v>1685</v>
      </c>
      <c r="F40" s="33">
        <v>8108.1318102647629</v>
      </c>
    </row>
    <row r="41" spans="2:6" x14ac:dyDescent="0.3">
      <c r="B41" s="30" t="s">
        <v>1686</v>
      </c>
      <c r="C41" s="28">
        <v>6</v>
      </c>
      <c r="E41" s="30" t="s">
        <v>1686</v>
      </c>
      <c r="F41" s="33">
        <v>3394.3160180391606</v>
      </c>
    </row>
    <row r="42" spans="2:6" x14ac:dyDescent="0.3">
      <c r="B42" s="30" t="s">
        <v>1687</v>
      </c>
      <c r="C42" s="28">
        <v>13</v>
      </c>
      <c r="E42" s="30" t="s">
        <v>1687</v>
      </c>
      <c r="F42" s="33">
        <v>7738.5193576691663</v>
      </c>
    </row>
    <row r="43" spans="2:6" x14ac:dyDescent="0.3">
      <c r="B43" s="30" t="s">
        <v>1688</v>
      </c>
      <c r="C43" s="28">
        <v>8</v>
      </c>
      <c r="E43" s="30" t="s">
        <v>1688</v>
      </c>
      <c r="F43" s="33">
        <v>4240.9597763750307</v>
      </c>
    </row>
    <row r="44" spans="2:6" x14ac:dyDescent="0.3">
      <c r="B44" s="30" t="s">
        <v>1689</v>
      </c>
      <c r="C44" s="28">
        <v>7</v>
      </c>
      <c r="E44" s="30" t="s">
        <v>1689</v>
      </c>
      <c r="F44" s="33">
        <v>3001.1811564948771</v>
      </c>
    </row>
    <row r="45" spans="2:6" x14ac:dyDescent="0.3">
      <c r="B45" s="30" t="s">
        <v>1690</v>
      </c>
      <c r="C45" s="28">
        <v>34</v>
      </c>
      <c r="E45" s="30" t="s">
        <v>1690</v>
      </c>
      <c r="F45" s="33">
        <v>20237.562855201708</v>
      </c>
    </row>
    <row r="46" spans="2:6" x14ac:dyDescent="0.3">
      <c r="B46" s="30" t="s">
        <v>1691</v>
      </c>
      <c r="C46" s="28">
        <v>29</v>
      </c>
      <c r="E46" s="30" t="s">
        <v>1691</v>
      </c>
      <c r="F46" s="33">
        <v>15330.513240822402</v>
      </c>
    </row>
    <row r="47" spans="2:6" x14ac:dyDescent="0.3">
      <c r="B47" s="30" t="s">
        <v>1692</v>
      </c>
      <c r="C47" s="28">
        <v>13</v>
      </c>
      <c r="E47" s="30" t="s">
        <v>1692</v>
      </c>
      <c r="F47" s="33">
        <v>6607.5079797708977</v>
      </c>
    </row>
    <row r="48" spans="2:6" x14ac:dyDescent="0.3">
      <c r="B48" s="30" t="s">
        <v>1693</v>
      </c>
      <c r="C48" s="28">
        <v>26</v>
      </c>
      <c r="E48" s="30" t="s">
        <v>1693</v>
      </c>
      <c r="F48" s="33">
        <v>13307.531224947767</v>
      </c>
    </row>
    <row r="49" spans="2:6" x14ac:dyDescent="0.3">
      <c r="B49" s="30" t="s">
        <v>1694</v>
      </c>
      <c r="C49" s="28">
        <v>17</v>
      </c>
      <c r="E49" s="30" t="s">
        <v>1694</v>
      </c>
      <c r="F49" s="33">
        <v>10519.397277545311</v>
      </c>
    </row>
    <row r="50" spans="2:6" x14ac:dyDescent="0.3">
      <c r="B50" s="30" t="s">
        <v>1695</v>
      </c>
      <c r="C50" s="28">
        <v>11</v>
      </c>
      <c r="E50" s="30" t="s">
        <v>1695</v>
      </c>
      <c r="F50" s="33">
        <v>5600.0571015897995</v>
      </c>
    </row>
    <row r="51" spans="2:6" x14ac:dyDescent="0.3">
      <c r="B51" s="30" t="s">
        <v>1696</v>
      </c>
      <c r="C51" s="28">
        <v>27</v>
      </c>
      <c r="E51" s="30" t="s">
        <v>1696</v>
      </c>
      <c r="F51" s="33">
        <v>14543.258670132631</v>
      </c>
    </row>
    <row r="52" spans="2:6" x14ac:dyDescent="0.3">
      <c r="B52" s="30" t="s">
        <v>1697</v>
      </c>
      <c r="C52" s="28">
        <v>10</v>
      </c>
      <c r="E52" s="30" t="s">
        <v>1697</v>
      </c>
      <c r="F52" s="33">
        <v>5894.7608255318628</v>
      </c>
    </row>
    <row r="53" spans="2:6" x14ac:dyDescent="0.3">
      <c r="B53" s="30" t="s">
        <v>1698</v>
      </c>
      <c r="C53" s="28">
        <v>10</v>
      </c>
      <c r="E53" s="30" t="s">
        <v>1698</v>
      </c>
      <c r="F53" s="33">
        <v>5263.6186032866472</v>
      </c>
    </row>
    <row r="54" spans="2:6" x14ac:dyDescent="0.3">
      <c r="B54" s="30" t="s">
        <v>1699</v>
      </c>
      <c r="C54" s="28">
        <v>15</v>
      </c>
      <c r="E54" s="30" t="s">
        <v>1699</v>
      </c>
      <c r="F54" s="33">
        <v>7809.1609973545919</v>
      </c>
    </row>
    <row r="55" spans="2:6" x14ac:dyDescent="0.3">
      <c r="B55" s="30" t="s">
        <v>1700</v>
      </c>
      <c r="C55" s="28">
        <v>5</v>
      </c>
      <c r="E55" s="30" t="s">
        <v>1700</v>
      </c>
      <c r="F55" s="33">
        <v>2543.7230540906694</v>
      </c>
    </row>
    <row r="56" spans="2:6" x14ac:dyDescent="0.3">
      <c r="B56" s="30" t="s">
        <v>1701</v>
      </c>
      <c r="C56" s="28">
        <v>16</v>
      </c>
      <c r="E56" s="30" t="s">
        <v>1701</v>
      </c>
      <c r="F56" s="33">
        <v>7917.2349061202513</v>
      </c>
    </row>
    <row r="57" spans="2:6" x14ac:dyDescent="0.3">
      <c r="B57" s="30" t="s">
        <v>1702</v>
      </c>
      <c r="C57" s="28">
        <v>10</v>
      </c>
      <c r="E57" s="30" t="s">
        <v>1702</v>
      </c>
      <c r="F57" s="33">
        <v>5493.5980942077013</v>
      </c>
    </row>
    <row r="58" spans="2:6" x14ac:dyDescent="0.3">
      <c r="B58" s="30" t="s">
        <v>1703</v>
      </c>
      <c r="C58" s="28">
        <v>10</v>
      </c>
      <c r="E58" s="30" t="s">
        <v>1703</v>
      </c>
      <c r="F58" s="33">
        <v>5587.9935336906783</v>
      </c>
    </row>
    <row r="59" spans="2:6" x14ac:dyDescent="0.3">
      <c r="B59" s="30" t="s">
        <v>1704</v>
      </c>
      <c r="C59" s="28">
        <v>10</v>
      </c>
      <c r="E59" s="30" t="s">
        <v>1704</v>
      </c>
      <c r="F59" s="33">
        <v>7055.7441714997994</v>
      </c>
    </row>
    <row r="60" spans="2:6" x14ac:dyDescent="0.3">
      <c r="B60" s="30" t="s">
        <v>1705</v>
      </c>
      <c r="C60" s="28">
        <v>10</v>
      </c>
      <c r="E60" s="30" t="s">
        <v>1705</v>
      </c>
      <c r="F60" s="33">
        <v>5741.6493272599537</v>
      </c>
    </row>
    <row r="61" spans="2:6" x14ac:dyDescent="0.3">
      <c r="B61" s="30" t="s">
        <v>1706</v>
      </c>
      <c r="C61" s="28">
        <v>10</v>
      </c>
      <c r="E61" s="30" t="s">
        <v>1706</v>
      </c>
      <c r="F61" s="33">
        <v>5478.5884465634826</v>
      </c>
    </row>
    <row r="62" spans="2:6" x14ac:dyDescent="0.3">
      <c r="B62" s="30" t="s">
        <v>1707</v>
      </c>
      <c r="C62" s="28">
        <v>15</v>
      </c>
      <c r="E62" s="30" t="s">
        <v>1707</v>
      </c>
      <c r="F62" s="33">
        <v>8182.7024770862754</v>
      </c>
    </row>
    <row r="63" spans="2:6" x14ac:dyDescent="0.3">
      <c r="B63" s="30" t="s">
        <v>1708</v>
      </c>
      <c r="C63" s="28">
        <v>20</v>
      </c>
      <c r="E63" s="30" t="s">
        <v>1708</v>
      </c>
      <c r="F63" s="33">
        <v>11476.092302435971</v>
      </c>
    </row>
    <row r="64" spans="2:6" x14ac:dyDescent="0.3">
      <c r="B64" s="30" t="s">
        <v>1709</v>
      </c>
      <c r="C64" s="28">
        <v>10</v>
      </c>
      <c r="E64" s="30" t="s">
        <v>1709</v>
      </c>
      <c r="F64" s="33">
        <v>5497.8168777701785</v>
      </c>
    </row>
    <row r="65" spans="2:6" x14ac:dyDescent="0.3">
      <c r="B65" s="30" t="s">
        <v>1710</v>
      </c>
      <c r="C65" s="28">
        <v>26</v>
      </c>
      <c r="E65" s="30" t="s">
        <v>1710</v>
      </c>
      <c r="F65" s="33">
        <v>14503.953946316964</v>
      </c>
    </row>
    <row r="66" spans="2:6" x14ac:dyDescent="0.3">
      <c r="B66" s="30" t="s">
        <v>1711</v>
      </c>
      <c r="C66" s="28">
        <v>14</v>
      </c>
      <c r="E66" s="30" t="s">
        <v>1711</v>
      </c>
      <c r="F66" s="33">
        <v>7924.0695597891608</v>
      </c>
    </row>
    <row r="67" spans="2:6" x14ac:dyDescent="0.3">
      <c r="B67" s="30" t="s">
        <v>1712</v>
      </c>
      <c r="C67" s="28">
        <v>14</v>
      </c>
      <c r="E67" s="30" t="s">
        <v>1712</v>
      </c>
      <c r="F67" s="33">
        <v>7223.2463540274757</v>
      </c>
    </row>
    <row r="68" spans="2:6" x14ac:dyDescent="0.3">
      <c r="B68" s="30" t="s">
        <v>1713</v>
      </c>
      <c r="C68" s="28">
        <v>7</v>
      </c>
      <c r="E68" s="30" t="s">
        <v>1713</v>
      </c>
      <c r="F68" s="33">
        <v>3194.8234323589759</v>
      </c>
    </row>
    <row r="69" spans="2:6" x14ac:dyDescent="0.3">
      <c r="B69" s="30" t="s">
        <v>1714</v>
      </c>
      <c r="C69" s="28">
        <v>16</v>
      </c>
      <c r="E69" s="30" t="s">
        <v>1714</v>
      </c>
      <c r="F69" s="33">
        <v>7943.2698285116039</v>
      </c>
    </row>
    <row r="70" spans="2:6" x14ac:dyDescent="0.3">
      <c r="B70" s="30" t="s">
        <v>1715</v>
      </c>
      <c r="C70" s="28">
        <v>14</v>
      </c>
      <c r="E70" s="30" t="s">
        <v>1715</v>
      </c>
      <c r="F70" s="33">
        <v>8703.9649749967393</v>
      </c>
    </row>
    <row r="71" spans="2:6" x14ac:dyDescent="0.3">
      <c r="B71" s="30" t="s">
        <v>1716</v>
      </c>
      <c r="C71" s="28">
        <v>12</v>
      </c>
      <c r="E71" s="30" t="s">
        <v>1716</v>
      </c>
      <c r="F71" s="33">
        <v>7596.7149747585381</v>
      </c>
    </row>
    <row r="72" spans="2:6" x14ac:dyDescent="0.3">
      <c r="B72" s="30" t="s">
        <v>1717</v>
      </c>
      <c r="C72" s="28">
        <v>13</v>
      </c>
      <c r="E72" s="30" t="s">
        <v>1717</v>
      </c>
      <c r="F72" s="33">
        <v>7636.1107082870631</v>
      </c>
    </row>
    <row r="73" spans="2:6" x14ac:dyDescent="0.3">
      <c r="B73" s="30" t="s">
        <v>1718</v>
      </c>
      <c r="C73" s="28">
        <v>19</v>
      </c>
      <c r="E73" s="30" t="s">
        <v>1718</v>
      </c>
      <c r="F73" s="33">
        <v>10440.691679304353</v>
      </c>
    </row>
    <row r="74" spans="2:6" x14ac:dyDescent="0.3">
      <c r="B74" s="30" t="s">
        <v>1719</v>
      </c>
      <c r="C74" s="28">
        <v>16</v>
      </c>
      <c r="E74" s="30" t="s">
        <v>1719</v>
      </c>
      <c r="F74" s="33">
        <v>9308.3270450513537</v>
      </c>
    </row>
    <row r="75" spans="2:6" x14ac:dyDescent="0.3">
      <c r="B75" s="30" t="s">
        <v>1720</v>
      </c>
      <c r="C75" s="28">
        <v>7</v>
      </c>
      <c r="E75" s="30" t="s">
        <v>1720</v>
      </c>
      <c r="F75" s="33">
        <v>4400.6106827771628</v>
      </c>
    </row>
    <row r="76" spans="2:6" x14ac:dyDescent="0.3">
      <c r="B76" s="30" t="s">
        <v>1721</v>
      </c>
      <c r="C76" s="28">
        <v>5</v>
      </c>
      <c r="E76" s="30" t="s">
        <v>1721</v>
      </c>
      <c r="F76" s="33">
        <v>2731.3723487429143</v>
      </c>
    </row>
    <row r="77" spans="2:6" x14ac:dyDescent="0.3">
      <c r="B77" s="30" t="s">
        <v>1722</v>
      </c>
      <c r="C77" s="28">
        <v>3</v>
      </c>
      <c r="E77" s="30" t="s">
        <v>1722</v>
      </c>
      <c r="F77" s="33">
        <v>1757.9322620820139</v>
      </c>
    </row>
    <row r="78" spans="2:6" x14ac:dyDescent="0.3">
      <c r="B78" s="30" t="s">
        <v>1723</v>
      </c>
      <c r="C78" s="28">
        <v>9</v>
      </c>
      <c r="E78" s="30" t="s">
        <v>1723</v>
      </c>
      <c r="F78" s="33">
        <v>5096.9322221452239</v>
      </c>
    </row>
    <row r="79" spans="2:6" x14ac:dyDescent="0.3">
      <c r="B79" s="30" t="s">
        <v>1724</v>
      </c>
      <c r="C79" s="28">
        <v>10</v>
      </c>
      <c r="E79" s="30" t="s">
        <v>1724</v>
      </c>
      <c r="F79" s="33">
        <v>5819.1212955705978</v>
      </c>
    </row>
    <row r="80" spans="2:6" x14ac:dyDescent="0.3">
      <c r="B80" s="30" t="s">
        <v>1725</v>
      </c>
      <c r="C80" s="28">
        <v>4</v>
      </c>
      <c r="E80" s="30" t="s">
        <v>1725</v>
      </c>
      <c r="F80" s="33">
        <v>2650.2052584313283</v>
      </c>
    </row>
    <row r="81" spans="2:6" x14ac:dyDescent="0.3">
      <c r="B81" s="30" t="s">
        <v>1726</v>
      </c>
      <c r="C81" s="28">
        <v>6</v>
      </c>
      <c r="E81" s="30" t="s">
        <v>1726</v>
      </c>
      <c r="F81" s="33">
        <v>3059.2434407164055</v>
      </c>
    </row>
    <row r="82" spans="2:6" x14ac:dyDescent="0.3">
      <c r="B82" s="30" t="s">
        <v>1727</v>
      </c>
      <c r="C82" s="28">
        <v>2</v>
      </c>
      <c r="E82" s="30" t="s">
        <v>1727</v>
      </c>
      <c r="F82" s="33">
        <v>919.4359847174768</v>
      </c>
    </row>
    <row r="83" spans="2:6" x14ac:dyDescent="0.3">
      <c r="B83" s="30" t="s">
        <v>1728</v>
      </c>
      <c r="C83" s="28">
        <v>8</v>
      </c>
      <c r="E83" s="30" t="s">
        <v>1728</v>
      </c>
      <c r="F83" s="33">
        <v>4973.6936623593856</v>
      </c>
    </row>
    <row r="84" spans="2:6" x14ac:dyDescent="0.3">
      <c r="B84" s="30" t="s">
        <v>1729</v>
      </c>
      <c r="C84" s="28">
        <v>3</v>
      </c>
      <c r="E84" s="30" t="s">
        <v>1729</v>
      </c>
      <c r="F84" s="33">
        <v>1668.5609357591125</v>
      </c>
    </row>
    <row r="85" spans="2:6" x14ac:dyDescent="0.3">
      <c r="B85" s="30" t="s">
        <v>1730</v>
      </c>
      <c r="C85" s="28">
        <v>4</v>
      </c>
      <c r="E85" s="30" t="s">
        <v>1730</v>
      </c>
      <c r="F85" s="33">
        <v>2391.8991372701007</v>
      </c>
    </row>
    <row r="86" spans="2:6" x14ac:dyDescent="0.3">
      <c r="B86" s="30" t="s">
        <v>1731</v>
      </c>
      <c r="C86" s="28">
        <v>4</v>
      </c>
      <c r="E86" s="30" t="s">
        <v>1731</v>
      </c>
      <c r="F86" s="33">
        <v>1288.8817940009135</v>
      </c>
    </row>
    <row r="87" spans="2:6" x14ac:dyDescent="0.3">
      <c r="B87" s="30" t="s">
        <v>1732</v>
      </c>
      <c r="C87" s="28">
        <v>5</v>
      </c>
      <c r="E87" s="30" t="s">
        <v>1732</v>
      </c>
      <c r="F87" s="33">
        <v>2022.2065725531729</v>
      </c>
    </row>
    <row r="88" spans="2:6" x14ac:dyDescent="0.3">
      <c r="B88" s="30" t="s">
        <v>1733</v>
      </c>
      <c r="C88" s="28">
        <v>3</v>
      </c>
      <c r="E88" s="30" t="s">
        <v>1733</v>
      </c>
      <c r="F88" s="33">
        <v>1283.4453599529497</v>
      </c>
    </row>
    <row r="89" spans="2:6" x14ac:dyDescent="0.3">
      <c r="B89" s="30" t="s">
        <v>1734</v>
      </c>
      <c r="C89" s="28">
        <v>3</v>
      </c>
      <c r="E89" s="30" t="s">
        <v>1734</v>
      </c>
      <c r="F89" s="33">
        <v>1359.4614253965217</v>
      </c>
    </row>
    <row r="90" spans="2:6" x14ac:dyDescent="0.3">
      <c r="B90" s="30" t="s">
        <v>1735</v>
      </c>
      <c r="C90" s="28">
        <v>2</v>
      </c>
      <c r="E90" s="30" t="s">
        <v>1735</v>
      </c>
      <c r="F90" s="33">
        <v>1528.8311826678732</v>
      </c>
    </row>
    <row r="91" spans="2:6" x14ac:dyDescent="0.3">
      <c r="B91" s="30" t="s">
        <v>1736</v>
      </c>
      <c r="C91" s="28">
        <v>8</v>
      </c>
      <c r="E91" s="30" t="s">
        <v>1736</v>
      </c>
      <c r="F91" s="33">
        <v>4372.1596627915869</v>
      </c>
    </row>
    <row r="92" spans="2:6" x14ac:dyDescent="0.3">
      <c r="B92" s="30" t="s">
        <v>1737</v>
      </c>
      <c r="C92" s="28">
        <v>3</v>
      </c>
      <c r="E92" s="30" t="s">
        <v>1737</v>
      </c>
      <c r="F92" s="33">
        <v>1668.5571422766302</v>
      </c>
    </row>
    <row r="93" spans="2:6" x14ac:dyDescent="0.3">
      <c r="B93" s="30" t="s">
        <v>1738</v>
      </c>
      <c r="C93" s="28">
        <v>3</v>
      </c>
      <c r="E93" s="30" t="s">
        <v>1738</v>
      </c>
      <c r="F93" s="33">
        <v>1798.1376909172463</v>
      </c>
    </row>
    <row r="94" spans="2:6" x14ac:dyDescent="0.3">
      <c r="B94" s="30" t="s">
        <v>1739</v>
      </c>
      <c r="C94" s="28">
        <v>6</v>
      </c>
      <c r="E94" s="30" t="s">
        <v>1739</v>
      </c>
      <c r="F94" s="33">
        <v>2971.2765661072499</v>
      </c>
    </row>
    <row r="95" spans="2:6" x14ac:dyDescent="0.3">
      <c r="B95" s="30" t="s">
        <v>1740</v>
      </c>
      <c r="C95" s="28">
        <v>3</v>
      </c>
      <c r="E95" s="30" t="s">
        <v>1740</v>
      </c>
      <c r="F95" s="33">
        <v>1258.0518550288864</v>
      </c>
    </row>
    <row r="96" spans="2:6" x14ac:dyDescent="0.3">
      <c r="B96" s="30" t="s">
        <v>1741</v>
      </c>
      <c r="C96" s="28">
        <v>6</v>
      </c>
      <c r="E96" s="30" t="s">
        <v>1741</v>
      </c>
      <c r="F96" s="33">
        <v>3208.2298352327352</v>
      </c>
    </row>
    <row r="97" spans="2:6" x14ac:dyDescent="0.3">
      <c r="B97" s="30" t="s">
        <v>1742</v>
      </c>
      <c r="C97" s="28">
        <v>5</v>
      </c>
      <c r="E97" s="30" t="s">
        <v>1742</v>
      </c>
      <c r="F97" s="33">
        <v>2704.556100215505</v>
      </c>
    </row>
    <row r="98" spans="2:6" x14ac:dyDescent="0.3">
      <c r="B98" s="30" t="s">
        <v>1743</v>
      </c>
      <c r="C98" s="28">
        <v>5</v>
      </c>
      <c r="E98" s="30" t="s">
        <v>1743</v>
      </c>
      <c r="F98" s="33">
        <v>3337.0432684826205</v>
      </c>
    </row>
    <row r="99" spans="2:6" x14ac:dyDescent="0.3">
      <c r="B99" s="30" t="s">
        <v>1744</v>
      </c>
      <c r="C99" s="28">
        <v>6</v>
      </c>
      <c r="E99" s="30" t="s">
        <v>1744</v>
      </c>
      <c r="F99" s="33">
        <v>3255.3227868422891</v>
      </c>
    </row>
    <row r="100" spans="2:6" x14ac:dyDescent="0.3">
      <c r="B100" s="30" t="s">
        <v>1745</v>
      </c>
      <c r="C100" s="28">
        <v>7</v>
      </c>
      <c r="E100" s="30" t="s">
        <v>1745</v>
      </c>
      <c r="F100" s="33">
        <v>4055.0714045060399</v>
      </c>
    </row>
    <row r="101" spans="2:6" x14ac:dyDescent="0.3">
      <c r="B101" s="30" t="s">
        <v>1746</v>
      </c>
      <c r="C101" s="28">
        <v>4</v>
      </c>
      <c r="E101" s="30" t="s">
        <v>1746</v>
      </c>
      <c r="F101" s="33">
        <v>1602.7924894058654</v>
      </c>
    </row>
    <row r="102" spans="2:6" x14ac:dyDescent="0.3">
      <c r="B102" s="30" t="s">
        <v>1747</v>
      </c>
      <c r="C102" s="28">
        <v>8</v>
      </c>
      <c r="E102" s="30" t="s">
        <v>1747</v>
      </c>
      <c r="F102" s="33">
        <v>4267.5929156897291</v>
      </c>
    </row>
    <row r="103" spans="2:6" x14ac:dyDescent="0.3">
      <c r="B103" s="30" t="s">
        <v>1748</v>
      </c>
      <c r="C103" s="28">
        <v>7</v>
      </c>
      <c r="E103" s="30" t="s">
        <v>1748</v>
      </c>
      <c r="F103" s="33">
        <v>3885.8041657069216</v>
      </c>
    </row>
    <row r="104" spans="2:6" x14ac:dyDescent="0.3">
      <c r="B104" s="30" t="s">
        <v>1749</v>
      </c>
      <c r="C104" s="28">
        <v>6</v>
      </c>
      <c r="E104" s="30" t="s">
        <v>1749</v>
      </c>
      <c r="F104" s="33">
        <v>3121.2558646509169</v>
      </c>
    </row>
    <row r="105" spans="2:6" x14ac:dyDescent="0.3">
      <c r="B105" s="30" t="s">
        <v>1750</v>
      </c>
      <c r="C105" s="28">
        <v>6</v>
      </c>
      <c r="E105" s="30" t="s">
        <v>1750</v>
      </c>
      <c r="F105" s="33">
        <v>3209.4823237536693</v>
      </c>
    </row>
    <row r="106" spans="2:6" x14ac:dyDescent="0.3">
      <c r="B106" s="30" t="s">
        <v>1751</v>
      </c>
      <c r="C106" s="28">
        <v>4</v>
      </c>
      <c r="E106" s="30" t="s">
        <v>1751</v>
      </c>
      <c r="F106" s="33">
        <v>2072.4617982393247</v>
      </c>
    </row>
    <row r="107" spans="2:6" x14ac:dyDescent="0.3">
      <c r="B107" s="30" t="s">
        <v>1752</v>
      </c>
      <c r="C107" s="28">
        <v>5</v>
      </c>
      <c r="E107" s="30" t="s">
        <v>1752</v>
      </c>
      <c r="F107" s="33">
        <v>2557.8854825265075</v>
      </c>
    </row>
    <row r="108" spans="2:6" x14ac:dyDescent="0.3">
      <c r="B108" s="30" t="s">
        <v>1753</v>
      </c>
      <c r="C108" s="28">
        <v>9</v>
      </c>
      <c r="E108" s="30" t="s">
        <v>1753</v>
      </c>
      <c r="F108" s="33">
        <v>5400.8879696075392</v>
      </c>
    </row>
    <row r="109" spans="2:6" x14ac:dyDescent="0.3">
      <c r="B109" s="30" t="s">
        <v>1754</v>
      </c>
      <c r="C109" s="28">
        <v>10</v>
      </c>
      <c r="E109" s="30" t="s">
        <v>1754</v>
      </c>
      <c r="F109" s="33">
        <v>5890.7689043259197</v>
      </c>
    </row>
    <row r="110" spans="2:6" x14ac:dyDescent="0.3">
      <c r="B110" s="30" t="s">
        <v>1755</v>
      </c>
      <c r="C110" s="28">
        <v>6</v>
      </c>
      <c r="E110" s="30" t="s">
        <v>1755</v>
      </c>
      <c r="F110" s="33">
        <v>3013.7637358024763</v>
      </c>
    </row>
    <row r="111" spans="2:6" x14ac:dyDescent="0.3">
      <c r="B111" s="30" t="s">
        <v>1756</v>
      </c>
      <c r="C111" s="28">
        <v>7</v>
      </c>
      <c r="E111" s="30" t="s">
        <v>1756</v>
      </c>
      <c r="F111" s="33">
        <v>3946.5555998859645</v>
      </c>
    </row>
    <row r="112" spans="2:6" x14ac:dyDescent="0.3">
      <c r="B112" s="30" t="s">
        <v>1757</v>
      </c>
      <c r="C112" s="28">
        <v>5</v>
      </c>
      <c r="E112" s="30" t="s">
        <v>1757</v>
      </c>
      <c r="F112" s="33">
        <v>2509.3382994767053</v>
      </c>
    </row>
    <row r="113" spans="2:6" x14ac:dyDescent="0.3">
      <c r="B113" s="30" t="s">
        <v>1758</v>
      </c>
      <c r="C113" s="28">
        <v>1</v>
      </c>
      <c r="E113" s="30" t="s">
        <v>1758</v>
      </c>
      <c r="F113" s="33">
        <v>519.81105937560062</v>
      </c>
    </row>
    <row r="114" spans="2:6" x14ac:dyDescent="0.3">
      <c r="B114" s="30" t="s">
        <v>1759</v>
      </c>
      <c r="C114" s="28">
        <v>2</v>
      </c>
      <c r="E114" s="30" t="s">
        <v>1759</v>
      </c>
      <c r="F114" s="33">
        <v>714.02312450728095</v>
      </c>
    </row>
    <row r="115" spans="2:6" x14ac:dyDescent="0.3">
      <c r="B115" s="30" t="s">
        <v>1760</v>
      </c>
      <c r="C115" s="28">
        <v>4</v>
      </c>
      <c r="E115" s="30" t="s">
        <v>1760</v>
      </c>
      <c r="F115" s="33">
        <v>1918.5844148362767</v>
      </c>
    </row>
    <row r="116" spans="2:6" x14ac:dyDescent="0.3">
      <c r="B116" s="30" t="s">
        <v>1761</v>
      </c>
      <c r="C116" s="28">
        <v>6</v>
      </c>
      <c r="E116" s="30" t="s">
        <v>1761</v>
      </c>
      <c r="F116" s="33">
        <v>2978.6106284253478</v>
      </c>
    </row>
    <row r="117" spans="2:6" x14ac:dyDescent="0.3">
      <c r="B117" s="30" t="s">
        <v>1762</v>
      </c>
      <c r="C117" s="28">
        <v>9</v>
      </c>
      <c r="E117" s="30" t="s">
        <v>1762</v>
      </c>
      <c r="F117" s="33">
        <v>5013.9706243615219</v>
      </c>
    </row>
    <row r="118" spans="2:6" x14ac:dyDescent="0.3">
      <c r="B118" s="30" t="s">
        <v>1763</v>
      </c>
      <c r="C118" s="28">
        <v>6</v>
      </c>
      <c r="E118" s="30" t="s">
        <v>1763</v>
      </c>
      <c r="F118" s="33">
        <v>3070.374652236198</v>
      </c>
    </row>
    <row r="119" spans="2:6" x14ac:dyDescent="0.3">
      <c r="B119" s="30" t="s">
        <v>1764</v>
      </c>
      <c r="C119" s="28">
        <v>5</v>
      </c>
      <c r="E119" s="30" t="s">
        <v>1764</v>
      </c>
      <c r="F119" s="33">
        <v>2412.6803337830374</v>
      </c>
    </row>
  </sheetData>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Fin-Pivot</vt:lpstr>
      <vt:lpstr>Finance Dashbaord</vt:lpstr>
      <vt:lpstr>Orders</vt:lpstr>
      <vt:lpstr>Ord-Pivot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Mandeep Bhandari</dc:creator>
  <cp:lastModifiedBy>Mandeep Bhandari</cp:lastModifiedBy>
  <dcterms:created xsi:type="dcterms:W3CDTF">2024-12-17T16:42:55Z</dcterms:created>
  <dcterms:modified xsi:type="dcterms:W3CDTF">2024-12-19T12:40:18Z</dcterms:modified>
</cp:coreProperties>
</file>