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04\Desktop\"/>
    </mc:Choice>
  </mc:AlternateContent>
  <xr:revisionPtr revIDLastSave="0" documentId="13_ncr:1_{8DA717FF-B5AF-40B9-9C27-83DA4AABEE3B}" xr6:coauthVersionLast="47" xr6:coauthVersionMax="47" xr10:uidLastSave="{00000000-0000-0000-0000-000000000000}"/>
  <bookViews>
    <workbookView xWindow="-120" yWindow="-120" windowWidth="29040" windowHeight="15840" firstSheet="1" activeTab="2" xr2:uid="{7029CB29-CF0D-4548-BF36-28B75DE7197D}"/>
  </bookViews>
  <sheets>
    <sheet name="DATA TABLE " sheetId="1" state="hidden" r:id="rId1"/>
    <sheet name="التحليل " sheetId="2" r:id="rId2"/>
    <sheet name="المقارنات مع  التكاليف " sheetId="3" r:id="rId3"/>
  </sheets>
  <definedNames>
    <definedName name="_xlnm._FilterDatabase" localSheetId="0" hidden="1">'DATA TABLE '!$G$59:$G$70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3" l="1"/>
  <c r="G64" i="3"/>
  <c r="G53" i="3"/>
  <c r="G54" i="3"/>
  <c r="G55" i="3"/>
  <c r="G56" i="3"/>
  <c r="G57" i="3"/>
  <c r="G58" i="3"/>
  <c r="G59" i="3"/>
  <c r="G60" i="3"/>
  <c r="G61" i="3"/>
  <c r="G62" i="3"/>
  <c r="G52" i="3"/>
  <c r="F64" i="3"/>
  <c r="F53" i="3"/>
  <c r="F54" i="3"/>
  <c r="F55" i="3"/>
  <c r="F56" i="3"/>
  <c r="F57" i="3"/>
  <c r="F58" i="3"/>
  <c r="F59" i="3"/>
  <c r="F60" i="3"/>
  <c r="F61" i="3"/>
  <c r="F62" i="3"/>
  <c r="F52" i="3"/>
  <c r="D53" i="3"/>
  <c r="E53" i="3" s="1"/>
  <c r="D54" i="3"/>
  <c r="D55" i="3"/>
  <c r="D56" i="3"/>
  <c r="D57" i="3"/>
  <c r="D58" i="3"/>
  <c r="D59" i="3"/>
  <c r="D60" i="3"/>
  <c r="D61" i="3"/>
  <c r="D62" i="3"/>
  <c r="D52" i="3"/>
  <c r="C53" i="3"/>
  <c r="C54" i="3"/>
  <c r="E54" i="3" s="1"/>
  <c r="C55" i="3"/>
  <c r="C56" i="3"/>
  <c r="E56" i="3" s="1"/>
  <c r="C57" i="3"/>
  <c r="C58" i="3"/>
  <c r="C59" i="3"/>
  <c r="C60" i="3"/>
  <c r="E60" i="3" s="1"/>
  <c r="C61" i="3"/>
  <c r="E61" i="3" s="1"/>
  <c r="C62" i="3"/>
  <c r="C52" i="3"/>
  <c r="E59" i="3"/>
  <c r="E57" i="3"/>
  <c r="E55" i="3"/>
  <c r="J35" i="3"/>
  <c r="J36" i="3"/>
  <c r="L36" i="3" s="1"/>
  <c r="J37" i="3"/>
  <c r="L37" i="3" s="1"/>
  <c r="J38" i="3"/>
  <c r="M38" i="3" s="1"/>
  <c r="J39" i="3"/>
  <c r="L39" i="3" s="1"/>
  <c r="J40" i="3"/>
  <c r="L40" i="3" s="1"/>
  <c r="J41" i="3"/>
  <c r="J42" i="3"/>
  <c r="L42" i="3" s="1"/>
  <c r="J43" i="3"/>
  <c r="L43" i="3" s="1"/>
  <c r="J44" i="3"/>
  <c r="L44" i="3" s="1"/>
  <c r="J34" i="3"/>
  <c r="L34" i="3" s="1"/>
  <c r="G35" i="3"/>
  <c r="M35" i="3" s="1"/>
  <c r="O35" i="3" s="1"/>
  <c r="G36" i="3"/>
  <c r="I36" i="3" s="1"/>
  <c r="G37" i="3"/>
  <c r="I37" i="3" s="1"/>
  <c r="G38" i="3"/>
  <c r="I38" i="3" s="1"/>
  <c r="G39" i="3"/>
  <c r="I39" i="3" s="1"/>
  <c r="G40" i="3"/>
  <c r="G41" i="3"/>
  <c r="I41" i="3" s="1"/>
  <c r="G42" i="3"/>
  <c r="I42" i="3" s="1"/>
  <c r="G43" i="3"/>
  <c r="I43" i="3" s="1"/>
  <c r="G44" i="3"/>
  <c r="I44" i="3" s="1"/>
  <c r="G34" i="3"/>
  <c r="I34" i="3" s="1"/>
  <c r="C35" i="3"/>
  <c r="C36" i="3"/>
  <c r="C37" i="3"/>
  <c r="C38" i="3"/>
  <c r="C39" i="3"/>
  <c r="C40" i="3"/>
  <c r="M40" i="3" s="1"/>
  <c r="C41" i="3"/>
  <c r="C42" i="3"/>
  <c r="C43" i="3"/>
  <c r="C44" i="3"/>
  <c r="M44" i="3" s="1"/>
  <c r="C34" i="3"/>
  <c r="K44" i="3"/>
  <c r="H44" i="3"/>
  <c r="D44" i="3"/>
  <c r="N44" i="3" s="1"/>
  <c r="K43" i="3"/>
  <c r="H43" i="3"/>
  <c r="D43" i="3"/>
  <c r="N43" i="3" s="1"/>
  <c r="K42" i="3"/>
  <c r="H42" i="3"/>
  <c r="D42" i="3"/>
  <c r="N42" i="3" s="1"/>
  <c r="K41" i="3"/>
  <c r="L41" i="3"/>
  <c r="H41" i="3"/>
  <c r="D41" i="3"/>
  <c r="N41" i="3" s="1"/>
  <c r="K40" i="3"/>
  <c r="H40" i="3"/>
  <c r="I40" i="3"/>
  <c r="D40" i="3"/>
  <c r="N40" i="3" s="1"/>
  <c r="K39" i="3"/>
  <c r="H39" i="3"/>
  <c r="D39" i="3"/>
  <c r="N39" i="3" s="1"/>
  <c r="K38" i="3"/>
  <c r="H38" i="3"/>
  <c r="D38" i="3"/>
  <c r="N38" i="3" s="1"/>
  <c r="K37" i="3"/>
  <c r="H37" i="3"/>
  <c r="D37" i="3"/>
  <c r="N37" i="3" s="1"/>
  <c r="K36" i="3"/>
  <c r="H36" i="3"/>
  <c r="D36" i="3"/>
  <c r="N36" i="3" s="1"/>
  <c r="K35" i="3"/>
  <c r="L35" i="3"/>
  <c r="H35" i="3"/>
  <c r="D35" i="3"/>
  <c r="N35" i="3" s="1"/>
  <c r="K34" i="3"/>
  <c r="K46" i="3" s="1"/>
  <c r="H34" i="3"/>
  <c r="H46" i="3" s="1"/>
  <c r="D34" i="3"/>
  <c r="N34" i="3" s="1"/>
  <c r="N46" i="3" s="1"/>
  <c r="N19" i="3"/>
  <c r="J20" i="3"/>
  <c r="J21" i="3"/>
  <c r="J22" i="3"/>
  <c r="L22" i="3" s="1"/>
  <c r="J23" i="3"/>
  <c r="L23" i="3" s="1"/>
  <c r="J24" i="3"/>
  <c r="L24" i="3" s="1"/>
  <c r="J25" i="3"/>
  <c r="L25" i="3" s="1"/>
  <c r="J26" i="3"/>
  <c r="L26" i="3" s="1"/>
  <c r="J27" i="3"/>
  <c r="J28" i="3"/>
  <c r="L28" i="3" s="1"/>
  <c r="J29" i="3"/>
  <c r="L29" i="3" s="1"/>
  <c r="J19" i="3"/>
  <c r="L19" i="3" s="1"/>
  <c r="G20" i="3"/>
  <c r="G21" i="3"/>
  <c r="I21" i="3" s="1"/>
  <c r="G22" i="3"/>
  <c r="G23" i="3"/>
  <c r="I23" i="3" s="1"/>
  <c r="G24" i="3"/>
  <c r="I24" i="3" s="1"/>
  <c r="G25" i="3"/>
  <c r="M25" i="3" s="1"/>
  <c r="G26" i="3"/>
  <c r="I26" i="3" s="1"/>
  <c r="G27" i="3"/>
  <c r="I27" i="3" s="1"/>
  <c r="G28" i="3"/>
  <c r="I28" i="3" s="1"/>
  <c r="G29" i="3"/>
  <c r="I29" i="3" s="1"/>
  <c r="G19" i="3"/>
  <c r="I19" i="3" s="1"/>
  <c r="C20" i="3"/>
  <c r="C21" i="3"/>
  <c r="C22" i="3"/>
  <c r="C23" i="3"/>
  <c r="C24" i="3"/>
  <c r="C25" i="3"/>
  <c r="C26" i="3"/>
  <c r="C27" i="3"/>
  <c r="C28" i="3"/>
  <c r="C29" i="3"/>
  <c r="C19" i="3"/>
  <c r="K29" i="3"/>
  <c r="H29" i="3"/>
  <c r="D29" i="3"/>
  <c r="N29" i="3" s="1"/>
  <c r="K28" i="3"/>
  <c r="H28" i="3"/>
  <c r="D28" i="3"/>
  <c r="N28" i="3" s="1"/>
  <c r="K27" i="3"/>
  <c r="L27" i="3"/>
  <c r="H27" i="3"/>
  <c r="D27" i="3"/>
  <c r="N27" i="3" s="1"/>
  <c r="K26" i="3"/>
  <c r="H26" i="3"/>
  <c r="D26" i="3"/>
  <c r="N26" i="3" s="1"/>
  <c r="K25" i="3"/>
  <c r="H25" i="3"/>
  <c r="I25" i="3"/>
  <c r="D25" i="3"/>
  <c r="N25" i="3" s="1"/>
  <c r="K24" i="3"/>
  <c r="H24" i="3"/>
  <c r="D24" i="3"/>
  <c r="N24" i="3" s="1"/>
  <c r="K23" i="3"/>
  <c r="H23" i="3"/>
  <c r="D23" i="3"/>
  <c r="N23" i="3" s="1"/>
  <c r="K22" i="3"/>
  <c r="H22" i="3"/>
  <c r="I22" i="3"/>
  <c r="D22" i="3"/>
  <c r="N22" i="3" s="1"/>
  <c r="K21" i="3"/>
  <c r="L21" i="3"/>
  <c r="H21" i="3"/>
  <c r="D21" i="3"/>
  <c r="N21" i="3" s="1"/>
  <c r="K20" i="3"/>
  <c r="L20" i="3"/>
  <c r="H20" i="3"/>
  <c r="I20" i="3"/>
  <c r="D20" i="3"/>
  <c r="N20" i="3" s="1"/>
  <c r="M20" i="3"/>
  <c r="O20" i="3" s="1"/>
  <c r="K19" i="3"/>
  <c r="K31" i="3" s="1"/>
  <c r="H19" i="3"/>
  <c r="H31" i="3" s="1"/>
  <c r="D19" i="3"/>
  <c r="N31" i="3" s="1"/>
  <c r="J4" i="3"/>
  <c r="K5" i="3"/>
  <c r="K6" i="3"/>
  <c r="K7" i="3"/>
  <c r="K8" i="3"/>
  <c r="K9" i="3"/>
  <c r="K10" i="3"/>
  <c r="K11" i="3"/>
  <c r="K12" i="3"/>
  <c r="K13" i="3"/>
  <c r="K14" i="3"/>
  <c r="K4" i="3"/>
  <c r="K16" i="3" s="1"/>
  <c r="J5" i="3"/>
  <c r="J6" i="3"/>
  <c r="L6" i="3" s="1"/>
  <c r="J7" i="3"/>
  <c r="J8" i="3"/>
  <c r="L8" i="3" s="1"/>
  <c r="J9" i="3"/>
  <c r="J10" i="3"/>
  <c r="J11" i="3"/>
  <c r="L11" i="3" s="1"/>
  <c r="J12" i="3"/>
  <c r="J13" i="3"/>
  <c r="J14" i="3"/>
  <c r="L14" i="3" s="1"/>
  <c r="H14" i="3"/>
  <c r="G14" i="3"/>
  <c r="I14" i="3" s="1"/>
  <c r="H13" i="3"/>
  <c r="G13" i="3"/>
  <c r="H12" i="3"/>
  <c r="G12" i="3"/>
  <c r="H11" i="3"/>
  <c r="G11" i="3"/>
  <c r="H10" i="3"/>
  <c r="G10" i="3"/>
  <c r="H9" i="3"/>
  <c r="G9" i="3"/>
  <c r="H8" i="3"/>
  <c r="G8" i="3"/>
  <c r="I8" i="3" s="1"/>
  <c r="H7" i="3"/>
  <c r="G7" i="3"/>
  <c r="H6" i="3"/>
  <c r="G6" i="3"/>
  <c r="H5" i="3"/>
  <c r="G5" i="3"/>
  <c r="H4" i="3"/>
  <c r="G4" i="3"/>
  <c r="D64" i="3" l="1"/>
  <c r="E62" i="3"/>
  <c r="E58" i="3"/>
  <c r="E52" i="3"/>
  <c r="C64" i="3"/>
  <c r="L38" i="3"/>
  <c r="I35" i="3"/>
  <c r="M36" i="3"/>
  <c r="O36" i="3" s="1"/>
  <c r="M42" i="3"/>
  <c r="O42" i="3" s="1"/>
  <c r="M37" i="3"/>
  <c r="O37" i="3" s="1"/>
  <c r="M43" i="3"/>
  <c r="O43" i="3" s="1"/>
  <c r="M41" i="3"/>
  <c r="O41" i="3" s="1"/>
  <c r="M39" i="3"/>
  <c r="O39" i="3" s="1"/>
  <c r="M34" i="3"/>
  <c r="O34" i="3" s="1"/>
  <c r="O38" i="3"/>
  <c r="O40" i="3"/>
  <c r="O44" i="3"/>
  <c r="C46" i="3"/>
  <c r="D46" i="3"/>
  <c r="E34" i="3"/>
  <c r="E35" i="3"/>
  <c r="E36" i="3"/>
  <c r="E37" i="3"/>
  <c r="E38" i="3"/>
  <c r="E39" i="3"/>
  <c r="E40" i="3"/>
  <c r="E41" i="3"/>
  <c r="E42" i="3"/>
  <c r="E43" i="3"/>
  <c r="E44" i="3"/>
  <c r="G46" i="3"/>
  <c r="I46" i="3" s="1"/>
  <c r="J46" i="3"/>
  <c r="L46" i="3" s="1"/>
  <c r="M22" i="3"/>
  <c r="O22" i="3" s="1"/>
  <c r="M29" i="3"/>
  <c r="O29" i="3" s="1"/>
  <c r="M27" i="3"/>
  <c r="O27" i="3" s="1"/>
  <c r="M23" i="3"/>
  <c r="O23" i="3" s="1"/>
  <c r="M21" i="3"/>
  <c r="O21" i="3" s="1"/>
  <c r="M28" i="3"/>
  <c r="O28" i="3" s="1"/>
  <c r="M26" i="3"/>
  <c r="O26" i="3" s="1"/>
  <c r="M24" i="3"/>
  <c r="O24" i="3" s="1"/>
  <c r="M19" i="3"/>
  <c r="O19" i="3" s="1"/>
  <c r="O25" i="3"/>
  <c r="C31" i="3"/>
  <c r="D31" i="3"/>
  <c r="E19" i="3"/>
  <c r="E20" i="3"/>
  <c r="E21" i="3"/>
  <c r="E22" i="3"/>
  <c r="E23" i="3"/>
  <c r="E24" i="3"/>
  <c r="E25" i="3"/>
  <c r="E26" i="3"/>
  <c r="E27" i="3"/>
  <c r="E28" i="3"/>
  <c r="E29" i="3"/>
  <c r="G31" i="3"/>
  <c r="I31" i="3" s="1"/>
  <c r="J31" i="3"/>
  <c r="L31" i="3" s="1"/>
  <c r="I10" i="3"/>
  <c r="L12" i="3"/>
  <c r="H16" i="3"/>
  <c r="I5" i="3"/>
  <c r="I11" i="3"/>
  <c r="I6" i="3"/>
  <c r="I12" i="3"/>
  <c r="I7" i="3"/>
  <c r="I13" i="3"/>
  <c r="L10" i="3"/>
  <c r="I9" i="3"/>
  <c r="I4" i="3"/>
  <c r="G16" i="3"/>
  <c r="L7" i="3"/>
  <c r="L5" i="3"/>
  <c r="L13" i="3"/>
  <c r="L9" i="3"/>
  <c r="J16" i="3"/>
  <c r="L4" i="3"/>
  <c r="E64" i="3" l="1"/>
  <c r="M46" i="3"/>
  <c r="O46" i="3" s="1"/>
  <c r="E46" i="3"/>
  <c r="M31" i="3"/>
  <c r="O31" i="3" s="1"/>
  <c r="E31" i="3"/>
  <c r="I16" i="3"/>
  <c r="C5" i="3" l="1"/>
  <c r="M5" i="3" s="1"/>
  <c r="C6" i="3"/>
  <c r="M6" i="3" s="1"/>
  <c r="C7" i="3"/>
  <c r="M7" i="3" s="1"/>
  <c r="C8" i="3"/>
  <c r="M8" i="3" s="1"/>
  <c r="C9" i="3"/>
  <c r="M9" i="3" s="1"/>
  <c r="C10" i="3"/>
  <c r="M10" i="3" s="1"/>
  <c r="C11" i="3"/>
  <c r="M11" i="3" s="1"/>
  <c r="C12" i="3"/>
  <c r="M12" i="3" s="1"/>
  <c r="C13" i="3"/>
  <c r="M13" i="3" s="1"/>
  <c r="C14" i="3"/>
  <c r="M14" i="3" s="1"/>
  <c r="C4" i="3"/>
  <c r="D5" i="3"/>
  <c r="N5" i="3" s="1"/>
  <c r="D6" i="3"/>
  <c r="N6" i="3" s="1"/>
  <c r="D7" i="3"/>
  <c r="N7" i="3" s="1"/>
  <c r="D8" i="3"/>
  <c r="N8" i="3" s="1"/>
  <c r="D9" i="3"/>
  <c r="N9" i="3" s="1"/>
  <c r="D10" i="3"/>
  <c r="N10" i="3" s="1"/>
  <c r="D11" i="3"/>
  <c r="N11" i="3" s="1"/>
  <c r="D12" i="3"/>
  <c r="N12" i="3" s="1"/>
  <c r="D13" i="3"/>
  <c r="N13" i="3" s="1"/>
  <c r="D14" i="3"/>
  <c r="N14" i="3" s="1"/>
  <c r="D4" i="3"/>
  <c r="Y6" i="2"/>
  <c r="Z7" i="2"/>
  <c r="AA7" i="2" s="1"/>
  <c r="Z8" i="2"/>
  <c r="AA8" i="2" s="1"/>
  <c r="Z9" i="2"/>
  <c r="AA9" i="2" s="1"/>
  <c r="Z10" i="2"/>
  <c r="Z11" i="2"/>
  <c r="Z12" i="2"/>
  <c r="Z13" i="2"/>
  <c r="Z14" i="2"/>
  <c r="AA14" i="2" s="1"/>
  <c r="Z15" i="2"/>
  <c r="AA15" i="2" s="1"/>
  <c r="Z6" i="2"/>
  <c r="AA6" i="2" s="1"/>
  <c r="Y7" i="2"/>
  <c r="Y8" i="2"/>
  <c r="Y9" i="2"/>
  <c r="Y10" i="2"/>
  <c r="Y11" i="2"/>
  <c r="Y12" i="2"/>
  <c r="Y13" i="2"/>
  <c r="Y14" i="2"/>
  <c r="Y15" i="2"/>
  <c r="Y17" i="2"/>
  <c r="AA10" i="2"/>
  <c r="AA11" i="2"/>
  <c r="AA12" i="2"/>
  <c r="AA13" i="2"/>
  <c r="X17" i="2"/>
  <c r="W17" i="2"/>
  <c r="K61" i="1"/>
  <c r="K62" i="1"/>
  <c r="K63" i="1"/>
  <c r="K64" i="1"/>
  <c r="K65" i="1"/>
  <c r="K66" i="1"/>
  <c r="K67" i="1"/>
  <c r="K68" i="1"/>
  <c r="K69" i="1"/>
  <c r="K60" i="1"/>
  <c r="J61" i="1"/>
  <c r="J62" i="1"/>
  <c r="J63" i="1"/>
  <c r="J64" i="1"/>
  <c r="J65" i="1"/>
  <c r="J66" i="1"/>
  <c r="J67" i="1"/>
  <c r="J68" i="1"/>
  <c r="J69" i="1"/>
  <c r="J60" i="1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F43" i="2"/>
  <c r="F44" i="2"/>
  <c r="F45" i="2"/>
  <c r="J45" i="2" s="1"/>
  <c r="F46" i="2"/>
  <c r="F47" i="2"/>
  <c r="F48" i="2"/>
  <c r="F49" i="2"/>
  <c r="J49" i="2" s="1"/>
  <c r="F50" i="2"/>
  <c r="J50" i="2" s="1"/>
  <c r="F51" i="2"/>
  <c r="F52" i="2"/>
  <c r="F42" i="2"/>
  <c r="J44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F24" i="2"/>
  <c r="F25" i="2"/>
  <c r="F26" i="2"/>
  <c r="J26" i="2" s="1"/>
  <c r="F27" i="2"/>
  <c r="J27" i="2" s="1"/>
  <c r="F28" i="2"/>
  <c r="F29" i="2"/>
  <c r="F30" i="2"/>
  <c r="J30" i="2" s="1"/>
  <c r="F31" i="2"/>
  <c r="F32" i="2"/>
  <c r="F33" i="2"/>
  <c r="J33" i="2" s="1"/>
  <c r="F23" i="2"/>
  <c r="J25" i="2"/>
  <c r="J24" i="2"/>
  <c r="J7" i="2"/>
  <c r="G5" i="2"/>
  <c r="G17" i="2" s="1"/>
  <c r="H5" i="2"/>
  <c r="H17" i="2" s="1"/>
  <c r="G6" i="2"/>
  <c r="H6" i="2"/>
  <c r="G7" i="2"/>
  <c r="H7" i="2"/>
  <c r="G8" i="2"/>
  <c r="H8" i="2"/>
  <c r="G9" i="2"/>
  <c r="H9" i="2"/>
  <c r="G10" i="2"/>
  <c r="H10" i="2"/>
  <c r="G11" i="2"/>
  <c r="J11" i="2" s="1"/>
  <c r="H11" i="2"/>
  <c r="G12" i="2"/>
  <c r="J12" i="2" s="1"/>
  <c r="H12" i="2"/>
  <c r="G13" i="2"/>
  <c r="J13" i="2" s="1"/>
  <c r="H13" i="2"/>
  <c r="G14" i="2"/>
  <c r="H14" i="2"/>
  <c r="G15" i="2"/>
  <c r="H15" i="2"/>
  <c r="F6" i="2"/>
  <c r="J6" i="2" s="1"/>
  <c r="F7" i="2"/>
  <c r="F8" i="2"/>
  <c r="J8" i="2" s="1"/>
  <c r="F9" i="2"/>
  <c r="J9" i="2" s="1"/>
  <c r="F10" i="2"/>
  <c r="J10" i="2" s="1"/>
  <c r="F11" i="2"/>
  <c r="F12" i="2"/>
  <c r="F13" i="2"/>
  <c r="F14" i="2"/>
  <c r="J14" i="2" s="1"/>
  <c r="F15" i="2"/>
  <c r="J15" i="2" s="1"/>
  <c r="F5" i="2"/>
  <c r="F17" i="2" s="1"/>
  <c r="O12" i="3" l="1"/>
  <c r="O11" i="3"/>
  <c r="O6" i="3"/>
  <c r="O5" i="3"/>
  <c r="O8" i="3"/>
  <c r="O7" i="3"/>
  <c r="E6" i="3"/>
  <c r="E4" i="3"/>
  <c r="E5" i="3"/>
  <c r="O14" i="3"/>
  <c r="C16" i="3"/>
  <c r="M4" i="3"/>
  <c r="E14" i="3"/>
  <c r="E13" i="3"/>
  <c r="O13" i="3"/>
  <c r="E12" i="3"/>
  <c r="E11" i="3"/>
  <c r="E10" i="3"/>
  <c r="O10" i="3"/>
  <c r="E9" i="3"/>
  <c r="O9" i="3"/>
  <c r="E8" i="3"/>
  <c r="E7" i="3"/>
  <c r="D16" i="3"/>
  <c r="N4" i="3"/>
  <c r="N16" i="3" s="1"/>
  <c r="AA17" i="2"/>
  <c r="Z17" i="2"/>
  <c r="G35" i="2"/>
  <c r="G54" i="2"/>
  <c r="J23" i="2"/>
  <c r="J46" i="2"/>
  <c r="H35" i="2"/>
  <c r="F54" i="2"/>
  <c r="J32" i="2"/>
  <c r="J31" i="2"/>
  <c r="J5" i="2"/>
  <c r="J29" i="2"/>
  <c r="J43" i="2"/>
  <c r="H54" i="2"/>
  <c r="J47" i="2"/>
  <c r="J52" i="2"/>
  <c r="J51" i="2"/>
  <c r="J48" i="2"/>
  <c r="J42" i="2"/>
  <c r="J28" i="2"/>
  <c r="J35" i="2"/>
  <c r="F35" i="2"/>
  <c r="M16" i="3" l="1"/>
  <c r="O16" i="3" s="1"/>
  <c r="O4" i="3"/>
  <c r="E16" i="3"/>
  <c r="F65" i="1"/>
  <c r="H65" i="1" s="1"/>
  <c r="I65" i="1" s="1"/>
  <c r="F66" i="1"/>
  <c r="H66" i="1" s="1"/>
  <c r="I66" i="1" s="1"/>
  <c r="F67" i="1"/>
  <c r="H67" i="1" s="1"/>
  <c r="I67" i="1" s="1"/>
  <c r="F68" i="1"/>
  <c r="H68" i="1" s="1"/>
  <c r="I68" i="1" s="1"/>
  <c r="F69" i="1"/>
  <c r="H69" i="1" s="1"/>
  <c r="I69" i="1" s="1"/>
  <c r="F60" i="1"/>
  <c r="H60" i="1" s="1"/>
  <c r="I60" i="1" s="1"/>
  <c r="F61" i="1"/>
  <c r="H61" i="1" s="1"/>
  <c r="I61" i="1" s="1"/>
  <c r="F62" i="1"/>
  <c r="H62" i="1" s="1"/>
  <c r="I62" i="1" s="1"/>
  <c r="F63" i="1"/>
  <c r="H63" i="1" s="1"/>
  <c r="I63" i="1" s="1"/>
  <c r="F64" i="1"/>
  <c r="H64" i="1" s="1"/>
  <c r="I64" i="1" s="1"/>
  <c r="F54" i="1"/>
  <c r="F55" i="1"/>
  <c r="F47" i="1"/>
  <c r="F48" i="1"/>
  <c r="F49" i="1"/>
  <c r="F50" i="1"/>
  <c r="F51" i="1"/>
  <c r="F52" i="1"/>
  <c r="F53" i="1"/>
  <c r="F32" i="1"/>
  <c r="F33" i="1"/>
  <c r="J17" i="2"/>
  <c r="F34" i="1"/>
  <c r="F35" i="1"/>
  <c r="F36" i="1"/>
  <c r="F37" i="1"/>
  <c r="F38" i="1"/>
  <c r="F39" i="1"/>
  <c r="F31" i="1"/>
  <c r="J54" i="2"/>
</calcChain>
</file>

<file path=xl/sharedStrings.xml><?xml version="1.0" encoding="utf-8"?>
<sst xmlns="http://schemas.openxmlformats.org/spreadsheetml/2006/main" count="249" uniqueCount="57">
  <si>
    <t xml:space="preserve">CLINIC </t>
  </si>
  <si>
    <t>(All)</t>
  </si>
  <si>
    <t xml:space="preserve">REVENUES CATEGORY </t>
  </si>
  <si>
    <t>Row Labels</t>
  </si>
  <si>
    <t>د. أزهر خان</t>
  </si>
  <si>
    <t>د. سعيد آل مفرج</t>
  </si>
  <si>
    <t>د. عايدة محمد</t>
  </si>
  <si>
    <t>د. عزة عصام مبارك</t>
  </si>
  <si>
    <t>د. علي أحمد عسيري</t>
  </si>
  <si>
    <t>د. مارون بولس</t>
  </si>
  <si>
    <t>د. مضر مصطفى</t>
  </si>
  <si>
    <t>د.احمد المجدوع</t>
  </si>
  <si>
    <t>د.فؤاد العمري</t>
  </si>
  <si>
    <t>د.معن شعبي</t>
  </si>
  <si>
    <t>عماد كركوتلي</t>
  </si>
  <si>
    <t>Grand Total</t>
  </si>
  <si>
    <t xml:space="preserve">Sum of TOTAL REVENUES </t>
  </si>
  <si>
    <t>الأسنان</t>
  </si>
  <si>
    <t>Column Labels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</si>
  <si>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</si>
  <si>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</si>
  <si>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</si>
  <si>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</si>
  <si>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</si>
  <si>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</si>
  <si>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</si>
  <si>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</si>
  <si>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JANUARY </t>
  </si>
  <si>
    <t xml:space="preserve">دخل الاسنان من يناير الى مارس </t>
  </si>
  <si>
    <t xml:space="preserve">اجمالي  الربع الاول </t>
  </si>
  <si>
    <t xml:space="preserve">اسم الطبيب </t>
  </si>
  <si>
    <t xml:space="preserve">اجمالي  الربع الثاني </t>
  </si>
  <si>
    <t xml:space="preserve">دخل الاسنان من ابريل الي يونيو  </t>
  </si>
  <si>
    <t xml:space="preserve">الربع الاول </t>
  </si>
  <si>
    <t xml:space="preserve">دخل الاسنان في الربع الاول </t>
  </si>
  <si>
    <t>دخل الاسنان في الربع الثاني</t>
  </si>
  <si>
    <t xml:space="preserve">اجمالي  الربع الثالث </t>
  </si>
  <si>
    <t>دخل الاسنان في الربع الثالث</t>
  </si>
  <si>
    <t xml:space="preserve">الربع الثاني </t>
  </si>
  <si>
    <t xml:space="preserve">الربع الثالث </t>
  </si>
  <si>
    <t xml:space="preserve">الطبيب </t>
  </si>
  <si>
    <t xml:space="preserve">الراتب الشهري </t>
  </si>
  <si>
    <t xml:space="preserve">التكلفة ربع السنوية </t>
  </si>
  <si>
    <t xml:space="preserve">التكلفة شامل تكاليف التذاكر </t>
  </si>
  <si>
    <t xml:space="preserve">صافي الربح </t>
  </si>
  <si>
    <t xml:space="preserve">دخل الاسنان من يوليو الي سبتمبر   </t>
  </si>
  <si>
    <t xml:space="preserve">COSTS </t>
  </si>
  <si>
    <t xml:space="preserve">COMPARISON </t>
  </si>
  <si>
    <t xml:space="preserve">TOTAL REVENUES </t>
  </si>
  <si>
    <t xml:space="preserve">اجمالي الربع الاول </t>
  </si>
  <si>
    <t xml:space="preserve">TOTAL COSTS </t>
  </si>
  <si>
    <t xml:space="preserve">اجمالي الربع الثاني </t>
  </si>
  <si>
    <t>اجمالي الربع الثالث</t>
  </si>
  <si>
    <t xml:space="preserve">اجمالي الايرادات </t>
  </si>
  <si>
    <t xml:space="preserve">اجمالي التكاليف  8 اضعاف </t>
  </si>
  <si>
    <t xml:space="preserve">اجمالي التكاليف 6.25اضعاف </t>
  </si>
  <si>
    <t xml:space="preserve">اجمالي الايرادات والتكاليف للثلاث ارباع من 2022 عيادة الاسنان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</si>
</sst>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ر_._س_._‏_-;\-* #,##0.00\ _ر_._س_._‏_-;_-* &quot;-&quot;??\ _ر_._س_._‏_-;_-@_-"/>
    <numFmt numFmtId="166" formatCode="[Green]0%\ &quot;▲&quot;;[Red]\-0%&quot;▼&quot;"/>
  </numFmts>
  <fonts count="13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2"/>
      <color theme="0"/>
      <name val="Calibri"/>
      <family val="2"/>
      <scheme val="minor"/>
    </font>
    <font>
      <b/>
      <sz val="10"/>
      <color theme="3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43" fontId="0" fillId="6" borderId="0" xfId="1" applyFont="1" applyFill="1"/>
    <xf numFmtId="43" fontId="0" fillId="7" borderId="4" xfId="0" applyNumberFormat="1" applyFill="1" applyBorder="1"/>
    <xf numFmtId="0" fontId="7" fillId="0" borderId="2" xfId="0" applyFont="1" applyBorder="1"/>
    <xf numFmtId="0" fontId="2" fillId="2" borderId="1" xfId="0" applyFont="1" applyFill="1" applyBorder="1" applyAlignment="1">
      <alignment horizontal="center"/>
    </xf>
    <xf numFmtId="43" fontId="0" fillId="8" borderId="0" xfId="0" applyNumberFormat="1" applyFill="1"/>
    <xf numFmtId="43" fontId="5" fillId="9" borderId="4" xfId="0" applyNumberFormat="1" applyFont="1" applyFill="1" applyBorder="1"/>
    <xf numFmtId="43" fontId="0" fillId="0" borderId="0" xfId="1" applyFont="1"/>
    <xf numFmtId="0" fontId="0" fillId="10" borderId="6" xfId="0" applyFill="1" applyBorder="1"/>
    <xf numFmtId="0" fontId="0" fillId="0" borderId="6" xfId="0" applyBorder="1"/>
    <xf numFmtId="164" fontId="0" fillId="0" borderId="0" xfId="1" applyNumberFormat="1" applyFont="1"/>
    <xf numFmtId="165" fontId="0" fillId="0" borderId="0" xfId="0" applyNumberFormat="1"/>
    <xf numFmtId="0" fontId="0" fillId="3" borderId="2" xfId="0" applyFill="1" applyBorder="1" applyAlignment="1">
      <alignment horizontal="center"/>
    </xf>
    <xf numFmtId="0" fontId="0" fillId="4" borderId="0" xfId="0" applyFill="1"/>
    <xf numFmtId="43" fontId="5" fillId="4" borderId="7" xfId="0" applyNumberFormat="1" applyFont="1" applyFill="1" applyBorder="1"/>
    <xf numFmtId="43" fontId="5" fillId="9" borderId="7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8" fillId="0" borderId="8" xfId="2" applyAlignment="1">
      <alignment horizontal="center"/>
    </xf>
    <xf numFmtId="43" fontId="0" fillId="3" borderId="0" xfId="1" applyFont="1" applyFill="1"/>
    <xf numFmtId="43" fontId="0" fillId="11" borderId="0" xfId="1" applyFont="1" applyFill="1"/>
    <xf numFmtId="0" fontId="8" fillId="0" borderId="8" xfId="2"/>
    <xf numFmtId="0" fontId="0" fillId="0" borderId="7" xfId="0" applyBorder="1"/>
    <xf numFmtId="43" fontId="0" fillId="0" borderId="7" xfId="0" applyNumberFormat="1" applyBorder="1"/>
    <xf numFmtId="166" fontId="10" fillId="12" borderId="0" xfId="0" applyNumberFormat="1" applyFont="1" applyFill="1" applyAlignment="1">
      <alignment horizontal="center" vertical="center"/>
    </xf>
    <xf numFmtId="0" fontId="0" fillId="12" borderId="0" xfId="0" applyFill="1"/>
    <xf numFmtId="166" fontId="10" fillId="12" borderId="7" xfId="0" applyNumberFormat="1" applyFont="1" applyFill="1" applyBorder="1" applyAlignment="1">
      <alignment horizontal="center" vertical="center"/>
    </xf>
    <xf numFmtId="165" fontId="0" fillId="12" borderId="0" xfId="0" applyNumberFormat="1" applyFill="1"/>
    <xf numFmtId="43" fontId="7" fillId="13" borderId="7" xfId="0" applyNumberFormat="1" applyFont="1" applyFill="1" applyBorder="1"/>
    <xf numFmtId="0" fontId="9" fillId="0" borderId="9" xfId="3" applyFill="1" applyAlignment="1">
      <alignment horizontal="center"/>
    </xf>
    <xf numFmtId="165" fontId="0" fillId="3" borderId="0" xfId="0" applyNumberFormat="1" applyFill="1"/>
    <xf numFmtId="165" fontId="0" fillId="11" borderId="0" xfId="0" applyNumberFormat="1" applyFill="1"/>
    <xf numFmtId="43" fontId="7" fillId="11" borderId="7" xfId="0" applyNumberFormat="1" applyFont="1" applyFill="1" applyBorder="1"/>
    <xf numFmtId="0" fontId="11" fillId="0" borderId="8" xfId="2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4">
    <cellStyle name="Comma" xfId="1" builtinId="3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TABLE '!$G$27</c:f>
          <c:strCache>
            <c:ptCount val="1"/>
            <c:pt idx="0">
              <c:v>دخل الاسنان في الربع الاول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026246719159"/>
          <c:y val="0.14069225020743492"/>
          <c:w val="0.60876640419947503"/>
          <c:h val="0.8175818195611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 '!$F$31:$F$39</c:f>
              <c:strCache>
                <c:ptCount val="9"/>
                <c:pt idx="0">
                  <c:v>د.فؤاد العمري</c:v>
                </c:pt>
                <c:pt idx="1">
                  <c:v>د. علي أحمد عسيري</c:v>
                </c:pt>
                <c:pt idx="2">
                  <c:v>د. مضر مصطفى</c:v>
                </c:pt>
                <c:pt idx="3">
                  <c:v>د. عايدة محمد</c:v>
                </c:pt>
                <c:pt idx="4">
                  <c:v>عماد كركوتلي</c:v>
                </c:pt>
                <c:pt idx="5">
                  <c:v>د. عزة عصام مبارك</c:v>
                </c:pt>
                <c:pt idx="6">
                  <c:v>د.احمد المجدوع</c:v>
                </c:pt>
                <c:pt idx="7">
                  <c:v>د. أزهر خان</c:v>
                </c:pt>
                <c:pt idx="8">
                  <c:v>د.معن شعبي</c:v>
                </c:pt>
              </c:strCache>
            </c:strRef>
          </c:cat>
          <c:val>
            <c:numRef>
              <c:f>'DATA TABLE '!$G$31:$G$39</c:f>
              <c:numCache>
                <c:formatCode>_(* #,##0.00_);_(* \(#,##0.00\);_(* "-"??_);_(@_)</c:formatCode>
                <c:ptCount val="9"/>
                <c:pt idx="0">
                  <c:v>705175.66999999993</c:v>
                </c:pt>
                <c:pt idx="1">
                  <c:v>659244.47</c:v>
                </c:pt>
                <c:pt idx="2">
                  <c:v>604386.65</c:v>
                </c:pt>
                <c:pt idx="3">
                  <c:v>544369.94999999995</c:v>
                </c:pt>
                <c:pt idx="4">
                  <c:v>508788.03</c:v>
                </c:pt>
                <c:pt idx="5">
                  <c:v>372888.94999999995</c:v>
                </c:pt>
                <c:pt idx="6">
                  <c:v>165223.35</c:v>
                </c:pt>
                <c:pt idx="7">
                  <c:v>120818.22</c:v>
                </c:pt>
                <c:pt idx="8">
                  <c:v>86772.950000000012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AF3-945D-23CA7DCB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412752"/>
        <c:axId val="905423568"/>
      </c:barChart>
      <c:catAx>
        <c:axId val="90541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3568"/>
        <c:crosses val="autoZero"/>
        <c:auto val="1"/>
        <c:lblAlgn val="ctr"/>
        <c:lblOffset val="100"/>
        <c:noMultiLvlLbl val="0"/>
      </c:catAx>
      <c:valAx>
        <c:axId val="905423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905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TABLE '!$G$44</c:f>
          <c:strCache>
            <c:ptCount val="1"/>
            <c:pt idx="0">
              <c:v>دخل الاسنان في الربع الثاني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026246719159"/>
          <c:y val="0.14069225020743492"/>
          <c:w val="0.60876640419947503"/>
          <c:h val="0.8175818195611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 '!$F$47:$F$55</c:f>
              <c:strCache>
                <c:ptCount val="9"/>
                <c:pt idx="0">
                  <c:v>د. مضر مصطفى</c:v>
                </c:pt>
                <c:pt idx="1">
                  <c:v>عماد كركوتلي</c:v>
                </c:pt>
                <c:pt idx="2">
                  <c:v>د. علي أحمد عسيري</c:v>
                </c:pt>
                <c:pt idx="3">
                  <c:v>د. عايدة محمد</c:v>
                </c:pt>
                <c:pt idx="4">
                  <c:v>د.فؤاد العمري</c:v>
                </c:pt>
                <c:pt idx="5">
                  <c:v>د. عزة عصام مبارك</c:v>
                </c:pt>
                <c:pt idx="6">
                  <c:v>د. أزهر خان</c:v>
                </c:pt>
                <c:pt idx="7">
                  <c:v>د. سعيد آل مفرج</c:v>
                </c:pt>
                <c:pt idx="8">
                  <c:v>د.احمد المجدوع</c:v>
                </c:pt>
              </c:strCache>
            </c:strRef>
          </c:cat>
          <c:val>
            <c:numRef>
              <c:f>'DATA TABLE '!$G$47:$G$55</c:f>
              <c:numCache>
                <c:formatCode>_(* #,##0.00_);_(* \(#,##0.00\);_(* "-"??_);_(@_)</c:formatCode>
                <c:ptCount val="9"/>
                <c:pt idx="0">
                  <c:v>743491.13</c:v>
                </c:pt>
                <c:pt idx="1">
                  <c:v>692382.91999999993</c:v>
                </c:pt>
                <c:pt idx="2">
                  <c:v>517698.45999999996</c:v>
                </c:pt>
                <c:pt idx="3">
                  <c:v>457566.24</c:v>
                </c:pt>
                <c:pt idx="4">
                  <c:v>437155.62000000005</c:v>
                </c:pt>
                <c:pt idx="5">
                  <c:v>406852.52</c:v>
                </c:pt>
                <c:pt idx="6">
                  <c:v>146821.1</c:v>
                </c:pt>
                <c:pt idx="7">
                  <c:v>134455.6</c:v>
                </c:pt>
                <c:pt idx="8">
                  <c:v>104821.44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431D-AD24-EB9D08B1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412752"/>
        <c:axId val="905423568"/>
      </c:barChart>
      <c:catAx>
        <c:axId val="90541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3568"/>
        <c:crosses val="autoZero"/>
        <c:auto val="1"/>
        <c:lblAlgn val="ctr"/>
        <c:lblOffset val="100"/>
        <c:noMultiLvlLbl val="0"/>
      </c:catAx>
      <c:valAx>
        <c:axId val="905423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905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TABLE '!$G$57</c:f>
          <c:strCache>
            <c:ptCount val="1"/>
            <c:pt idx="0">
              <c:v>دخل الاسنان في الربع الثالث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026246719159"/>
          <c:y val="0.14069225020743492"/>
          <c:w val="0.60876640419947503"/>
          <c:h val="0.8175818195611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 '!$F$60:$F$69</c:f>
              <c:strCache>
                <c:ptCount val="10"/>
                <c:pt idx="0">
                  <c:v>د. مضر مصطفى</c:v>
                </c:pt>
                <c:pt idx="1">
                  <c:v>د.فؤاد العمري</c:v>
                </c:pt>
                <c:pt idx="2">
                  <c:v>د. عايدة محمد</c:v>
                </c:pt>
                <c:pt idx="3">
                  <c:v>د. علي أحمد عسيري</c:v>
                </c:pt>
                <c:pt idx="4">
                  <c:v>عماد كركوتلي</c:v>
                </c:pt>
                <c:pt idx="5">
                  <c:v>د. عزة عصام مبارك</c:v>
                </c:pt>
                <c:pt idx="6">
                  <c:v>د. سعيد آل مفرج</c:v>
                </c:pt>
                <c:pt idx="7">
                  <c:v>د. أزهر خان</c:v>
                </c:pt>
                <c:pt idx="8">
                  <c:v>د.احمد المجدوع</c:v>
                </c:pt>
                <c:pt idx="9">
                  <c:v>د. مارون بولس</c:v>
                </c:pt>
              </c:strCache>
            </c:strRef>
          </c:cat>
          <c:val>
            <c:numRef>
              <c:f>'DATA TABLE '!$G$60:$G$69</c:f>
              <c:numCache>
                <c:formatCode>_(* #,##0.00_);_(* \(#,##0.00\);_(* "-"??_);_(@_)</c:formatCode>
                <c:ptCount val="10"/>
                <c:pt idx="0">
                  <c:v>822925.79</c:v>
                </c:pt>
                <c:pt idx="1">
                  <c:v>742382.66</c:v>
                </c:pt>
                <c:pt idx="2">
                  <c:v>611976.98</c:v>
                </c:pt>
                <c:pt idx="3">
                  <c:v>558691.80000000005</c:v>
                </c:pt>
                <c:pt idx="4">
                  <c:v>555302.28</c:v>
                </c:pt>
                <c:pt idx="5">
                  <c:v>420976.12</c:v>
                </c:pt>
                <c:pt idx="6">
                  <c:v>185857.66</c:v>
                </c:pt>
                <c:pt idx="7">
                  <c:v>170900.56</c:v>
                </c:pt>
                <c:pt idx="8">
                  <c:v>149785.70000000001</c:v>
                </c:pt>
                <c:pt idx="9">
                  <c:v>101610.86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4FE2-AB9D-24F3B761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412752"/>
        <c:axId val="905423568"/>
      </c:barChart>
      <c:catAx>
        <c:axId val="90541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3568"/>
        <c:crosses val="autoZero"/>
        <c:auto val="1"/>
        <c:lblAlgn val="ctr"/>
        <c:lblOffset val="100"/>
        <c:noMultiLvlLbl val="0"/>
      </c:catAx>
      <c:valAx>
        <c:axId val="905423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905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TABLE '!$G$57</c:f>
          <c:strCache>
            <c:ptCount val="1"/>
            <c:pt idx="0">
              <c:v>دخل الاسنان في الربع الثالث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0026246719159"/>
          <c:y val="0.14069225020743492"/>
          <c:w val="0.60876640419947503"/>
          <c:h val="0.81758181956118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 '!$F$60:$F$69</c:f>
              <c:strCache>
                <c:ptCount val="10"/>
                <c:pt idx="0">
                  <c:v>د. مضر مصطفى</c:v>
                </c:pt>
                <c:pt idx="1">
                  <c:v>د.فؤاد العمري</c:v>
                </c:pt>
                <c:pt idx="2">
                  <c:v>د. عايدة محمد</c:v>
                </c:pt>
                <c:pt idx="3">
                  <c:v>د. علي أحمد عسيري</c:v>
                </c:pt>
                <c:pt idx="4">
                  <c:v>عماد كركوتلي</c:v>
                </c:pt>
                <c:pt idx="5">
                  <c:v>د. عزة عصام مبارك</c:v>
                </c:pt>
                <c:pt idx="6">
                  <c:v>د. سعيد آل مفرج</c:v>
                </c:pt>
                <c:pt idx="7">
                  <c:v>د. أزهر خان</c:v>
                </c:pt>
                <c:pt idx="8">
                  <c:v>د.احمد المجدوع</c:v>
                </c:pt>
                <c:pt idx="9">
                  <c:v>د. مارون بولس</c:v>
                </c:pt>
              </c:strCache>
            </c:strRef>
          </c:cat>
          <c:val>
            <c:numRef>
              <c:f>'DATA TABLE '!$K$60:$K$69</c:f>
              <c:numCache>
                <c:formatCode>_-* #,##0.00\ _ر_._س_._‏_-;\-* #,##0.00\ _ر_._س_._‏_-;_-* "-"??\ _ر_._س_._‏_-;_-@_-</c:formatCode>
                <c:ptCount val="10"/>
                <c:pt idx="0">
                  <c:v>773015.69000000006</c:v>
                </c:pt>
                <c:pt idx="1">
                  <c:v>742382.66</c:v>
                </c:pt>
                <c:pt idx="2">
                  <c:v>566852.78</c:v>
                </c:pt>
                <c:pt idx="3">
                  <c:v>558691.80000000005</c:v>
                </c:pt>
                <c:pt idx="4">
                  <c:v>442427.28</c:v>
                </c:pt>
                <c:pt idx="5">
                  <c:v>388726.12</c:v>
                </c:pt>
                <c:pt idx="6">
                  <c:v>185857.66</c:v>
                </c:pt>
                <c:pt idx="7">
                  <c:v>117936.38500000001</c:v>
                </c:pt>
                <c:pt idx="8">
                  <c:v>149785.70000000001</c:v>
                </c:pt>
                <c:pt idx="9">
                  <c:v>47179.310000000005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4521-9EB6-4E9EF7C1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412752"/>
        <c:axId val="905423568"/>
      </c:barChart>
      <c:catAx>
        <c:axId val="90541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3568"/>
        <c:crosses val="autoZero"/>
        <c:auto val="1"/>
        <c:lblAlgn val="ctr"/>
        <c:lblOffset val="100"/>
        <c:noMultiLvlLbl val="0"/>
      </c:catAx>
      <c:valAx>
        <c:axId val="905423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ر_._س_._‏_-;\-* #,##0.00\ _ر_._س_._‏_-;_-* &quot;-&quot;??\ _ر_._س_._‏_-;_-@_-" sourceLinked="1"/>
        <c:majorTickMark val="none"/>
        <c:minorTickMark val="none"/>
        <c:tickLblPos val="nextTo"/>
        <c:crossAx val="905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19050</xdr:colOff>
      <xdr:row>2</xdr:row>
      <xdr:rowOff>228600</xdr:rowOff>
    </xdr:from>
    <xdr:to>
      <xdr:col>17</xdr:col>
      <xdr:colOff>323850</xdr:colOff>
      <xdr:row>20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58CC2-71C9-4005-812F-3C14FB766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19050</xdr:colOff>
      <xdr:row>20</xdr:row>
      <xdr:rowOff>190500</xdr:rowOff>
    </xdr:from>
    <xdr:to>
      <xdr:col>17</xdr:col>
      <xdr:colOff>323850</xdr:colOff>
      <xdr:row>37</xdr:row>
      <xdr:rowOff>223838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0299A-2C2C-465F-BDD1-090153A9F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9525</xdr:colOff>
      <xdr:row>39</xdr:row>
      <xdr:rowOff>200025</xdr:rowOff>
    </xdr:from>
    <xdr:to>
      <xdr:col>17</xdr:col>
      <xdr:colOff>314325</xdr:colOff>
      <xdr:row>57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100B8-3D10-4EDD-B59B-1939ED8B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104775</xdr:colOff>
      <xdr:row>17</xdr:row>
      <xdr:rowOff>57150</xdr:rowOff>
    </xdr:from>
    <xdr:to>
      <xdr:col>25</xdr:col>
      <xdr:colOff>1304925</xdr:colOff>
      <xdr:row>35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800D3-0E58-4356-846F-028AC0B7D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HLY%20HOSPITAL%20DATABAS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04" refreshedDate="44854.383717939818" createdVersion="8" refreshedVersion="8" minRefreshableVersion="3" recordCount="8413" xr:uid="{5344E994-4626-4157-8999-2677C040B4A2}">
  <cacheSource type="worksheet">
    <worksheetSource name="Table1" r:id="rId2"/>
  </cacheSource>
  <cacheFields count="22">
    <cacheField name="YEAR " numFmtId="0">
      <sharedItems containsSemiMixedTypes="0" containsString="0" containsNumber="1" containsInteger="1" minValue="2022" maxValue="2022" count="1">
        <n v="2022"/>
      </sharedItems>
    </cacheField>
    <cacheField name="MONTH " numFmtId="0">
      <sharedItems count="9">
        <s v="JANUARY "/>
        <s v="FEBRUARY"/>
        <s v="MARCH"/>
        <s v="APRIL"/>
        <s v="MAY"/>
        <s v="JUNE"/>
        <s v="JULY"/>
        <s v="AUGUST"/>
        <s v="SEPTEMBER"/>
      </sharedItems>
    </cacheField>
    <cacheField name="CLINIC " numFmtId="0">
      <sharedItems count="37">
        <s v="الطوارئ"/>
        <s v="الأطفال"/>
        <s v="الباطنية"/>
        <s v="المسالك البولية"/>
        <s v="العلاج الطبيعي"/>
        <s v="جراحة مخ وأعصاب"/>
        <s v="القلب"/>
        <s v="السكري والسمنه"/>
        <s v="الصدرية"/>
        <s v="المخ و الأعصاب"/>
        <s v="الجراحة"/>
        <s v="أمراض الدم"/>
        <s v="النفسية"/>
        <s v="جراحة التجميل"/>
        <s v="عيادة الموظفين"/>
        <s v="القسطرة والأشعة التداخلية"/>
        <s v="جراحة أطفال"/>
        <s v="أمراض الروماتيزم"/>
        <s v="باطنية وكلى"/>
        <s v="باطنية وأمراض معدية"/>
        <s v="باطنية و مناظير"/>
        <s v="النساء والولادة"/>
        <s v="عيادة طواريء النساء والولادة"/>
        <s v="ديافيرام"/>
        <s v="عيادة أطفال طوارئ"/>
        <s v="طوارئ"/>
        <s v="العلاج السلوكي"/>
        <s v="التغذية العلاجية"/>
        <s v="المناعة والحساسية"/>
        <s v="العظام"/>
        <s v="الأسنان"/>
        <s v="أنف وأذن وحنجرة"/>
        <s v="العيون"/>
        <s v="الجلدية"/>
        <s v="جراحة الأوعية الدموية"/>
        <s v="الطب المنزلي"/>
        <s v="امراض النطق والبلع"/>
      </sharedItems>
    </cacheField>
    <cacheField name="DOCTOR " numFmtId="0">
      <sharedItems count="172">
        <s v="د. عبدالله كمال النابلسي"/>
        <s v="د. حسام أحمد أديب كردي"/>
        <s v="د. عمر عبده ناجي"/>
        <s v="د. علاء محمد عبدالكريم"/>
        <s v="د. أسامة وليد"/>
        <s v="د. نور عبدالمطلب"/>
        <s v="د.عبدالله المبارك"/>
        <s v="د.هاجر آدم"/>
        <s v="د. ياسين الضو"/>
        <s v="بروفسور محمد القصادي"/>
        <s v="د. راوية عبدالغني"/>
        <s v="د. سفر مستور الشهراني"/>
        <s v="د. عبدالله سعد"/>
        <s v="د. أحمد العامري"/>
        <s v="د. أحمد عبدالله"/>
        <s v="د.عبدالله القحطاني"/>
        <s v="د. عرفات عبد العظيم"/>
        <s v="د. طلعت الليثي"/>
        <s v="د. حسين جحلان"/>
        <s v="د. عوني الشامي"/>
        <s v="د. عبدالعزيز العمري"/>
        <s v="د. عبد العزيز بدوي"/>
        <s v="د. فراس عبدالله"/>
        <s v="تهاني بركات البيومي"/>
        <s v="صلاح الدين صابر"/>
        <s v="د. إبراهيم النعمي"/>
        <s v="بروفسور فهد آل حمّاد"/>
        <s v="د. مهند محمد"/>
        <s v="د. عبدالوهاب الجراد"/>
        <s v="د. عبده الخيري"/>
        <s v="د. عادل المصوري"/>
        <s v="د.نسيمه الكناني"/>
        <s v="د. أنور اليوسف"/>
        <s v="د.عبدالله اليوسف عسيري"/>
        <s v="د. خالد عبد المحسن الثميري"/>
        <s v="د. محمد غرامة"/>
        <s v="د. عبد الله عسيري"/>
        <s v="د. محمد فليفل"/>
        <s v="د. سعيد آل قانع"/>
        <s v="د. محمد شهيب"/>
        <s v="د. احمد حمدي"/>
        <s v="د. حسين منصور طيران"/>
        <s v="أ. د. سعيد أبو عشي"/>
        <s v="د. محمد باوهاب"/>
        <s v="د. شادي عبارة"/>
        <s v="د. فهد العمري"/>
        <s v="د. عبد الله دلبوح"/>
        <s v="د. حسن الزهراني"/>
        <s v="د. محمود نجاتي"/>
        <s v="د. رياض علي حكمي"/>
        <s v="د.محمد السكيني"/>
        <s v="د. راكان شحاده"/>
        <s v="د. حسين الخالدي"/>
        <s v="د . ابراهيم محمد الشريف"/>
        <s v="د. وضاح محمد الالمعي"/>
        <s v="د.سعد القحطاني"/>
        <s v="د. سعد الموسى"/>
        <s v="د. جهينة النايف"/>
        <s v="د. رياض القحطاني"/>
        <s v="د.فاطمة صلاح"/>
        <s v="د. غازي الشمراني"/>
        <s v="د. هاشم على"/>
        <s v="د. يحيى علي"/>
        <s v="د. محمد مانع ال عمير"/>
        <s v="د. إبراهيم عبدالوهاب"/>
        <s v="د. منى الشهراني"/>
        <s v="د. طارق الأزرقي"/>
        <s v="د. خالد النبراوي"/>
        <s v="د. مشبب سعيد شايع"/>
        <s v="د. أمال الدالي"/>
        <s v="د.اتقياء داوود"/>
        <s v="د. سميرة علي"/>
        <s v="د. هاجر فيصل أمين"/>
        <s v="د. تقوى حسن بشير"/>
        <s v="د. خديجة بيبي"/>
        <s v="د. مها السيد"/>
        <s v="د.ايه محمد"/>
        <s v="د. محمد علي عسيري"/>
        <s v="د. خالد عبدالمعز"/>
        <s v="د. محمد عبد الله"/>
        <s v="د. أحمد يوسف"/>
        <s v="د. أسامة محمد"/>
        <s v="د. بها ء العقيبي"/>
        <s v="د. احمد زكي"/>
        <s v="د. محمد احمد سلطان"/>
        <s v=" البروفسور محمد القصادي"/>
        <s v="د.شاكر حامد"/>
        <s v="فاطمة يحيى الألمعي"/>
        <s v="مريم عيسى حدادي"/>
        <s v="شهد ال عمر"/>
        <s v="مريم ابو عازم"/>
        <s v="نورة احمدي"/>
        <s v="د. سليم الشهري"/>
        <s v="د. سعيد القحطانــي"/>
        <s v="د. فريد فايع  آل فايـع"/>
        <s v="د. محمد لافي العتيبي"/>
        <s v="د. منصور السلمي"/>
        <s v="د. محمد حسن شريف"/>
        <s v="عماد كركوتلي"/>
        <s v="د. مضر مصطفى"/>
        <s v="د. عايدة محمد"/>
        <s v="د. عزة عصام مبارك"/>
        <s v="د. علي أحمد عسيري"/>
        <s v="د.احمد المجدوع"/>
        <s v="د.معن شعبي"/>
        <s v="د.فؤاد العمري"/>
        <s v="د. أزهر خان"/>
        <s v="أ.د. ناصر علي فقية"/>
        <s v="أ . د. علي سعيد القحطاني"/>
        <s v="د. عبد الله مصلح"/>
        <s v="د. مبارك القحطاني"/>
        <s v="د. عبد العزيز علي الحميدي"/>
        <s v="د.احمد محمود الحسن"/>
        <s v="د. عبدالله الاحمري"/>
        <s v="د. عبدالله حمور"/>
        <s v="د. محمد طالع"/>
        <s v="د. سعيد ابو سبعة"/>
        <s v="د. عبد الله جبران"/>
        <s v="د. خالد باحمدان"/>
        <s v="د. مكي حسن احمد"/>
        <s v="فيصل ال مبارك"/>
        <s v="د. نبيله السيد"/>
        <s v="د. محمد أحمد عبدالواحد"/>
        <s v="د. احمد عبدالله"/>
        <s v="د. خالد محي الدين"/>
        <s v="د. سماح كمال"/>
        <s v="د. اسامة محمد"/>
        <s v="احمد عسيري"/>
        <s v="د. ساره علي الشهري"/>
        <s v="د. محمد احمد علي"/>
        <s v="د. نهيل رأفت"/>
        <s v="د. اشرف جعفر"/>
        <s v="د. طارق السيد"/>
        <s v="د. احمد العامري"/>
        <s v="د. محمد يمان"/>
        <s v="د. عبدالرحمن وليد"/>
        <s v="فيصل يحيى"/>
        <s v="د. نجيه علي"/>
        <s v="د. سعيد آل مفرج"/>
        <s v="د. محمد ابراهيم صافي"/>
        <s v="د. عبد الاله حسن الشهري"/>
        <s v="0"/>
        <s v="د.بسمه ال مفرح"/>
        <s v="د. هند القحطاني"/>
        <s v="د. عثمان عمر"/>
        <s v="د. محمد ابراهيم شومان"/>
        <s v="د. عادل ال عواض"/>
        <s v="د.عبدالمجيد علي"/>
        <s v="شهد صالح"/>
        <s v="د. سلطان عقيل محمد"/>
        <s v="د. رأفت الشركسي"/>
        <s v="د. جاد خالد"/>
        <s v="د. عصام مبارك"/>
        <s v="د. عبدالرحمن عزاوي"/>
        <s v="روان الشهري"/>
        <s v="عبدالله عسيري"/>
        <s v="صالح عبدالله"/>
        <s v="علي محمد"/>
        <s v="احمد علي"/>
        <s v="سعيد ال خضيري"/>
        <s v="طيف سعيد"/>
        <s v="د. منا ياسين"/>
        <s v="د.مريع القحطاني"/>
        <s v="د.ناصر الاسمري"/>
        <s v="د. ريما شحاذي"/>
        <s v="د.سالي محمد"/>
        <s v="د.سهيلة عسيري"/>
        <s v="د رحاب العشماوي"/>
        <s v="د.بهاء علي العقيبي"/>
        <s v="شذا الحمادي"/>
        <s v="د. الهام الاخضر"/>
        <s v="د. مارون بولس"/>
      </sharedItems>
    </cacheField>
    <cacheField name="REVENUES CATEGORY " numFmtId="0">
      <sharedItems count="7">
        <s v="CONSULTATION "/>
        <s v="RADIOLOGY "/>
        <s v="LABORATORY "/>
        <s v="SERVICES "/>
        <s v="EMERGENCY CASES "/>
        <s v="INPATIENTS "/>
        <s v="TOTAL REVENUES "/>
      </sharedItems>
    </cacheField>
    <cacheField name="CASH " numFmtId="0">
      <sharedItems containsSemiMixedTypes="0" containsString="0" containsNumber="1" minValue="0" maxValue="565014.06000000006"/>
    </cacheField>
    <cacheField name="CREDIT " numFmtId="0">
      <sharedItems containsSemiMixedTypes="0" containsString="0" containsNumber="1" minValue="0" maxValue="1928262"/>
    </cacheField>
    <cacheField name="TOTAL REVENUES " numFmtId="0">
      <sharedItems containsSemiMixedTypes="0" containsString="0" containsNumber="1" minValue="0" maxValue="1937168.01"/>
    </cacheField>
    <cacheField name="PATIENTS " numFmtId="0">
      <sharedItems containsString="0" containsBlank="1" containsNumber="1" containsInteger="1" minValue="0" maxValue="2675"/>
    </cacheField>
    <cacheField name=" SALARY  / COSTS " numFmtId="0">
      <sharedItems containsMixedTypes="1" containsNumber="1" containsInteger="1" minValue="0" maxValue="67177"/>
    </cacheField>
    <cacheField name="TARGET " numFmtId="0">
      <sharedItems containsMixedTypes="1" containsNumber="1" containsInteger="1" minValue="0" maxValue="671770"/>
    </cacheField>
    <cacheField name="REVENUES TO COST RATIO " numFmtId="0">
      <sharedItems containsSemiMixedTypes="0" containsString="0" containsNumber="1" minValue="0" maxValue="61.06"/>
    </cacheField>
    <cacheField name="WING " numFmtId="0">
      <sharedItems containsBlank="1" count="8">
        <m/>
        <s v="MALE WING "/>
        <s v="FEMALE WING"/>
        <s v="PEDIATRIC WING "/>
        <s v="ICU"/>
        <s v="NICU"/>
        <s v="PICU"/>
        <s v="ONE DAY SURGERY "/>
      </sharedItems>
    </cacheField>
    <cacheField name="ADMISSIONS " numFmtId="0">
      <sharedItems containsString="0" containsBlank="1" containsNumber="1" containsInteger="1" minValue="15" maxValue="315" count="29">
        <m/>
        <n v="158"/>
        <n v="295"/>
        <n v="96"/>
        <n v="74"/>
        <n v="45"/>
        <n v="22"/>
        <n v="143"/>
        <n v="141"/>
        <n v="291"/>
        <n v="93"/>
        <n v="76"/>
        <n v="36"/>
        <n v="15"/>
        <n v="116"/>
        <n v="191"/>
        <n v="315"/>
        <n v="120"/>
        <n v="81"/>
        <n v="56"/>
        <n v="16"/>
        <n v="163"/>
        <n v="150"/>
        <n v="229"/>
        <n v="88"/>
        <n v="85"/>
        <n v="54"/>
        <n v="28"/>
        <n v="84"/>
      </sharedItems>
    </cacheField>
    <cacheField name="TOTAL ADMISSIONS " numFmtId="0">
      <sharedItems containsString="0" containsBlank="1" containsNumber="1" containsInteger="1" minValue="718" maxValue="942" count="5">
        <m/>
        <n v="833"/>
        <n v="772"/>
        <n v="942"/>
        <n v="718"/>
      </sharedItems>
    </cacheField>
    <cacheField name="AVERAGE LOS " numFmtId="0">
      <sharedItems containsString="0" containsBlank="1" containsNumber="1" minValue="1" maxValue="15.16" count="26">
        <m/>
        <n v="2.2000000000000002"/>
        <n v="1.65"/>
        <n v="1.78"/>
        <n v="6.41"/>
        <n v="3.55"/>
        <n v="15.16"/>
        <n v="1"/>
        <n v="2.54"/>
        <n v="1.77"/>
        <n v="1.85"/>
        <n v="8.1"/>
        <n v="4.45"/>
        <n v="12.5"/>
        <n v="2.15"/>
        <n v="1.71"/>
        <n v="1.86"/>
        <n v="7.92"/>
        <n v="6.96"/>
        <n v="14"/>
        <n v="2.25"/>
        <n v="1.56"/>
        <n v="1.89"/>
        <n v="7.68"/>
        <n v="5.31"/>
        <n v="10.28"/>
      </sharedItems>
    </cacheField>
    <cacheField name="TOTAL LOS " numFmtId="0">
      <sharedItems containsString="0" containsBlank="1" containsNumber="1" minValue="2.35" maxValue="2.82" count="4">
        <m/>
        <n v="2.35"/>
        <n v="2.67"/>
        <n v="2.82"/>
      </sharedItems>
    </cacheField>
    <cacheField name="BED OCCUPANCY RATE " numFmtId="0">
      <sharedItems containsNonDate="0" containsString="0" containsBlank="1" count="1">
        <m/>
      </sharedItems>
    </cacheField>
    <cacheField name="OVERALL BED OCCUPANCY " numFmtId="0">
      <sharedItems containsString="0" containsBlank="1" containsNumber="1" minValue="0.55000000000000004" maxValue="0.7" count="5">
        <m/>
        <n v="0.55000000000000004"/>
        <n v="0.66"/>
        <n v="0.7"/>
        <n v="0.6"/>
      </sharedItems>
    </cacheField>
    <cacheField name="SURGERIES " numFmtId="0">
      <sharedItems containsNonDate="0" containsString="0" containsBlank="1" count="1">
        <m/>
      </sharedItems>
    </cacheField>
    <cacheField name="TOTAL SURGERIES " numFmtId="0">
      <sharedItems containsNonDate="0" containsString="0" containsBlank="1" count="1">
        <m/>
      </sharedItems>
    </cacheField>
    <cacheField name="SURGERIES BY TYP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3">
  <r>
    <x v="0"/>
    <x v="0"/>
    <x v="0"/>
    <x v="0"/>
    <x v="0"/>
    <n v="2489.1"/>
    <n v="2255.9"/>
    <n v="4745"/>
    <n v="63"/>
    <n v="24475"/>
    <n v="171325"/>
    <n v="0.19"/>
    <x v="0"/>
    <x v="0"/>
    <x v="0"/>
    <x v="0"/>
    <x v="0"/>
    <x v="0"/>
    <x v="0"/>
    <x v="0"/>
    <x v="0"/>
    <x v="0"/>
  </r>
  <r>
    <x v="0"/>
    <x v="0"/>
    <x v="0"/>
    <x v="1"/>
    <x v="0"/>
    <n v="8171.05"/>
    <n v="5899.45"/>
    <n v="14070.5"/>
    <n v="183"/>
    <n v="24383"/>
    <n v="170681"/>
    <n v="0.57999999999999996"/>
    <x v="0"/>
    <x v="0"/>
    <x v="0"/>
    <x v="0"/>
    <x v="0"/>
    <x v="0"/>
    <x v="0"/>
    <x v="0"/>
    <x v="0"/>
    <x v="0"/>
  </r>
  <r>
    <x v="0"/>
    <x v="0"/>
    <x v="0"/>
    <x v="2"/>
    <x v="0"/>
    <n v="7537.89"/>
    <n v="5004.13"/>
    <n v="12542.02"/>
    <n v="317"/>
    <n v="8165"/>
    <n v="57155"/>
    <n v="1.54"/>
    <x v="0"/>
    <x v="0"/>
    <x v="0"/>
    <x v="0"/>
    <x v="0"/>
    <x v="0"/>
    <x v="0"/>
    <x v="0"/>
    <x v="0"/>
    <x v="0"/>
  </r>
  <r>
    <x v="0"/>
    <x v="0"/>
    <x v="0"/>
    <x v="3"/>
    <x v="0"/>
    <n v="8558.9500000000007"/>
    <n v="6299.32"/>
    <n v="14858.27"/>
    <n v="375"/>
    <n v="8437"/>
    <n v="59059"/>
    <n v="1.76"/>
    <x v="0"/>
    <x v="0"/>
    <x v="0"/>
    <x v="0"/>
    <x v="0"/>
    <x v="0"/>
    <x v="0"/>
    <x v="0"/>
    <x v="0"/>
    <x v="0"/>
  </r>
  <r>
    <x v="0"/>
    <x v="0"/>
    <x v="0"/>
    <x v="4"/>
    <x v="0"/>
    <n v="8959.26"/>
    <n v="5995.99"/>
    <n v="14955.25"/>
    <n v="374"/>
    <n v="8437"/>
    <n v="59059"/>
    <n v="1.77"/>
    <x v="0"/>
    <x v="0"/>
    <x v="0"/>
    <x v="0"/>
    <x v="0"/>
    <x v="0"/>
    <x v="0"/>
    <x v="0"/>
    <x v="0"/>
    <x v="0"/>
  </r>
  <r>
    <x v="0"/>
    <x v="0"/>
    <x v="0"/>
    <x v="5"/>
    <x v="0"/>
    <n v="9793.6200000000008"/>
    <n v="4780.6400000000003"/>
    <n v="14574.260000000002"/>
    <n v="350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0"/>
    <n v="6929.73"/>
    <n v="5304.54"/>
    <n v="12234.27"/>
    <n v="313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0"/>
    <n v="8065.93"/>
    <n v="3139.57"/>
    <n v="11205.5"/>
    <n v="263"/>
    <n v="5821"/>
    <n v="40747"/>
    <n v="1.93"/>
    <x v="0"/>
    <x v="0"/>
    <x v="0"/>
    <x v="0"/>
    <x v="0"/>
    <x v="0"/>
    <x v="0"/>
    <x v="0"/>
    <x v="0"/>
    <x v="0"/>
  </r>
  <r>
    <x v="0"/>
    <x v="0"/>
    <x v="0"/>
    <x v="8"/>
    <x v="0"/>
    <n v="7230.06"/>
    <n v="4550.95"/>
    <n v="11781.01"/>
    <n v="299"/>
    <n v="0"/>
    <n v="0"/>
    <n v="0"/>
    <x v="1"/>
    <x v="1"/>
    <x v="1"/>
    <x v="1"/>
    <x v="1"/>
    <x v="0"/>
    <x v="1"/>
    <x v="0"/>
    <x v="0"/>
    <x v="0"/>
  </r>
  <r>
    <x v="0"/>
    <x v="0"/>
    <x v="1"/>
    <x v="9"/>
    <x v="0"/>
    <n v="84769.67"/>
    <n v="59641.58"/>
    <n v="144411.25"/>
    <n v="1055"/>
    <n v="0"/>
    <n v="0"/>
    <n v="0"/>
    <x v="2"/>
    <x v="2"/>
    <x v="0"/>
    <x v="2"/>
    <x v="0"/>
    <x v="0"/>
    <x v="0"/>
    <x v="0"/>
    <x v="0"/>
    <x v="0"/>
  </r>
  <r>
    <x v="0"/>
    <x v="0"/>
    <x v="1"/>
    <x v="10"/>
    <x v="0"/>
    <n v="29659.7"/>
    <n v="39214.300000000003"/>
    <n v="68874"/>
    <n v="534"/>
    <n v="44423"/>
    <n v="310961"/>
    <n v="1.55"/>
    <x v="3"/>
    <x v="3"/>
    <x v="0"/>
    <x v="3"/>
    <x v="0"/>
    <x v="0"/>
    <x v="0"/>
    <x v="0"/>
    <x v="0"/>
    <x v="0"/>
  </r>
  <r>
    <x v="0"/>
    <x v="0"/>
    <x v="1"/>
    <x v="11"/>
    <x v="0"/>
    <n v="4534.63"/>
    <n v="1312.87"/>
    <n v="5847.5"/>
    <n v="36"/>
    <n v="31000"/>
    <n v="217000"/>
    <n v="0.19"/>
    <x v="4"/>
    <x v="4"/>
    <x v="0"/>
    <x v="4"/>
    <x v="0"/>
    <x v="0"/>
    <x v="0"/>
    <x v="0"/>
    <x v="0"/>
    <x v="0"/>
  </r>
  <r>
    <x v="0"/>
    <x v="0"/>
    <x v="1"/>
    <x v="12"/>
    <x v="0"/>
    <n v="5991.01"/>
    <n v="3668.99"/>
    <n v="9660"/>
    <n v="68"/>
    <n v="0"/>
    <n v="0"/>
    <n v="0"/>
    <x v="5"/>
    <x v="5"/>
    <x v="0"/>
    <x v="5"/>
    <x v="0"/>
    <x v="0"/>
    <x v="0"/>
    <x v="0"/>
    <x v="0"/>
    <x v="0"/>
  </r>
  <r>
    <x v="0"/>
    <x v="0"/>
    <x v="1"/>
    <x v="13"/>
    <x v="0"/>
    <n v="0"/>
    <n v="0"/>
    <n v="0"/>
    <n v="0"/>
    <n v="0"/>
    <n v="0"/>
    <n v="0"/>
    <x v="6"/>
    <x v="6"/>
    <x v="0"/>
    <x v="6"/>
    <x v="0"/>
    <x v="0"/>
    <x v="0"/>
    <x v="0"/>
    <x v="0"/>
    <x v="0"/>
  </r>
  <r>
    <x v="0"/>
    <x v="0"/>
    <x v="1"/>
    <x v="14"/>
    <x v="0"/>
    <n v="25607.55"/>
    <n v="29551.45"/>
    <n v="55159"/>
    <n v="387"/>
    <n v="29977"/>
    <n v="209839"/>
    <n v="1.84"/>
    <x v="7"/>
    <x v="7"/>
    <x v="0"/>
    <x v="7"/>
    <x v="0"/>
    <x v="0"/>
    <x v="0"/>
    <x v="0"/>
    <x v="0"/>
    <x v="0"/>
  </r>
  <r>
    <x v="0"/>
    <x v="0"/>
    <x v="1"/>
    <x v="15"/>
    <x v="0"/>
    <n v="1665"/>
    <n v="445"/>
    <n v="2110"/>
    <n v="12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0"/>
    <n v="34049.65"/>
    <n v="29683.35"/>
    <n v="63733"/>
    <n v="471"/>
    <n v="43400"/>
    <n v="303800"/>
    <n v="1.47"/>
    <x v="0"/>
    <x v="0"/>
    <x v="0"/>
    <x v="0"/>
    <x v="0"/>
    <x v="0"/>
    <x v="0"/>
    <x v="0"/>
    <x v="0"/>
    <x v="0"/>
  </r>
  <r>
    <x v="0"/>
    <x v="0"/>
    <x v="2"/>
    <x v="17"/>
    <x v="0"/>
    <n v="34720"/>
    <n v="37013"/>
    <n v="71733"/>
    <n v="512"/>
    <n v="39277"/>
    <n v="274939"/>
    <n v="1.83"/>
    <x v="0"/>
    <x v="0"/>
    <x v="0"/>
    <x v="0"/>
    <x v="0"/>
    <x v="0"/>
    <x v="0"/>
    <x v="0"/>
    <x v="0"/>
    <x v="0"/>
  </r>
  <r>
    <x v="0"/>
    <x v="0"/>
    <x v="2"/>
    <x v="18"/>
    <x v="0"/>
    <n v="17353.14"/>
    <n v="22511.86"/>
    <n v="39865"/>
    <n v="277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0"/>
    <n v="6616.15"/>
    <n v="4460.8500000000004"/>
    <n v="11077"/>
    <n v="171"/>
    <n v="31000"/>
    <n v="310000"/>
    <n v="0.36"/>
    <x v="0"/>
    <x v="0"/>
    <x v="0"/>
    <x v="0"/>
    <x v="0"/>
    <x v="0"/>
    <x v="0"/>
    <x v="0"/>
    <x v="0"/>
    <x v="0"/>
  </r>
  <r>
    <x v="0"/>
    <x v="0"/>
    <x v="3"/>
    <x v="20"/>
    <x v="0"/>
    <n v="7194.75"/>
    <n v="4366.5"/>
    <n v="11561.25"/>
    <n v="80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0"/>
    <n v="28301.759999999998"/>
    <n v="16659.490000000002"/>
    <n v="44961.25"/>
    <n v="333"/>
    <n v="62000"/>
    <n v="620000"/>
    <n v="0.73"/>
    <x v="0"/>
    <x v="0"/>
    <x v="0"/>
    <x v="0"/>
    <x v="0"/>
    <x v="0"/>
    <x v="0"/>
    <x v="0"/>
    <x v="0"/>
    <x v="0"/>
  </r>
  <r>
    <x v="0"/>
    <x v="0"/>
    <x v="3"/>
    <x v="22"/>
    <x v="0"/>
    <n v="5288.7"/>
    <n v="4197.3"/>
    <n v="9486"/>
    <n v="153"/>
    <n v="14973"/>
    <n v="149730"/>
    <n v="0.63"/>
    <x v="0"/>
    <x v="0"/>
    <x v="0"/>
    <x v="0"/>
    <x v="0"/>
    <x v="0"/>
    <x v="0"/>
    <x v="0"/>
    <x v="0"/>
    <x v="0"/>
  </r>
  <r>
    <x v="0"/>
    <x v="0"/>
    <x v="4"/>
    <x v="23"/>
    <x v="0"/>
    <n v="0"/>
    <n v="0"/>
    <n v="0"/>
    <n v="44"/>
    <n v="12710"/>
    <n v="88970"/>
    <n v="0"/>
    <x v="0"/>
    <x v="0"/>
    <x v="0"/>
    <x v="0"/>
    <x v="0"/>
    <x v="0"/>
    <x v="0"/>
    <x v="0"/>
    <x v="0"/>
    <x v="0"/>
  </r>
  <r>
    <x v="0"/>
    <x v="0"/>
    <x v="4"/>
    <x v="24"/>
    <x v="0"/>
    <n v="0"/>
    <n v="0"/>
    <n v="0"/>
    <n v="64"/>
    <n v="11377"/>
    <n v="79639"/>
    <n v="0"/>
    <x v="0"/>
    <x v="0"/>
    <x v="0"/>
    <x v="0"/>
    <x v="0"/>
    <x v="0"/>
    <x v="0"/>
    <x v="0"/>
    <x v="0"/>
    <x v="0"/>
  </r>
  <r>
    <x v="0"/>
    <x v="0"/>
    <x v="5"/>
    <x v="25"/>
    <x v="0"/>
    <n v="8924.75"/>
    <n v="3056.5"/>
    <n v="11981.25"/>
    <n v="94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0"/>
    <n v="3181.2"/>
    <n v="2177.3000000000002"/>
    <n v="5358.5"/>
    <n v="93"/>
    <n v="16523"/>
    <n v="165230"/>
    <n v="0.32"/>
    <x v="0"/>
    <x v="0"/>
    <x v="0"/>
    <x v="0"/>
    <x v="0"/>
    <x v="0"/>
    <x v="0"/>
    <x v="0"/>
    <x v="0"/>
    <x v="0"/>
  </r>
  <r>
    <x v="0"/>
    <x v="0"/>
    <x v="5"/>
    <x v="28"/>
    <x v="0"/>
    <n v="1181.5999999999999"/>
    <n v="673.4"/>
    <n v="1855"/>
    <n v="31"/>
    <n v="23777"/>
    <n v="237770"/>
    <n v="0.08"/>
    <x v="0"/>
    <x v="0"/>
    <x v="0"/>
    <x v="0"/>
    <x v="0"/>
    <x v="0"/>
    <x v="0"/>
    <x v="0"/>
    <x v="0"/>
    <x v="0"/>
  </r>
  <r>
    <x v="0"/>
    <x v="0"/>
    <x v="5"/>
    <x v="29"/>
    <x v="0"/>
    <n v="17198.13"/>
    <n v="8705.6200000000008"/>
    <n v="25903.75"/>
    <n v="165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0"/>
    <n v="7122.88"/>
    <n v="6712.12"/>
    <n v="13835"/>
    <n v="96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0"/>
    <n v="13855.9"/>
    <n v="15251.1"/>
    <n v="29107"/>
    <n v="205"/>
    <n v="34100"/>
    <n v="238700"/>
    <n v="0.85"/>
    <x v="0"/>
    <x v="0"/>
    <x v="0"/>
    <x v="0"/>
    <x v="0"/>
    <x v="0"/>
    <x v="0"/>
    <x v="0"/>
    <x v="0"/>
    <x v="0"/>
  </r>
  <r>
    <x v="0"/>
    <x v="0"/>
    <x v="6"/>
    <x v="32"/>
    <x v="0"/>
    <n v="5319.65"/>
    <n v="4628.3500000000004"/>
    <n v="9948"/>
    <n v="148"/>
    <n v="17577"/>
    <n v="123039"/>
    <n v="0.56999999999999995"/>
    <x v="0"/>
    <x v="0"/>
    <x v="0"/>
    <x v="0"/>
    <x v="0"/>
    <x v="0"/>
    <x v="0"/>
    <x v="0"/>
    <x v="0"/>
    <x v="0"/>
  </r>
  <r>
    <x v="0"/>
    <x v="0"/>
    <x v="6"/>
    <x v="33"/>
    <x v="0"/>
    <n v="8216.6299999999992"/>
    <n v="5135.87"/>
    <n v="13352.5"/>
    <n v="83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0"/>
    <n v="15392.27"/>
    <n v="15692.73"/>
    <n v="31085"/>
    <n v="230"/>
    <n v="67177"/>
    <n v="470239"/>
    <n v="0.46"/>
    <x v="0"/>
    <x v="0"/>
    <x v="0"/>
    <x v="0"/>
    <x v="0"/>
    <x v="0"/>
    <x v="0"/>
    <x v="0"/>
    <x v="0"/>
    <x v="0"/>
  </r>
  <r>
    <x v="0"/>
    <x v="0"/>
    <x v="7"/>
    <x v="3"/>
    <x v="0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0"/>
    <n v="21897.279999999999"/>
    <n v="12700.22"/>
    <n v="34597.5"/>
    <n v="257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0"/>
    <n v="23499.88"/>
    <n v="14557.62"/>
    <n v="38057.5"/>
    <n v="285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0"/>
    <n v="52558.67"/>
    <n v="25893.83"/>
    <n v="78452.5"/>
    <n v="552"/>
    <n v="32023"/>
    <n v="224161"/>
    <n v="2.4500000000000002"/>
    <x v="0"/>
    <x v="0"/>
    <x v="0"/>
    <x v="0"/>
    <x v="0"/>
    <x v="0"/>
    <x v="0"/>
    <x v="0"/>
    <x v="0"/>
    <x v="0"/>
  </r>
  <r>
    <x v="0"/>
    <x v="0"/>
    <x v="9"/>
    <x v="38"/>
    <x v="0"/>
    <n v="9303.2000000000007"/>
    <n v="2899.8"/>
    <n v="12203"/>
    <n v="48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0"/>
    <n v="5319.15"/>
    <n v="2411.1"/>
    <n v="7730.25"/>
    <n v="73"/>
    <n v="18352"/>
    <n v="128464"/>
    <n v="0.42"/>
    <x v="0"/>
    <x v="0"/>
    <x v="0"/>
    <x v="0"/>
    <x v="0"/>
    <x v="0"/>
    <x v="0"/>
    <x v="0"/>
    <x v="0"/>
    <x v="0"/>
  </r>
  <r>
    <x v="0"/>
    <x v="0"/>
    <x v="9"/>
    <x v="40"/>
    <x v="0"/>
    <n v="30368.6"/>
    <n v="15059.4"/>
    <n v="45428"/>
    <n v="339"/>
    <n v="28923"/>
    <n v="202461"/>
    <n v="1.57"/>
    <x v="0"/>
    <x v="0"/>
    <x v="0"/>
    <x v="0"/>
    <x v="0"/>
    <x v="0"/>
    <x v="0"/>
    <x v="0"/>
    <x v="0"/>
    <x v="0"/>
  </r>
  <r>
    <x v="0"/>
    <x v="0"/>
    <x v="9"/>
    <x v="41"/>
    <x v="0"/>
    <n v="11356.15"/>
    <n v="6445.85"/>
    <n v="17802"/>
    <n v="77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0"/>
    <n v="1770.75"/>
    <n v="1066.75"/>
    <n v="2837.5"/>
    <n v="20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0"/>
    <n v="11037.76"/>
    <n v="4235.99"/>
    <n v="15273.75"/>
    <n v="131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0"/>
    <n v="7037.4"/>
    <n v="3293.1"/>
    <n v="10330.5"/>
    <n v="151"/>
    <n v="23777"/>
    <n v="237770"/>
    <n v="0.43"/>
    <x v="0"/>
    <x v="0"/>
    <x v="0"/>
    <x v="0"/>
    <x v="0"/>
    <x v="0"/>
    <x v="0"/>
    <x v="0"/>
    <x v="0"/>
    <x v="0"/>
  </r>
  <r>
    <x v="0"/>
    <x v="0"/>
    <x v="10"/>
    <x v="45"/>
    <x v="0"/>
    <n v="4241.25"/>
    <n v="1386.25"/>
    <n v="5627.5"/>
    <n v="46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0"/>
    <n v="13406.01"/>
    <n v="4927.74"/>
    <n v="18333.75"/>
    <n v="137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0"/>
    <n v="5437"/>
    <n v="2858"/>
    <n v="8295"/>
    <n v="65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0"/>
    <n v="7189"/>
    <n v="3150"/>
    <n v="10339"/>
    <n v="100"/>
    <n v="33077"/>
    <n v="330770"/>
    <n v="0.31"/>
    <x v="0"/>
    <x v="0"/>
    <x v="0"/>
    <x v="0"/>
    <x v="0"/>
    <x v="0"/>
    <x v="0"/>
    <x v="0"/>
    <x v="0"/>
    <x v="0"/>
  </r>
  <r>
    <x v="0"/>
    <x v="0"/>
    <x v="10"/>
    <x v="49"/>
    <x v="0"/>
    <n v="9120"/>
    <n v="3836.25"/>
    <n v="12956.25"/>
    <n v="105"/>
    <n v="67177"/>
    <n v="671770"/>
    <n v="0.19"/>
    <x v="0"/>
    <x v="0"/>
    <x v="0"/>
    <x v="0"/>
    <x v="0"/>
    <x v="0"/>
    <x v="0"/>
    <x v="0"/>
    <x v="0"/>
    <x v="0"/>
  </r>
  <r>
    <x v="0"/>
    <x v="0"/>
    <x v="10"/>
    <x v="50"/>
    <x v="0"/>
    <n v="635"/>
    <n v="492.5"/>
    <n v="1127.5"/>
    <n v="8"/>
    <n v="36177"/>
    <n v="361770"/>
    <n v="0.03"/>
    <x v="0"/>
    <x v="0"/>
    <x v="0"/>
    <x v="0"/>
    <x v="0"/>
    <x v="0"/>
    <x v="0"/>
    <x v="0"/>
    <x v="0"/>
    <x v="0"/>
  </r>
  <r>
    <x v="0"/>
    <x v="0"/>
    <x v="10"/>
    <x v="51"/>
    <x v="0"/>
    <n v="153.9"/>
    <n v="623.1"/>
    <n v="777"/>
    <n v="12"/>
    <n v="14477"/>
    <n v="144770"/>
    <n v="0.05"/>
    <x v="0"/>
    <x v="0"/>
    <x v="0"/>
    <x v="0"/>
    <x v="0"/>
    <x v="0"/>
    <x v="0"/>
    <x v="0"/>
    <x v="0"/>
    <x v="0"/>
  </r>
  <r>
    <x v="0"/>
    <x v="0"/>
    <x v="11"/>
    <x v="52"/>
    <x v="0"/>
    <n v="4273.88"/>
    <n v="2594.87"/>
    <n v="6868.75"/>
    <n v="43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0"/>
    <n v="35383.22"/>
    <n v="12366.38"/>
    <n v="47749.599999999999"/>
    <n v="200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0"/>
    <n v="34165.1"/>
    <n v="10904.9"/>
    <n v="45070"/>
    <n v="179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0"/>
    <n v="14900.36"/>
    <n v="3660.24"/>
    <n v="18560.599999999999"/>
    <n v="7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0"/>
    <n v="9261.5"/>
    <n v="1096"/>
    <n v="10357.5"/>
    <n v="66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0"/>
    <n v="6422.1"/>
    <n v="1842.9"/>
    <n v="8265"/>
    <n v="122"/>
    <n v="24273"/>
    <n v="242730"/>
    <n v="0.34"/>
    <x v="0"/>
    <x v="0"/>
    <x v="0"/>
    <x v="0"/>
    <x v="0"/>
    <x v="0"/>
    <x v="0"/>
    <x v="0"/>
    <x v="0"/>
    <x v="0"/>
  </r>
  <r>
    <x v="0"/>
    <x v="0"/>
    <x v="13"/>
    <x v="58"/>
    <x v="0"/>
    <n v="14827.75"/>
    <n v="6339.75"/>
    <n v="21167.5"/>
    <n v="165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0"/>
    <n v="6990.45"/>
    <n v="24936.55"/>
    <n v="31927"/>
    <n v="600"/>
    <n v="8277"/>
    <n v="57939"/>
    <n v="3.86"/>
    <x v="0"/>
    <x v="0"/>
    <x v="0"/>
    <x v="0"/>
    <x v="0"/>
    <x v="0"/>
    <x v="0"/>
    <x v="0"/>
    <x v="0"/>
    <x v="0"/>
  </r>
  <r>
    <x v="0"/>
    <x v="0"/>
    <x v="15"/>
    <x v="60"/>
    <x v="0"/>
    <n v="2334.5"/>
    <n v="935.5"/>
    <n v="3270"/>
    <n v="20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0"/>
    <n v="2293.5"/>
    <n v="539"/>
    <n v="2832.5"/>
    <n v="18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0"/>
    <n v="9960.8799999999992"/>
    <n v="6284.12"/>
    <n v="16245"/>
    <n v="112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0"/>
    <n v="4675.5"/>
    <n v="3697"/>
    <n v="8372.5"/>
    <n v="64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0"/>
    <n v="8991.9500000000007"/>
    <n v="20807.05"/>
    <n v="29799"/>
    <n v="485"/>
    <n v="22723"/>
    <n v="159061"/>
    <n v="1.31"/>
    <x v="0"/>
    <x v="0"/>
    <x v="0"/>
    <x v="0"/>
    <x v="0"/>
    <x v="0"/>
    <x v="0"/>
    <x v="0"/>
    <x v="0"/>
    <x v="0"/>
  </r>
  <r>
    <x v="0"/>
    <x v="0"/>
    <x v="18"/>
    <x v="65"/>
    <x v="0"/>
    <n v="1350.5"/>
    <n v="734.5"/>
    <n v="2085"/>
    <n v="15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0"/>
    <n v="11206.63"/>
    <n v="4223.37"/>
    <n v="15430"/>
    <n v="110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0"/>
    <n v="7843.5"/>
    <n v="2886.5"/>
    <n v="10730"/>
    <n v="95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0"/>
    <n v="31611.01"/>
    <n v="9533.99"/>
    <n v="41145"/>
    <n v="305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0"/>
    <n v="12594.89"/>
    <n v="12215.11"/>
    <n v="24810"/>
    <n v="317"/>
    <n v="31000"/>
    <n v="310000"/>
    <n v="0.8"/>
    <x v="0"/>
    <x v="0"/>
    <x v="0"/>
    <x v="0"/>
    <x v="0"/>
    <x v="0"/>
    <x v="0"/>
    <x v="0"/>
    <x v="0"/>
    <x v="0"/>
  </r>
  <r>
    <x v="0"/>
    <x v="0"/>
    <x v="21"/>
    <x v="70"/>
    <x v="0"/>
    <n v="13091.2"/>
    <n v="6727.8"/>
    <n v="19819"/>
    <n v="165"/>
    <n v="62000"/>
    <n v="620000"/>
    <n v="0.32"/>
    <x v="0"/>
    <x v="0"/>
    <x v="0"/>
    <x v="0"/>
    <x v="0"/>
    <x v="0"/>
    <x v="0"/>
    <x v="0"/>
    <x v="0"/>
    <x v="0"/>
  </r>
  <r>
    <x v="0"/>
    <x v="0"/>
    <x v="21"/>
    <x v="71"/>
    <x v="0"/>
    <n v="15807.1"/>
    <n v="11557.9"/>
    <n v="27365"/>
    <n v="231"/>
    <n v="50623"/>
    <n v="506230"/>
    <n v="0.54"/>
    <x v="0"/>
    <x v="0"/>
    <x v="0"/>
    <x v="0"/>
    <x v="0"/>
    <x v="0"/>
    <x v="0"/>
    <x v="0"/>
    <x v="0"/>
    <x v="0"/>
  </r>
  <r>
    <x v="0"/>
    <x v="0"/>
    <x v="21"/>
    <x v="72"/>
    <x v="0"/>
    <n v="14768.21"/>
    <n v="11709.04"/>
    <n v="26477.25"/>
    <n v="325"/>
    <n v="29977"/>
    <n v="299770"/>
    <n v="0.88"/>
    <x v="0"/>
    <x v="0"/>
    <x v="0"/>
    <x v="0"/>
    <x v="0"/>
    <x v="0"/>
    <x v="0"/>
    <x v="0"/>
    <x v="0"/>
    <x v="0"/>
  </r>
  <r>
    <x v="0"/>
    <x v="0"/>
    <x v="21"/>
    <x v="73"/>
    <x v="0"/>
    <n v="10124.200000000001"/>
    <n v="8381.2999999999993"/>
    <n v="18505.5"/>
    <n v="219"/>
    <n v="27900"/>
    <n v="279000"/>
    <n v="0.66"/>
    <x v="0"/>
    <x v="0"/>
    <x v="0"/>
    <x v="0"/>
    <x v="0"/>
    <x v="0"/>
    <x v="0"/>
    <x v="0"/>
    <x v="0"/>
    <x v="0"/>
  </r>
  <r>
    <x v="0"/>
    <x v="0"/>
    <x v="22"/>
    <x v="74"/>
    <x v="0"/>
    <n v="2000.75"/>
    <n v="686.75"/>
    <n v="2687.5"/>
    <n v="35"/>
    <n v="13423"/>
    <n v="134230"/>
    <n v="0.2"/>
    <x v="0"/>
    <x v="0"/>
    <x v="0"/>
    <x v="0"/>
    <x v="0"/>
    <x v="0"/>
    <x v="0"/>
    <x v="0"/>
    <x v="0"/>
    <x v="0"/>
  </r>
  <r>
    <x v="0"/>
    <x v="0"/>
    <x v="22"/>
    <x v="75"/>
    <x v="0"/>
    <n v="3597.35"/>
    <n v="1437.65"/>
    <n v="5035"/>
    <n v="65"/>
    <n v="14477"/>
    <n v="144770"/>
    <n v="0.35"/>
    <x v="0"/>
    <x v="0"/>
    <x v="0"/>
    <x v="0"/>
    <x v="0"/>
    <x v="0"/>
    <x v="0"/>
    <x v="0"/>
    <x v="0"/>
    <x v="0"/>
  </r>
  <r>
    <x v="0"/>
    <x v="0"/>
    <x v="22"/>
    <x v="72"/>
    <x v="0"/>
    <n v="126"/>
    <n v="0"/>
    <n v="126"/>
    <n v="1"/>
    <n v="29977"/>
    <n v="299770"/>
    <n v="0"/>
    <x v="0"/>
    <x v="0"/>
    <x v="0"/>
    <x v="0"/>
    <x v="0"/>
    <x v="0"/>
    <x v="0"/>
    <x v="0"/>
    <x v="0"/>
    <x v="0"/>
  </r>
  <r>
    <x v="0"/>
    <x v="0"/>
    <x v="22"/>
    <x v="76"/>
    <x v="0"/>
    <n v="2406.5"/>
    <n v="790.5"/>
    <n v="3197"/>
    <n v="41"/>
    <n v="13950"/>
    <n v="139500"/>
    <n v="0.23"/>
    <x v="0"/>
    <x v="0"/>
    <x v="0"/>
    <x v="0"/>
    <x v="0"/>
    <x v="0"/>
    <x v="0"/>
    <x v="0"/>
    <x v="0"/>
    <x v="0"/>
  </r>
  <r>
    <x v="0"/>
    <x v="0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0"/>
    <n v="11162.8"/>
    <n v="6494.2"/>
    <n v="17657"/>
    <n v="220"/>
    <n v="20677"/>
    <n v="144739"/>
    <n v="0.85"/>
    <x v="0"/>
    <x v="0"/>
    <x v="0"/>
    <x v="0"/>
    <x v="0"/>
    <x v="0"/>
    <x v="0"/>
    <x v="0"/>
    <x v="0"/>
    <x v="0"/>
  </r>
  <r>
    <x v="0"/>
    <x v="0"/>
    <x v="24"/>
    <x v="79"/>
    <x v="0"/>
    <n v="84"/>
    <n v="0"/>
    <n v="84"/>
    <n v="1"/>
    <n v="20150"/>
    <n v="141050"/>
    <n v="0"/>
    <x v="0"/>
    <x v="0"/>
    <x v="0"/>
    <x v="0"/>
    <x v="0"/>
    <x v="0"/>
    <x v="0"/>
    <x v="0"/>
    <x v="0"/>
    <x v="0"/>
  </r>
  <r>
    <x v="0"/>
    <x v="0"/>
    <x v="24"/>
    <x v="80"/>
    <x v="0"/>
    <n v="97.2"/>
    <n v="52.8"/>
    <n v="150"/>
    <n v="2"/>
    <n v="17577"/>
    <n v="123039"/>
    <n v="0.01"/>
    <x v="0"/>
    <x v="0"/>
    <x v="0"/>
    <x v="0"/>
    <x v="0"/>
    <x v="0"/>
    <x v="0"/>
    <x v="0"/>
    <x v="0"/>
    <x v="0"/>
  </r>
  <r>
    <x v="0"/>
    <x v="0"/>
    <x v="24"/>
    <x v="81"/>
    <x v="0"/>
    <n v="220.5"/>
    <n v="148.5"/>
    <n v="369"/>
    <n v="5"/>
    <n v="18600"/>
    <n v="130200"/>
    <n v="0.02"/>
    <x v="0"/>
    <x v="0"/>
    <x v="0"/>
    <x v="0"/>
    <x v="0"/>
    <x v="0"/>
    <x v="0"/>
    <x v="0"/>
    <x v="0"/>
    <x v="0"/>
  </r>
  <r>
    <x v="0"/>
    <x v="0"/>
    <x v="24"/>
    <x v="82"/>
    <x v="0"/>
    <n v="4121.75"/>
    <n v="2268.25"/>
    <n v="6390"/>
    <n v="79"/>
    <n v="18600"/>
    <n v="130200"/>
    <n v="0.34"/>
    <x v="0"/>
    <x v="0"/>
    <x v="0"/>
    <x v="0"/>
    <x v="0"/>
    <x v="0"/>
    <x v="0"/>
    <x v="0"/>
    <x v="0"/>
    <x v="0"/>
  </r>
  <r>
    <x v="0"/>
    <x v="0"/>
    <x v="24"/>
    <x v="83"/>
    <x v="0"/>
    <n v="3511.2"/>
    <n v="1738.8"/>
    <n v="5250"/>
    <n v="66"/>
    <n v="17050"/>
    <n v="119350"/>
    <n v="0.31"/>
    <x v="0"/>
    <x v="0"/>
    <x v="0"/>
    <x v="0"/>
    <x v="0"/>
    <x v="0"/>
    <x v="0"/>
    <x v="0"/>
    <x v="0"/>
    <x v="0"/>
  </r>
  <r>
    <x v="0"/>
    <x v="0"/>
    <x v="24"/>
    <x v="84"/>
    <x v="0"/>
    <n v="2317.15"/>
    <n v="1394.35"/>
    <n v="3711.5"/>
    <n v="46"/>
    <n v="15500"/>
    <n v="108500"/>
    <n v="0.24"/>
    <x v="0"/>
    <x v="0"/>
    <x v="0"/>
    <x v="0"/>
    <x v="0"/>
    <x v="0"/>
    <x v="0"/>
    <x v="0"/>
    <x v="0"/>
    <x v="0"/>
  </r>
  <r>
    <x v="0"/>
    <x v="0"/>
    <x v="24"/>
    <x v="10"/>
    <x v="0"/>
    <n v="201"/>
    <n v="432"/>
    <n v="633"/>
    <n v="3"/>
    <n v="44423"/>
    <n v="310961"/>
    <n v="0.01"/>
    <x v="0"/>
    <x v="0"/>
    <x v="0"/>
    <x v="0"/>
    <x v="0"/>
    <x v="0"/>
    <x v="0"/>
    <x v="0"/>
    <x v="0"/>
    <x v="0"/>
  </r>
  <r>
    <x v="0"/>
    <x v="0"/>
    <x v="24"/>
    <x v="85"/>
    <x v="0"/>
    <n v="350"/>
    <n v="0"/>
    <n v="350"/>
    <n v="2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0"/>
    <n v="0"/>
    <n v="165"/>
    <n v="165"/>
    <n v="1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0"/>
    <n v="2810.8"/>
    <n v="1401.2"/>
    <n v="4212"/>
    <n v="55"/>
    <n v="15500"/>
    <n v="108500"/>
    <n v="0.27"/>
    <x v="0"/>
    <x v="0"/>
    <x v="0"/>
    <x v="0"/>
    <x v="0"/>
    <x v="0"/>
    <x v="0"/>
    <x v="0"/>
    <x v="0"/>
    <x v="0"/>
  </r>
  <r>
    <x v="0"/>
    <x v="0"/>
    <x v="25"/>
    <x v="32"/>
    <x v="0"/>
    <n v="84"/>
    <n v="0"/>
    <n v="84"/>
    <n v="1"/>
    <n v="17577"/>
    <n v="123039"/>
    <n v="0"/>
    <x v="0"/>
    <x v="0"/>
    <x v="0"/>
    <x v="0"/>
    <x v="0"/>
    <x v="0"/>
    <x v="0"/>
    <x v="0"/>
    <x v="0"/>
    <x v="0"/>
  </r>
  <r>
    <x v="0"/>
    <x v="0"/>
    <x v="25"/>
    <x v="64"/>
    <x v="0"/>
    <n v="0"/>
    <n v="120"/>
    <n v="120"/>
    <n v="1"/>
    <n v="22723"/>
    <n v="159061"/>
    <n v="0.01"/>
    <x v="0"/>
    <x v="0"/>
    <x v="0"/>
    <x v="0"/>
    <x v="0"/>
    <x v="0"/>
    <x v="0"/>
    <x v="0"/>
    <x v="0"/>
    <x v="0"/>
  </r>
  <r>
    <x v="0"/>
    <x v="0"/>
    <x v="26"/>
    <x v="87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6"/>
    <x v="88"/>
    <x v="0"/>
    <n v="84"/>
    <n v="0"/>
    <n v="84"/>
    <n v="1"/>
    <n v="4650"/>
    <n v="32550"/>
    <n v="0.02"/>
    <x v="0"/>
    <x v="0"/>
    <x v="0"/>
    <x v="0"/>
    <x v="0"/>
    <x v="0"/>
    <x v="0"/>
    <x v="0"/>
    <x v="0"/>
    <x v="0"/>
  </r>
  <r>
    <x v="0"/>
    <x v="0"/>
    <x v="27"/>
    <x v="89"/>
    <x v="0"/>
    <n v="290"/>
    <n v="0"/>
    <n v="290"/>
    <n v="7"/>
    <n v="6727"/>
    <n v="47089"/>
    <n v="0.04"/>
    <x v="0"/>
    <x v="0"/>
    <x v="0"/>
    <x v="0"/>
    <x v="0"/>
    <x v="0"/>
    <x v="0"/>
    <x v="0"/>
    <x v="0"/>
    <x v="0"/>
  </r>
  <r>
    <x v="0"/>
    <x v="0"/>
    <x v="27"/>
    <x v="90"/>
    <x v="0"/>
    <n v="85"/>
    <n v="0"/>
    <n v="85"/>
    <n v="2"/>
    <n v="6727"/>
    <n v="47089"/>
    <n v="0.01"/>
    <x v="0"/>
    <x v="0"/>
    <x v="0"/>
    <x v="0"/>
    <x v="0"/>
    <x v="0"/>
    <x v="0"/>
    <x v="0"/>
    <x v="0"/>
    <x v="0"/>
  </r>
  <r>
    <x v="0"/>
    <x v="0"/>
    <x v="27"/>
    <x v="91"/>
    <x v="0"/>
    <n v="345"/>
    <n v="0"/>
    <n v="345"/>
    <n v="9"/>
    <n v="6727"/>
    <n v="47089"/>
    <n v="0.05"/>
    <x v="0"/>
    <x v="0"/>
    <x v="0"/>
    <x v="0"/>
    <x v="0"/>
    <x v="0"/>
    <x v="0"/>
    <x v="0"/>
    <x v="0"/>
    <x v="0"/>
  </r>
  <r>
    <x v="0"/>
    <x v="0"/>
    <x v="28"/>
    <x v="92"/>
    <x v="0"/>
    <n v="4167"/>
    <n v="1508"/>
    <n v="5675"/>
    <n v="43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0"/>
    <n v="24296.639999999999"/>
    <n v="9464.61"/>
    <n v="33761.25"/>
    <n v="206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0"/>
    <n v="20282.66"/>
    <n v="7681.09"/>
    <n v="27963.75"/>
    <n v="187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0"/>
    <n v="11727.63"/>
    <n v="7301.12"/>
    <n v="19028.75"/>
    <n v="127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0"/>
    <n v="13507.39"/>
    <n v="14066.37"/>
    <n v="27573.760000000002"/>
    <n v="228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0"/>
    <n v="16281.05"/>
    <n v="13651.45"/>
    <n v="29932.5"/>
    <n v="498"/>
    <n v="17577"/>
    <n v="175770"/>
    <n v="1.7"/>
    <x v="0"/>
    <x v="0"/>
    <x v="0"/>
    <x v="0"/>
    <x v="0"/>
    <x v="0"/>
    <x v="0"/>
    <x v="0"/>
    <x v="0"/>
    <x v="0"/>
  </r>
  <r>
    <x v="0"/>
    <x v="0"/>
    <x v="30"/>
    <x v="98"/>
    <x v="0"/>
    <n v="1833.66"/>
    <n v="6772.35"/>
    <n v="8606.01"/>
    <n v="159"/>
    <n v="36177"/>
    <n v="253239"/>
    <n v="0.24"/>
    <x v="0"/>
    <x v="0"/>
    <x v="0"/>
    <x v="0"/>
    <x v="0"/>
    <x v="0"/>
    <x v="0"/>
    <x v="0"/>
    <x v="0"/>
    <x v="0"/>
  </r>
  <r>
    <x v="0"/>
    <x v="0"/>
    <x v="30"/>
    <x v="99"/>
    <x v="0"/>
    <n v="1780.94"/>
    <n v="8149.76"/>
    <n v="9930.7000000000007"/>
    <n v="213"/>
    <n v="16027"/>
    <n v="112189"/>
    <n v="0.62"/>
    <x v="0"/>
    <x v="0"/>
    <x v="0"/>
    <x v="0"/>
    <x v="0"/>
    <x v="0"/>
    <x v="0"/>
    <x v="0"/>
    <x v="0"/>
    <x v="0"/>
  </r>
  <r>
    <x v="0"/>
    <x v="0"/>
    <x v="30"/>
    <x v="100"/>
    <x v="0"/>
    <n v="1563.89"/>
    <n v="4618.96"/>
    <n v="6182.85"/>
    <n v="138"/>
    <n v="14477"/>
    <n v="101339"/>
    <n v="0.43"/>
    <x v="0"/>
    <x v="0"/>
    <x v="0"/>
    <x v="0"/>
    <x v="0"/>
    <x v="0"/>
    <x v="0"/>
    <x v="0"/>
    <x v="0"/>
    <x v="0"/>
  </r>
  <r>
    <x v="0"/>
    <x v="0"/>
    <x v="30"/>
    <x v="101"/>
    <x v="0"/>
    <n v="1346.64"/>
    <n v="4051.56"/>
    <n v="5398.2"/>
    <n v="144"/>
    <n v="10323"/>
    <n v="72261"/>
    <n v="0.52"/>
    <x v="0"/>
    <x v="0"/>
    <x v="0"/>
    <x v="0"/>
    <x v="0"/>
    <x v="0"/>
    <x v="0"/>
    <x v="0"/>
    <x v="0"/>
    <x v="0"/>
  </r>
  <r>
    <x v="0"/>
    <x v="0"/>
    <x v="30"/>
    <x v="102"/>
    <x v="0"/>
    <n v="948.55"/>
    <n v="3074.1"/>
    <n v="4022.6499999999996"/>
    <n v="72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0"/>
    <n v="441.08"/>
    <n v="1573.83"/>
    <n v="2014.9099999999999"/>
    <n v="36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0"/>
    <n v="292.99"/>
    <n v="859.51"/>
    <n v="1152.5"/>
    <n v="20"/>
    <n v="7223"/>
    <n v="50561"/>
    <n v="0.16"/>
    <x v="0"/>
    <x v="0"/>
    <x v="0"/>
    <x v="0"/>
    <x v="0"/>
    <x v="0"/>
    <x v="0"/>
    <x v="0"/>
    <x v="0"/>
    <x v="0"/>
  </r>
  <r>
    <x v="0"/>
    <x v="0"/>
    <x v="30"/>
    <x v="105"/>
    <x v="0"/>
    <n v="1353.08"/>
    <n v="1403.52"/>
    <n v="2756.6"/>
    <n v="58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0"/>
    <n v="666.9"/>
    <n v="492.8"/>
    <n v="1159.7"/>
    <n v="24"/>
    <n v="17050"/>
    <n v="119350"/>
    <n v="7.0000000000000007E-2"/>
    <x v="0"/>
    <x v="0"/>
    <x v="0"/>
    <x v="0"/>
    <x v="0"/>
    <x v="0"/>
    <x v="0"/>
    <x v="0"/>
    <x v="0"/>
    <x v="0"/>
  </r>
  <r>
    <x v="0"/>
    <x v="0"/>
    <x v="31"/>
    <x v="107"/>
    <x v="0"/>
    <n v="30050.51"/>
    <n v="10868.24"/>
    <n v="40918.75"/>
    <n v="283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0"/>
    <n v="5318.75"/>
    <n v="1916.25"/>
    <n v="7235"/>
    <n v="58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0"/>
    <n v="22876.14"/>
    <n v="11870.11"/>
    <n v="34746.25"/>
    <n v="258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0"/>
    <n v="18632.25"/>
    <n v="8227.75"/>
    <n v="26860"/>
    <n v="181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0"/>
    <n v="9426.1299999999992"/>
    <n v="5257.62"/>
    <n v="14683.75"/>
    <n v="98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0"/>
    <n v="29214.3"/>
    <n v="14327.2"/>
    <n v="43541.5"/>
    <n v="713"/>
    <n v="13950"/>
    <n v="139500"/>
    <n v="3.12"/>
    <x v="0"/>
    <x v="0"/>
    <x v="0"/>
    <x v="0"/>
    <x v="0"/>
    <x v="0"/>
    <x v="0"/>
    <x v="0"/>
    <x v="0"/>
    <x v="0"/>
  </r>
  <r>
    <x v="0"/>
    <x v="0"/>
    <x v="32"/>
    <x v="113"/>
    <x v="0"/>
    <n v="5440"/>
    <n v="3432.5"/>
    <n v="8872.5"/>
    <n v="56"/>
    <n v="5177"/>
    <n v="36239"/>
    <n v="1.71"/>
    <x v="0"/>
    <x v="0"/>
    <x v="0"/>
    <x v="0"/>
    <x v="0"/>
    <x v="0"/>
    <x v="0"/>
    <x v="0"/>
    <x v="0"/>
    <x v="0"/>
  </r>
  <r>
    <x v="0"/>
    <x v="0"/>
    <x v="32"/>
    <x v="114"/>
    <x v="0"/>
    <n v="19316.3"/>
    <n v="22953.7"/>
    <n v="42270"/>
    <n v="320"/>
    <n v="31000"/>
    <n v="217000"/>
    <n v="1.36"/>
    <x v="0"/>
    <x v="0"/>
    <x v="0"/>
    <x v="0"/>
    <x v="0"/>
    <x v="0"/>
    <x v="0"/>
    <x v="0"/>
    <x v="0"/>
    <x v="0"/>
  </r>
  <r>
    <x v="0"/>
    <x v="0"/>
    <x v="32"/>
    <x v="115"/>
    <x v="0"/>
    <n v="5503.51"/>
    <n v="5477.74"/>
    <n v="10981.25"/>
    <n v="72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0"/>
    <n v="7510.27"/>
    <n v="11689.73"/>
    <n v="19200"/>
    <n v="132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0"/>
    <n v="17304.52"/>
    <n v="12584.23"/>
    <n v="29888.75"/>
    <n v="223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0"/>
    <n v="23936.92"/>
    <n v="16673.080000000002"/>
    <n v="40610"/>
    <n v="337"/>
    <n v="0"/>
    <n v="0"/>
    <n v="0"/>
    <x v="0"/>
    <x v="0"/>
    <x v="0"/>
    <x v="0"/>
    <x v="0"/>
    <x v="0"/>
    <x v="0"/>
    <x v="0"/>
    <x v="0"/>
    <x v="0"/>
  </r>
  <r>
    <x v="0"/>
    <x v="0"/>
    <x v="0"/>
    <x v="0"/>
    <x v="1"/>
    <n v="1058.99"/>
    <n v="6569.24"/>
    <n v="7628.23"/>
    <n v="21"/>
    <n v="24475"/>
    <n v="171325"/>
    <n v="0.31"/>
    <x v="0"/>
    <x v="0"/>
    <x v="0"/>
    <x v="0"/>
    <x v="0"/>
    <x v="0"/>
    <x v="0"/>
    <x v="0"/>
    <x v="0"/>
    <x v="0"/>
  </r>
  <r>
    <x v="0"/>
    <x v="0"/>
    <x v="0"/>
    <x v="1"/>
    <x v="1"/>
    <n v="8507.69"/>
    <n v="8347.07"/>
    <n v="16854.760000000002"/>
    <n v="62"/>
    <n v="24383"/>
    <n v="170681"/>
    <n v="0.69"/>
    <x v="0"/>
    <x v="0"/>
    <x v="0"/>
    <x v="0"/>
    <x v="0"/>
    <x v="0"/>
    <x v="0"/>
    <x v="0"/>
    <x v="0"/>
    <x v="0"/>
  </r>
  <r>
    <x v="0"/>
    <x v="0"/>
    <x v="0"/>
    <x v="2"/>
    <x v="1"/>
    <n v="11297.89"/>
    <n v="19201.439999999999"/>
    <n v="30499.329999999998"/>
    <n v="104"/>
    <n v="8165"/>
    <n v="57155"/>
    <n v="3.74"/>
    <x v="0"/>
    <x v="0"/>
    <x v="0"/>
    <x v="0"/>
    <x v="0"/>
    <x v="0"/>
    <x v="0"/>
    <x v="0"/>
    <x v="0"/>
    <x v="0"/>
  </r>
  <r>
    <x v="0"/>
    <x v="0"/>
    <x v="0"/>
    <x v="3"/>
    <x v="1"/>
    <n v="21152.94"/>
    <n v="53484.83"/>
    <n v="74637.77"/>
    <n v="172"/>
    <n v="8437"/>
    <n v="59059"/>
    <n v="8.85"/>
    <x v="0"/>
    <x v="0"/>
    <x v="0"/>
    <x v="0"/>
    <x v="0"/>
    <x v="0"/>
    <x v="0"/>
    <x v="0"/>
    <x v="0"/>
    <x v="0"/>
  </r>
  <r>
    <x v="0"/>
    <x v="0"/>
    <x v="0"/>
    <x v="4"/>
    <x v="1"/>
    <n v="12580.71"/>
    <n v="15271.3"/>
    <n v="27852.01"/>
    <n v="109"/>
    <n v="8437"/>
    <n v="59059"/>
    <n v="3.3"/>
    <x v="0"/>
    <x v="0"/>
    <x v="0"/>
    <x v="0"/>
    <x v="0"/>
    <x v="0"/>
    <x v="0"/>
    <x v="0"/>
    <x v="0"/>
    <x v="0"/>
  </r>
  <r>
    <x v="0"/>
    <x v="0"/>
    <x v="0"/>
    <x v="5"/>
    <x v="1"/>
    <n v="9463.91"/>
    <n v="21170.45"/>
    <n v="30634.36"/>
    <n v="77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1"/>
    <n v="6122.88"/>
    <n v="8973.41"/>
    <n v="15096.29"/>
    <n v="57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1"/>
    <n v="7461.06"/>
    <n v="12071.82"/>
    <n v="19532.88"/>
    <n v="66"/>
    <n v="5821"/>
    <n v="40747"/>
    <n v="3.36"/>
    <x v="0"/>
    <x v="0"/>
    <x v="0"/>
    <x v="0"/>
    <x v="0"/>
    <x v="0"/>
    <x v="0"/>
    <x v="0"/>
    <x v="0"/>
    <x v="0"/>
  </r>
  <r>
    <x v="0"/>
    <x v="0"/>
    <x v="0"/>
    <x v="8"/>
    <x v="1"/>
    <n v="10223.73"/>
    <n v="6367.22"/>
    <n v="16590.95"/>
    <n v="59"/>
    <n v="0"/>
    <n v="0"/>
    <n v="0"/>
    <x v="0"/>
    <x v="0"/>
    <x v="0"/>
    <x v="0"/>
    <x v="0"/>
    <x v="0"/>
    <x v="0"/>
    <x v="0"/>
    <x v="0"/>
    <x v="0"/>
  </r>
  <r>
    <x v="0"/>
    <x v="0"/>
    <x v="1"/>
    <x v="9"/>
    <x v="1"/>
    <n v="27848.53"/>
    <n v="27854.46"/>
    <n v="55702.99"/>
    <n v="332"/>
    <n v="0"/>
    <n v="0"/>
    <n v="0"/>
    <x v="0"/>
    <x v="0"/>
    <x v="0"/>
    <x v="0"/>
    <x v="0"/>
    <x v="0"/>
    <x v="0"/>
    <x v="0"/>
    <x v="0"/>
    <x v="0"/>
  </r>
  <r>
    <x v="0"/>
    <x v="0"/>
    <x v="1"/>
    <x v="10"/>
    <x v="1"/>
    <n v="1505.65"/>
    <n v="4805.33"/>
    <n v="6310.98"/>
    <n v="24"/>
    <n v="44423"/>
    <n v="310961"/>
    <n v="0.14000000000000001"/>
    <x v="0"/>
    <x v="0"/>
    <x v="0"/>
    <x v="0"/>
    <x v="0"/>
    <x v="0"/>
    <x v="0"/>
    <x v="0"/>
    <x v="0"/>
    <x v="0"/>
  </r>
  <r>
    <x v="0"/>
    <x v="0"/>
    <x v="1"/>
    <x v="11"/>
    <x v="1"/>
    <n v="176.8"/>
    <n v="0"/>
    <n v="176.8"/>
    <n v="2"/>
    <n v="31000"/>
    <n v="217000"/>
    <n v="0.01"/>
    <x v="0"/>
    <x v="0"/>
    <x v="0"/>
    <x v="0"/>
    <x v="0"/>
    <x v="0"/>
    <x v="0"/>
    <x v="0"/>
    <x v="0"/>
    <x v="0"/>
  </r>
  <r>
    <x v="0"/>
    <x v="0"/>
    <x v="1"/>
    <x v="12"/>
    <x v="1"/>
    <n v="1150.6400000000001"/>
    <n v="4588.75"/>
    <n v="5739.39"/>
    <n v="21"/>
    <n v="0"/>
    <n v="0"/>
    <n v="0"/>
    <x v="0"/>
    <x v="0"/>
    <x v="0"/>
    <x v="0"/>
    <x v="0"/>
    <x v="0"/>
    <x v="0"/>
    <x v="0"/>
    <x v="0"/>
    <x v="0"/>
  </r>
  <r>
    <x v="0"/>
    <x v="0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"/>
    <x v="14"/>
    <x v="1"/>
    <n v="1891.32"/>
    <n v="1910.92"/>
    <n v="3802.24"/>
    <n v="25"/>
    <n v="29977"/>
    <n v="209839"/>
    <n v="0.13"/>
    <x v="0"/>
    <x v="0"/>
    <x v="0"/>
    <x v="0"/>
    <x v="0"/>
    <x v="0"/>
    <x v="0"/>
    <x v="0"/>
    <x v="0"/>
    <x v="0"/>
  </r>
  <r>
    <x v="0"/>
    <x v="0"/>
    <x v="1"/>
    <x v="15"/>
    <x v="1"/>
    <n v="772.8"/>
    <n v="220.8"/>
    <n v="993.59999999999991"/>
    <n v="3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1"/>
    <n v="46530.5"/>
    <n v="32215.86"/>
    <n v="78746.36"/>
    <n v="209"/>
    <n v="43400"/>
    <n v="303800"/>
    <n v="1.81"/>
    <x v="0"/>
    <x v="0"/>
    <x v="0"/>
    <x v="0"/>
    <x v="0"/>
    <x v="0"/>
    <x v="0"/>
    <x v="0"/>
    <x v="0"/>
    <x v="0"/>
  </r>
  <r>
    <x v="0"/>
    <x v="0"/>
    <x v="2"/>
    <x v="17"/>
    <x v="1"/>
    <n v="28874.400000000001"/>
    <n v="21149.54"/>
    <n v="50023.94"/>
    <n v="148"/>
    <n v="39277"/>
    <n v="274939"/>
    <n v="1.27"/>
    <x v="0"/>
    <x v="0"/>
    <x v="0"/>
    <x v="0"/>
    <x v="0"/>
    <x v="0"/>
    <x v="0"/>
    <x v="0"/>
    <x v="0"/>
    <x v="0"/>
  </r>
  <r>
    <x v="0"/>
    <x v="0"/>
    <x v="2"/>
    <x v="18"/>
    <x v="1"/>
    <n v="12807.86"/>
    <n v="10214.1"/>
    <n v="23021.96"/>
    <n v="62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1"/>
    <n v="10726.87"/>
    <n v="10268.43"/>
    <n v="20995.300000000003"/>
    <n v="62"/>
    <n v="31000"/>
    <n v="310000"/>
    <n v="0.68"/>
    <x v="0"/>
    <x v="0"/>
    <x v="0"/>
    <x v="0"/>
    <x v="0"/>
    <x v="0"/>
    <x v="0"/>
    <x v="0"/>
    <x v="0"/>
    <x v="0"/>
  </r>
  <r>
    <x v="0"/>
    <x v="0"/>
    <x v="3"/>
    <x v="20"/>
    <x v="1"/>
    <n v="5837.8"/>
    <n v="4184.57"/>
    <n v="10022.369999999999"/>
    <n v="25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1"/>
    <n v="31590.51"/>
    <n v="31534.39"/>
    <n v="63124.899999999994"/>
    <n v="152"/>
    <n v="62000"/>
    <n v="620000"/>
    <n v="1.02"/>
    <x v="0"/>
    <x v="0"/>
    <x v="0"/>
    <x v="0"/>
    <x v="0"/>
    <x v="0"/>
    <x v="0"/>
    <x v="0"/>
    <x v="0"/>
    <x v="0"/>
  </r>
  <r>
    <x v="0"/>
    <x v="0"/>
    <x v="3"/>
    <x v="22"/>
    <x v="1"/>
    <n v="11753.58"/>
    <n v="13934.53"/>
    <n v="25688.11"/>
    <n v="58"/>
    <n v="14973"/>
    <n v="149730"/>
    <n v="1.72"/>
    <x v="0"/>
    <x v="0"/>
    <x v="0"/>
    <x v="0"/>
    <x v="0"/>
    <x v="0"/>
    <x v="0"/>
    <x v="0"/>
    <x v="0"/>
    <x v="0"/>
  </r>
  <r>
    <x v="0"/>
    <x v="0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0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0"/>
    <x v="5"/>
    <x v="25"/>
    <x v="1"/>
    <n v="6735.02"/>
    <n v="12631.43"/>
    <n v="19366.45"/>
    <n v="13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1"/>
    <n v="11744.87"/>
    <n v="19831.8"/>
    <n v="31576.67"/>
    <n v="29"/>
    <n v="16523"/>
    <n v="165230"/>
    <n v="1.91"/>
    <x v="0"/>
    <x v="0"/>
    <x v="0"/>
    <x v="0"/>
    <x v="0"/>
    <x v="0"/>
    <x v="0"/>
    <x v="0"/>
    <x v="0"/>
    <x v="0"/>
  </r>
  <r>
    <x v="0"/>
    <x v="0"/>
    <x v="5"/>
    <x v="28"/>
    <x v="1"/>
    <n v="3820.32"/>
    <n v="4148.13"/>
    <n v="7968.4500000000007"/>
    <n v="19"/>
    <n v="23777"/>
    <n v="237770"/>
    <n v="0.34"/>
    <x v="0"/>
    <x v="0"/>
    <x v="0"/>
    <x v="0"/>
    <x v="0"/>
    <x v="0"/>
    <x v="0"/>
    <x v="0"/>
    <x v="0"/>
    <x v="0"/>
  </r>
  <r>
    <x v="0"/>
    <x v="0"/>
    <x v="5"/>
    <x v="29"/>
    <x v="1"/>
    <n v="56651.69"/>
    <n v="38269.160000000003"/>
    <n v="94920.85"/>
    <n v="65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1"/>
    <n v="676"/>
    <n v="71.5"/>
    <n v="747.5"/>
    <n v="2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1"/>
    <n v="1022.26"/>
    <n v="716.8"/>
    <n v="1739.06"/>
    <n v="15"/>
    <n v="34100"/>
    <n v="238700"/>
    <n v="0.05"/>
    <x v="0"/>
    <x v="0"/>
    <x v="0"/>
    <x v="0"/>
    <x v="0"/>
    <x v="0"/>
    <x v="0"/>
    <x v="0"/>
    <x v="0"/>
    <x v="0"/>
  </r>
  <r>
    <x v="0"/>
    <x v="0"/>
    <x v="6"/>
    <x v="32"/>
    <x v="1"/>
    <n v="101.96"/>
    <n v="203.32"/>
    <n v="305.27999999999997"/>
    <n v="4"/>
    <n v="17577"/>
    <n v="123039"/>
    <n v="0.02"/>
    <x v="0"/>
    <x v="0"/>
    <x v="0"/>
    <x v="0"/>
    <x v="0"/>
    <x v="0"/>
    <x v="0"/>
    <x v="0"/>
    <x v="0"/>
    <x v="0"/>
  </r>
  <r>
    <x v="0"/>
    <x v="0"/>
    <x v="6"/>
    <x v="33"/>
    <x v="1"/>
    <n v="87.62"/>
    <n v="80.38"/>
    <n v="168"/>
    <n v="2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1"/>
    <n v="3810.46"/>
    <n v="4408.28"/>
    <n v="8218.74"/>
    <n v="27"/>
    <n v="67177"/>
    <n v="470239"/>
    <n v="0.12"/>
    <x v="0"/>
    <x v="0"/>
    <x v="0"/>
    <x v="0"/>
    <x v="0"/>
    <x v="0"/>
    <x v="0"/>
    <x v="0"/>
    <x v="0"/>
    <x v="0"/>
  </r>
  <r>
    <x v="0"/>
    <x v="0"/>
    <x v="7"/>
    <x v="3"/>
    <x v="1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1"/>
    <n v="33533.54"/>
    <n v="15147.13"/>
    <n v="48680.67"/>
    <n v="171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1"/>
    <n v="6277.97"/>
    <n v="8322.99"/>
    <n v="14600.96"/>
    <n v="128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1"/>
    <n v="33143.75"/>
    <n v="20249.349999999999"/>
    <n v="53393.1"/>
    <n v="59"/>
    <n v="32023"/>
    <n v="224161"/>
    <n v="1.67"/>
    <x v="0"/>
    <x v="0"/>
    <x v="0"/>
    <x v="0"/>
    <x v="0"/>
    <x v="0"/>
    <x v="0"/>
    <x v="0"/>
    <x v="0"/>
    <x v="0"/>
  </r>
  <r>
    <x v="0"/>
    <x v="0"/>
    <x v="9"/>
    <x v="38"/>
    <x v="1"/>
    <n v="2111.65"/>
    <n v="7069.21"/>
    <n v="9180.86"/>
    <n v="5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1"/>
    <n v="10779.7"/>
    <n v="9514"/>
    <n v="20293.7"/>
    <n v="16"/>
    <n v="18352"/>
    <n v="128464"/>
    <n v="1.1100000000000001"/>
    <x v="0"/>
    <x v="0"/>
    <x v="0"/>
    <x v="0"/>
    <x v="0"/>
    <x v="0"/>
    <x v="0"/>
    <x v="0"/>
    <x v="0"/>
    <x v="0"/>
  </r>
  <r>
    <x v="0"/>
    <x v="0"/>
    <x v="9"/>
    <x v="40"/>
    <x v="1"/>
    <n v="39031.199999999997"/>
    <n v="22066.86"/>
    <n v="61098.06"/>
    <n v="60"/>
    <n v="28923"/>
    <n v="202461"/>
    <n v="2.11"/>
    <x v="0"/>
    <x v="0"/>
    <x v="0"/>
    <x v="0"/>
    <x v="0"/>
    <x v="0"/>
    <x v="0"/>
    <x v="0"/>
    <x v="0"/>
    <x v="0"/>
  </r>
  <r>
    <x v="0"/>
    <x v="0"/>
    <x v="9"/>
    <x v="41"/>
    <x v="1"/>
    <n v="16976.009999999998"/>
    <n v="23734.14"/>
    <n v="40710.149999999994"/>
    <n v="23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1"/>
    <n v="1546.9"/>
    <n v="727"/>
    <n v="2273.9"/>
    <n v="9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1"/>
    <n v="7204.44"/>
    <n v="4902.1400000000003"/>
    <n v="12106.58"/>
    <n v="21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1"/>
    <n v="13439.63"/>
    <n v="5123.9399999999996"/>
    <n v="18563.57"/>
    <n v="27"/>
    <n v="23777"/>
    <n v="237770"/>
    <n v="0.78"/>
    <x v="0"/>
    <x v="0"/>
    <x v="0"/>
    <x v="0"/>
    <x v="0"/>
    <x v="0"/>
    <x v="0"/>
    <x v="0"/>
    <x v="0"/>
    <x v="0"/>
  </r>
  <r>
    <x v="0"/>
    <x v="0"/>
    <x v="10"/>
    <x v="45"/>
    <x v="1"/>
    <n v="1019.66"/>
    <n v="3687.04"/>
    <n v="4706.7"/>
    <n v="5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1"/>
    <n v="12915.9"/>
    <n v="2991.61"/>
    <n v="15907.51"/>
    <n v="30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1"/>
    <n v="6120.52"/>
    <n v="1824.71"/>
    <n v="7945.2300000000005"/>
    <n v="18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1"/>
    <n v="1285.4000000000001"/>
    <n v="2950.5"/>
    <n v="4235.8999999999996"/>
    <n v="8"/>
    <n v="33077"/>
    <n v="330770"/>
    <n v="0.13"/>
    <x v="0"/>
    <x v="0"/>
    <x v="0"/>
    <x v="0"/>
    <x v="0"/>
    <x v="0"/>
    <x v="0"/>
    <x v="0"/>
    <x v="0"/>
    <x v="0"/>
  </r>
  <r>
    <x v="0"/>
    <x v="0"/>
    <x v="10"/>
    <x v="49"/>
    <x v="1"/>
    <n v="6529.78"/>
    <n v="9232.77"/>
    <n v="15762.55"/>
    <n v="24"/>
    <n v="67177"/>
    <n v="671770"/>
    <n v="0.23"/>
    <x v="0"/>
    <x v="0"/>
    <x v="0"/>
    <x v="0"/>
    <x v="0"/>
    <x v="0"/>
    <x v="0"/>
    <x v="0"/>
    <x v="0"/>
    <x v="0"/>
  </r>
  <r>
    <x v="0"/>
    <x v="0"/>
    <x v="10"/>
    <x v="50"/>
    <x v="1"/>
    <n v="2000"/>
    <n v="0"/>
    <n v="2000"/>
    <n v="1"/>
    <n v="36177"/>
    <n v="361770"/>
    <n v="0.06"/>
    <x v="0"/>
    <x v="0"/>
    <x v="0"/>
    <x v="0"/>
    <x v="0"/>
    <x v="0"/>
    <x v="0"/>
    <x v="0"/>
    <x v="0"/>
    <x v="0"/>
  </r>
  <r>
    <x v="0"/>
    <x v="0"/>
    <x v="10"/>
    <x v="51"/>
    <x v="1"/>
    <n v="1629.9"/>
    <n v="0"/>
    <n v="1629.9"/>
    <n v="1"/>
    <n v="14477"/>
    <n v="144770"/>
    <n v="0.11"/>
    <x v="0"/>
    <x v="0"/>
    <x v="0"/>
    <x v="0"/>
    <x v="0"/>
    <x v="0"/>
    <x v="0"/>
    <x v="0"/>
    <x v="0"/>
    <x v="0"/>
  </r>
  <r>
    <x v="0"/>
    <x v="0"/>
    <x v="11"/>
    <x v="5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1"/>
    <n v="1544.8"/>
    <n v="0"/>
    <n v="1544.8"/>
    <n v="5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1"/>
    <n v="3940.14"/>
    <n v="3930.54"/>
    <n v="7870.68"/>
    <n v="26"/>
    <n v="24273"/>
    <n v="242730"/>
    <n v="0.32"/>
    <x v="0"/>
    <x v="0"/>
    <x v="0"/>
    <x v="0"/>
    <x v="0"/>
    <x v="0"/>
    <x v="0"/>
    <x v="0"/>
    <x v="0"/>
    <x v="0"/>
  </r>
  <r>
    <x v="0"/>
    <x v="0"/>
    <x v="13"/>
    <x v="58"/>
    <x v="1"/>
    <n v="7121.12"/>
    <n v="9697.7000000000007"/>
    <n v="16818.82"/>
    <n v="38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1"/>
    <n v="688.88"/>
    <n v="2271.25"/>
    <n v="2960.13"/>
    <n v="13"/>
    <n v="8277"/>
    <n v="57939"/>
    <n v="0.36"/>
    <x v="0"/>
    <x v="0"/>
    <x v="0"/>
    <x v="0"/>
    <x v="0"/>
    <x v="0"/>
    <x v="0"/>
    <x v="0"/>
    <x v="0"/>
    <x v="0"/>
  </r>
  <r>
    <x v="0"/>
    <x v="0"/>
    <x v="15"/>
    <x v="60"/>
    <x v="1"/>
    <n v="5734.5"/>
    <n v="6889.5"/>
    <n v="12624"/>
    <n v="6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1"/>
    <n v="1013.9"/>
    <n v="0"/>
    <n v="1013.9"/>
    <n v="3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1"/>
    <n v="625.15"/>
    <n v="3069.25"/>
    <n v="3694.4"/>
    <n v="13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1"/>
    <n v="1342.5"/>
    <n v="4937.2"/>
    <n v="6279.7"/>
    <n v="11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1"/>
    <n v="12208.07"/>
    <n v="11368.95"/>
    <n v="23577.02"/>
    <n v="66"/>
    <n v="22723"/>
    <n v="159061"/>
    <n v="1.04"/>
    <x v="0"/>
    <x v="0"/>
    <x v="0"/>
    <x v="0"/>
    <x v="0"/>
    <x v="0"/>
    <x v="0"/>
    <x v="0"/>
    <x v="0"/>
    <x v="0"/>
  </r>
  <r>
    <x v="0"/>
    <x v="0"/>
    <x v="18"/>
    <x v="65"/>
    <x v="1"/>
    <n v="1836"/>
    <n v="0"/>
    <n v="1836"/>
    <n v="3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1"/>
    <n v="905.88"/>
    <n v="868.82"/>
    <n v="1774.7"/>
    <n v="6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1"/>
    <n v="6188.37"/>
    <n v="6039.12"/>
    <n v="12227.49"/>
    <n v="23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1"/>
    <n v="28133.09"/>
    <n v="25489.89"/>
    <n v="53622.979999999996"/>
    <n v="87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1"/>
    <n v="30060.080000000002"/>
    <n v="43808.68"/>
    <n v="73868.760000000009"/>
    <n v="230"/>
    <n v="31000"/>
    <n v="310000"/>
    <n v="2.38"/>
    <x v="0"/>
    <x v="0"/>
    <x v="0"/>
    <x v="0"/>
    <x v="0"/>
    <x v="0"/>
    <x v="0"/>
    <x v="0"/>
    <x v="0"/>
    <x v="0"/>
  </r>
  <r>
    <x v="0"/>
    <x v="0"/>
    <x v="21"/>
    <x v="70"/>
    <x v="1"/>
    <n v="18853.72"/>
    <n v="12788.27"/>
    <n v="31641.99"/>
    <n v="97"/>
    <n v="62000"/>
    <n v="620000"/>
    <n v="0.51"/>
    <x v="0"/>
    <x v="0"/>
    <x v="0"/>
    <x v="0"/>
    <x v="0"/>
    <x v="0"/>
    <x v="0"/>
    <x v="0"/>
    <x v="0"/>
    <x v="0"/>
  </r>
  <r>
    <x v="0"/>
    <x v="0"/>
    <x v="21"/>
    <x v="71"/>
    <x v="1"/>
    <n v="25687.1"/>
    <n v="22830.31"/>
    <n v="48517.41"/>
    <n v="153"/>
    <n v="50623"/>
    <n v="506230"/>
    <n v="0.96"/>
    <x v="0"/>
    <x v="0"/>
    <x v="0"/>
    <x v="0"/>
    <x v="0"/>
    <x v="0"/>
    <x v="0"/>
    <x v="0"/>
    <x v="0"/>
    <x v="0"/>
  </r>
  <r>
    <x v="0"/>
    <x v="0"/>
    <x v="21"/>
    <x v="72"/>
    <x v="1"/>
    <n v="26844.67"/>
    <n v="29299.77"/>
    <n v="56144.44"/>
    <n v="179"/>
    <n v="29977"/>
    <n v="299770"/>
    <n v="1.87"/>
    <x v="0"/>
    <x v="0"/>
    <x v="0"/>
    <x v="0"/>
    <x v="0"/>
    <x v="0"/>
    <x v="0"/>
    <x v="0"/>
    <x v="0"/>
    <x v="0"/>
  </r>
  <r>
    <x v="0"/>
    <x v="0"/>
    <x v="21"/>
    <x v="73"/>
    <x v="1"/>
    <n v="19518.61"/>
    <n v="22378.2"/>
    <n v="41896.81"/>
    <n v="135"/>
    <n v="27900"/>
    <n v="279000"/>
    <n v="1.5"/>
    <x v="0"/>
    <x v="0"/>
    <x v="0"/>
    <x v="0"/>
    <x v="0"/>
    <x v="0"/>
    <x v="0"/>
    <x v="0"/>
    <x v="0"/>
    <x v="0"/>
  </r>
  <r>
    <x v="0"/>
    <x v="0"/>
    <x v="22"/>
    <x v="74"/>
    <x v="1"/>
    <n v="4516.59"/>
    <n v="1598.66"/>
    <n v="6115.25"/>
    <n v="20"/>
    <n v="13423"/>
    <n v="134230"/>
    <n v="0.46"/>
    <x v="0"/>
    <x v="0"/>
    <x v="0"/>
    <x v="0"/>
    <x v="0"/>
    <x v="0"/>
    <x v="0"/>
    <x v="0"/>
    <x v="0"/>
    <x v="0"/>
  </r>
  <r>
    <x v="0"/>
    <x v="0"/>
    <x v="22"/>
    <x v="75"/>
    <x v="1"/>
    <n v="6741.25"/>
    <n v="2526.75"/>
    <n v="9268"/>
    <n v="30"/>
    <n v="14477"/>
    <n v="144770"/>
    <n v="0.64"/>
    <x v="0"/>
    <x v="0"/>
    <x v="0"/>
    <x v="0"/>
    <x v="0"/>
    <x v="0"/>
    <x v="0"/>
    <x v="0"/>
    <x v="0"/>
    <x v="0"/>
  </r>
  <r>
    <x v="0"/>
    <x v="0"/>
    <x v="22"/>
    <x v="72"/>
    <x v="1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0"/>
    <x v="22"/>
    <x v="76"/>
    <x v="1"/>
    <n v="5027.99"/>
    <n v="1965.78"/>
    <n v="6993.7699999999995"/>
    <n v="23"/>
    <n v="13950"/>
    <n v="139500"/>
    <n v="0.5"/>
    <x v="0"/>
    <x v="0"/>
    <x v="0"/>
    <x v="0"/>
    <x v="0"/>
    <x v="0"/>
    <x v="0"/>
    <x v="0"/>
    <x v="0"/>
    <x v="0"/>
  </r>
  <r>
    <x v="0"/>
    <x v="0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1"/>
    <n v="357.68"/>
    <n v="371.45"/>
    <n v="729.13"/>
    <n v="8"/>
    <n v="20677"/>
    <n v="144739"/>
    <n v="0.04"/>
    <x v="0"/>
    <x v="0"/>
    <x v="0"/>
    <x v="0"/>
    <x v="0"/>
    <x v="0"/>
    <x v="0"/>
    <x v="0"/>
    <x v="0"/>
    <x v="0"/>
  </r>
  <r>
    <x v="0"/>
    <x v="0"/>
    <x v="24"/>
    <x v="79"/>
    <x v="1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0"/>
    <x v="24"/>
    <x v="80"/>
    <x v="1"/>
    <n v="96.8"/>
    <n v="0"/>
    <n v="96.8"/>
    <n v="1"/>
    <n v="17577"/>
    <n v="123039"/>
    <n v="0.01"/>
    <x v="0"/>
    <x v="0"/>
    <x v="0"/>
    <x v="0"/>
    <x v="0"/>
    <x v="0"/>
    <x v="0"/>
    <x v="0"/>
    <x v="0"/>
    <x v="0"/>
  </r>
  <r>
    <x v="0"/>
    <x v="0"/>
    <x v="24"/>
    <x v="81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0"/>
    <x v="24"/>
    <x v="82"/>
    <x v="1"/>
    <n v="0"/>
    <n v="71.5"/>
    <n v="71.5"/>
    <n v="1"/>
    <n v="18600"/>
    <n v="130200"/>
    <n v="0"/>
    <x v="0"/>
    <x v="0"/>
    <x v="0"/>
    <x v="0"/>
    <x v="0"/>
    <x v="0"/>
    <x v="0"/>
    <x v="0"/>
    <x v="0"/>
    <x v="0"/>
  </r>
  <r>
    <x v="0"/>
    <x v="0"/>
    <x v="24"/>
    <x v="83"/>
    <x v="1"/>
    <n v="19.73"/>
    <n v="407.84"/>
    <n v="427.57"/>
    <n v="2"/>
    <n v="17050"/>
    <n v="119350"/>
    <n v="0.03"/>
    <x v="0"/>
    <x v="0"/>
    <x v="0"/>
    <x v="0"/>
    <x v="0"/>
    <x v="0"/>
    <x v="0"/>
    <x v="0"/>
    <x v="0"/>
    <x v="0"/>
  </r>
  <r>
    <x v="0"/>
    <x v="0"/>
    <x v="24"/>
    <x v="84"/>
    <x v="1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0"/>
    <x v="24"/>
    <x v="10"/>
    <x v="1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0"/>
    <x v="24"/>
    <x v="85"/>
    <x v="1"/>
    <n v="240"/>
    <n v="0"/>
    <n v="240"/>
    <n v="3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1"/>
    <n v="530.64"/>
    <n v="1021.87"/>
    <n v="1552.51"/>
    <n v="8"/>
    <n v="15500"/>
    <n v="108500"/>
    <n v="0.1"/>
    <x v="0"/>
    <x v="0"/>
    <x v="0"/>
    <x v="0"/>
    <x v="0"/>
    <x v="0"/>
    <x v="0"/>
    <x v="0"/>
    <x v="0"/>
    <x v="0"/>
  </r>
  <r>
    <x v="0"/>
    <x v="0"/>
    <x v="25"/>
    <x v="32"/>
    <x v="1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5"/>
    <x v="64"/>
    <x v="1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0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8"/>
    <x v="92"/>
    <x v="1"/>
    <n v="145.6"/>
    <n v="0"/>
    <n v="145.6"/>
    <n v="1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1"/>
    <n v="12730.03"/>
    <n v="21765.78"/>
    <n v="34495.81"/>
    <n v="140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1"/>
    <n v="15122.82"/>
    <n v="8225.4699999999993"/>
    <n v="23348.29"/>
    <n v="129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1"/>
    <n v="5782.67"/>
    <n v="11167.8"/>
    <n v="16950.47"/>
    <n v="92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1"/>
    <n v="43991.75"/>
    <n v="49861.440000000002"/>
    <n v="93853.19"/>
    <n v="179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1"/>
    <n v="37708.32"/>
    <n v="55008.27"/>
    <n v="92716.59"/>
    <n v="239"/>
    <n v="17577"/>
    <n v="175770"/>
    <n v="5.27"/>
    <x v="0"/>
    <x v="0"/>
    <x v="0"/>
    <x v="0"/>
    <x v="0"/>
    <x v="0"/>
    <x v="0"/>
    <x v="0"/>
    <x v="0"/>
    <x v="0"/>
  </r>
  <r>
    <x v="0"/>
    <x v="0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0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0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0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0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1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0"/>
    <x v="30"/>
    <x v="105"/>
    <x v="1"/>
    <n v="2182.1999999999998"/>
    <n v="3030.4"/>
    <n v="5212.6000000000004"/>
    <n v="4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0"/>
    <x v="31"/>
    <x v="107"/>
    <x v="1"/>
    <n v="6286.96"/>
    <n v="3631.95"/>
    <n v="9918.91"/>
    <n v="18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1"/>
    <n v="2639.34"/>
    <n v="2296.44"/>
    <n v="4935.7800000000007"/>
    <n v="11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1"/>
    <n v="5937.97"/>
    <n v="21247.95"/>
    <n v="27185.920000000002"/>
    <n v="38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1"/>
    <n v="12201.83"/>
    <n v="5152.01"/>
    <n v="17353.84"/>
    <n v="31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1"/>
    <n v="5387.01"/>
    <n v="14901.97"/>
    <n v="20288.98"/>
    <n v="25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1"/>
    <n v="4274.74"/>
    <n v="13282.56"/>
    <n v="17557.3"/>
    <n v="26"/>
    <n v="13950"/>
    <n v="139500"/>
    <n v="1.26"/>
    <x v="0"/>
    <x v="0"/>
    <x v="0"/>
    <x v="0"/>
    <x v="0"/>
    <x v="0"/>
    <x v="0"/>
    <x v="0"/>
    <x v="0"/>
    <x v="0"/>
  </r>
  <r>
    <x v="0"/>
    <x v="0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0"/>
    <x v="32"/>
    <x v="114"/>
    <x v="1"/>
    <n v="1495.2"/>
    <n v="0"/>
    <n v="1495.2"/>
    <n v="2"/>
    <n v="31000"/>
    <n v="217000"/>
    <n v="0.05"/>
    <x v="0"/>
    <x v="0"/>
    <x v="0"/>
    <x v="0"/>
    <x v="0"/>
    <x v="0"/>
    <x v="0"/>
    <x v="0"/>
    <x v="0"/>
    <x v="0"/>
  </r>
  <r>
    <x v="0"/>
    <x v="0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0"/>
    <x v="0"/>
    <x v="2"/>
    <n v="2833.55"/>
    <n v="1709.01"/>
    <n v="4542.5600000000004"/>
    <n v="43"/>
    <n v="24475"/>
    <n v="171325"/>
    <n v="0.19"/>
    <x v="0"/>
    <x v="0"/>
    <x v="0"/>
    <x v="0"/>
    <x v="0"/>
    <x v="0"/>
    <x v="0"/>
    <x v="0"/>
    <x v="0"/>
    <x v="0"/>
  </r>
  <r>
    <x v="0"/>
    <x v="0"/>
    <x v="0"/>
    <x v="1"/>
    <x v="2"/>
    <n v="6265.79"/>
    <n v="5155.16"/>
    <n v="11420.95"/>
    <n v="110"/>
    <n v="24383"/>
    <n v="170681"/>
    <n v="0.47"/>
    <x v="0"/>
    <x v="0"/>
    <x v="0"/>
    <x v="0"/>
    <x v="0"/>
    <x v="0"/>
    <x v="0"/>
    <x v="0"/>
    <x v="0"/>
    <x v="0"/>
  </r>
  <r>
    <x v="0"/>
    <x v="0"/>
    <x v="0"/>
    <x v="2"/>
    <x v="2"/>
    <n v="11899.79"/>
    <n v="8757.5300000000007"/>
    <n v="20657.32"/>
    <n v="189"/>
    <n v="8165"/>
    <n v="57155"/>
    <n v="2.5299999999999998"/>
    <x v="0"/>
    <x v="0"/>
    <x v="0"/>
    <x v="0"/>
    <x v="0"/>
    <x v="0"/>
    <x v="0"/>
    <x v="0"/>
    <x v="0"/>
    <x v="0"/>
  </r>
  <r>
    <x v="0"/>
    <x v="0"/>
    <x v="0"/>
    <x v="3"/>
    <x v="2"/>
    <n v="12006.68"/>
    <n v="12838.18"/>
    <n v="24844.86"/>
    <n v="245"/>
    <n v="8437"/>
    <n v="59059"/>
    <n v="2.94"/>
    <x v="0"/>
    <x v="0"/>
    <x v="0"/>
    <x v="0"/>
    <x v="0"/>
    <x v="0"/>
    <x v="0"/>
    <x v="0"/>
    <x v="0"/>
    <x v="0"/>
  </r>
  <r>
    <x v="0"/>
    <x v="0"/>
    <x v="0"/>
    <x v="4"/>
    <x v="2"/>
    <n v="15602.83"/>
    <n v="18025.5"/>
    <n v="33628.33"/>
    <n v="295"/>
    <n v="8437"/>
    <n v="59059"/>
    <n v="3.99"/>
    <x v="0"/>
    <x v="0"/>
    <x v="0"/>
    <x v="0"/>
    <x v="0"/>
    <x v="0"/>
    <x v="0"/>
    <x v="0"/>
    <x v="0"/>
    <x v="0"/>
  </r>
  <r>
    <x v="0"/>
    <x v="0"/>
    <x v="0"/>
    <x v="5"/>
    <x v="2"/>
    <n v="12134.01"/>
    <n v="13733.4"/>
    <n v="25867.41"/>
    <n v="231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2"/>
    <n v="7836.47"/>
    <n v="6512.75"/>
    <n v="14349.220000000001"/>
    <n v="146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2"/>
    <n v="12155.07"/>
    <n v="5187.5200000000004"/>
    <n v="17342.59"/>
    <n v="150"/>
    <n v="5821"/>
    <n v="40747"/>
    <n v="2.98"/>
    <x v="0"/>
    <x v="0"/>
    <x v="0"/>
    <x v="0"/>
    <x v="0"/>
    <x v="0"/>
    <x v="0"/>
    <x v="0"/>
    <x v="0"/>
    <x v="0"/>
  </r>
  <r>
    <x v="0"/>
    <x v="0"/>
    <x v="0"/>
    <x v="8"/>
    <x v="2"/>
    <n v="17241"/>
    <n v="9797.92"/>
    <n v="27038.92"/>
    <n v="219"/>
    <n v="0"/>
    <n v="0"/>
    <n v="0"/>
    <x v="0"/>
    <x v="0"/>
    <x v="0"/>
    <x v="0"/>
    <x v="0"/>
    <x v="0"/>
    <x v="0"/>
    <x v="0"/>
    <x v="0"/>
    <x v="0"/>
  </r>
  <r>
    <x v="0"/>
    <x v="0"/>
    <x v="1"/>
    <x v="9"/>
    <x v="2"/>
    <n v="18534.52"/>
    <n v="15655.49"/>
    <n v="34190.01"/>
    <n v="327"/>
    <n v="0"/>
    <n v="0"/>
    <n v="0"/>
    <x v="0"/>
    <x v="0"/>
    <x v="0"/>
    <x v="0"/>
    <x v="0"/>
    <x v="0"/>
    <x v="0"/>
    <x v="0"/>
    <x v="0"/>
    <x v="0"/>
  </r>
  <r>
    <x v="0"/>
    <x v="0"/>
    <x v="1"/>
    <x v="10"/>
    <x v="2"/>
    <n v="8352.9500000000007"/>
    <n v="21529.56"/>
    <n v="29882.510000000002"/>
    <n v="219"/>
    <n v="44423"/>
    <n v="310961"/>
    <n v="0.67"/>
    <x v="0"/>
    <x v="0"/>
    <x v="0"/>
    <x v="0"/>
    <x v="0"/>
    <x v="0"/>
    <x v="0"/>
    <x v="0"/>
    <x v="0"/>
    <x v="0"/>
  </r>
  <r>
    <x v="0"/>
    <x v="0"/>
    <x v="1"/>
    <x v="11"/>
    <x v="2"/>
    <n v="547.61"/>
    <n v="1021.11"/>
    <n v="1568.72"/>
    <n v="15"/>
    <n v="31000"/>
    <n v="217000"/>
    <n v="0.05"/>
    <x v="0"/>
    <x v="0"/>
    <x v="0"/>
    <x v="0"/>
    <x v="0"/>
    <x v="0"/>
    <x v="0"/>
    <x v="0"/>
    <x v="0"/>
    <x v="0"/>
  </r>
  <r>
    <x v="0"/>
    <x v="0"/>
    <x v="1"/>
    <x v="12"/>
    <x v="2"/>
    <n v="9412.75"/>
    <n v="9838.77"/>
    <n v="19251.52"/>
    <n v="91"/>
    <n v="0"/>
    <n v="0"/>
    <n v="0"/>
    <x v="0"/>
    <x v="0"/>
    <x v="0"/>
    <x v="0"/>
    <x v="0"/>
    <x v="0"/>
    <x v="0"/>
    <x v="0"/>
    <x v="0"/>
    <x v="0"/>
  </r>
  <r>
    <x v="0"/>
    <x v="0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"/>
    <x v="14"/>
    <x v="2"/>
    <n v="4200.1899999999996"/>
    <n v="5043.8599999999997"/>
    <n v="9244.0499999999993"/>
    <n v="82"/>
    <n v="29977"/>
    <n v="209839"/>
    <n v="0.31"/>
    <x v="0"/>
    <x v="0"/>
    <x v="0"/>
    <x v="0"/>
    <x v="0"/>
    <x v="0"/>
    <x v="0"/>
    <x v="0"/>
    <x v="0"/>
    <x v="0"/>
  </r>
  <r>
    <x v="0"/>
    <x v="0"/>
    <x v="1"/>
    <x v="15"/>
    <x v="2"/>
    <n v="80.5"/>
    <n v="1539.5"/>
    <n v="1620"/>
    <n v="13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2"/>
    <n v="108343.7"/>
    <n v="119028.9"/>
    <n v="227372.59999999998"/>
    <n v="1636"/>
    <n v="43400"/>
    <n v="303800"/>
    <n v="5.24"/>
    <x v="0"/>
    <x v="0"/>
    <x v="0"/>
    <x v="0"/>
    <x v="0"/>
    <x v="0"/>
    <x v="0"/>
    <x v="0"/>
    <x v="0"/>
    <x v="0"/>
  </r>
  <r>
    <x v="0"/>
    <x v="0"/>
    <x v="2"/>
    <x v="17"/>
    <x v="2"/>
    <n v="76845.899999999994"/>
    <n v="132206.6"/>
    <n v="209052.5"/>
    <n v="1580"/>
    <n v="39277"/>
    <n v="274939"/>
    <n v="5.32"/>
    <x v="0"/>
    <x v="0"/>
    <x v="0"/>
    <x v="0"/>
    <x v="0"/>
    <x v="0"/>
    <x v="0"/>
    <x v="0"/>
    <x v="0"/>
    <x v="0"/>
  </r>
  <r>
    <x v="0"/>
    <x v="0"/>
    <x v="2"/>
    <x v="18"/>
    <x v="2"/>
    <n v="47345.33"/>
    <n v="111466.7"/>
    <n v="158812.03"/>
    <n v="1162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2"/>
    <n v="6998.87"/>
    <n v="5510.34"/>
    <n v="12509.21"/>
    <n v="108"/>
    <n v="31000"/>
    <n v="310000"/>
    <n v="0.4"/>
    <x v="0"/>
    <x v="0"/>
    <x v="0"/>
    <x v="0"/>
    <x v="0"/>
    <x v="0"/>
    <x v="0"/>
    <x v="0"/>
    <x v="0"/>
    <x v="0"/>
  </r>
  <r>
    <x v="0"/>
    <x v="0"/>
    <x v="3"/>
    <x v="20"/>
    <x v="2"/>
    <n v="1700.86"/>
    <n v="2266.9699999999998"/>
    <n v="3967.83"/>
    <n v="40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2"/>
    <n v="26411.23"/>
    <n v="33164.81"/>
    <n v="59576.039999999994"/>
    <n v="552"/>
    <n v="62000"/>
    <n v="620000"/>
    <n v="0.96"/>
    <x v="0"/>
    <x v="0"/>
    <x v="0"/>
    <x v="0"/>
    <x v="0"/>
    <x v="0"/>
    <x v="0"/>
    <x v="0"/>
    <x v="0"/>
    <x v="0"/>
  </r>
  <r>
    <x v="0"/>
    <x v="0"/>
    <x v="3"/>
    <x v="22"/>
    <x v="2"/>
    <n v="5907.94"/>
    <n v="8131.66"/>
    <n v="14039.599999999999"/>
    <n v="136"/>
    <n v="14973"/>
    <n v="149730"/>
    <n v="0.94"/>
    <x v="0"/>
    <x v="0"/>
    <x v="0"/>
    <x v="0"/>
    <x v="0"/>
    <x v="0"/>
    <x v="0"/>
    <x v="0"/>
    <x v="0"/>
    <x v="0"/>
  </r>
  <r>
    <x v="0"/>
    <x v="0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0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0"/>
    <x v="5"/>
    <x v="25"/>
    <x v="2"/>
    <n v="240"/>
    <n v="323.05"/>
    <n v="563.04999999999995"/>
    <n v="5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2"/>
    <n v="0"/>
    <n v="937.36"/>
    <n v="937.36"/>
    <n v="4"/>
    <n v="16523"/>
    <n v="165230"/>
    <n v="0.06"/>
    <x v="0"/>
    <x v="0"/>
    <x v="0"/>
    <x v="0"/>
    <x v="0"/>
    <x v="0"/>
    <x v="0"/>
    <x v="0"/>
    <x v="0"/>
    <x v="0"/>
  </r>
  <r>
    <x v="0"/>
    <x v="0"/>
    <x v="5"/>
    <x v="28"/>
    <x v="2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0"/>
    <x v="5"/>
    <x v="29"/>
    <x v="2"/>
    <n v="124.1"/>
    <n v="270.2"/>
    <n v="394.29999999999995"/>
    <n v="3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2"/>
    <n v="1829.77"/>
    <n v="5025.42"/>
    <n v="6855.1900000000005"/>
    <n v="65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2"/>
    <n v="16528.46"/>
    <n v="22339.23"/>
    <n v="38867.69"/>
    <n v="310"/>
    <n v="34100"/>
    <n v="238700"/>
    <n v="1.1399999999999999"/>
    <x v="0"/>
    <x v="0"/>
    <x v="0"/>
    <x v="0"/>
    <x v="0"/>
    <x v="0"/>
    <x v="0"/>
    <x v="0"/>
    <x v="0"/>
    <x v="0"/>
  </r>
  <r>
    <x v="0"/>
    <x v="0"/>
    <x v="6"/>
    <x v="32"/>
    <x v="2"/>
    <n v="12935.68"/>
    <n v="21671.98"/>
    <n v="34607.660000000003"/>
    <n v="275"/>
    <n v="17577"/>
    <n v="123039"/>
    <n v="1.97"/>
    <x v="0"/>
    <x v="0"/>
    <x v="0"/>
    <x v="0"/>
    <x v="0"/>
    <x v="0"/>
    <x v="0"/>
    <x v="0"/>
    <x v="0"/>
    <x v="0"/>
  </r>
  <r>
    <x v="0"/>
    <x v="0"/>
    <x v="6"/>
    <x v="33"/>
    <x v="2"/>
    <n v="3786.99"/>
    <n v="7174.62"/>
    <n v="10961.61"/>
    <n v="95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2"/>
    <n v="15563.42"/>
    <n v="31025.91"/>
    <n v="46589.33"/>
    <n v="371"/>
    <n v="67177"/>
    <n v="470239"/>
    <n v="0.69"/>
    <x v="0"/>
    <x v="0"/>
    <x v="0"/>
    <x v="0"/>
    <x v="0"/>
    <x v="0"/>
    <x v="0"/>
    <x v="0"/>
    <x v="0"/>
    <x v="0"/>
  </r>
  <r>
    <x v="0"/>
    <x v="0"/>
    <x v="7"/>
    <x v="3"/>
    <x v="2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2"/>
    <n v="7153.86"/>
    <n v="4788.46"/>
    <n v="11942.32"/>
    <n v="50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2"/>
    <n v="20212.79"/>
    <n v="19567.41"/>
    <n v="39780.199999999997"/>
    <n v="209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2"/>
    <n v="13777.7"/>
    <n v="4761.33"/>
    <n v="18539.03"/>
    <n v="140"/>
    <n v="32023"/>
    <n v="224161"/>
    <n v="0.57999999999999996"/>
    <x v="0"/>
    <x v="0"/>
    <x v="0"/>
    <x v="0"/>
    <x v="0"/>
    <x v="0"/>
    <x v="0"/>
    <x v="0"/>
    <x v="0"/>
    <x v="0"/>
  </r>
  <r>
    <x v="0"/>
    <x v="0"/>
    <x v="9"/>
    <x v="38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2"/>
    <n v="4961.6099999999997"/>
    <n v="1649.09"/>
    <n v="6610.7"/>
    <n v="52"/>
    <n v="18352"/>
    <n v="128464"/>
    <n v="0.36"/>
    <x v="0"/>
    <x v="0"/>
    <x v="0"/>
    <x v="0"/>
    <x v="0"/>
    <x v="0"/>
    <x v="0"/>
    <x v="0"/>
    <x v="0"/>
    <x v="0"/>
  </r>
  <r>
    <x v="0"/>
    <x v="0"/>
    <x v="9"/>
    <x v="40"/>
    <x v="2"/>
    <n v="5228.6400000000003"/>
    <n v="2436.75"/>
    <n v="7665.39"/>
    <n v="42"/>
    <n v="28923"/>
    <n v="202461"/>
    <n v="0.27"/>
    <x v="0"/>
    <x v="0"/>
    <x v="0"/>
    <x v="0"/>
    <x v="0"/>
    <x v="0"/>
    <x v="0"/>
    <x v="0"/>
    <x v="0"/>
    <x v="0"/>
  </r>
  <r>
    <x v="0"/>
    <x v="0"/>
    <x v="9"/>
    <x v="41"/>
    <x v="2"/>
    <n v="3703.31"/>
    <n v="5721.09"/>
    <n v="9424.4"/>
    <n v="73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2"/>
    <n v="1287.1400000000001"/>
    <n v="1524.01"/>
    <n v="2811.15"/>
    <n v="27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2"/>
    <n v="7444.75"/>
    <n v="6034.38"/>
    <n v="13479.130000000001"/>
    <n v="133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2"/>
    <n v="1828.67"/>
    <n v="543.17999999999995"/>
    <n v="2371.85"/>
    <n v="26"/>
    <n v="23777"/>
    <n v="237770"/>
    <n v="0.1"/>
    <x v="0"/>
    <x v="0"/>
    <x v="0"/>
    <x v="0"/>
    <x v="0"/>
    <x v="0"/>
    <x v="0"/>
    <x v="0"/>
    <x v="0"/>
    <x v="0"/>
  </r>
  <r>
    <x v="0"/>
    <x v="0"/>
    <x v="10"/>
    <x v="45"/>
    <x v="2"/>
    <n v="1642.55"/>
    <n v="765.78"/>
    <n v="2408.33"/>
    <n v="22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2"/>
    <n v="7172.46"/>
    <n v="5099.92"/>
    <n v="12272.380000000001"/>
    <n v="117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2"/>
    <n v="5065.0200000000004"/>
    <n v="2214.92"/>
    <n v="7279.9400000000005"/>
    <n v="56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2"/>
    <n v="1565.56"/>
    <n v="952.19"/>
    <n v="2517.75"/>
    <n v="20"/>
    <n v="33077"/>
    <n v="330770"/>
    <n v="0.08"/>
    <x v="0"/>
    <x v="0"/>
    <x v="0"/>
    <x v="0"/>
    <x v="0"/>
    <x v="0"/>
    <x v="0"/>
    <x v="0"/>
    <x v="0"/>
    <x v="0"/>
  </r>
  <r>
    <x v="0"/>
    <x v="0"/>
    <x v="10"/>
    <x v="49"/>
    <x v="2"/>
    <n v="5877.29"/>
    <n v="3592.14"/>
    <n v="9469.43"/>
    <n v="85"/>
    <n v="67177"/>
    <n v="671770"/>
    <n v="0.14000000000000001"/>
    <x v="0"/>
    <x v="0"/>
    <x v="0"/>
    <x v="0"/>
    <x v="0"/>
    <x v="0"/>
    <x v="0"/>
    <x v="0"/>
    <x v="0"/>
    <x v="0"/>
  </r>
  <r>
    <x v="0"/>
    <x v="0"/>
    <x v="10"/>
    <x v="50"/>
    <x v="2"/>
    <n v="0"/>
    <n v="926.01"/>
    <n v="926.01"/>
    <n v="13"/>
    <n v="36177"/>
    <n v="361770"/>
    <n v="0.03"/>
    <x v="0"/>
    <x v="0"/>
    <x v="0"/>
    <x v="0"/>
    <x v="0"/>
    <x v="0"/>
    <x v="0"/>
    <x v="0"/>
    <x v="0"/>
    <x v="0"/>
  </r>
  <r>
    <x v="0"/>
    <x v="0"/>
    <x v="10"/>
    <x v="51"/>
    <x v="2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0"/>
    <x v="11"/>
    <x v="52"/>
    <x v="2"/>
    <n v="2437.8200000000002"/>
    <n v="4804.92"/>
    <n v="7242.74"/>
    <n v="41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2"/>
    <n v="75.3"/>
    <n v="1745.37"/>
    <n v="1820.6699999999998"/>
    <n v="12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2"/>
    <n v="82.42"/>
    <n v="329.68"/>
    <n v="412.1"/>
    <n v="2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2"/>
    <n v="706.98"/>
    <n v="923.78"/>
    <n v="1630.76"/>
    <n v="14"/>
    <n v="24273"/>
    <n v="242730"/>
    <n v="7.0000000000000007E-2"/>
    <x v="0"/>
    <x v="0"/>
    <x v="0"/>
    <x v="0"/>
    <x v="0"/>
    <x v="0"/>
    <x v="0"/>
    <x v="0"/>
    <x v="0"/>
    <x v="0"/>
  </r>
  <r>
    <x v="0"/>
    <x v="0"/>
    <x v="13"/>
    <x v="58"/>
    <x v="2"/>
    <n v="3465.6"/>
    <n v="1512.33"/>
    <n v="4977.93"/>
    <n v="41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2"/>
    <n v="6864.41"/>
    <n v="53933.48"/>
    <n v="60797.89"/>
    <n v="452"/>
    <n v="8277"/>
    <n v="57939"/>
    <n v="7.35"/>
    <x v="0"/>
    <x v="0"/>
    <x v="0"/>
    <x v="0"/>
    <x v="0"/>
    <x v="0"/>
    <x v="0"/>
    <x v="0"/>
    <x v="0"/>
    <x v="0"/>
  </r>
  <r>
    <x v="0"/>
    <x v="0"/>
    <x v="15"/>
    <x v="60"/>
    <x v="2"/>
    <n v="885.6"/>
    <n v="764.65"/>
    <n v="1650.25"/>
    <n v="6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2"/>
    <n v="442.8"/>
    <n v="0"/>
    <n v="442.8"/>
    <n v="3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2"/>
    <n v="8241.76"/>
    <n v="11552.19"/>
    <n v="19793.95"/>
    <n v="173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2"/>
    <n v="8978.56"/>
    <n v="7903.1"/>
    <n v="16881.66"/>
    <n v="136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2"/>
    <n v="23108.84"/>
    <n v="91321.74"/>
    <n v="114430.58"/>
    <n v="956"/>
    <n v="22723"/>
    <n v="159061"/>
    <n v="5.04"/>
    <x v="0"/>
    <x v="0"/>
    <x v="0"/>
    <x v="0"/>
    <x v="0"/>
    <x v="0"/>
    <x v="0"/>
    <x v="0"/>
    <x v="0"/>
    <x v="0"/>
  </r>
  <r>
    <x v="0"/>
    <x v="0"/>
    <x v="18"/>
    <x v="65"/>
    <x v="2"/>
    <n v="773.4"/>
    <n v="2715.39"/>
    <n v="3488.79"/>
    <n v="30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2"/>
    <n v="7860.45"/>
    <n v="6292.89"/>
    <n v="14153.34"/>
    <n v="110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2"/>
    <n v="16709.18"/>
    <n v="13073.94"/>
    <n v="29783.120000000003"/>
    <n v="242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2"/>
    <n v="62552.07"/>
    <n v="30571.98"/>
    <n v="93124.05"/>
    <n v="420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2"/>
    <n v="24168.48"/>
    <n v="41322.089999999997"/>
    <n v="65490.569999999992"/>
    <n v="540"/>
    <n v="31000"/>
    <n v="310000"/>
    <n v="2.11"/>
    <x v="0"/>
    <x v="0"/>
    <x v="0"/>
    <x v="0"/>
    <x v="0"/>
    <x v="0"/>
    <x v="0"/>
    <x v="0"/>
    <x v="0"/>
    <x v="0"/>
  </r>
  <r>
    <x v="0"/>
    <x v="0"/>
    <x v="21"/>
    <x v="70"/>
    <x v="2"/>
    <n v="15399.83"/>
    <n v="13719.92"/>
    <n v="29119.75"/>
    <n v="261"/>
    <n v="62000"/>
    <n v="620000"/>
    <n v="0.47"/>
    <x v="0"/>
    <x v="0"/>
    <x v="0"/>
    <x v="0"/>
    <x v="0"/>
    <x v="0"/>
    <x v="0"/>
    <x v="0"/>
    <x v="0"/>
    <x v="0"/>
  </r>
  <r>
    <x v="0"/>
    <x v="0"/>
    <x v="21"/>
    <x v="71"/>
    <x v="2"/>
    <n v="20530.41"/>
    <n v="16289.14"/>
    <n v="36819.550000000003"/>
    <n v="317"/>
    <n v="50623"/>
    <n v="506230"/>
    <n v="0.73"/>
    <x v="0"/>
    <x v="0"/>
    <x v="0"/>
    <x v="0"/>
    <x v="0"/>
    <x v="0"/>
    <x v="0"/>
    <x v="0"/>
    <x v="0"/>
    <x v="0"/>
  </r>
  <r>
    <x v="0"/>
    <x v="0"/>
    <x v="21"/>
    <x v="72"/>
    <x v="2"/>
    <n v="21173.81"/>
    <n v="27979.18"/>
    <n v="49152.990000000005"/>
    <n v="417"/>
    <n v="29977"/>
    <n v="299770"/>
    <n v="1.64"/>
    <x v="0"/>
    <x v="0"/>
    <x v="0"/>
    <x v="0"/>
    <x v="0"/>
    <x v="0"/>
    <x v="0"/>
    <x v="0"/>
    <x v="0"/>
    <x v="0"/>
  </r>
  <r>
    <x v="0"/>
    <x v="0"/>
    <x v="21"/>
    <x v="73"/>
    <x v="2"/>
    <n v="20402.25"/>
    <n v="20249.509999999998"/>
    <n v="40651.759999999995"/>
    <n v="358"/>
    <n v="27900"/>
    <n v="279000"/>
    <n v="1.46"/>
    <x v="0"/>
    <x v="0"/>
    <x v="0"/>
    <x v="0"/>
    <x v="0"/>
    <x v="0"/>
    <x v="0"/>
    <x v="0"/>
    <x v="0"/>
    <x v="0"/>
  </r>
  <r>
    <x v="0"/>
    <x v="0"/>
    <x v="22"/>
    <x v="74"/>
    <x v="2"/>
    <n v="3526.86"/>
    <n v="1827.98"/>
    <n v="5354.84"/>
    <n v="51"/>
    <n v="13423"/>
    <n v="134230"/>
    <n v="0.4"/>
    <x v="0"/>
    <x v="0"/>
    <x v="0"/>
    <x v="0"/>
    <x v="0"/>
    <x v="0"/>
    <x v="0"/>
    <x v="0"/>
    <x v="0"/>
    <x v="0"/>
  </r>
  <r>
    <x v="0"/>
    <x v="0"/>
    <x v="22"/>
    <x v="75"/>
    <x v="2"/>
    <n v="2751.43"/>
    <n v="2653.82"/>
    <n v="5405.25"/>
    <n v="44"/>
    <n v="14477"/>
    <n v="144770"/>
    <n v="0.37"/>
    <x v="0"/>
    <x v="0"/>
    <x v="0"/>
    <x v="0"/>
    <x v="0"/>
    <x v="0"/>
    <x v="0"/>
    <x v="0"/>
    <x v="0"/>
    <x v="0"/>
  </r>
  <r>
    <x v="0"/>
    <x v="0"/>
    <x v="22"/>
    <x v="72"/>
    <x v="2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0"/>
    <x v="22"/>
    <x v="76"/>
    <x v="2"/>
    <n v="1219.3900000000001"/>
    <n v="976.05"/>
    <n v="2195.44"/>
    <n v="22"/>
    <n v="13950"/>
    <n v="139500"/>
    <n v="0.16"/>
    <x v="0"/>
    <x v="0"/>
    <x v="0"/>
    <x v="0"/>
    <x v="0"/>
    <x v="0"/>
    <x v="0"/>
    <x v="0"/>
    <x v="0"/>
    <x v="0"/>
  </r>
  <r>
    <x v="0"/>
    <x v="0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2"/>
    <n v="2896.05"/>
    <n v="4270.6400000000003"/>
    <n v="7166.6900000000005"/>
    <n v="61"/>
    <n v="20677"/>
    <n v="144739"/>
    <n v="0.35"/>
    <x v="0"/>
    <x v="0"/>
    <x v="0"/>
    <x v="0"/>
    <x v="0"/>
    <x v="0"/>
    <x v="0"/>
    <x v="0"/>
    <x v="0"/>
    <x v="0"/>
  </r>
  <r>
    <x v="0"/>
    <x v="0"/>
    <x v="24"/>
    <x v="79"/>
    <x v="2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0"/>
    <x v="24"/>
    <x v="80"/>
    <x v="2"/>
    <n v="49.6"/>
    <n v="0"/>
    <n v="49.6"/>
    <n v="1"/>
    <n v="17577"/>
    <n v="123039"/>
    <n v="0"/>
    <x v="0"/>
    <x v="0"/>
    <x v="0"/>
    <x v="0"/>
    <x v="0"/>
    <x v="0"/>
    <x v="0"/>
    <x v="0"/>
    <x v="0"/>
    <x v="0"/>
  </r>
  <r>
    <x v="0"/>
    <x v="0"/>
    <x v="24"/>
    <x v="81"/>
    <x v="2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0"/>
    <x v="24"/>
    <x v="82"/>
    <x v="2"/>
    <n v="220.61"/>
    <n v="650.44000000000005"/>
    <n v="871.05000000000007"/>
    <n v="7"/>
    <n v="18600"/>
    <n v="130200"/>
    <n v="0.05"/>
    <x v="0"/>
    <x v="0"/>
    <x v="0"/>
    <x v="0"/>
    <x v="0"/>
    <x v="0"/>
    <x v="0"/>
    <x v="0"/>
    <x v="0"/>
    <x v="0"/>
  </r>
  <r>
    <x v="0"/>
    <x v="0"/>
    <x v="24"/>
    <x v="83"/>
    <x v="2"/>
    <n v="248.9"/>
    <n v="760.51"/>
    <n v="1009.41"/>
    <n v="13"/>
    <n v="17050"/>
    <n v="119350"/>
    <n v="0.06"/>
    <x v="0"/>
    <x v="0"/>
    <x v="0"/>
    <x v="0"/>
    <x v="0"/>
    <x v="0"/>
    <x v="0"/>
    <x v="0"/>
    <x v="0"/>
    <x v="0"/>
  </r>
  <r>
    <x v="0"/>
    <x v="0"/>
    <x v="24"/>
    <x v="84"/>
    <x v="2"/>
    <n v="194.95"/>
    <n v="913.94"/>
    <n v="1108.8900000000001"/>
    <n v="15"/>
    <n v="15500"/>
    <n v="108500"/>
    <n v="7.0000000000000007E-2"/>
    <x v="0"/>
    <x v="0"/>
    <x v="0"/>
    <x v="0"/>
    <x v="0"/>
    <x v="0"/>
    <x v="0"/>
    <x v="0"/>
    <x v="0"/>
    <x v="0"/>
  </r>
  <r>
    <x v="0"/>
    <x v="0"/>
    <x v="24"/>
    <x v="10"/>
    <x v="2"/>
    <n v="0"/>
    <n v="0"/>
    <n v="0"/>
    <n v="2"/>
    <n v="44423"/>
    <n v="310961"/>
    <n v="0"/>
    <x v="0"/>
    <x v="0"/>
    <x v="0"/>
    <x v="0"/>
    <x v="0"/>
    <x v="0"/>
    <x v="0"/>
    <x v="0"/>
    <x v="0"/>
    <x v="0"/>
  </r>
  <r>
    <x v="0"/>
    <x v="0"/>
    <x v="24"/>
    <x v="8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2"/>
    <n v="0"/>
    <n v="162.5"/>
    <n v="162.5"/>
    <n v="1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2"/>
    <n v="50.4"/>
    <n v="732.17"/>
    <n v="782.56999999999994"/>
    <n v="9"/>
    <n v="15500"/>
    <n v="108500"/>
    <n v="0.05"/>
    <x v="0"/>
    <x v="0"/>
    <x v="0"/>
    <x v="0"/>
    <x v="0"/>
    <x v="0"/>
    <x v="0"/>
    <x v="0"/>
    <x v="0"/>
    <x v="0"/>
  </r>
  <r>
    <x v="0"/>
    <x v="0"/>
    <x v="25"/>
    <x v="32"/>
    <x v="2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5"/>
    <x v="64"/>
    <x v="2"/>
    <n v="0"/>
    <n v="312.87"/>
    <n v="312.87"/>
    <n v="3"/>
    <n v="22723"/>
    <n v="159061"/>
    <n v="0.01"/>
    <x v="0"/>
    <x v="0"/>
    <x v="0"/>
    <x v="0"/>
    <x v="0"/>
    <x v="0"/>
    <x v="0"/>
    <x v="0"/>
    <x v="0"/>
    <x v="0"/>
  </r>
  <r>
    <x v="0"/>
    <x v="0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8"/>
    <x v="92"/>
    <x v="2"/>
    <n v="9440.06"/>
    <n v="4923.9799999999996"/>
    <n v="14364.039999999999"/>
    <n v="51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2"/>
    <n v="47.46"/>
    <n v="405.64"/>
    <n v="453.09999999999997"/>
    <n v="6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2"/>
    <n v="3675.71"/>
    <n v="807.95"/>
    <n v="4483.66"/>
    <n v="35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2"/>
    <n v="3355.6"/>
    <n v="248.4"/>
    <n v="3604"/>
    <n v="29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2"/>
    <n v="10544.84"/>
    <n v="12131.34"/>
    <n v="22676.18"/>
    <n v="251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2"/>
    <n v="3685.99"/>
    <n v="18053.71"/>
    <n v="21739.699999999997"/>
    <n v="164"/>
    <n v="17577"/>
    <n v="175770"/>
    <n v="1.24"/>
    <x v="0"/>
    <x v="0"/>
    <x v="0"/>
    <x v="0"/>
    <x v="0"/>
    <x v="0"/>
    <x v="0"/>
    <x v="0"/>
    <x v="0"/>
    <x v="0"/>
  </r>
  <r>
    <x v="0"/>
    <x v="0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0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0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0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0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2"/>
    <n v="154.80000000000001"/>
    <n v="0"/>
    <n v="154.80000000000001"/>
    <n v="1"/>
    <n v="7223"/>
    <n v="50561"/>
    <n v="0.02"/>
    <x v="0"/>
    <x v="0"/>
    <x v="0"/>
    <x v="0"/>
    <x v="0"/>
    <x v="0"/>
    <x v="0"/>
    <x v="0"/>
    <x v="0"/>
    <x v="0"/>
  </r>
  <r>
    <x v="0"/>
    <x v="0"/>
    <x v="30"/>
    <x v="105"/>
    <x v="2"/>
    <n v="2880.09"/>
    <n v="1960.29"/>
    <n v="4840.38"/>
    <n v="29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0"/>
    <x v="31"/>
    <x v="107"/>
    <x v="2"/>
    <n v="1239.67"/>
    <n v="706.97"/>
    <n v="1946.64"/>
    <n v="15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2"/>
    <n v="246.02"/>
    <n v="596.19000000000005"/>
    <n v="842.21"/>
    <n v="8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2"/>
    <n v="411.1"/>
    <n v="278.08"/>
    <n v="689.18000000000006"/>
    <n v="8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2"/>
    <n v="2447.7800000000002"/>
    <n v="725.92"/>
    <n v="3173.7000000000003"/>
    <n v="22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2"/>
    <n v="80.569999999999993"/>
    <n v="1212.58"/>
    <n v="1293.1499999999999"/>
    <n v="9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2"/>
    <n v="978.42"/>
    <n v="431.13"/>
    <n v="1409.55"/>
    <n v="9"/>
    <n v="13950"/>
    <n v="139500"/>
    <n v="0.1"/>
    <x v="0"/>
    <x v="0"/>
    <x v="0"/>
    <x v="0"/>
    <x v="0"/>
    <x v="0"/>
    <x v="0"/>
    <x v="0"/>
    <x v="0"/>
    <x v="0"/>
  </r>
  <r>
    <x v="0"/>
    <x v="0"/>
    <x v="32"/>
    <x v="113"/>
    <x v="2"/>
    <n v="46.03"/>
    <n v="348.47"/>
    <n v="394.5"/>
    <n v="4"/>
    <n v="5177"/>
    <n v="36239"/>
    <n v="0.08"/>
    <x v="0"/>
    <x v="0"/>
    <x v="0"/>
    <x v="0"/>
    <x v="0"/>
    <x v="0"/>
    <x v="0"/>
    <x v="0"/>
    <x v="0"/>
    <x v="0"/>
  </r>
  <r>
    <x v="0"/>
    <x v="0"/>
    <x v="32"/>
    <x v="114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0"/>
    <x v="32"/>
    <x v="11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2"/>
    <n v="77.92"/>
    <n v="1140.3800000000001"/>
    <n v="1218.3000000000002"/>
    <n v="12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2"/>
    <n v="2416.9299999999998"/>
    <n v="5111.6400000000003"/>
    <n v="7528.57"/>
    <n v="56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2"/>
    <n v="4222.91"/>
    <n v="9156.41"/>
    <n v="13379.32"/>
    <n v="126"/>
    <n v="0"/>
    <n v="0"/>
    <n v="0"/>
    <x v="0"/>
    <x v="0"/>
    <x v="0"/>
    <x v="0"/>
    <x v="0"/>
    <x v="0"/>
    <x v="0"/>
    <x v="0"/>
    <x v="0"/>
    <x v="0"/>
  </r>
  <r>
    <x v="0"/>
    <x v="0"/>
    <x v="0"/>
    <x v="1"/>
    <x v="3"/>
    <n v="1859.51"/>
    <n v="1622.8"/>
    <n v="3482.31"/>
    <n v="86"/>
    <n v="24383"/>
    <n v="170681"/>
    <n v="0.14000000000000001"/>
    <x v="0"/>
    <x v="0"/>
    <x v="0"/>
    <x v="0"/>
    <x v="0"/>
    <x v="0"/>
    <x v="0"/>
    <x v="0"/>
    <x v="0"/>
    <x v="0"/>
  </r>
  <r>
    <x v="0"/>
    <x v="0"/>
    <x v="0"/>
    <x v="2"/>
    <x v="3"/>
    <n v="5387.97"/>
    <n v="5493.5"/>
    <n v="10881.470000000001"/>
    <n v="225"/>
    <n v="8165"/>
    <n v="57155"/>
    <n v="1.33"/>
    <x v="0"/>
    <x v="0"/>
    <x v="0"/>
    <x v="0"/>
    <x v="0"/>
    <x v="0"/>
    <x v="0"/>
    <x v="0"/>
    <x v="0"/>
    <x v="0"/>
  </r>
  <r>
    <x v="0"/>
    <x v="0"/>
    <x v="0"/>
    <x v="3"/>
    <x v="3"/>
    <n v="8063.51"/>
    <n v="9346.68"/>
    <n v="17410.190000000002"/>
    <n v="390"/>
    <n v="8437"/>
    <n v="59059"/>
    <n v="2.06"/>
    <x v="0"/>
    <x v="0"/>
    <x v="0"/>
    <x v="0"/>
    <x v="0"/>
    <x v="0"/>
    <x v="0"/>
    <x v="0"/>
    <x v="0"/>
    <x v="0"/>
  </r>
  <r>
    <x v="0"/>
    <x v="0"/>
    <x v="0"/>
    <x v="4"/>
    <x v="3"/>
    <n v="9276.6"/>
    <n v="12855.76"/>
    <n v="22132.36"/>
    <n v="493"/>
    <n v="8437"/>
    <n v="59059"/>
    <n v="2.62"/>
    <x v="0"/>
    <x v="0"/>
    <x v="0"/>
    <x v="0"/>
    <x v="0"/>
    <x v="0"/>
    <x v="0"/>
    <x v="0"/>
    <x v="0"/>
    <x v="0"/>
  </r>
  <r>
    <x v="0"/>
    <x v="0"/>
    <x v="0"/>
    <x v="5"/>
    <x v="3"/>
    <n v="11733.09"/>
    <n v="12218.9"/>
    <n v="23951.989999999998"/>
    <n v="525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3"/>
    <n v="16818.95"/>
    <n v="19188.05"/>
    <n v="36007"/>
    <n v="724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3"/>
    <n v="8506.9599999999991"/>
    <n v="7492.75"/>
    <n v="15999.71"/>
    <n v="383"/>
    <n v="5821"/>
    <n v="40747"/>
    <n v="2.75"/>
    <x v="0"/>
    <x v="0"/>
    <x v="0"/>
    <x v="0"/>
    <x v="0"/>
    <x v="0"/>
    <x v="0"/>
    <x v="0"/>
    <x v="0"/>
    <x v="0"/>
  </r>
  <r>
    <x v="0"/>
    <x v="0"/>
    <x v="0"/>
    <x v="8"/>
    <x v="3"/>
    <n v="9919.24"/>
    <n v="6548.59"/>
    <n v="16467.830000000002"/>
    <n v="369"/>
    <n v="0"/>
    <n v="0"/>
    <n v="0"/>
    <x v="0"/>
    <x v="0"/>
    <x v="0"/>
    <x v="0"/>
    <x v="0"/>
    <x v="0"/>
    <x v="0"/>
    <x v="0"/>
    <x v="0"/>
    <x v="0"/>
  </r>
  <r>
    <x v="0"/>
    <x v="0"/>
    <x v="1"/>
    <x v="9"/>
    <x v="3"/>
    <n v="9908.66"/>
    <n v="7994.34"/>
    <n v="17903"/>
    <n v="404"/>
    <n v="0"/>
    <n v="0"/>
    <n v="0"/>
    <x v="0"/>
    <x v="0"/>
    <x v="0"/>
    <x v="0"/>
    <x v="0"/>
    <x v="0"/>
    <x v="0"/>
    <x v="0"/>
    <x v="0"/>
    <x v="0"/>
  </r>
  <r>
    <x v="0"/>
    <x v="0"/>
    <x v="1"/>
    <x v="10"/>
    <x v="3"/>
    <n v="11325.14"/>
    <n v="18593.88"/>
    <n v="29919.02"/>
    <n v="389"/>
    <n v="44423"/>
    <n v="310961"/>
    <n v="0.67"/>
    <x v="0"/>
    <x v="0"/>
    <x v="0"/>
    <x v="0"/>
    <x v="0"/>
    <x v="0"/>
    <x v="0"/>
    <x v="0"/>
    <x v="0"/>
    <x v="0"/>
  </r>
  <r>
    <x v="0"/>
    <x v="0"/>
    <x v="1"/>
    <x v="11"/>
    <x v="3"/>
    <n v="4426.22"/>
    <n v="12256.3"/>
    <n v="16682.52"/>
    <n v="226"/>
    <n v="31000"/>
    <n v="217000"/>
    <n v="0.54"/>
    <x v="0"/>
    <x v="0"/>
    <x v="0"/>
    <x v="0"/>
    <x v="0"/>
    <x v="0"/>
    <x v="0"/>
    <x v="0"/>
    <x v="0"/>
    <x v="0"/>
  </r>
  <r>
    <x v="0"/>
    <x v="0"/>
    <x v="1"/>
    <x v="12"/>
    <x v="3"/>
    <n v="11112.6"/>
    <n v="6695.56"/>
    <n v="17808.16"/>
    <n v="36"/>
    <n v="0"/>
    <n v="0"/>
    <n v="0"/>
    <x v="0"/>
    <x v="0"/>
    <x v="0"/>
    <x v="0"/>
    <x v="0"/>
    <x v="0"/>
    <x v="0"/>
    <x v="0"/>
    <x v="0"/>
    <x v="0"/>
  </r>
  <r>
    <x v="0"/>
    <x v="0"/>
    <x v="1"/>
    <x v="13"/>
    <x v="3"/>
    <n v="7.7"/>
    <n v="17.420000000000002"/>
    <n v="25.12"/>
    <n v="4"/>
    <n v="0"/>
    <n v="0"/>
    <n v="0"/>
    <x v="0"/>
    <x v="0"/>
    <x v="0"/>
    <x v="0"/>
    <x v="0"/>
    <x v="0"/>
    <x v="0"/>
    <x v="0"/>
    <x v="0"/>
    <x v="0"/>
  </r>
  <r>
    <x v="0"/>
    <x v="0"/>
    <x v="1"/>
    <x v="14"/>
    <x v="3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0"/>
    <x v="1"/>
    <x v="15"/>
    <x v="3"/>
    <n v="3227.8"/>
    <n v="7952.09"/>
    <n v="11179.89"/>
    <n v="152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3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0"/>
    <x v="2"/>
    <x v="17"/>
    <x v="3"/>
    <n v="4288.88"/>
    <n v="191.24"/>
    <n v="4480.12"/>
    <n v="50"/>
    <n v="39277"/>
    <n v="274939"/>
    <n v="0.11"/>
    <x v="0"/>
    <x v="0"/>
    <x v="0"/>
    <x v="0"/>
    <x v="0"/>
    <x v="0"/>
    <x v="0"/>
    <x v="0"/>
    <x v="0"/>
    <x v="0"/>
  </r>
  <r>
    <x v="0"/>
    <x v="0"/>
    <x v="2"/>
    <x v="18"/>
    <x v="3"/>
    <n v="2603.42"/>
    <n v="1018.34"/>
    <n v="3621.76"/>
    <n v="73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3"/>
    <n v="63.2"/>
    <n v="81.25"/>
    <n v="144.44999999999999"/>
    <n v="4"/>
    <n v="31000"/>
    <n v="310000"/>
    <n v="0"/>
    <x v="0"/>
    <x v="0"/>
    <x v="0"/>
    <x v="0"/>
    <x v="0"/>
    <x v="0"/>
    <x v="0"/>
    <x v="0"/>
    <x v="0"/>
    <x v="0"/>
  </r>
  <r>
    <x v="0"/>
    <x v="0"/>
    <x v="3"/>
    <x v="20"/>
    <x v="3"/>
    <n v="806.86"/>
    <n v="2365.84"/>
    <n v="3172.7000000000003"/>
    <n v="21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3"/>
    <n v="44.8"/>
    <n v="91.65"/>
    <n v="136.44999999999999"/>
    <n v="4"/>
    <n v="62000"/>
    <n v="620000"/>
    <n v="0"/>
    <x v="0"/>
    <x v="0"/>
    <x v="0"/>
    <x v="0"/>
    <x v="0"/>
    <x v="0"/>
    <x v="0"/>
    <x v="0"/>
    <x v="0"/>
    <x v="0"/>
  </r>
  <r>
    <x v="0"/>
    <x v="0"/>
    <x v="3"/>
    <x v="22"/>
    <x v="3"/>
    <n v="960.19"/>
    <n v="438.68"/>
    <n v="1398.8700000000001"/>
    <n v="38"/>
    <n v="14973"/>
    <n v="149730"/>
    <n v="0.09"/>
    <x v="0"/>
    <x v="0"/>
    <x v="0"/>
    <x v="0"/>
    <x v="0"/>
    <x v="0"/>
    <x v="0"/>
    <x v="0"/>
    <x v="0"/>
    <x v="0"/>
  </r>
  <r>
    <x v="0"/>
    <x v="0"/>
    <x v="4"/>
    <x v="23"/>
    <x v="3"/>
    <n v="989.88"/>
    <n v="2059.36"/>
    <n v="3049.2400000000002"/>
    <n v="40"/>
    <n v="12710"/>
    <n v="88970"/>
    <n v="0.24"/>
    <x v="0"/>
    <x v="0"/>
    <x v="0"/>
    <x v="0"/>
    <x v="0"/>
    <x v="0"/>
    <x v="0"/>
    <x v="0"/>
    <x v="0"/>
    <x v="0"/>
  </r>
  <r>
    <x v="0"/>
    <x v="0"/>
    <x v="4"/>
    <x v="24"/>
    <x v="3"/>
    <n v="4.55"/>
    <n v="18.2"/>
    <n v="22.75"/>
    <n v="1"/>
    <n v="11377"/>
    <n v="79639"/>
    <n v="0"/>
    <x v="0"/>
    <x v="0"/>
    <x v="0"/>
    <x v="0"/>
    <x v="0"/>
    <x v="0"/>
    <x v="0"/>
    <x v="0"/>
    <x v="0"/>
    <x v="0"/>
  </r>
  <r>
    <x v="0"/>
    <x v="0"/>
    <x v="5"/>
    <x v="2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3"/>
    <n v="1874.9"/>
    <n v="493.35"/>
    <n v="2368.25"/>
    <n v="6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3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0"/>
    <x v="5"/>
    <x v="28"/>
    <x v="3"/>
    <n v="29.6"/>
    <n v="538.20000000000005"/>
    <n v="567.80000000000007"/>
    <n v="2"/>
    <n v="23777"/>
    <n v="237770"/>
    <n v="0.02"/>
    <x v="0"/>
    <x v="0"/>
    <x v="0"/>
    <x v="0"/>
    <x v="0"/>
    <x v="0"/>
    <x v="0"/>
    <x v="0"/>
    <x v="0"/>
    <x v="0"/>
  </r>
  <r>
    <x v="0"/>
    <x v="0"/>
    <x v="5"/>
    <x v="29"/>
    <x v="3"/>
    <n v="26.1"/>
    <n v="0"/>
    <n v="26.1"/>
    <n v="1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3"/>
    <n v="623.20000000000005"/>
    <n v="0"/>
    <n v="623.20000000000005"/>
    <n v="3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3"/>
    <n v="9918.89"/>
    <n v="12661.36"/>
    <n v="22580.25"/>
    <n v="68"/>
    <n v="34100"/>
    <n v="238700"/>
    <n v="0.66"/>
    <x v="0"/>
    <x v="0"/>
    <x v="0"/>
    <x v="0"/>
    <x v="0"/>
    <x v="0"/>
    <x v="0"/>
    <x v="0"/>
    <x v="0"/>
    <x v="0"/>
  </r>
  <r>
    <x v="0"/>
    <x v="0"/>
    <x v="6"/>
    <x v="32"/>
    <x v="3"/>
    <n v="40834.15"/>
    <n v="38500.85"/>
    <n v="79335"/>
    <n v="219"/>
    <n v="17577"/>
    <n v="123039"/>
    <n v="4.51"/>
    <x v="0"/>
    <x v="0"/>
    <x v="0"/>
    <x v="0"/>
    <x v="0"/>
    <x v="0"/>
    <x v="0"/>
    <x v="0"/>
    <x v="0"/>
    <x v="0"/>
  </r>
  <r>
    <x v="0"/>
    <x v="0"/>
    <x v="6"/>
    <x v="33"/>
    <x v="3"/>
    <n v="16008.98"/>
    <n v="20185.71"/>
    <n v="36194.69"/>
    <n v="163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3"/>
    <n v="23259.85"/>
    <n v="19578.86"/>
    <n v="42838.71"/>
    <n v="100"/>
    <n v="67177"/>
    <n v="470239"/>
    <n v="0.64"/>
    <x v="0"/>
    <x v="0"/>
    <x v="0"/>
    <x v="0"/>
    <x v="0"/>
    <x v="0"/>
    <x v="0"/>
    <x v="0"/>
    <x v="0"/>
    <x v="0"/>
  </r>
  <r>
    <x v="0"/>
    <x v="0"/>
    <x v="7"/>
    <x v="3"/>
    <x v="3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3"/>
    <n v="871.1"/>
    <n v="2718.86"/>
    <n v="3589.96"/>
    <n v="18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3"/>
    <n v="315.75"/>
    <n v="1439.34"/>
    <n v="1755.09"/>
    <n v="16"/>
    <n v="32023"/>
    <n v="224161"/>
    <n v="0.05"/>
    <x v="0"/>
    <x v="0"/>
    <x v="0"/>
    <x v="0"/>
    <x v="0"/>
    <x v="0"/>
    <x v="0"/>
    <x v="0"/>
    <x v="0"/>
    <x v="0"/>
  </r>
  <r>
    <x v="0"/>
    <x v="0"/>
    <x v="9"/>
    <x v="38"/>
    <x v="3"/>
    <n v="16065.73"/>
    <n v="7863.68"/>
    <n v="23929.41"/>
    <n v="52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3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0"/>
    <x v="9"/>
    <x v="40"/>
    <x v="3"/>
    <n v="2178.4"/>
    <n v="1208"/>
    <n v="3386.4"/>
    <n v="5"/>
    <n v="28923"/>
    <n v="202461"/>
    <n v="0.12"/>
    <x v="0"/>
    <x v="0"/>
    <x v="0"/>
    <x v="0"/>
    <x v="0"/>
    <x v="0"/>
    <x v="0"/>
    <x v="0"/>
    <x v="0"/>
    <x v="0"/>
  </r>
  <r>
    <x v="0"/>
    <x v="0"/>
    <x v="9"/>
    <x v="41"/>
    <x v="3"/>
    <n v="5157.8"/>
    <n v="3595.55"/>
    <n v="8753.35"/>
    <n v="19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3"/>
    <n v="2286.39"/>
    <n v="2164.41"/>
    <n v="4450.7999999999993"/>
    <n v="8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3"/>
    <n v="0"/>
    <n v="97.5"/>
    <n v="97.5"/>
    <n v="1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3"/>
    <n v="4635.71"/>
    <n v="1171"/>
    <n v="5806.71"/>
    <n v="20"/>
    <n v="23777"/>
    <n v="237770"/>
    <n v="0.24"/>
    <x v="0"/>
    <x v="0"/>
    <x v="0"/>
    <x v="0"/>
    <x v="0"/>
    <x v="0"/>
    <x v="0"/>
    <x v="0"/>
    <x v="0"/>
    <x v="0"/>
  </r>
  <r>
    <x v="0"/>
    <x v="0"/>
    <x v="10"/>
    <x v="45"/>
    <x v="3"/>
    <n v="887.03"/>
    <n v="1482.52"/>
    <n v="2369.5500000000002"/>
    <n v="11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3"/>
    <n v="237.6"/>
    <n v="97.5"/>
    <n v="335.1"/>
    <n v="4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3"/>
    <n v="14.4"/>
    <n v="0"/>
    <n v="14.4"/>
    <n v="2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3"/>
    <n v="6.6"/>
    <n v="26.4"/>
    <n v="33"/>
    <n v="1"/>
    <n v="33077"/>
    <n v="330770"/>
    <n v="0"/>
    <x v="0"/>
    <x v="0"/>
    <x v="0"/>
    <x v="0"/>
    <x v="0"/>
    <x v="0"/>
    <x v="0"/>
    <x v="0"/>
    <x v="0"/>
    <x v="0"/>
  </r>
  <r>
    <x v="0"/>
    <x v="0"/>
    <x v="10"/>
    <x v="49"/>
    <x v="3"/>
    <n v="303.83999999999997"/>
    <n v="429.39"/>
    <n v="733.23"/>
    <n v="7"/>
    <n v="67177"/>
    <n v="671770"/>
    <n v="0.01"/>
    <x v="0"/>
    <x v="0"/>
    <x v="0"/>
    <x v="0"/>
    <x v="0"/>
    <x v="0"/>
    <x v="0"/>
    <x v="0"/>
    <x v="0"/>
    <x v="0"/>
  </r>
  <r>
    <x v="0"/>
    <x v="0"/>
    <x v="10"/>
    <x v="50"/>
    <x v="3"/>
    <n v="797.16"/>
    <n v="438.14"/>
    <n v="1235.3"/>
    <n v="9"/>
    <n v="36177"/>
    <n v="361770"/>
    <n v="0.03"/>
    <x v="0"/>
    <x v="0"/>
    <x v="0"/>
    <x v="0"/>
    <x v="0"/>
    <x v="0"/>
    <x v="0"/>
    <x v="0"/>
    <x v="0"/>
    <x v="0"/>
  </r>
  <r>
    <x v="0"/>
    <x v="0"/>
    <x v="10"/>
    <x v="51"/>
    <x v="3"/>
    <n v="72.5"/>
    <n v="635.35"/>
    <n v="707.85"/>
    <n v="1"/>
    <n v="14477"/>
    <n v="144770"/>
    <n v="0.05"/>
    <x v="0"/>
    <x v="0"/>
    <x v="0"/>
    <x v="0"/>
    <x v="0"/>
    <x v="0"/>
    <x v="0"/>
    <x v="0"/>
    <x v="0"/>
    <x v="0"/>
  </r>
  <r>
    <x v="0"/>
    <x v="0"/>
    <x v="11"/>
    <x v="5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3"/>
    <n v="128.49"/>
    <n v="254.35"/>
    <n v="382.84000000000003"/>
    <n v="8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3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0"/>
    <x v="13"/>
    <x v="58"/>
    <x v="3"/>
    <n v="1961.92"/>
    <n v="783.58"/>
    <n v="2745.5"/>
    <n v="17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3"/>
    <n v="319.3"/>
    <n v="3032.5"/>
    <n v="3351.8"/>
    <n v="17"/>
    <n v="8277"/>
    <n v="57939"/>
    <n v="0.4"/>
    <x v="0"/>
    <x v="0"/>
    <x v="0"/>
    <x v="0"/>
    <x v="0"/>
    <x v="0"/>
    <x v="0"/>
    <x v="0"/>
    <x v="0"/>
    <x v="0"/>
  </r>
  <r>
    <x v="0"/>
    <x v="0"/>
    <x v="15"/>
    <x v="60"/>
    <x v="3"/>
    <n v="662.41"/>
    <n v="2143.59"/>
    <n v="2806"/>
    <n v="95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3"/>
    <n v="56"/>
    <n v="39"/>
    <n v="95"/>
    <n v="12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3"/>
    <n v="488"/>
    <n v="575.29999999999995"/>
    <n v="1063.3"/>
    <n v="6"/>
    <n v="22723"/>
    <n v="159061"/>
    <n v="0.05"/>
    <x v="0"/>
    <x v="0"/>
    <x v="0"/>
    <x v="0"/>
    <x v="0"/>
    <x v="0"/>
    <x v="0"/>
    <x v="0"/>
    <x v="0"/>
    <x v="0"/>
  </r>
  <r>
    <x v="0"/>
    <x v="0"/>
    <x v="18"/>
    <x v="65"/>
    <x v="3"/>
    <n v="5174.1099999999997"/>
    <n v="690.11"/>
    <n v="5864.2199999999993"/>
    <n v="55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3"/>
    <n v="68.72"/>
    <n v="35.68"/>
    <n v="104.4"/>
    <n v="5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3"/>
    <n v="7692.59"/>
    <n v="7467.04"/>
    <n v="15159.630000000001"/>
    <n v="10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3"/>
    <n v="96160.4"/>
    <n v="29837.48"/>
    <n v="125997.87999999999"/>
    <n v="74"/>
    <n v="31000"/>
    <n v="310000"/>
    <n v="4.0599999999999996"/>
    <x v="0"/>
    <x v="0"/>
    <x v="0"/>
    <x v="0"/>
    <x v="0"/>
    <x v="0"/>
    <x v="0"/>
    <x v="0"/>
    <x v="0"/>
    <x v="0"/>
  </r>
  <r>
    <x v="0"/>
    <x v="0"/>
    <x v="21"/>
    <x v="70"/>
    <x v="3"/>
    <n v="3721.71"/>
    <n v="6116.78"/>
    <n v="9838.49"/>
    <n v="55"/>
    <n v="62000"/>
    <n v="620000"/>
    <n v="0.16"/>
    <x v="0"/>
    <x v="0"/>
    <x v="0"/>
    <x v="0"/>
    <x v="0"/>
    <x v="0"/>
    <x v="0"/>
    <x v="0"/>
    <x v="0"/>
    <x v="0"/>
  </r>
  <r>
    <x v="0"/>
    <x v="0"/>
    <x v="21"/>
    <x v="71"/>
    <x v="3"/>
    <n v="3391.88"/>
    <n v="443.25"/>
    <n v="3835.13"/>
    <n v="13"/>
    <n v="50623"/>
    <n v="506230"/>
    <n v="0.08"/>
    <x v="0"/>
    <x v="0"/>
    <x v="0"/>
    <x v="0"/>
    <x v="0"/>
    <x v="0"/>
    <x v="0"/>
    <x v="0"/>
    <x v="0"/>
    <x v="0"/>
  </r>
  <r>
    <x v="0"/>
    <x v="0"/>
    <x v="21"/>
    <x v="72"/>
    <x v="3"/>
    <n v="7906.83"/>
    <n v="1710.51"/>
    <n v="9617.34"/>
    <n v="35"/>
    <n v="29977"/>
    <n v="299770"/>
    <n v="0.32"/>
    <x v="0"/>
    <x v="0"/>
    <x v="0"/>
    <x v="0"/>
    <x v="0"/>
    <x v="0"/>
    <x v="0"/>
    <x v="0"/>
    <x v="0"/>
    <x v="0"/>
  </r>
  <r>
    <x v="0"/>
    <x v="0"/>
    <x v="21"/>
    <x v="73"/>
    <x v="3"/>
    <n v="5517.55"/>
    <n v="4884.4799999999996"/>
    <n v="10402.029999999999"/>
    <n v="68"/>
    <n v="27900"/>
    <n v="279000"/>
    <n v="0.37"/>
    <x v="0"/>
    <x v="0"/>
    <x v="0"/>
    <x v="0"/>
    <x v="0"/>
    <x v="0"/>
    <x v="0"/>
    <x v="0"/>
    <x v="0"/>
    <x v="0"/>
  </r>
  <r>
    <x v="0"/>
    <x v="0"/>
    <x v="22"/>
    <x v="74"/>
    <x v="3"/>
    <n v="2593.6799999999998"/>
    <n v="2377.87"/>
    <n v="4971.5499999999993"/>
    <n v="37"/>
    <n v="13423"/>
    <n v="134230"/>
    <n v="0.37"/>
    <x v="0"/>
    <x v="0"/>
    <x v="0"/>
    <x v="0"/>
    <x v="0"/>
    <x v="0"/>
    <x v="0"/>
    <x v="0"/>
    <x v="0"/>
    <x v="0"/>
  </r>
  <r>
    <x v="0"/>
    <x v="0"/>
    <x v="22"/>
    <x v="75"/>
    <x v="3"/>
    <n v="5391.41"/>
    <n v="4215.6499999999996"/>
    <n v="9607.06"/>
    <n v="23"/>
    <n v="14477"/>
    <n v="144770"/>
    <n v="0.66"/>
    <x v="0"/>
    <x v="0"/>
    <x v="0"/>
    <x v="0"/>
    <x v="0"/>
    <x v="0"/>
    <x v="0"/>
    <x v="0"/>
    <x v="0"/>
    <x v="0"/>
  </r>
  <r>
    <x v="0"/>
    <x v="0"/>
    <x v="22"/>
    <x v="72"/>
    <x v="3"/>
    <n v="3109.95"/>
    <n v="4540.6099999999997"/>
    <n v="7650.5599999999995"/>
    <n v="28"/>
    <n v="29977"/>
    <n v="299770"/>
    <n v="0.26"/>
    <x v="0"/>
    <x v="0"/>
    <x v="0"/>
    <x v="0"/>
    <x v="0"/>
    <x v="0"/>
    <x v="0"/>
    <x v="0"/>
    <x v="0"/>
    <x v="0"/>
  </r>
  <r>
    <x v="0"/>
    <x v="0"/>
    <x v="22"/>
    <x v="76"/>
    <x v="3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0"/>
    <x v="23"/>
    <x v="77"/>
    <x v="3"/>
    <n v="1584.78"/>
    <n v="2634.09"/>
    <n v="4218.87"/>
    <n v="17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3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0"/>
    <x v="24"/>
    <x v="79"/>
    <x v="3"/>
    <n v="6909.52"/>
    <n v="5802.63"/>
    <n v="12712.150000000001"/>
    <n v="296"/>
    <n v="20150"/>
    <n v="141050"/>
    <n v="0.63"/>
    <x v="0"/>
    <x v="0"/>
    <x v="0"/>
    <x v="0"/>
    <x v="0"/>
    <x v="0"/>
    <x v="0"/>
    <x v="0"/>
    <x v="0"/>
    <x v="0"/>
  </r>
  <r>
    <x v="0"/>
    <x v="0"/>
    <x v="24"/>
    <x v="80"/>
    <x v="3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4"/>
    <x v="81"/>
    <x v="3"/>
    <n v="28.34"/>
    <n v="113.36"/>
    <n v="141.69999999999999"/>
    <n v="3"/>
    <n v="18600"/>
    <n v="130200"/>
    <n v="0.01"/>
    <x v="0"/>
    <x v="0"/>
    <x v="0"/>
    <x v="0"/>
    <x v="0"/>
    <x v="0"/>
    <x v="0"/>
    <x v="0"/>
    <x v="0"/>
    <x v="0"/>
  </r>
  <r>
    <x v="0"/>
    <x v="0"/>
    <x v="24"/>
    <x v="82"/>
    <x v="3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0"/>
    <x v="24"/>
    <x v="83"/>
    <x v="3"/>
    <n v="2334.7199999999998"/>
    <n v="3140.71"/>
    <n v="5475.43"/>
    <n v="131"/>
    <n v="17050"/>
    <n v="119350"/>
    <n v="0.32"/>
    <x v="0"/>
    <x v="0"/>
    <x v="0"/>
    <x v="0"/>
    <x v="0"/>
    <x v="0"/>
    <x v="0"/>
    <x v="0"/>
    <x v="0"/>
    <x v="0"/>
  </r>
  <r>
    <x v="0"/>
    <x v="0"/>
    <x v="24"/>
    <x v="84"/>
    <x v="3"/>
    <n v="1114.98"/>
    <n v="1052.42"/>
    <n v="2167.4"/>
    <n v="57"/>
    <n v="15500"/>
    <n v="108500"/>
    <n v="0.14000000000000001"/>
    <x v="0"/>
    <x v="0"/>
    <x v="0"/>
    <x v="0"/>
    <x v="0"/>
    <x v="0"/>
    <x v="0"/>
    <x v="0"/>
    <x v="0"/>
    <x v="0"/>
  </r>
  <r>
    <x v="0"/>
    <x v="0"/>
    <x v="24"/>
    <x v="10"/>
    <x v="3"/>
    <n v="1269.3800000000001"/>
    <n v="3172.51"/>
    <n v="4441.8900000000003"/>
    <n v="50"/>
    <n v="44423"/>
    <n v="310961"/>
    <n v="0.1"/>
    <x v="0"/>
    <x v="0"/>
    <x v="0"/>
    <x v="0"/>
    <x v="0"/>
    <x v="0"/>
    <x v="0"/>
    <x v="0"/>
    <x v="0"/>
    <x v="0"/>
  </r>
  <r>
    <x v="0"/>
    <x v="0"/>
    <x v="24"/>
    <x v="85"/>
    <x v="3"/>
    <n v="34.71"/>
    <n v="1167.1600000000001"/>
    <n v="1201.8700000000001"/>
    <n v="5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3"/>
    <n v="72"/>
    <n v="0"/>
    <n v="72"/>
    <n v="2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3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0"/>
    <x v="25"/>
    <x v="32"/>
    <x v="3"/>
    <n v="2087.34"/>
    <n v="1442.05"/>
    <n v="3529.3900000000003"/>
    <n v="82"/>
    <n v="17577"/>
    <n v="123039"/>
    <n v="0.2"/>
    <x v="0"/>
    <x v="0"/>
    <x v="0"/>
    <x v="0"/>
    <x v="0"/>
    <x v="0"/>
    <x v="0"/>
    <x v="0"/>
    <x v="0"/>
    <x v="0"/>
  </r>
  <r>
    <x v="0"/>
    <x v="0"/>
    <x v="25"/>
    <x v="64"/>
    <x v="3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0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8"/>
    <x v="9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3"/>
    <n v="1630.24"/>
    <n v="674.91"/>
    <n v="2305.15"/>
    <n v="14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3"/>
    <n v="2391.4"/>
    <n v="1299.9100000000001"/>
    <n v="3691.3100000000004"/>
    <n v="12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3"/>
    <n v="6.4"/>
    <n v="0"/>
    <n v="6.4"/>
    <n v="1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3"/>
    <n v="1878.11"/>
    <n v="3620.36"/>
    <n v="5498.47"/>
    <n v="30"/>
    <n v="17577"/>
    <n v="175770"/>
    <n v="0.31"/>
    <x v="0"/>
    <x v="0"/>
    <x v="0"/>
    <x v="0"/>
    <x v="0"/>
    <x v="0"/>
    <x v="0"/>
    <x v="0"/>
    <x v="0"/>
    <x v="0"/>
  </r>
  <r>
    <x v="0"/>
    <x v="0"/>
    <x v="30"/>
    <x v="98"/>
    <x v="3"/>
    <n v="2215.25"/>
    <n v="6546.2"/>
    <n v="8761.4500000000007"/>
    <n v="35"/>
    <n v="36177"/>
    <n v="253239"/>
    <n v="0.24"/>
    <x v="0"/>
    <x v="0"/>
    <x v="0"/>
    <x v="0"/>
    <x v="0"/>
    <x v="0"/>
    <x v="0"/>
    <x v="0"/>
    <x v="0"/>
    <x v="0"/>
  </r>
  <r>
    <x v="0"/>
    <x v="0"/>
    <x v="30"/>
    <x v="99"/>
    <x v="3"/>
    <n v="4536.6499999999996"/>
    <n v="53847.47"/>
    <n v="58384.12"/>
    <n v="169"/>
    <n v="16027"/>
    <n v="112189"/>
    <n v="3.64"/>
    <x v="0"/>
    <x v="0"/>
    <x v="0"/>
    <x v="0"/>
    <x v="0"/>
    <x v="0"/>
    <x v="0"/>
    <x v="0"/>
    <x v="0"/>
    <x v="0"/>
  </r>
  <r>
    <x v="0"/>
    <x v="0"/>
    <x v="30"/>
    <x v="100"/>
    <x v="3"/>
    <n v="12456.95"/>
    <n v="82956.039999999994"/>
    <n v="95412.989999999991"/>
    <n v="380"/>
    <n v="14477"/>
    <n v="101339"/>
    <n v="6.59"/>
    <x v="0"/>
    <x v="0"/>
    <x v="0"/>
    <x v="0"/>
    <x v="0"/>
    <x v="0"/>
    <x v="0"/>
    <x v="0"/>
    <x v="0"/>
    <x v="0"/>
  </r>
  <r>
    <x v="0"/>
    <x v="0"/>
    <x v="30"/>
    <x v="101"/>
    <x v="3"/>
    <n v="5671.8"/>
    <n v="57127.06"/>
    <n v="62798.86"/>
    <n v="210"/>
    <n v="10323"/>
    <n v="72261"/>
    <n v="6.08"/>
    <x v="0"/>
    <x v="0"/>
    <x v="0"/>
    <x v="0"/>
    <x v="0"/>
    <x v="0"/>
    <x v="0"/>
    <x v="0"/>
    <x v="0"/>
    <x v="0"/>
  </r>
  <r>
    <x v="0"/>
    <x v="0"/>
    <x v="30"/>
    <x v="102"/>
    <x v="3"/>
    <n v="5287.71"/>
    <n v="50687.86"/>
    <n v="55975.57"/>
    <n v="191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3"/>
    <n v="1865.63"/>
    <n v="26216.45"/>
    <n v="28082.080000000002"/>
    <n v="75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3"/>
    <n v="21188.2"/>
    <n v="11873.35"/>
    <n v="33061.550000000003"/>
    <n v="35"/>
    <n v="7223"/>
    <n v="50561"/>
    <n v="4.58"/>
    <x v="0"/>
    <x v="0"/>
    <x v="0"/>
    <x v="0"/>
    <x v="0"/>
    <x v="0"/>
    <x v="0"/>
    <x v="0"/>
    <x v="0"/>
    <x v="0"/>
  </r>
  <r>
    <x v="0"/>
    <x v="0"/>
    <x v="30"/>
    <x v="105"/>
    <x v="3"/>
    <n v="676.01"/>
    <n v="5413.59"/>
    <n v="6089.6"/>
    <n v="27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3"/>
    <n v="1348.2"/>
    <n v="3868.51"/>
    <n v="5216.71"/>
    <n v="9"/>
    <n v="17050"/>
    <n v="119350"/>
    <n v="0.31"/>
    <x v="0"/>
    <x v="0"/>
    <x v="0"/>
    <x v="0"/>
    <x v="0"/>
    <x v="0"/>
    <x v="0"/>
    <x v="0"/>
    <x v="0"/>
    <x v="0"/>
  </r>
  <r>
    <x v="0"/>
    <x v="0"/>
    <x v="31"/>
    <x v="107"/>
    <x v="3"/>
    <n v="4304.84"/>
    <n v="3981.79"/>
    <n v="8286.630000000001"/>
    <n v="19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3"/>
    <n v="1879.95"/>
    <n v="1363.5"/>
    <n v="3243.45"/>
    <n v="20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3"/>
    <n v="1249.9000000000001"/>
    <n v="89.38"/>
    <n v="1339.2800000000002"/>
    <n v="8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3"/>
    <n v="162.84"/>
    <n v="1989.53"/>
    <n v="2152.37"/>
    <n v="15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3"/>
    <n v="906.9"/>
    <n v="574.75"/>
    <n v="1481.65"/>
    <n v="7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3"/>
    <n v="535.79999999999995"/>
    <n v="630.05999999999995"/>
    <n v="1165.8599999999999"/>
    <n v="6"/>
    <n v="13950"/>
    <n v="139500"/>
    <n v="0.08"/>
    <x v="0"/>
    <x v="0"/>
    <x v="0"/>
    <x v="0"/>
    <x v="0"/>
    <x v="0"/>
    <x v="0"/>
    <x v="0"/>
    <x v="0"/>
    <x v="0"/>
  </r>
  <r>
    <x v="0"/>
    <x v="0"/>
    <x v="32"/>
    <x v="113"/>
    <x v="3"/>
    <n v="3371.59"/>
    <n v="2287.61"/>
    <n v="5659.2000000000007"/>
    <n v="88"/>
    <n v="5177"/>
    <n v="36239"/>
    <n v="1.0900000000000001"/>
    <x v="0"/>
    <x v="0"/>
    <x v="0"/>
    <x v="0"/>
    <x v="0"/>
    <x v="0"/>
    <x v="0"/>
    <x v="0"/>
    <x v="0"/>
    <x v="0"/>
  </r>
  <r>
    <x v="0"/>
    <x v="0"/>
    <x v="32"/>
    <x v="114"/>
    <x v="3"/>
    <n v="337.81"/>
    <n v="6868.44"/>
    <n v="7206.25"/>
    <n v="31"/>
    <n v="31000"/>
    <n v="217000"/>
    <n v="0.23"/>
    <x v="0"/>
    <x v="0"/>
    <x v="0"/>
    <x v="0"/>
    <x v="0"/>
    <x v="0"/>
    <x v="0"/>
    <x v="0"/>
    <x v="0"/>
    <x v="0"/>
  </r>
  <r>
    <x v="0"/>
    <x v="0"/>
    <x v="32"/>
    <x v="115"/>
    <x v="3"/>
    <n v="6368.53"/>
    <n v="20357.490000000002"/>
    <n v="26726.02"/>
    <n v="165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3"/>
    <n v="4033.4"/>
    <n v="19685.810000000001"/>
    <n v="23719.210000000003"/>
    <n v="51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3"/>
    <n v="2632.09"/>
    <n v="11686.76"/>
    <n v="14318.85"/>
    <n v="69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3"/>
    <n v="1345.05"/>
    <n v="4531.1099999999997"/>
    <n v="5876.16"/>
    <n v="13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3"/>
    <n v="1535.55"/>
    <n v="2406.46"/>
    <n v="3942.01"/>
    <n v="19"/>
    <n v="0"/>
    <n v="0"/>
    <n v="0"/>
    <x v="0"/>
    <x v="0"/>
    <x v="0"/>
    <x v="0"/>
    <x v="0"/>
    <x v="0"/>
    <x v="0"/>
    <x v="0"/>
    <x v="0"/>
    <x v="0"/>
  </r>
  <r>
    <x v="0"/>
    <x v="0"/>
    <x v="0"/>
    <x v="0"/>
    <x v="4"/>
    <n v="1288"/>
    <n v="0"/>
    <n v="1288"/>
    <n v="35"/>
    <n v="24475"/>
    <n v="171325"/>
    <n v="0.05"/>
    <x v="0"/>
    <x v="0"/>
    <x v="0"/>
    <x v="0"/>
    <x v="0"/>
    <x v="0"/>
    <x v="0"/>
    <x v="0"/>
    <x v="0"/>
    <x v="0"/>
  </r>
  <r>
    <x v="0"/>
    <x v="0"/>
    <x v="0"/>
    <x v="1"/>
    <x v="4"/>
    <n v="7996"/>
    <n v="0"/>
    <n v="7996"/>
    <n v="80"/>
    <n v="24383"/>
    <n v="170681"/>
    <n v="0.33"/>
    <x v="0"/>
    <x v="0"/>
    <x v="0"/>
    <x v="0"/>
    <x v="0"/>
    <x v="0"/>
    <x v="0"/>
    <x v="0"/>
    <x v="0"/>
    <x v="0"/>
  </r>
  <r>
    <x v="0"/>
    <x v="0"/>
    <x v="0"/>
    <x v="2"/>
    <x v="4"/>
    <n v="2244"/>
    <n v="0"/>
    <n v="2244"/>
    <n v="61"/>
    <n v="8165"/>
    <n v="57155"/>
    <n v="0.27"/>
    <x v="0"/>
    <x v="0"/>
    <x v="0"/>
    <x v="0"/>
    <x v="0"/>
    <x v="0"/>
    <x v="0"/>
    <x v="0"/>
    <x v="0"/>
    <x v="0"/>
  </r>
  <r>
    <x v="0"/>
    <x v="0"/>
    <x v="0"/>
    <x v="3"/>
    <x v="4"/>
    <n v="9269"/>
    <n v="0"/>
    <n v="9269"/>
    <n v="84"/>
    <n v="8437"/>
    <n v="59059"/>
    <n v="1.1000000000000001"/>
    <x v="0"/>
    <x v="0"/>
    <x v="0"/>
    <x v="0"/>
    <x v="0"/>
    <x v="0"/>
    <x v="0"/>
    <x v="0"/>
    <x v="0"/>
    <x v="0"/>
  </r>
  <r>
    <x v="0"/>
    <x v="0"/>
    <x v="0"/>
    <x v="4"/>
    <x v="4"/>
    <n v="2166"/>
    <n v="0"/>
    <n v="2166"/>
    <n v="66"/>
    <n v="8437"/>
    <n v="59059"/>
    <n v="0.26"/>
    <x v="0"/>
    <x v="0"/>
    <x v="0"/>
    <x v="0"/>
    <x v="0"/>
    <x v="0"/>
    <x v="0"/>
    <x v="0"/>
    <x v="0"/>
    <x v="0"/>
  </r>
  <r>
    <x v="0"/>
    <x v="0"/>
    <x v="0"/>
    <x v="5"/>
    <x v="4"/>
    <n v="3001"/>
    <n v="0"/>
    <n v="3001"/>
    <n v="94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4"/>
    <n v="1207"/>
    <n v="0"/>
    <n v="1207"/>
    <n v="46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4"/>
    <n v="1560"/>
    <n v="0"/>
    <n v="1560"/>
    <n v="51"/>
    <n v="5821"/>
    <n v="40747"/>
    <n v="0.27"/>
    <x v="0"/>
    <x v="0"/>
    <x v="0"/>
    <x v="0"/>
    <x v="0"/>
    <x v="0"/>
    <x v="0"/>
    <x v="0"/>
    <x v="0"/>
    <x v="0"/>
  </r>
  <r>
    <x v="0"/>
    <x v="0"/>
    <x v="0"/>
    <x v="8"/>
    <x v="4"/>
    <n v="833"/>
    <n v="0"/>
    <n v="833"/>
    <n v="23"/>
    <n v="0"/>
    <n v="0"/>
    <n v="0"/>
    <x v="0"/>
    <x v="0"/>
    <x v="0"/>
    <x v="0"/>
    <x v="0"/>
    <x v="0"/>
    <x v="0"/>
    <x v="0"/>
    <x v="0"/>
    <x v="0"/>
  </r>
  <r>
    <x v="0"/>
    <x v="0"/>
    <x v="1"/>
    <x v="9"/>
    <x v="4"/>
    <n v="1031"/>
    <n v="0"/>
    <n v="1031"/>
    <n v="15"/>
    <n v="0"/>
    <n v="0"/>
    <n v="0"/>
    <x v="0"/>
    <x v="0"/>
    <x v="0"/>
    <x v="0"/>
    <x v="0"/>
    <x v="0"/>
    <x v="0"/>
    <x v="0"/>
    <x v="0"/>
    <x v="0"/>
  </r>
  <r>
    <x v="0"/>
    <x v="0"/>
    <x v="1"/>
    <x v="10"/>
    <x v="4"/>
    <n v="4724"/>
    <n v="0"/>
    <n v="4724"/>
    <n v="22"/>
    <n v="44423"/>
    <n v="310961"/>
    <n v="0.11"/>
    <x v="0"/>
    <x v="0"/>
    <x v="0"/>
    <x v="0"/>
    <x v="0"/>
    <x v="0"/>
    <x v="0"/>
    <x v="0"/>
    <x v="0"/>
    <x v="0"/>
  </r>
  <r>
    <x v="0"/>
    <x v="0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0"/>
    <x v="1"/>
    <x v="12"/>
    <x v="4"/>
    <n v="56"/>
    <n v="0"/>
    <n v="56"/>
    <n v="7"/>
    <n v="0"/>
    <n v="0"/>
    <n v="0"/>
    <x v="0"/>
    <x v="0"/>
    <x v="0"/>
    <x v="0"/>
    <x v="0"/>
    <x v="0"/>
    <x v="0"/>
    <x v="0"/>
    <x v="0"/>
    <x v="0"/>
  </r>
  <r>
    <x v="0"/>
    <x v="0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"/>
    <x v="14"/>
    <x v="4"/>
    <n v="2542"/>
    <n v="0"/>
    <n v="2542"/>
    <n v="10"/>
    <n v="29977"/>
    <n v="209839"/>
    <n v="0.08"/>
    <x v="0"/>
    <x v="0"/>
    <x v="0"/>
    <x v="0"/>
    <x v="0"/>
    <x v="0"/>
    <x v="0"/>
    <x v="0"/>
    <x v="0"/>
    <x v="0"/>
  </r>
  <r>
    <x v="0"/>
    <x v="0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4"/>
    <n v="6074"/>
    <n v="0"/>
    <n v="6074"/>
    <n v="14"/>
    <n v="43400"/>
    <n v="303800"/>
    <n v="0.14000000000000001"/>
    <x v="0"/>
    <x v="0"/>
    <x v="0"/>
    <x v="0"/>
    <x v="0"/>
    <x v="0"/>
    <x v="0"/>
    <x v="0"/>
    <x v="0"/>
    <x v="0"/>
  </r>
  <r>
    <x v="0"/>
    <x v="0"/>
    <x v="2"/>
    <x v="17"/>
    <x v="4"/>
    <n v="345"/>
    <n v="0"/>
    <n v="345"/>
    <n v="2"/>
    <n v="39277"/>
    <n v="274939"/>
    <n v="0.01"/>
    <x v="0"/>
    <x v="0"/>
    <x v="0"/>
    <x v="0"/>
    <x v="0"/>
    <x v="0"/>
    <x v="0"/>
    <x v="0"/>
    <x v="0"/>
    <x v="0"/>
  </r>
  <r>
    <x v="0"/>
    <x v="0"/>
    <x v="2"/>
    <x v="18"/>
    <x v="4"/>
    <n v="10740"/>
    <n v="0"/>
    <n v="10740"/>
    <n v="43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4"/>
    <n v="1844"/>
    <n v="0"/>
    <n v="1844"/>
    <n v="9"/>
    <n v="31000"/>
    <n v="310000"/>
    <n v="0.06"/>
    <x v="0"/>
    <x v="0"/>
    <x v="0"/>
    <x v="0"/>
    <x v="0"/>
    <x v="0"/>
    <x v="0"/>
    <x v="0"/>
    <x v="0"/>
    <x v="0"/>
  </r>
  <r>
    <x v="0"/>
    <x v="0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4"/>
    <n v="3278"/>
    <n v="0"/>
    <n v="3278"/>
    <n v="13"/>
    <n v="62000"/>
    <n v="620000"/>
    <n v="0.05"/>
    <x v="0"/>
    <x v="0"/>
    <x v="0"/>
    <x v="0"/>
    <x v="0"/>
    <x v="0"/>
    <x v="0"/>
    <x v="0"/>
    <x v="0"/>
    <x v="0"/>
  </r>
  <r>
    <x v="0"/>
    <x v="0"/>
    <x v="3"/>
    <x v="22"/>
    <x v="4"/>
    <n v="747"/>
    <n v="0"/>
    <n v="747"/>
    <n v="4"/>
    <n v="14973"/>
    <n v="149730"/>
    <n v="0.05"/>
    <x v="0"/>
    <x v="0"/>
    <x v="0"/>
    <x v="0"/>
    <x v="0"/>
    <x v="0"/>
    <x v="0"/>
    <x v="0"/>
    <x v="0"/>
    <x v="0"/>
  </r>
  <r>
    <x v="0"/>
    <x v="0"/>
    <x v="4"/>
    <x v="23"/>
    <x v="4"/>
    <n v="572"/>
    <n v="0"/>
    <n v="572"/>
    <n v="5"/>
    <n v="12710"/>
    <n v="88970"/>
    <n v="0.05"/>
    <x v="0"/>
    <x v="0"/>
    <x v="0"/>
    <x v="0"/>
    <x v="0"/>
    <x v="0"/>
    <x v="0"/>
    <x v="0"/>
    <x v="0"/>
    <x v="0"/>
  </r>
  <r>
    <x v="0"/>
    <x v="0"/>
    <x v="4"/>
    <x v="24"/>
    <x v="4"/>
    <n v="968"/>
    <n v="0"/>
    <n v="968"/>
    <n v="2"/>
    <n v="11377"/>
    <n v="79639"/>
    <n v="0.09"/>
    <x v="0"/>
    <x v="0"/>
    <x v="0"/>
    <x v="0"/>
    <x v="0"/>
    <x v="0"/>
    <x v="0"/>
    <x v="0"/>
    <x v="0"/>
    <x v="0"/>
  </r>
  <r>
    <x v="0"/>
    <x v="0"/>
    <x v="5"/>
    <x v="2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4"/>
    <n v="2205"/>
    <n v="0"/>
    <n v="2205"/>
    <n v="1"/>
    <n v="16523"/>
    <n v="165230"/>
    <n v="0.13"/>
    <x v="0"/>
    <x v="0"/>
    <x v="0"/>
    <x v="0"/>
    <x v="0"/>
    <x v="0"/>
    <x v="0"/>
    <x v="0"/>
    <x v="0"/>
    <x v="0"/>
  </r>
  <r>
    <x v="0"/>
    <x v="0"/>
    <x v="5"/>
    <x v="28"/>
    <x v="4"/>
    <n v="29"/>
    <n v="0"/>
    <n v="29"/>
    <n v="1"/>
    <n v="23777"/>
    <n v="237770"/>
    <n v="0"/>
    <x v="0"/>
    <x v="0"/>
    <x v="0"/>
    <x v="0"/>
    <x v="0"/>
    <x v="0"/>
    <x v="0"/>
    <x v="0"/>
    <x v="0"/>
    <x v="0"/>
  </r>
  <r>
    <x v="0"/>
    <x v="0"/>
    <x v="5"/>
    <x v="29"/>
    <x v="4"/>
    <n v="1220"/>
    <n v="0"/>
    <n v="1220"/>
    <n v="1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4"/>
    <n v="1810"/>
    <n v="0"/>
    <n v="1810"/>
    <n v="2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4"/>
    <n v="7241"/>
    <n v="0"/>
    <n v="7241"/>
    <n v="8"/>
    <n v="34100"/>
    <n v="238700"/>
    <n v="0.21"/>
    <x v="0"/>
    <x v="0"/>
    <x v="0"/>
    <x v="0"/>
    <x v="0"/>
    <x v="0"/>
    <x v="0"/>
    <x v="0"/>
    <x v="0"/>
    <x v="0"/>
  </r>
  <r>
    <x v="0"/>
    <x v="0"/>
    <x v="6"/>
    <x v="32"/>
    <x v="4"/>
    <n v="0"/>
    <n v="0"/>
    <n v="0"/>
    <n v="3"/>
    <n v="17577"/>
    <n v="123039"/>
    <n v="0"/>
    <x v="0"/>
    <x v="0"/>
    <x v="0"/>
    <x v="0"/>
    <x v="0"/>
    <x v="0"/>
    <x v="0"/>
    <x v="0"/>
    <x v="0"/>
    <x v="0"/>
  </r>
  <r>
    <x v="0"/>
    <x v="0"/>
    <x v="6"/>
    <x v="33"/>
    <x v="4"/>
    <n v="3620"/>
    <n v="0"/>
    <n v="3620"/>
    <n v="3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4"/>
    <n v="139697"/>
    <n v="0"/>
    <n v="139697"/>
    <n v="581"/>
    <n v="67177"/>
    <n v="470239"/>
    <n v="2.08"/>
    <x v="0"/>
    <x v="0"/>
    <x v="0"/>
    <x v="0"/>
    <x v="0"/>
    <x v="0"/>
    <x v="0"/>
    <x v="0"/>
    <x v="0"/>
    <x v="0"/>
  </r>
  <r>
    <x v="0"/>
    <x v="0"/>
    <x v="7"/>
    <x v="3"/>
    <x v="4"/>
    <n v="30"/>
    <n v="0"/>
    <n v="30"/>
    <n v="1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4"/>
    <n v="247"/>
    <n v="0"/>
    <n v="247"/>
    <n v="1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4"/>
    <n v="622"/>
    <n v="0"/>
    <n v="622"/>
    <n v="3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4"/>
    <n v="2304"/>
    <n v="0"/>
    <n v="2304"/>
    <n v="4"/>
    <n v="32023"/>
    <n v="224161"/>
    <n v="7.0000000000000007E-2"/>
    <x v="0"/>
    <x v="0"/>
    <x v="0"/>
    <x v="0"/>
    <x v="0"/>
    <x v="0"/>
    <x v="0"/>
    <x v="0"/>
    <x v="0"/>
    <x v="0"/>
  </r>
  <r>
    <x v="0"/>
    <x v="0"/>
    <x v="9"/>
    <x v="3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4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0"/>
    <x v="9"/>
    <x v="40"/>
    <x v="4"/>
    <n v="1450"/>
    <n v="0"/>
    <n v="1450"/>
    <n v="2"/>
    <n v="28923"/>
    <n v="202461"/>
    <n v="0.05"/>
    <x v="0"/>
    <x v="0"/>
    <x v="0"/>
    <x v="0"/>
    <x v="0"/>
    <x v="0"/>
    <x v="0"/>
    <x v="0"/>
    <x v="0"/>
    <x v="0"/>
  </r>
  <r>
    <x v="0"/>
    <x v="0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4"/>
    <n v="24697"/>
    <n v="0"/>
    <n v="24697"/>
    <n v="263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0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4"/>
    <n v="716"/>
    <n v="0"/>
    <n v="716"/>
    <n v="5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0"/>
    <x v="10"/>
    <x v="49"/>
    <x v="4"/>
    <n v="0"/>
    <n v="0"/>
    <n v="0"/>
    <n v="0"/>
    <n v="67177"/>
    <n v="671770"/>
    <n v="0"/>
    <x v="0"/>
    <x v="0"/>
    <x v="0"/>
    <x v="0"/>
    <x v="0"/>
    <x v="0"/>
    <x v="0"/>
    <x v="0"/>
    <x v="0"/>
    <x v="0"/>
  </r>
  <r>
    <x v="0"/>
    <x v="0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0"/>
    <x v="10"/>
    <x v="51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0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0"/>
    <x v="13"/>
    <x v="58"/>
    <x v="4"/>
    <n v="362"/>
    <n v="0"/>
    <n v="362"/>
    <n v="1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4"/>
    <n v="1521"/>
    <n v="0"/>
    <n v="1521"/>
    <n v="16"/>
    <n v="8277"/>
    <n v="57939"/>
    <n v="0.18"/>
    <x v="0"/>
    <x v="0"/>
    <x v="0"/>
    <x v="0"/>
    <x v="0"/>
    <x v="0"/>
    <x v="0"/>
    <x v="0"/>
    <x v="0"/>
    <x v="0"/>
  </r>
  <r>
    <x v="0"/>
    <x v="0"/>
    <x v="15"/>
    <x v="6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4"/>
    <n v="2667"/>
    <n v="0"/>
    <n v="2667"/>
    <n v="3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4"/>
    <n v="1125"/>
    <n v="0"/>
    <n v="1125"/>
    <n v="5"/>
    <n v="22723"/>
    <n v="159061"/>
    <n v="0.05"/>
    <x v="0"/>
    <x v="0"/>
    <x v="0"/>
    <x v="0"/>
    <x v="0"/>
    <x v="0"/>
    <x v="0"/>
    <x v="0"/>
    <x v="0"/>
    <x v="0"/>
  </r>
  <r>
    <x v="0"/>
    <x v="0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4"/>
    <n v="6757"/>
    <n v="0"/>
    <n v="6757"/>
    <n v="5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4"/>
    <n v="32891"/>
    <n v="0"/>
    <n v="32891"/>
    <n v="21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4"/>
    <n v="1552"/>
    <n v="0"/>
    <n v="1552"/>
    <n v="9"/>
    <n v="31000"/>
    <n v="310000"/>
    <n v="0.05"/>
    <x v="0"/>
    <x v="0"/>
    <x v="0"/>
    <x v="0"/>
    <x v="0"/>
    <x v="0"/>
    <x v="0"/>
    <x v="0"/>
    <x v="0"/>
    <x v="0"/>
  </r>
  <r>
    <x v="0"/>
    <x v="0"/>
    <x v="21"/>
    <x v="70"/>
    <x v="4"/>
    <n v="1164"/>
    <n v="0"/>
    <n v="1164"/>
    <n v="5"/>
    <n v="62000"/>
    <n v="620000"/>
    <n v="0.02"/>
    <x v="0"/>
    <x v="0"/>
    <x v="0"/>
    <x v="0"/>
    <x v="0"/>
    <x v="0"/>
    <x v="0"/>
    <x v="0"/>
    <x v="0"/>
    <x v="0"/>
  </r>
  <r>
    <x v="0"/>
    <x v="0"/>
    <x v="21"/>
    <x v="71"/>
    <x v="4"/>
    <n v="4101"/>
    <n v="0"/>
    <n v="4101"/>
    <n v="24"/>
    <n v="50623"/>
    <n v="506230"/>
    <n v="0.08"/>
    <x v="0"/>
    <x v="0"/>
    <x v="0"/>
    <x v="0"/>
    <x v="0"/>
    <x v="0"/>
    <x v="0"/>
    <x v="0"/>
    <x v="0"/>
    <x v="0"/>
  </r>
  <r>
    <x v="0"/>
    <x v="0"/>
    <x v="21"/>
    <x v="72"/>
    <x v="4"/>
    <n v="4934"/>
    <n v="0"/>
    <n v="4934"/>
    <n v="12"/>
    <n v="29977"/>
    <n v="299770"/>
    <n v="0.16"/>
    <x v="0"/>
    <x v="0"/>
    <x v="0"/>
    <x v="0"/>
    <x v="0"/>
    <x v="0"/>
    <x v="0"/>
    <x v="0"/>
    <x v="0"/>
    <x v="0"/>
  </r>
  <r>
    <x v="0"/>
    <x v="0"/>
    <x v="21"/>
    <x v="73"/>
    <x v="4"/>
    <n v="4699"/>
    <n v="0"/>
    <n v="4699"/>
    <n v="13"/>
    <n v="27900"/>
    <n v="279000"/>
    <n v="0.17"/>
    <x v="0"/>
    <x v="0"/>
    <x v="0"/>
    <x v="0"/>
    <x v="0"/>
    <x v="0"/>
    <x v="0"/>
    <x v="0"/>
    <x v="0"/>
    <x v="0"/>
  </r>
  <r>
    <x v="0"/>
    <x v="0"/>
    <x v="22"/>
    <x v="74"/>
    <x v="4"/>
    <n v="12567"/>
    <n v="0"/>
    <n v="12567"/>
    <n v="9"/>
    <n v="13423"/>
    <n v="134230"/>
    <n v="0.94"/>
    <x v="0"/>
    <x v="0"/>
    <x v="0"/>
    <x v="0"/>
    <x v="0"/>
    <x v="0"/>
    <x v="0"/>
    <x v="0"/>
    <x v="0"/>
    <x v="0"/>
  </r>
  <r>
    <x v="0"/>
    <x v="0"/>
    <x v="22"/>
    <x v="75"/>
    <x v="4"/>
    <n v="28777"/>
    <n v="0"/>
    <n v="28777"/>
    <n v="20"/>
    <n v="14477"/>
    <n v="144770"/>
    <n v="1.99"/>
    <x v="0"/>
    <x v="0"/>
    <x v="0"/>
    <x v="0"/>
    <x v="0"/>
    <x v="0"/>
    <x v="0"/>
    <x v="0"/>
    <x v="0"/>
    <x v="0"/>
  </r>
  <r>
    <x v="0"/>
    <x v="0"/>
    <x v="22"/>
    <x v="72"/>
    <x v="4"/>
    <n v="362"/>
    <n v="0"/>
    <n v="362"/>
    <n v="1"/>
    <n v="29977"/>
    <n v="299770"/>
    <n v="0.01"/>
    <x v="0"/>
    <x v="0"/>
    <x v="0"/>
    <x v="0"/>
    <x v="0"/>
    <x v="0"/>
    <x v="0"/>
    <x v="0"/>
    <x v="0"/>
    <x v="0"/>
  </r>
  <r>
    <x v="0"/>
    <x v="0"/>
    <x v="22"/>
    <x v="76"/>
    <x v="4"/>
    <n v="20481"/>
    <n v="0"/>
    <n v="20481"/>
    <n v="13"/>
    <n v="13950"/>
    <n v="139500"/>
    <n v="1.47"/>
    <x v="0"/>
    <x v="0"/>
    <x v="0"/>
    <x v="0"/>
    <x v="0"/>
    <x v="0"/>
    <x v="0"/>
    <x v="0"/>
    <x v="0"/>
    <x v="0"/>
  </r>
  <r>
    <x v="0"/>
    <x v="0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4"/>
    <n v="245"/>
    <n v="0"/>
    <n v="245"/>
    <n v="7"/>
    <n v="20677"/>
    <n v="144739"/>
    <n v="0.01"/>
    <x v="0"/>
    <x v="0"/>
    <x v="0"/>
    <x v="0"/>
    <x v="0"/>
    <x v="0"/>
    <x v="0"/>
    <x v="0"/>
    <x v="0"/>
    <x v="0"/>
  </r>
  <r>
    <x v="0"/>
    <x v="0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0"/>
    <x v="24"/>
    <x v="80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4"/>
    <x v="81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0"/>
    <x v="24"/>
    <x v="82"/>
    <x v="4"/>
    <n v="127"/>
    <n v="0"/>
    <n v="127"/>
    <n v="7"/>
    <n v="18600"/>
    <n v="130200"/>
    <n v="0.01"/>
    <x v="0"/>
    <x v="0"/>
    <x v="0"/>
    <x v="0"/>
    <x v="0"/>
    <x v="0"/>
    <x v="0"/>
    <x v="0"/>
    <x v="0"/>
    <x v="0"/>
  </r>
  <r>
    <x v="0"/>
    <x v="0"/>
    <x v="24"/>
    <x v="83"/>
    <x v="4"/>
    <n v="299"/>
    <n v="0"/>
    <n v="299"/>
    <n v="6"/>
    <n v="17050"/>
    <n v="119350"/>
    <n v="0.02"/>
    <x v="0"/>
    <x v="0"/>
    <x v="0"/>
    <x v="0"/>
    <x v="0"/>
    <x v="0"/>
    <x v="0"/>
    <x v="0"/>
    <x v="0"/>
    <x v="0"/>
  </r>
  <r>
    <x v="0"/>
    <x v="0"/>
    <x v="24"/>
    <x v="84"/>
    <x v="4"/>
    <n v="0"/>
    <n v="0"/>
    <n v="0"/>
    <n v="1"/>
    <n v="15500"/>
    <n v="108500"/>
    <n v="0"/>
    <x v="0"/>
    <x v="0"/>
    <x v="0"/>
    <x v="0"/>
    <x v="0"/>
    <x v="0"/>
    <x v="0"/>
    <x v="0"/>
    <x v="0"/>
    <x v="0"/>
  </r>
  <r>
    <x v="0"/>
    <x v="0"/>
    <x v="24"/>
    <x v="10"/>
    <x v="4"/>
    <n v="8"/>
    <n v="0"/>
    <n v="8"/>
    <n v="1"/>
    <n v="44423"/>
    <n v="310961"/>
    <n v="0"/>
    <x v="0"/>
    <x v="0"/>
    <x v="0"/>
    <x v="0"/>
    <x v="0"/>
    <x v="0"/>
    <x v="0"/>
    <x v="0"/>
    <x v="0"/>
    <x v="0"/>
  </r>
  <r>
    <x v="0"/>
    <x v="0"/>
    <x v="24"/>
    <x v="8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4"/>
    <n v="0"/>
    <n v="0"/>
    <n v="0"/>
    <n v="2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4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0"/>
    <x v="25"/>
    <x v="32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5"/>
    <x v="64"/>
    <x v="4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0"/>
    <x v="26"/>
    <x v="87"/>
    <x v="4"/>
    <n v="7800"/>
    <n v="0"/>
    <n v="7800"/>
    <n v="26"/>
    <n v="4650"/>
    <n v="32550"/>
    <n v="1.68"/>
    <x v="0"/>
    <x v="0"/>
    <x v="0"/>
    <x v="0"/>
    <x v="0"/>
    <x v="0"/>
    <x v="0"/>
    <x v="0"/>
    <x v="0"/>
    <x v="0"/>
  </r>
  <r>
    <x v="0"/>
    <x v="0"/>
    <x v="26"/>
    <x v="88"/>
    <x v="4"/>
    <n v="3200"/>
    <n v="0"/>
    <n v="3200"/>
    <n v="10"/>
    <n v="4650"/>
    <n v="32550"/>
    <n v="0.69"/>
    <x v="0"/>
    <x v="0"/>
    <x v="0"/>
    <x v="0"/>
    <x v="0"/>
    <x v="0"/>
    <x v="0"/>
    <x v="0"/>
    <x v="0"/>
    <x v="0"/>
  </r>
  <r>
    <x v="0"/>
    <x v="0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8"/>
    <x v="9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4"/>
    <n v="182"/>
    <n v="0"/>
    <n v="182"/>
    <n v="1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4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0"/>
    <x v="30"/>
    <x v="98"/>
    <x v="4"/>
    <n v="4498"/>
    <n v="0"/>
    <n v="4498"/>
    <n v="11"/>
    <n v="36177"/>
    <n v="253239"/>
    <n v="0.12"/>
    <x v="0"/>
    <x v="0"/>
    <x v="0"/>
    <x v="0"/>
    <x v="0"/>
    <x v="0"/>
    <x v="0"/>
    <x v="0"/>
    <x v="0"/>
    <x v="0"/>
  </r>
  <r>
    <x v="0"/>
    <x v="0"/>
    <x v="30"/>
    <x v="99"/>
    <x v="4"/>
    <n v="792"/>
    <n v="0"/>
    <n v="792"/>
    <n v="5"/>
    <n v="16027"/>
    <n v="112189"/>
    <n v="0.05"/>
    <x v="0"/>
    <x v="0"/>
    <x v="0"/>
    <x v="0"/>
    <x v="0"/>
    <x v="0"/>
    <x v="0"/>
    <x v="0"/>
    <x v="0"/>
    <x v="0"/>
  </r>
  <r>
    <x v="0"/>
    <x v="0"/>
    <x v="30"/>
    <x v="100"/>
    <x v="4"/>
    <n v="1538"/>
    <n v="0"/>
    <n v="1538"/>
    <n v="7"/>
    <n v="14477"/>
    <n v="101339"/>
    <n v="0.11"/>
    <x v="0"/>
    <x v="0"/>
    <x v="0"/>
    <x v="0"/>
    <x v="0"/>
    <x v="0"/>
    <x v="0"/>
    <x v="0"/>
    <x v="0"/>
    <x v="0"/>
  </r>
  <r>
    <x v="0"/>
    <x v="0"/>
    <x v="30"/>
    <x v="101"/>
    <x v="4"/>
    <n v="1900"/>
    <n v="0"/>
    <n v="1900"/>
    <n v="7"/>
    <n v="10323"/>
    <n v="72261"/>
    <n v="0.18"/>
    <x v="0"/>
    <x v="0"/>
    <x v="0"/>
    <x v="0"/>
    <x v="0"/>
    <x v="0"/>
    <x v="0"/>
    <x v="0"/>
    <x v="0"/>
    <x v="0"/>
  </r>
  <r>
    <x v="0"/>
    <x v="0"/>
    <x v="30"/>
    <x v="102"/>
    <x v="4"/>
    <n v="2861"/>
    <n v="0"/>
    <n v="2861"/>
    <n v="7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4"/>
    <n v="10208"/>
    <n v="0"/>
    <n v="10208"/>
    <n v="6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4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0"/>
    <x v="30"/>
    <x v="105"/>
    <x v="4"/>
    <n v="231"/>
    <n v="0"/>
    <n v="231"/>
    <n v="1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4"/>
    <n v="1476"/>
    <n v="0"/>
    <n v="1476"/>
    <n v="4"/>
    <n v="17050"/>
    <n v="119350"/>
    <n v="0.09"/>
    <x v="0"/>
    <x v="0"/>
    <x v="0"/>
    <x v="0"/>
    <x v="0"/>
    <x v="0"/>
    <x v="0"/>
    <x v="0"/>
    <x v="0"/>
    <x v="0"/>
  </r>
  <r>
    <x v="0"/>
    <x v="0"/>
    <x v="31"/>
    <x v="10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4"/>
    <n v="1220"/>
    <n v="0"/>
    <n v="1220"/>
    <n v="1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4"/>
    <n v="221"/>
    <n v="0"/>
    <n v="221"/>
    <n v="1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4"/>
    <n v="263"/>
    <n v="0"/>
    <n v="263"/>
    <n v="1"/>
    <n v="13950"/>
    <n v="139500"/>
    <n v="0.02"/>
    <x v="0"/>
    <x v="0"/>
    <x v="0"/>
    <x v="0"/>
    <x v="0"/>
    <x v="0"/>
    <x v="0"/>
    <x v="0"/>
    <x v="0"/>
    <x v="0"/>
  </r>
  <r>
    <x v="0"/>
    <x v="0"/>
    <x v="32"/>
    <x v="113"/>
    <x v="4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0"/>
    <x v="32"/>
    <x v="114"/>
    <x v="4"/>
    <n v="1692"/>
    <n v="0"/>
    <n v="1692"/>
    <n v="2"/>
    <n v="31000"/>
    <n v="217000"/>
    <n v="0.05"/>
    <x v="0"/>
    <x v="0"/>
    <x v="0"/>
    <x v="0"/>
    <x v="0"/>
    <x v="0"/>
    <x v="0"/>
    <x v="0"/>
    <x v="0"/>
    <x v="0"/>
  </r>
  <r>
    <x v="0"/>
    <x v="0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4"/>
    <n v="20889"/>
    <n v="0"/>
    <n v="20889"/>
    <n v="47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4"/>
    <n v="2565"/>
    <n v="0"/>
    <n v="2565"/>
    <n v="16"/>
    <n v="0"/>
    <n v="0"/>
    <n v="0"/>
    <x v="0"/>
    <x v="0"/>
    <x v="0"/>
    <x v="0"/>
    <x v="0"/>
    <x v="0"/>
    <x v="0"/>
    <x v="0"/>
    <x v="0"/>
    <x v="0"/>
  </r>
  <r>
    <x v="0"/>
    <x v="0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0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0"/>
    <x v="0"/>
    <x v="2"/>
    <x v="5"/>
    <n v="0"/>
    <n v="0"/>
    <n v="0"/>
    <n v="0"/>
    <n v="8165"/>
    <n v="57155"/>
    <n v="0"/>
    <x v="0"/>
    <x v="0"/>
    <x v="0"/>
    <x v="0"/>
    <x v="0"/>
    <x v="0"/>
    <x v="0"/>
    <x v="0"/>
    <x v="0"/>
    <x v="0"/>
  </r>
  <r>
    <x v="0"/>
    <x v="0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0"/>
    <x v="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0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"/>
    <x v="9"/>
    <x v="5"/>
    <n v="20609.93"/>
    <n v="314849.7"/>
    <n v="335459.63"/>
    <n v="38"/>
    <n v="0"/>
    <n v="0"/>
    <n v="0"/>
    <x v="0"/>
    <x v="0"/>
    <x v="0"/>
    <x v="0"/>
    <x v="0"/>
    <x v="0"/>
    <x v="0"/>
    <x v="0"/>
    <x v="0"/>
    <x v="0"/>
  </r>
  <r>
    <x v="0"/>
    <x v="0"/>
    <x v="1"/>
    <x v="10"/>
    <x v="5"/>
    <n v="67483.42"/>
    <n v="591547.9"/>
    <n v="659031.32000000007"/>
    <n v="42"/>
    <n v="44423"/>
    <n v="310961"/>
    <n v="14.84"/>
    <x v="0"/>
    <x v="0"/>
    <x v="0"/>
    <x v="0"/>
    <x v="0"/>
    <x v="0"/>
    <x v="0"/>
    <x v="0"/>
    <x v="0"/>
    <x v="0"/>
  </r>
  <r>
    <x v="0"/>
    <x v="0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0"/>
    <x v="1"/>
    <x v="12"/>
    <x v="5"/>
    <n v="0"/>
    <n v="7393.8"/>
    <n v="7393.8"/>
    <n v="3"/>
    <n v="0"/>
    <n v="0"/>
    <n v="0"/>
    <x v="0"/>
    <x v="0"/>
    <x v="0"/>
    <x v="0"/>
    <x v="0"/>
    <x v="0"/>
    <x v="0"/>
    <x v="0"/>
    <x v="0"/>
    <x v="0"/>
  </r>
  <r>
    <x v="0"/>
    <x v="0"/>
    <x v="1"/>
    <x v="13"/>
    <x v="5"/>
    <n v="20145.150000000001"/>
    <n v="275617.09999999998"/>
    <n v="295762.25"/>
    <n v="29"/>
    <n v="0"/>
    <n v="0"/>
    <n v="0"/>
    <x v="0"/>
    <x v="0"/>
    <x v="0"/>
    <x v="0"/>
    <x v="0"/>
    <x v="0"/>
    <x v="0"/>
    <x v="0"/>
    <x v="0"/>
    <x v="0"/>
  </r>
  <r>
    <x v="0"/>
    <x v="0"/>
    <x v="1"/>
    <x v="14"/>
    <x v="5"/>
    <n v="0"/>
    <n v="6505.33"/>
    <n v="6505.33"/>
    <n v="2"/>
    <n v="29977"/>
    <n v="209839"/>
    <n v="0.22"/>
    <x v="0"/>
    <x v="0"/>
    <x v="0"/>
    <x v="0"/>
    <x v="0"/>
    <x v="0"/>
    <x v="0"/>
    <x v="0"/>
    <x v="0"/>
    <x v="0"/>
  </r>
  <r>
    <x v="0"/>
    <x v="0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5"/>
    <n v="14147.76"/>
    <n v="197824.5"/>
    <n v="211972.26"/>
    <n v="11"/>
    <n v="43400"/>
    <n v="303800"/>
    <n v="4.88"/>
    <x v="0"/>
    <x v="0"/>
    <x v="0"/>
    <x v="0"/>
    <x v="0"/>
    <x v="0"/>
    <x v="0"/>
    <x v="0"/>
    <x v="0"/>
    <x v="0"/>
  </r>
  <r>
    <x v="0"/>
    <x v="0"/>
    <x v="2"/>
    <x v="17"/>
    <x v="5"/>
    <n v="0"/>
    <n v="14958.9"/>
    <n v="14958.9"/>
    <n v="2"/>
    <n v="39277"/>
    <n v="274939"/>
    <n v="0.38"/>
    <x v="0"/>
    <x v="0"/>
    <x v="0"/>
    <x v="0"/>
    <x v="0"/>
    <x v="0"/>
    <x v="0"/>
    <x v="0"/>
    <x v="0"/>
    <x v="0"/>
  </r>
  <r>
    <x v="0"/>
    <x v="0"/>
    <x v="2"/>
    <x v="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0"/>
    <x v="3"/>
    <x v="20"/>
    <x v="5"/>
    <n v="26448.42"/>
    <n v="0"/>
    <n v="26448.42"/>
    <n v="3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5"/>
    <n v="110147.3"/>
    <n v="248767.2"/>
    <n v="358914.5"/>
    <n v="24"/>
    <n v="62000"/>
    <n v="620000"/>
    <n v="5.79"/>
    <x v="0"/>
    <x v="0"/>
    <x v="0"/>
    <x v="0"/>
    <x v="0"/>
    <x v="0"/>
    <x v="0"/>
    <x v="0"/>
    <x v="0"/>
    <x v="0"/>
  </r>
  <r>
    <x v="0"/>
    <x v="0"/>
    <x v="3"/>
    <x v="22"/>
    <x v="5"/>
    <n v="0"/>
    <n v="0"/>
    <n v="0"/>
    <n v="0"/>
    <n v="14973"/>
    <n v="149730"/>
    <n v="0"/>
    <x v="0"/>
    <x v="0"/>
    <x v="0"/>
    <x v="0"/>
    <x v="0"/>
    <x v="0"/>
    <x v="0"/>
    <x v="0"/>
    <x v="0"/>
    <x v="0"/>
  </r>
  <r>
    <x v="0"/>
    <x v="0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0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0"/>
    <x v="5"/>
    <x v="25"/>
    <x v="5"/>
    <n v="68564.25"/>
    <n v="38312.449999999997"/>
    <n v="106876.7"/>
    <n v="7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5"/>
    <n v="6553.13"/>
    <n v="640187.1"/>
    <n v="646740.23"/>
    <n v="17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0"/>
    <x v="5"/>
    <x v="28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0"/>
    <x v="5"/>
    <x v="29"/>
    <x v="5"/>
    <n v="41649.03"/>
    <n v="81336.61"/>
    <n v="122985.64"/>
    <n v="7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5"/>
    <n v="114853.7"/>
    <n v="222898.9"/>
    <n v="337752.6"/>
    <n v="17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5"/>
    <n v="0"/>
    <n v="54847.06"/>
    <n v="54847.06"/>
    <n v="5"/>
    <n v="34100"/>
    <n v="238700"/>
    <n v="1.61"/>
    <x v="0"/>
    <x v="0"/>
    <x v="0"/>
    <x v="0"/>
    <x v="0"/>
    <x v="0"/>
    <x v="0"/>
    <x v="0"/>
    <x v="0"/>
    <x v="0"/>
  </r>
  <r>
    <x v="0"/>
    <x v="0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6"/>
    <x v="33"/>
    <x v="5"/>
    <n v="0"/>
    <n v="42538.61"/>
    <n v="42538.61"/>
    <n v="2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0"/>
    <x v="7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5"/>
    <n v="86538.18"/>
    <n v="117986.7"/>
    <n v="204524.88"/>
    <n v="5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5"/>
    <n v="3458.17"/>
    <n v="228912.5"/>
    <n v="232370.67"/>
    <n v="15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0"/>
    <x v="9"/>
    <x v="38"/>
    <x v="5"/>
    <n v="1000"/>
    <n v="178518.9"/>
    <n v="179518.9"/>
    <n v="6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0"/>
    <x v="9"/>
    <x v="40"/>
    <x v="5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0"/>
    <x v="9"/>
    <x v="4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5"/>
    <n v="17803.2"/>
    <n v="19444.080000000002"/>
    <n v="37247.279999999999"/>
    <n v="5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5"/>
    <n v="411381"/>
    <n v="123693.5"/>
    <n v="535074.5"/>
    <n v="34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0"/>
    <x v="10"/>
    <x v="45"/>
    <x v="5"/>
    <n v="27291.59"/>
    <n v="27244.32"/>
    <n v="54535.91"/>
    <n v="10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5"/>
    <n v="175982.2"/>
    <n v="154006.1"/>
    <n v="329988.30000000005"/>
    <n v="37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5"/>
    <n v="64956"/>
    <n v="358104.4"/>
    <n v="423060.4"/>
    <n v="16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5"/>
    <n v="60516.36"/>
    <n v="98752.76"/>
    <n v="159269.12"/>
    <n v="23"/>
    <n v="33077"/>
    <n v="330770"/>
    <n v="4.82"/>
    <x v="0"/>
    <x v="0"/>
    <x v="0"/>
    <x v="0"/>
    <x v="0"/>
    <x v="0"/>
    <x v="0"/>
    <x v="0"/>
    <x v="0"/>
    <x v="0"/>
  </r>
  <r>
    <x v="0"/>
    <x v="0"/>
    <x v="10"/>
    <x v="49"/>
    <x v="5"/>
    <n v="146581.29999999999"/>
    <n v="532684.69999999995"/>
    <n v="679266"/>
    <n v="34"/>
    <n v="67177"/>
    <n v="671770"/>
    <n v="10.11"/>
    <x v="0"/>
    <x v="0"/>
    <x v="0"/>
    <x v="0"/>
    <x v="0"/>
    <x v="0"/>
    <x v="0"/>
    <x v="0"/>
    <x v="0"/>
    <x v="0"/>
  </r>
  <r>
    <x v="0"/>
    <x v="0"/>
    <x v="10"/>
    <x v="50"/>
    <x v="5"/>
    <n v="0"/>
    <n v="12539.66"/>
    <n v="12539.66"/>
    <n v="1"/>
    <n v="36177"/>
    <n v="361770"/>
    <n v="0.35"/>
    <x v="0"/>
    <x v="0"/>
    <x v="0"/>
    <x v="0"/>
    <x v="0"/>
    <x v="0"/>
    <x v="0"/>
    <x v="0"/>
    <x v="0"/>
    <x v="0"/>
  </r>
  <r>
    <x v="0"/>
    <x v="0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0"/>
    <x v="11"/>
    <x v="52"/>
    <x v="5"/>
    <n v="0"/>
    <n v="14453.29"/>
    <n v="14453.29"/>
    <n v="1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5"/>
    <n v="359475"/>
    <n v="0"/>
    <n v="359475"/>
    <n v="12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5"/>
    <n v="10116"/>
    <n v="16250.74"/>
    <n v="26366.739999999998"/>
    <n v="7"/>
    <n v="24273"/>
    <n v="242730"/>
    <n v="1.0900000000000001"/>
    <x v="0"/>
    <x v="0"/>
    <x v="0"/>
    <x v="0"/>
    <x v="0"/>
    <x v="0"/>
    <x v="0"/>
    <x v="0"/>
    <x v="0"/>
    <x v="0"/>
  </r>
  <r>
    <x v="0"/>
    <x v="0"/>
    <x v="13"/>
    <x v="58"/>
    <x v="5"/>
    <n v="105188.2"/>
    <n v="174488"/>
    <n v="279676.2"/>
    <n v="22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5"/>
    <n v="0"/>
    <n v="0"/>
    <n v="0"/>
    <n v="0"/>
    <n v="8277"/>
    <n v="57939"/>
    <n v="0"/>
    <x v="0"/>
    <x v="0"/>
    <x v="0"/>
    <x v="0"/>
    <x v="0"/>
    <x v="0"/>
    <x v="0"/>
    <x v="0"/>
    <x v="0"/>
    <x v="0"/>
  </r>
  <r>
    <x v="0"/>
    <x v="0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5"/>
    <n v="9952"/>
    <n v="11425.44"/>
    <n v="21377.440000000002"/>
    <n v="3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0"/>
    <x v="18"/>
    <x v="65"/>
    <x v="5"/>
    <n v="27112.92"/>
    <n v="38686.879999999997"/>
    <n v="65799.799999999988"/>
    <n v="3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5"/>
    <n v="31623.25"/>
    <n v="402678.3"/>
    <n v="434301.55"/>
    <n v="13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5"/>
    <n v="0"/>
    <n v="51127.29"/>
    <n v="51127.29"/>
    <n v="4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5"/>
    <n v="3504.45"/>
    <n v="1536.45"/>
    <n v="5040.8999999999996"/>
    <n v="2"/>
    <n v="31000"/>
    <n v="310000"/>
    <n v="0.16"/>
    <x v="0"/>
    <x v="0"/>
    <x v="0"/>
    <x v="0"/>
    <x v="0"/>
    <x v="0"/>
    <x v="0"/>
    <x v="0"/>
    <x v="0"/>
    <x v="0"/>
  </r>
  <r>
    <x v="0"/>
    <x v="0"/>
    <x v="21"/>
    <x v="70"/>
    <x v="5"/>
    <n v="318831"/>
    <n v="143581.4"/>
    <n v="462412.4"/>
    <n v="55"/>
    <n v="62000"/>
    <n v="620000"/>
    <n v="7.46"/>
    <x v="0"/>
    <x v="0"/>
    <x v="0"/>
    <x v="0"/>
    <x v="0"/>
    <x v="0"/>
    <x v="0"/>
    <x v="0"/>
    <x v="0"/>
    <x v="0"/>
  </r>
  <r>
    <x v="0"/>
    <x v="0"/>
    <x v="21"/>
    <x v="71"/>
    <x v="5"/>
    <n v="191431.5"/>
    <n v="153483.70000000001"/>
    <n v="344915.20000000001"/>
    <n v="51"/>
    <n v="50623"/>
    <n v="506230"/>
    <n v="6.81"/>
    <x v="0"/>
    <x v="0"/>
    <x v="0"/>
    <x v="0"/>
    <x v="0"/>
    <x v="0"/>
    <x v="0"/>
    <x v="0"/>
    <x v="0"/>
    <x v="0"/>
  </r>
  <r>
    <x v="0"/>
    <x v="0"/>
    <x v="21"/>
    <x v="72"/>
    <x v="5"/>
    <n v="84073.62"/>
    <n v="52071.02"/>
    <n v="136144.63999999998"/>
    <n v="31"/>
    <n v="29977"/>
    <n v="299770"/>
    <n v="4.54"/>
    <x v="0"/>
    <x v="0"/>
    <x v="0"/>
    <x v="0"/>
    <x v="0"/>
    <x v="0"/>
    <x v="0"/>
    <x v="0"/>
    <x v="0"/>
    <x v="0"/>
  </r>
  <r>
    <x v="0"/>
    <x v="0"/>
    <x v="21"/>
    <x v="73"/>
    <x v="5"/>
    <n v="75299.5"/>
    <n v="101627.4"/>
    <n v="176926.9"/>
    <n v="33"/>
    <n v="27900"/>
    <n v="279000"/>
    <n v="6.34"/>
    <x v="0"/>
    <x v="0"/>
    <x v="0"/>
    <x v="0"/>
    <x v="0"/>
    <x v="0"/>
    <x v="0"/>
    <x v="0"/>
    <x v="0"/>
    <x v="0"/>
  </r>
  <r>
    <x v="0"/>
    <x v="0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0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0"/>
    <x v="22"/>
    <x v="72"/>
    <x v="5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0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0"/>
    <x v="23"/>
    <x v="77"/>
    <x v="5"/>
    <n v="0"/>
    <n v="115624"/>
    <n v="115624"/>
    <n v="40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0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0"/>
    <x v="24"/>
    <x v="80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0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0"/>
    <x v="24"/>
    <x v="83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0"/>
    <x v="24"/>
    <x v="84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0"/>
    <x v="24"/>
    <x v="10"/>
    <x v="5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0"/>
    <x v="24"/>
    <x v="8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0"/>
    <x v="25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0"/>
    <x v="25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0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0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0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5"/>
    <n v="13041"/>
    <n v="44444.78"/>
    <n v="57485.78"/>
    <n v="3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5"/>
    <n v="76371.38"/>
    <n v="224308.8"/>
    <n v="300680.18"/>
    <n v="15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5"/>
    <n v="83270.039999999994"/>
    <n v="99928.5"/>
    <n v="183198.53999999998"/>
    <n v="9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5"/>
    <n v="16874"/>
    <n v="148511.20000000001"/>
    <n v="165385.20000000001"/>
    <n v="4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0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0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0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0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0"/>
    <x v="30"/>
    <x v="102"/>
    <x v="5"/>
    <n v="16373"/>
    <n v="30407.21"/>
    <n v="46780.21"/>
    <n v="7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5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0"/>
    <x v="30"/>
    <x v="105"/>
    <x v="5"/>
    <n v="66917.08"/>
    <n v="51967.88"/>
    <n v="118884.95999999999"/>
    <n v="7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0"/>
    <x v="31"/>
    <x v="107"/>
    <x v="5"/>
    <n v="111965.9"/>
    <n v="50759.07"/>
    <n v="162724.97"/>
    <n v="24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5"/>
    <n v="40298.9"/>
    <n v="81975.990000000005"/>
    <n v="122274.89000000001"/>
    <n v="14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5"/>
    <n v="54781.2"/>
    <n v="227847.4"/>
    <n v="282628.59999999998"/>
    <n v="28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5"/>
    <n v="21569.4"/>
    <n v="0"/>
    <n v="21569.4"/>
    <n v="5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0"/>
    <x v="32"/>
    <x v="113"/>
    <x v="5"/>
    <n v="2007.83"/>
    <n v="67446.990000000005"/>
    <n v="69454.820000000007"/>
    <n v="7"/>
    <n v="5177"/>
    <n v="36239"/>
    <n v="13.42"/>
    <x v="0"/>
    <x v="0"/>
    <x v="0"/>
    <x v="0"/>
    <x v="0"/>
    <x v="0"/>
    <x v="0"/>
    <x v="0"/>
    <x v="0"/>
    <x v="0"/>
  </r>
  <r>
    <x v="0"/>
    <x v="0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0"/>
    <x v="32"/>
    <x v="115"/>
    <x v="5"/>
    <n v="1000"/>
    <n v="74800.429999999993"/>
    <n v="75800.429999999993"/>
    <n v="7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5"/>
    <n v="0"/>
    <n v="28941.41"/>
    <n v="28941.41"/>
    <n v="3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0"/>
    <x v="0"/>
    <x v="0"/>
    <x v="6"/>
    <n v="9529.15"/>
    <n v="27413.409999999996"/>
    <n v="36942.559999999998"/>
    <n v="63"/>
    <n v="24475"/>
    <n v="171325"/>
    <n v="1.51"/>
    <x v="0"/>
    <x v="0"/>
    <x v="0"/>
    <x v="0"/>
    <x v="0"/>
    <x v="0"/>
    <x v="0"/>
    <x v="0"/>
    <x v="0"/>
    <x v="0"/>
  </r>
  <r>
    <x v="0"/>
    <x v="0"/>
    <x v="0"/>
    <x v="1"/>
    <x v="6"/>
    <n v="36328.5"/>
    <n v="58604.7"/>
    <n v="94933.2"/>
    <n v="183"/>
    <n v="24383"/>
    <n v="170681"/>
    <n v="3.89"/>
    <x v="0"/>
    <x v="0"/>
    <x v="0"/>
    <x v="0"/>
    <x v="0"/>
    <x v="0"/>
    <x v="0"/>
    <x v="0"/>
    <x v="0"/>
    <x v="0"/>
  </r>
  <r>
    <x v="0"/>
    <x v="0"/>
    <x v="0"/>
    <x v="2"/>
    <x v="6"/>
    <n v="41043.08"/>
    <n v="103308.43999999999"/>
    <n v="144351.51999999999"/>
    <n v="317"/>
    <n v="8165"/>
    <n v="57155"/>
    <n v="17.68"/>
    <x v="0"/>
    <x v="0"/>
    <x v="0"/>
    <x v="0"/>
    <x v="0"/>
    <x v="0"/>
    <x v="0"/>
    <x v="0"/>
    <x v="0"/>
    <x v="0"/>
  </r>
  <r>
    <x v="0"/>
    <x v="0"/>
    <x v="0"/>
    <x v="3"/>
    <x v="6"/>
    <n v="60264.17"/>
    <n v="234753.63"/>
    <n v="295017.8"/>
    <n v="375"/>
    <n v="8437"/>
    <n v="59059"/>
    <n v="34.97"/>
    <x v="0"/>
    <x v="0"/>
    <x v="0"/>
    <x v="0"/>
    <x v="0"/>
    <x v="0"/>
    <x v="0"/>
    <x v="0"/>
    <x v="0"/>
    <x v="0"/>
  </r>
  <r>
    <x v="0"/>
    <x v="0"/>
    <x v="0"/>
    <x v="4"/>
    <x v="6"/>
    <n v="51041.89"/>
    <n v="107215.71"/>
    <n v="158257.60000000001"/>
    <n v="374"/>
    <n v="8437"/>
    <n v="59059"/>
    <n v="18.760000000000002"/>
    <x v="0"/>
    <x v="0"/>
    <x v="0"/>
    <x v="0"/>
    <x v="0"/>
    <x v="0"/>
    <x v="0"/>
    <x v="0"/>
    <x v="0"/>
    <x v="0"/>
  </r>
  <r>
    <x v="0"/>
    <x v="0"/>
    <x v="0"/>
    <x v="5"/>
    <x v="6"/>
    <n v="51211.490000000005"/>
    <n v="120141.26"/>
    <n v="171352.75"/>
    <n v="350"/>
    <n v="0"/>
    <n v="0"/>
    <n v="0"/>
    <x v="0"/>
    <x v="0"/>
    <x v="0"/>
    <x v="0"/>
    <x v="0"/>
    <x v="0"/>
    <x v="0"/>
    <x v="0"/>
    <x v="0"/>
    <x v="0"/>
  </r>
  <r>
    <x v="0"/>
    <x v="0"/>
    <x v="0"/>
    <x v="6"/>
    <x v="6"/>
    <n v="30603.040000000001"/>
    <n v="58476.030000000006"/>
    <n v="89079.07"/>
    <n v="313"/>
    <n v="0"/>
    <n v="0"/>
    <n v="0"/>
    <x v="0"/>
    <x v="0"/>
    <x v="0"/>
    <x v="0"/>
    <x v="0"/>
    <x v="0"/>
    <x v="0"/>
    <x v="0"/>
    <x v="0"/>
    <x v="0"/>
  </r>
  <r>
    <x v="0"/>
    <x v="0"/>
    <x v="0"/>
    <x v="7"/>
    <x v="6"/>
    <n v="39161.300000000003"/>
    <n v="66013.259999999995"/>
    <n v="105174.56"/>
    <n v="263"/>
    <n v="5821"/>
    <n v="40747"/>
    <n v="18.07"/>
    <x v="0"/>
    <x v="0"/>
    <x v="0"/>
    <x v="0"/>
    <x v="0"/>
    <x v="0"/>
    <x v="0"/>
    <x v="0"/>
    <x v="0"/>
    <x v="0"/>
  </r>
  <r>
    <x v="0"/>
    <x v="0"/>
    <x v="0"/>
    <x v="8"/>
    <x v="6"/>
    <n v="45436.45"/>
    <n v="61892.33"/>
    <n v="107328.78"/>
    <n v="299"/>
    <n v="0"/>
    <n v="0"/>
    <n v="0"/>
    <x v="0"/>
    <x v="0"/>
    <x v="0"/>
    <x v="0"/>
    <x v="0"/>
    <x v="0"/>
    <x v="0"/>
    <x v="0"/>
    <x v="0"/>
    <x v="0"/>
  </r>
  <r>
    <x v="0"/>
    <x v="0"/>
    <x v="1"/>
    <x v="9"/>
    <x v="6"/>
    <n v="164118.78999999998"/>
    <n v="548001.04"/>
    <n v="712119.83000000007"/>
    <n v="1055"/>
    <n v="0"/>
    <n v="0"/>
    <n v="0"/>
    <x v="0"/>
    <x v="0"/>
    <x v="0"/>
    <x v="0"/>
    <x v="0"/>
    <x v="0"/>
    <x v="0"/>
    <x v="0"/>
    <x v="0"/>
    <x v="0"/>
  </r>
  <r>
    <x v="0"/>
    <x v="0"/>
    <x v="1"/>
    <x v="10"/>
    <x v="6"/>
    <n v="116151.94"/>
    <n v="681975.33000000007"/>
    <n v="798127.27"/>
    <n v="534"/>
    <n v="44423"/>
    <n v="310961"/>
    <n v="17.97"/>
    <x v="0"/>
    <x v="0"/>
    <x v="0"/>
    <x v="0"/>
    <x v="0"/>
    <x v="0"/>
    <x v="0"/>
    <x v="0"/>
    <x v="0"/>
    <x v="0"/>
  </r>
  <r>
    <x v="0"/>
    <x v="0"/>
    <x v="1"/>
    <x v="11"/>
    <x v="6"/>
    <n v="16371.64"/>
    <n v="9383.14"/>
    <n v="25754.78"/>
    <n v="36"/>
    <n v="31000"/>
    <n v="217000"/>
    <n v="0.83"/>
    <x v="0"/>
    <x v="0"/>
    <x v="0"/>
    <x v="0"/>
    <x v="0"/>
    <x v="0"/>
    <x v="0"/>
    <x v="0"/>
    <x v="0"/>
    <x v="0"/>
  </r>
  <r>
    <x v="0"/>
    <x v="0"/>
    <x v="1"/>
    <x v="12"/>
    <x v="6"/>
    <n v="16618.100000000002"/>
    <n v="36986.509999999995"/>
    <n v="53604.61"/>
    <n v="68"/>
    <n v="0"/>
    <n v="0"/>
    <n v="0"/>
    <x v="0"/>
    <x v="0"/>
    <x v="0"/>
    <x v="0"/>
    <x v="0"/>
    <x v="0"/>
    <x v="0"/>
    <x v="0"/>
    <x v="0"/>
    <x v="0"/>
  </r>
  <r>
    <x v="0"/>
    <x v="0"/>
    <x v="1"/>
    <x v="13"/>
    <x v="6"/>
    <n v="20145.150000000001"/>
    <n v="275617.11"/>
    <n v="295762.26"/>
    <n v="0"/>
    <n v="0"/>
    <n v="0"/>
    <n v="0"/>
    <x v="0"/>
    <x v="0"/>
    <x v="0"/>
    <x v="0"/>
    <x v="0"/>
    <x v="0"/>
    <x v="0"/>
    <x v="0"/>
    <x v="0"/>
    <x v="0"/>
  </r>
  <r>
    <x v="0"/>
    <x v="0"/>
    <x v="1"/>
    <x v="14"/>
    <x v="6"/>
    <n v="37468.86"/>
    <n v="58568.130000000005"/>
    <n v="96036.99"/>
    <n v="387"/>
    <n v="29977"/>
    <n v="209839"/>
    <n v="3.2"/>
    <x v="0"/>
    <x v="0"/>
    <x v="0"/>
    <x v="0"/>
    <x v="0"/>
    <x v="0"/>
    <x v="0"/>
    <x v="0"/>
    <x v="0"/>
    <x v="0"/>
  </r>
  <r>
    <x v="0"/>
    <x v="0"/>
    <x v="1"/>
    <x v="15"/>
    <x v="6"/>
    <n v="2518.3000000000002"/>
    <n v="4192.5"/>
    <n v="6710.8"/>
    <n v="12"/>
    <n v="0"/>
    <n v="0"/>
    <n v="0"/>
    <x v="0"/>
    <x v="0"/>
    <x v="0"/>
    <x v="0"/>
    <x v="0"/>
    <x v="0"/>
    <x v="0"/>
    <x v="0"/>
    <x v="0"/>
    <x v="0"/>
  </r>
  <r>
    <x v="0"/>
    <x v="0"/>
    <x v="2"/>
    <x v="16"/>
    <x v="6"/>
    <n v="213434.49"/>
    <n v="536436.53"/>
    <n v="749871.02"/>
    <n v="471"/>
    <n v="43400"/>
    <n v="303800"/>
    <n v="17.28"/>
    <x v="0"/>
    <x v="0"/>
    <x v="0"/>
    <x v="0"/>
    <x v="0"/>
    <x v="0"/>
    <x v="0"/>
    <x v="0"/>
    <x v="0"/>
    <x v="0"/>
  </r>
  <r>
    <x v="0"/>
    <x v="0"/>
    <x v="2"/>
    <x v="17"/>
    <x v="6"/>
    <n v="143388.72"/>
    <n v="306394.28000000003"/>
    <n v="449783"/>
    <n v="512"/>
    <n v="39277"/>
    <n v="274939"/>
    <n v="11.45"/>
    <x v="0"/>
    <x v="0"/>
    <x v="0"/>
    <x v="0"/>
    <x v="0"/>
    <x v="0"/>
    <x v="0"/>
    <x v="0"/>
    <x v="0"/>
    <x v="0"/>
  </r>
  <r>
    <x v="0"/>
    <x v="0"/>
    <x v="2"/>
    <x v="18"/>
    <x v="6"/>
    <n v="88309.53"/>
    <n v="190317.85"/>
    <n v="278627.38"/>
    <n v="277"/>
    <n v="0"/>
    <n v="0"/>
    <n v="0"/>
    <x v="0"/>
    <x v="0"/>
    <x v="0"/>
    <x v="0"/>
    <x v="0"/>
    <x v="0"/>
    <x v="0"/>
    <x v="0"/>
    <x v="0"/>
    <x v="0"/>
  </r>
  <r>
    <x v="0"/>
    <x v="0"/>
    <x v="3"/>
    <x v="19"/>
    <x v="6"/>
    <n v="26992.75"/>
    <n v="64596.06"/>
    <n v="91588.81"/>
    <n v="171"/>
    <n v="31000"/>
    <n v="310000"/>
    <n v="2.95"/>
    <x v="0"/>
    <x v="0"/>
    <x v="0"/>
    <x v="0"/>
    <x v="0"/>
    <x v="0"/>
    <x v="0"/>
    <x v="0"/>
    <x v="0"/>
    <x v="0"/>
  </r>
  <r>
    <x v="0"/>
    <x v="0"/>
    <x v="3"/>
    <x v="20"/>
    <x v="6"/>
    <n v="41226.629999999997"/>
    <n v="30954.43"/>
    <n v="72181.06"/>
    <n v="80"/>
    <n v="0"/>
    <n v="0"/>
    <n v="0"/>
    <x v="0"/>
    <x v="0"/>
    <x v="0"/>
    <x v="0"/>
    <x v="0"/>
    <x v="0"/>
    <x v="0"/>
    <x v="0"/>
    <x v="0"/>
    <x v="0"/>
  </r>
  <r>
    <x v="0"/>
    <x v="0"/>
    <x v="3"/>
    <x v="21"/>
    <x v="6"/>
    <n v="200688.99"/>
    <n v="456814.36"/>
    <n v="657503.35"/>
    <n v="333"/>
    <n v="62000"/>
    <n v="620000"/>
    <n v="10.6"/>
    <x v="0"/>
    <x v="0"/>
    <x v="0"/>
    <x v="0"/>
    <x v="0"/>
    <x v="0"/>
    <x v="0"/>
    <x v="0"/>
    <x v="0"/>
    <x v="0"/>
  </r>
  <r>
    <x v="0"/>
    <x v="0"/>
    <x v="3"/>
    <x v="22"/>
    <x v="6"/>
    <n v="24687.1"/>
    <n v="79699.070000000007"/>
    <n v="104386.17000000001"/>
    <n v="153"/>
    <n v="14973"/>
    <n v="149730"/>
    <n v="6.97"/>
    <x v="0"/>
    <x v="0"/>
    <x v="0"/>
    <x v="0"/>
    <x v="0"/>
    <x v="0"/>
    <x v="0"/>
    <x v="0"/>
    <x v="0"/>
    <x v="0"/>
  </r>
  <r>
    <x v="0"/>
    <x v="0"/>
    <x v="4"/>
    <x v="23"/>
    <x v="6"/>
    <n v="576.54999999999995"/>
    <n v="63637.939999999995"/>
    <n v="64214.49"/>
    <n v="44"/>
    <n v="12710"/>
    <n v="88970"/>
    <n v="5.05"/>
    <x v="0"/>
    <x v="0"/>
    <x v="0"/>
    <x v="0"/>
    <x v="0"/>
    <x v="0"/>
    <x v="0"/>
    <x v="0"/>
    <x v="0"/>
    <x v="0"/>
  </r>
  <r>
    <x v="0"/>
    <x v="0"/>
    <x v="4"/>
    <x v="24"/>
    <x v="6"/>
    <n v="968"/>
    <n v="78147.03"/>
    <n v="79115.03"/>
    <n v="64"/>
    <n v="11377"/>
    <n v="79639"/>
    <n v="6.95"/>
    <x v="0"/>
    <x v="0"/>
    <x v="0"/>
    <x v="0"/>
    <x v="0"/>
    <x v="0"/>
    <x v="0"/>
    <x v="0"/>
    <x v="0"/>
    <x v="0"/>
  </r>
  <r>
    <x v="0"/>
    <x v="0"/>
    <x v="5"/>
    <x v="25"/>
    <x v="6"/>
    <n v="86338.92"/>
    <n v="93549.680000000008"/>
    <n v="179888.6"/>
    <n v="94"/>
    <n v="0"/>
    <n v="0"/>
    <n v="0"/>
    <x v="0"/>
    <x v="0"/>
    <x v="0"/>
    <x v="0"/>
    <x v="0"/>
    <x v="0"/>
    <x v="0"/>
    <x v="0"/>
    <x v="0"/>
    <x v="0"/>
  </r>
  <r>
    <x v="0"/>
    <x v="0"/>
    <x v="5"/>
    <x v="26"/>
    <x v="6"/>
    <n v="6553.13"/>
    <n v="640187.11"/>
    <n v="646740.24"/>
    <n v="0"/>
    <n v="0"/>
    <n v="0"/>
    <n v="0"/>
    <x v="0"/>
    <x v="0"/>
    <x v="0"/>
    <x v="0"/>
    <x v="0"/>
    <x v="0"/>
    <x v="0"/>
    <x v="0"/>
    <x v="0"/>
    <x v="0"/>
  </r>
  <r>
    <x v="0"/>
    <x v="0"/>
    <x v="5"/>
    <x v="27"/>
    <x v="6"/>
    <n v="17160.669999999998"/>
    <n v="86638"/>
    <n v="103798.67"/>
    <n v="93"/>
    <n v="16523"/>
    <n v="165230"/>
    <n v="6.28"/>
    <x v="0"/>
    <x v="0"/>
    <x v="0"/>
    <x v="0"/>
    <x v="0"/>
    <x v="0"/>
    <x v="0"/>
    <x v="0"/>
    <x v="0"/>
    <x v="0"/>
  </r>
  <r>
    <x v="0"/>
    <x v="0"/>
    <x v="5"/>
    <x v="28"/>
    <x v="6"/>
    <n v="5057.0200000000004"/>
    <n v="20758.43"/>
    <n v="25815.45"/>
    <n v="31"/>
    <n v="23777"/>
    <n v="237770"/>
    <n v="1.0900000000000001"/>
    <x v="0"/>
    <x v="0"/>
    <x v="0"/>
    <x v="0"/>
    <x v="0"/>
    <x v="0"/>
    <x v="0"/>
    <x v="0"/>
    <x v="0"/>
    <x v="0"/>
  </r>
  <r>
    <x v="0"/>
    <x v="0"/>
    <x v="5"/>
    <x v="29"/>
    <x v="6"/>
    <n v="117466.15000000001"/>
    <n v="318423.28999999998"/>
    <n v="435889.44"/>
    <n v="165"/>
    <n v="0"/>
    <n v="0"/>
    <n v="0"/>
    <x v="0"/>
    <x v="0"/>
    <x v="0"/>
    <x v="0"/>
    <x v="0"/>
    <x v="0"/>
    <x v="0"/>
    <x v="0"/>
    <x v="0"/>
    <x v="0"/>
  </r>
  <r>
    <x v="0"/>
    <x v="0"/>
    <x v="6"/>
    <x v="30"/>
    <x v="6"/>
    <n v="136211.24"/>
    <n v="248864.26"/>
    <n v="385075.5"/>
    <n v="96"/>
    <n v="0"/>
    <n v="0"/>
    <n v="0"/>
    <x v="0"/>
    <x v="0"/>
    <x v="0"/>
    <x v="0"/>
    <x v="0"/>
    <x v="0"/>
    <x v="0"/>
    <x v="0"/>
    <x v="0"/>
    <x v="0"/>
  </r>
  <r>
    <x v="0"/>
    <x v="0"/>
    <x v="6"/>
    <x v="31"/>
    <x v="6"/>
    <n v="79481.77"/>
    <n v="135133.15999999997"/>
    <n v="214614.93"/>
    <n v="205"/>
    <n v="34100"/>
    <n v="238700"/>
    <n v="6.29"/>
    <x v="0"/>
    <x v="0"/>
    <x v="0"/>
    <x v="0"/>
    <x v="0"/>
    <x v="0"/>
    <x v="0"/>
    <x v="0"/>
    <x v="0"/>
    <x v="0"/>
  </r>
  <r>
    <x v="0"/>
    <x v="0"/>
    <x v="6"/>
    <x v="32"/>
    <x v="6"/>
    <n v="34366.270000000004"/>
    <n v="47299.92"/>
    <n v="81666.19"/>
    <n v="148"/>
    <n v="17577"/>
    <n v="123039"/>
    <n v="4.6500000000000004"/>
    <x v="0"/>
    <x v="0"/>
    <x v="0"/>
    <x v="0"/>
    <x v="0"/>
    <x v="0"/>
    <x v="0"/>
    <x v="0"/>
    <x v="0"/>
    <x v="0"/>
  </r>
  <r>
    <x v="0"/>
    <x v="0"/>
    <x v="6"/>
    <x v="33"/>
    <x v="6"/>
    <n v="38971.089999999997"/>
    <n v="74844.34"/>
    <n v="113815.43"/>
    <n v="83"/>
    <n v="0"/>
    <n v="0"/>
    <n v="0"/>
    <x v="0"/>
    <x v="0"/>
    <x v="0"/>
    <x v="0"/>
    <x v="0"/>
    <x v="0"/>
    <x v="0"/>
    <x v="0"/>
    <x v="0"/>
    <x v="0"/>
  </r>
  <r>
    <x v="0"/>
    <x v="0"/>
    <x v="7"/>
    <x v="34"/>
    <x v="6"/>
    <n v="174463.15"/>
    <n v="67564.399999999994"/>
    <n v="242027.55"/>
    <n v="230"/>
    <n v="67177"/>
    <n v="470239"/>
    <n v="3.6"/>
    <x v="0"/>
    <x v="0"/>
    <x v="0"/>
    <x v="0"/>
    <x v="0"/>
    <x v="0"/>
    <x v="0"/>
    <x v="0"/>
    <x v="0"/>
    <x v="0"/>
  </r>
  <r>
    <x v="0"/>
    <x v="0"/>
    <x v="7"/>
    <x v="3"/>
    <x v="6"/>
    <n v="30"/>
    <n v="0"/>
    <n v="30"/>
    <n v="0"/>
    <n v="8437"/>
    <n v="59059"/>
    <n v="0"/>
    <x v="0"/>
    <x v="0"/>
    <x v="0"/>
    <x v="0"/>
    <x v="0"/>
    <x v="0"/>
    <x v="0"/>
    <x v="0"/>
    <x v="0"/>
    <x v="0"/>
  </r>
  <r>
    <x v="0"/>
    <x v="0"/>
    <x v="8"/>
    <x v="35"/>
    <x v="6"/>
    <n v="150240.95999999999"/>
    <n v="250702.74299999999"/>
    <n v="400943.70299999998"/>
    <n v="257"/>
    <n v="0"/>
    <n v="0"/>
    <n v="0"/>
    <x v="0"/>
    <x v="0"/>
    <x v="0"/>
    <x v="0"/>
    <x v="0"/>
    <x v="0"/>
    <x v="0"/>
    <x v="0"/>
    <x v="0"/>
    <x v="0"/>
  </r>
  <r>
    <x v="0"/>
    <x v="0"/>
    <x v="8"/>
    <x v="36"/>
    <x v="6"/>
    <n v="54386.559999999998"/>
    <n v="302001.75"/>
    <n v="356388.31"/>
    <n v="285"/>
    <n v="0"/>
    <n v="0"/>
    <n v="0"/>
    <x v="0"/>
    <x v="0"/>
    <x v="0"/>
    <x v="0"/>
    <x v="0"/>
    <x v="0"/>
    <x v="0"/>
    <x v="0"/>
    <x v="0"/>
    <x v="0"/>
  </r>
  <r>
    <x v="0"/>
    <x v="0"/>
    <x v="9"/>
    <x v="37"/>
    <x v="6"/>
    <n v="117849.84999999999"/>
    <n v="165554.39000000001"/>
    <n v="283404.24"/>
    <n v="552"/>
    <n v="32023"/>
    <n v="224161"/>
    <n v="8.85"/>
    <x v="0"/>
    <x v="0"/>
    <x v="0"/>
    <x v="0"/>
    <x v="0"/>
    <x v="0"/>
    <x v="0"/>
    <x v="0"/>
    <x v="0"/>
    <x v="0"/>
  </r>
  <r>
    <x v="0"/>
    <x v="0"/>
    <x v="9"/>
    <x v="38"/>
    <x v="6"/>
    <n v="12414.85"/>
    <n v="206849.61"/>
    <n v="219264.46"/>
    <n v="48"/>
    <n v="0"/>
    <n v="0"/>
    <n v="0"/>
    <x v="0"/>
    <x v="0"/>
    <x v="0"/>
    <x v="0"/>
    <x v="0"/>
    <x v="0"/>
    <x v="0"/>
    <x v="0"/>
    <x v="0"/>
    <x v="0"/>
  </r>
  <r>
    <x v="0"/>
    <x v="0"/>
    <x v="9"/>
    <x v="39"/>
    <x v="6"/>
    <n v="23238.86"/>
    <n v="55369.59"/>
    <n v="78608.45"/>
    <n v="73"/>
    <n v="18352"/>
    <n v="128464"/>
    <n v="4.28"/>
    <x v="0"/>
    <x v="0"/>
    <x v="0"/>
    <x v="0"/>
    <x v="0"/>
    <x v="0"/>
    <x v="0"/>
    <x v="0"/>
    <x v="0"/>
    <x v="0"/>
  </r>
  <r>
    <x v="0"/>
    <x v="0"/>
    <x v="9"/>
    <x v="40"/>
    <x v="6"/>
    <n v="81236.239999999991"/>
    <n v="165354.68000000002"/>
    <n v="246590.92"/>
    <n v="339"/>
    <n v="28923"/>
    <n v="202461"/>
    <n v="8.5299999999999994"/>
    <x v="0"/>
    <x v="0"/>
    <x v="0"/>
    <x v="0"/>
    <x v="0"/>
    <x v="0"/>
    <x v="0"/>
    <x v="0"/>
    <x v="0"/>
    <x v="0"/>
  </r>
  <r>
    <x v="0"/>
    <x v="0"/>
    <x v="9"/>
    <x v="41"/>
    <x v="6"/>
    <n v="34321.86"/>
    <n v="119485.79"/>
    <n v="153807.65"/>
    <n v="77"/>
    <n v="0"/>
    <n v="0"/>
    <n v="0"/>
    <x v="0"/>
    <x v="0"/>
    <x v="0"/>
    <x v="0"/>
    <x v="0"/>
    <x v="0"/>
    <x v="0"/>
    <x v="0"/>
    <x v="0"/>
    <x v="0"/>
  </r>
  <r>
    <x v="0"/>
    <x v="0"/>
    <x v="10"/>
    <x v="42"/>
    <x v="6"/>
    <n v="22407.99"/>
    <n v="27407.139999999996"/>
    <n v="49815.13"/>
    <n v="20"/>
    <n v="0"/>
    <n v="0"/>
    <n v="0"/>
    <x v="0"/>
    <x v="0"/>
    <x v="0"/>
    <x v="0"/>
    <x v="0"/>
    <x v="0"/>
    <x v="0"/>
    <x v="0"/>
    <x v="0"/>
    <x v="0"/>
  </r>
  <r>
    <x v="0"/>
    <x v="0"/>
    <x v="10"/>
    <x v="43"/>
    <x v="6"/>
    <n v="466400.66000000003"/>
    <n v="164250.25"/>
    <n v="630650.91"/>
    <n v="131"/>
    <n v="0"/>
    <n v="0"/>
    <n v="0"/>
    <x v="0"/>
    <x v="0"/>
    <x v="0"/>
    <x v="0"/>
    <x v="0"/>
    <x v="0"/>
    <x v="0"/>
    <x v="0"/>
    <x v="0"/>
    <x v="0"/>
  </r>
  <r>
    <x v="0"/>
    <x v="0"/>
    <x v="10"/>
    <x v="44"/>
    <x v="6"/>
    <n v="23192.729999999996"/>
    <n v="47569.880000000005"/>
    <n v="70762.61"/>
    <n v="151"/>
    <n v="23777"/>
    <n v="237770"/>
    <n v="2.98"/>
    <x v="0"/>
    <x v="0"/>
    <x v="0"/>
    <x v="0"/>
    <x v="0"/>
    <x v="0"/>
    <x v="0"/>
    <x v="0"/>
    <x v="0"/>
    <x v="0"/>
  </r>
  <r>
    <x v="0"/>
    <x v="0"/>
    <x v="10"/>
    <x v="45"/>
    <x v="6"/>
    <n v="34432.65"/>
    <n v="42594.29"/>
    <n v="77026.94"/>
    <n v="46"/>
    <n v="0"/>
    <n v="0"/>
    <n v="0"/>
    <x v="0"/>
    <x v="0"/>
    <x v="0"/>
    <x v="0"/>
    <x v="0"/>
    <x v="0"/>
    <x v="0"/>
    <x v="0"/>
    <x v="0"/>
    <x v="0"/>
  </r>
  <r>
    <x v="0"/>
    <x v="0"/>
    <x v="10"/>
    <x v="46"/>
    <x v="6"/>
    <n v="210206.97000000003"/>
    <n v="198840.36"/>
    <n v="409047.33"/>
    <n v="137"/>
    <n v="0"/>
    <n v="0"/>
    <n v="0"/>
    <x v="0"/>
    <x v="0"/>
    <x v="0"/>
    <x v="0"/>
    <x v="0"/>
    <x v="0"/>
    <x v="0"/>
    <x v="0"/>
    <x v="0"/>
    <x v="0"/>
  </r>
  <r>
    <x v="0"/>
    <x v="0"/>
    <x v="10"/>
    <x v="47"/>
    <x v="6"/>
    <n v="81585.14"/>
    <n v="380918.86"/>
    <n v="462504"/>
    <n v="65"/>
    <n v="0"/>
    <n v="0"/>
    <n v="0"/>
    <x v="0"/>
    <x v="0"/>
    <x v="0"/>
    <x v="0"/>
    <x v="0"/>
    <x v="0"/>
    <x v="0"/>
    <x v="0"/>
    <x v="0"/>
    <x v="0"/>
  </r>
  <r>
    <x v="0"/>
    <x v="0"/>
    <x v="10"/>
    <x v="48"/>
    <x v="6"/>
    <n v="70860.160000000003"/>
    <n v="114706.63999999998"/>
    <n v="185566.8"/>
    <n v="100"/>
    <n v="33077"/>
    <n v="330770"/>
    <n v="5.61"/>
    <x v="0"/>
    <x v="0"/>
    <x v="0"/>
    <x v="0"/>
    <x v="0"/>
    <x v="0"/>
    <x v="0"/>
    <x v="0"/>
    <x v="0"/>
    <x v="0"/>
  </r>
  <r>
    <x v="0"/>
    <x v="0"/>
    <x v="10"/>
    <x v="49"/>
    <x v="6"/>
    <n v="168905.53"/>
    <n v="581309.12"/>
    <n v="750214.65"/>
    <n v="105"/>
    <n v="67177"/>
    <n v="671770"/>
    <n v="11.17"/>
    <x v="0"/>
    <x v="0"/>
    <x v="0"/>
    <x v="0"/>
    <x v="0"/>
    <x v="0"/>
    <x v="0"/>
    <x v="0"/>
    <x v="0"/>
    <x v="0"/>
  </r>
  <r>
    <x v="0"/>
    <x v="0"/>
    <x v="10"/>
    <x v="50"/>
    <x v="6"/>
    <n v="2707.5"/>
    <n v="18593.52"/>
    <n v="21301.02"/>
    <n v="8"/>
    <n v="36177"/>
    <n v="361770"/>
    <n v="0.59"/>
    <x v="0"/>
    <x v="0"/>
    <x v="0"/>
    <x v="0"/>
    <x v="0"/>
    <x v="0"/>
    <x v="0"/>
    <x v="0"/>
    <x v="0"/>
    <x v="0"/>
  </r>
  <r>
    <x v="0"/>
    <x v="0"/>
    <x v="10"/>
    <x v="51"/>
    <x v="6"/>
    <n v="1783.8000000000002"/>
    <n v="3882.8999999999996"/>
    <n v="5666.7"/>
    <n v="12"/>
    <n v="14477"/>
    <n v="144770"/>
    <n v="0.39"/>
    <x v="0"/>
    <x v="0"/>
    <x v="0"/>
    <x v="0"/>
    <x v="0"/>
    <x v="0"/>
    <x v="0"/>
    <x v="0"/>
    <x v="0"/>
    <x v="0"/>
  </r>
  <r>
    <x v="0"/>
    <x v="0"/>
    <x v="11"/>
    <x v="52"/>
    <x v="6"/>
    <n v="6840.1900000000005"/>
    <n v="22107.43"/>
    <n v="28947.620000000003"/>
    <n v="43"/>
    <n v="0"/>
    <n v="0"/>
    <n v="0"/>
    <x v="0"/>
    <x v="0"/>
    <x v="0"/>
    <x v="0"/>
    <x v="0"/>
    <x v="0"/>
    <x v="0"/>
    <x v="0"/>
    <x v="0"/>
    <x v="0"/>
  </r>
  <r>
    <x v="0"/>
    <x v="0"/>
    <x v="12"/>
    <x v="53"/>
    <x v="6"/>
    <n v="35458.520000000004"/>
    <n v="14111.749999999993"/>
    <n v="49570.27"/>
    <n v="200"/>
    <n v="0"/>
    <n v="0"/>
    <n v="0"/>
    <x v="0"/>
    <x v="0"/>
    <x v="0"/>
    <x v="0"/>
    <x v="0"/>
    <x v="0"/>
    <x v="0"/>
    <x v="0"/>
    <x v="0"/>
    <x v="0"/>
  </r>
  <r>
    <x v="0"/>
    <x v="0"/>
    <x v="12"/>
    <x v="54"/>
    <x v="6"/>
    <n v="34247.519999999997"/>
    <n v="11234.580000000002"/>
    <n v="45482.1"/>
    <n v="179"/>
    <n v="0"/>
    <n v="0"/>
    <n v="0"/>
    <x v="0"/>
    <x v="0"/>
    <x v="0"/>
    <x v="0"/>
    <x v="0"/>
    <x v="0"/>
    <x v="0"/>
    <x v="0"/>
    <x v="0"/>
    <x v="0"/>
  </r>
  <r>
    <x v="0"/>
    <x v="0"/>
    <x v="12"/>
    <x v="55"/>
    <x v="6"/>
    <n v="14900.36"/>
    <n v="3660.239999999998"/>
    <n v="18560.599999999999"/>
    <n v="70"/>
    <n v="0"/>
    <n v="0"/>
    <n v="0"/>
    <x v="0"/>
    <x v="0"/>
    <x v="0"/>
    <x v="0"/>
    <x v="0"/>
    <x v="0"/>
    <x v="0"/>
    <x v="0"/>
    <x v="0"/>
    <x v="0"/>
  </r>
  <r>
    <x v="0"/>
    <x v="0"/>
    <x v="13"/>
    <x v="56"/>
    <x v="6"/>
    <n v="370281.3"/>
    <n v="4185.6000000000349"/>
    <n v="374466.9"/>
    <n v="66"/>
    <n v="0"/>
    <n v="0"/>
    <n v="0"/>
    <x v="0"/>
    <x v="0"/>
    <x v="0"/>
    <x v="0"/>
    <x v="0"/>
    <x v="0"/>
    <x v="0"/>
    <x v="0"/>
    <x v="0"/>
    <x v="0"/>
  </r>
  <r>
    <x v="0"/>
    <x v="0"/>
    <x v="13"/>
    <x v="57"/>
    <x v="6"/>
    <n v="23147.14"/>
    <n v="39472.9"/>
    <n v="62620.04"/>
    <n v="122"/>
    <n v="24273"/>
    <n v="242730"/>
    <n v="2.58"/>
    <x v="0"/>
    <x v="0"/>
    <x v="0"/>
    <x v="0"/>
    <x v="0"/>
    <x v="0"/>
    <x v="0"/>
    <x v="0"/>
    <x v="0"/>
    <x v="0"/>
  </r>
  <r>
    <x v="0"/>
    <x v="0"/>
    <x v="13"/>
    <x v="58"/>
    <x v="6"/>
    <n v="131283.97"/>
    <n v="228707.9"/>
    <n v="359991.87"/>
    <n v="165"/>
    <n v="0"/>
    <n v="0"/>
    <n v="0"/>
    <x v="0"/>
    <x v="0"/>
    <x v="0"/>
    <x v="0"/>
    <x v="0"/>
    <x v="0"/>
    <x v="0"/>
    <x v="0"/>
    <x v="0"/>
    <x v="0"/>
  </r>
  <r>
    <x v="0"/>
    <x v="0"/>
    <x v="14"/>
    <x v="59"/>
    <x v="6"/>
    <n v="16727.150000000001"/>
    <n v="89205.13"/>
    <n v="105932.28"/>
    <n v="600"/>
    <n v="8277"/>
    <n v="57939"/>
    <n v="12.8"/>
    <x v="0"/>
    <x v="0"/>
    <x v="0"/>
    <x v="0"/>
    <x v="0"/>
    <x v="0"/>
    <x v="0"/>
    <x v="0"/>
    <x v="0"/>
    <x v="0"/>
  </r>
  <r>
    <x v="0"/>
    <x v="0"/>
    <x v="15"/>
    <x v="60"/>
    <x v="6"/>
    <n v="8954.6"/>
    <n v="33837.65"/>
    <n v="42792.25"/>
    <n v="20"/>
    <n v="0"/>
    <n v="0"/>
    <n v="0"/>
    <x v="0"/>
    <x v="0"/>
    <x v="0"/>
    <x v="0"/>
    <x v="0"/>
    <x v="0"/>
    <x v="0"/>
    <x v="0"/>
    <x v="0"/>
    <x v="0"/>
  </r>
  <r>
    <x v="0"/>
    <x v="0"/>
    <x v="16"/>
    <x v="61"/>
    <x v="6"/>
    <n v="13702.2"/>
    <n v="13992.239999999998"/>
    <n v="27694.44"/>
    <n v="18"/>
    <n v="0"/>
    <n v="0"/>
    <n v="0"/>
    <x v="0"/>
    <x v="0"/>
    <x v="0"/>
    <x v="0"/>
    <x v="0"/>
    <x v="0"/>
    <x v="0"/>
    <x v="0"/>
    <x v="0"/>
    <x v="0"/>
  </r>
  <r>
    <x v="0"/>
    <x v="0"/>
    <x v="17"/>
    <x v="62"/>
    <x v="6"/>
    <n v="21550.79"/>
    <n v="28333.360000000001"/>
    <n v="49884.15"/>
    <n v="112"/>
    <n v="0"/>
    <n v="0"/>
    <n v="0"/>
    <x v="0"/>
    <x v="0"/>
    <x v="0"/>
    <x v="0"/>
    <x v="0"/>
    <x v="0"/>
    <x v="0"/>
    <x v="0"/>
    <x v="0"/>
    <x v="0"/>
  </r>
  <r>
    <x v="0"/>
    <x v="0"/>
    <x v="17"/>
    <x v="63"/>
    <x v="6"/>
    <n v="15484.56"/>
    <n v="29672"/>
    <n v="45156.56"/>
    <n v="64"/>
    <n v="0"/>
    <n v="0"/>
    <n v="0"/>
    <x v="0"/>
    <x v="0"/>
    <x v="0"/>
    <x v="0"/>
    <x v="0"/>
    <x v="0"/>
    <x v="0"/>
    <x v="0"/>
    <x v="0"/>
    <x v="0"/>
  </r>
  <r>
    <x v="0"/>
    <x v="0"/>
    <x v="18"/>
    <x v="64"/>
    <x v="6"/>
    <n v="50607.97"/>
    <n v="171341.88999999998"/>
    <n v="221949.86"/>
    <n v="485"/>
    <n v="22723"/>
    <n v="159061"/>
    <n v="9.77"/>
    <x v="0"/>
    <x v="0"/>
    <x v="0"/>
    <x v="0"/>
    <x v="0"/>
    <x v="0"/>
    <x v="0"/>
    <x v="0"/>
    <x v="0"/>
    <x v="0"/>
  </r>
  <r>
    <x v="0"/>
    <x v="0"/>
    <x v="18"/>
    <x v="65"/>
    <x v="6"/>
    <n v="31072.82"/>
    <n v="45808.77"/>
    <n v="76881.59"/>
    <n v="15"/>
    <n v="0"/>
    <n v="0"/>
    <n v="0"/>
    <x v="0"/>
    <x v="0"/>
    <x v="0"/>
    <x v="0"/>
    <x v="0"/>
    <x v="0"/>
    <x v="0"/>
    <x v="0"/>
    <x v="0"/>
    <x v="0"/>
  </r>
  <r>
    <x v="0"/>
    <x v="0"/>
    <x v="19"/>
    <x v="66"/>
    <x v="6"/>
    <n v="51664.93"/>
    <n v="417648.45"/>
    <n v="469313.38"/>
    <n v="110"/>
    <n v="0"/>
    <n v="0"/>
    <n v="0"/>
    <x v="0"/>
    <x v="0"/>
    <x v="0"/>
    <x v="0"/>
    <x v="0"/>
    <x v="0"/>
    <x v="0"/>
    <x v="0"/>
    <x v="0"/>
    <x v="0"/>
  </r>
  <r>
    <x v="0"/>
    <x v="0"/>
    <x v="20"/>
    <x v="67"/>
    <x v="6"/>
    <n v="45190.64"/>
    <n v="53921.58"/>
    <n v="99112.22"/>
    <n v="95"/>
    <n v="0"/>
    <n v="0"/>
    <n v="0"/>
    <x v="0"/>
    <x v="0"/>
    <x v="0"/>
    <x v="0"/>
    <x v="0"/>
    <x v="0"/>
    <x v="0"/>
    <x v="0"/>
    <x v="0"/>
    <x v="0"/>
  </r>
  <r>
    <x v="0"/>
    <x v="0"/>
    <x v="20"/>
    <x v="68"/>
    <x v="6"/>
    <n v="251347.57"/>
    <n v="253806.58999999997"/>
    <n v="505154.16"/>
    <n v="305"/>
    <n v="0"/>
    <n v="0"/>
    <n v="0"/>
    <x v="0"/>
    <x v="0"/>
    <x v="0"/>
    <x v="0"/>
    <x v="0"/>
    <x v="0"/>
    <x v="0"/>
    <x v="0"/>
    <x v="0"/>
    <x v="0"/>
  </r>
  <r>
    <x v="0"/>
    <x v="0"/>
    <x v="21"/>
    <x v="69"/>
    <x v="6"/>
    <n v="75601.61"/>
    <n v="252736.63"/>
    <n v="328338.24"/>
    <n v="317"/>
    <n v="31000"/>
    <n v="310000"/>
    <n v="10.59"/>
    <x v="0"/>
    <x v="0"/>
    <x v="0"/>
    <x v="0"/>
    <x v="0"/>
    <x v="0"/>
    <x v="0"/>
    <x v="0"/>
    <x v="0"/>
    <x v="0"/>
  </r>
  <r>
    <x v="0"/>
    <x v="0"/>
    <x v="21"/>
    <x v="70"/>
    <x v="6"/>
    <n v="370731.63"/>
    <n v="240544.57999999996"/>
    <n v="611276.21"/>
    <n v="165"/>
    <n v="62000"/>
    <n v="620000"/>
    <n v="9.86"/>
    <x v="0"/>
    <x v="0"/>
    <x v="0"/>
    <x v="0"/>
    <x v="0"/>
    <x v="0"/>
    <x v="0"/>
    <x v="0"/>
    <x v="0"/>
    <x v="0"/>
  </r>
  <r>
    <x v="0"/>
    <x v="0"/>
    <x v="21"/>
    <x v="71"/>
    <x v="6"/>
    <n v="265463.94"/>
    <n v="302906.42"/>
    <n v="568370.36"/>
    <n v="231"/>
    <n v="50623"/>
    <n v="506230"/>
    <n v="11.23"/>
    <x v="0"/>
    <x v="0"/>
    <x v="0"/>
    <x v="0"/>
    <x v="0"/>
    <x v="0"/>
    <x v="0"/>
    <x v="0"/>
    <x v="0"/>
    <x v="0"/>
  </r>
  <r>
    <x v="0"/>
    <x v="0"/>
    <x v="21"/>
    <x v="72"/>
    <x v="6"/>
    <n v="157311.85999999999"/>
    <n v="238232.37"/>
    <n v="395544.23"/>
    <n v="325"/>
    <n v="29977"/>
    <n v="299770"/>
    <n v="13.19"/>
    <x v="0"/>
    <x v="0"/>
    <x v="0"/>
    <x v="0"/>
    <x v="0"/>
    <x v="0"/>
    <x v="0"/>
    <x v="0"/>
    <x v="0"/>
    <x v="0"/>
  </r>
  <r>
    <x v="0"/>
    <x v="0"/>
    <x v="21"/>
    <x v="73"/>
    <x v="6"/>
    <n v="132637.24"/>
    <n v="238807.85000000003"/>
    <n v="371445.09"/>
    <n v="219"/>
    <n v="27900"/>
    <n v="279000"/>
    <n v="13.31"/>
    <x v="0"/>
    <x v="0"/>
    <x v="0"/>
    <x v="0"/>
    <x v="0"/>
    <x v="0"/>
    <x v="0"/>
    <x v="0"/>
    <x v="0"/>
    <x v="0"/>
  </r>
  <r>
    <x v="0"/>
    <x v="0"/>
    <x v="22"/>
    <x v="74"/>
    <x v="6"/>
    <n v="28002.61"/>
    <n v="20559.54"/>
    <n v="48562.15"/>
    <n v="35"/>
    <n v="13423"/>
    <n v="134230"/>
    <n v="3.62"/>
    <x v="0"/>
    <x v="0"/>
    <x v="0"/>
    <x v="0"/>
    <x v="0"/>
    <x v="0"/>
    <x v="0"/>
    <x v="0"/>
    <x v="0"/>
    <x v="0"/>
  </r>
  <r>
    <x v="0"/>
    <x v="0"/>
    <x v="22"/>
    <x v="75"/>
    <x v="6"/>
    <n v="44976.979999999996"/>
    <n v="29694.83"/>
    <n v="74671.81"/>
    <n v="65"/>
    <n v="14477"/>
    <n v="144770"/>
    <n v="5.16"/>
    <x v="0"/>
    <x v="0"/>
    <x v="0"/>
    <x v="0"/>
    <x v="0"/>
    <x v="0"/>
    <x v="0"/>
    <x v="0"/>
    <x v="0"/>
    <x v="0"/>
  </r>
  <r>
    <x v="0"/>
    <x v="0"/>
    <x v="22"/>
    <x v="72"/>
    <x v="6"/>
    <n v="488"/>
    <n v="0"/>
    <n v="488"/>
    <n v="1"/>
    <n v="29977"/>
    <n v="299770"/>
    <n v="0.02"/>
    <x v="0"/>
    <x v="0"/>
    <x v="0"/>
    <x v="0"/>
    <x v="0"/>
    <x v="0"/>
    <x v="0"/>
    <x v="0"/>
    <x v="0"/>
    <x v="0"/>
  </r>
  <r>
    <x v="0"/>
    <x v="0"/>
    <x v="22"/>
    <x v="76"/>
    <x v="6"/>
    <n v="30719.66"/>
    <n v="20353.960000000003"/>
    <n v="51073.62"/>
    <n v="41"/>
    <n v="13950"/>
    <n v="139500"/>
    <n v="3.66"/>
    <x v="0"/>
    <x v="0"/>
    <x v="0"/>
    <x v="0"/>
    <x v="0"/>
    <x v="0"/>
    <x v="0"/>
    <x v="0"/>
    <x v="0"/>
    <x v="0"/>
  </r>
  <r>
    <x v="0"/>
    <x v="0"/>
    <x v="23"/>
    <x v="77"/>
    <x v="6"/>
    <n v="0"/>
    <n v="115624"/>
    <n v="115624"/>
    <n v="0"/>
    <n v="0"/>
    <n v="0"/>
    <n v="0"/>
    <x v="0"/>
    <x v="0"/>
    <x v="0"/>
    <x v="0"/>
    <x v="0"/>
    <x v="0"/>
    <x v="0"/>
    <x v="0"/>
    <x v="0"/>
    <x v="0"/>
  </r>
  <r>
    <x v="0"/>
    <x v="0"/>
    <x v="24"/>
    <x v="78"/>
    <x v="6"/>
    <n v="21571.05"/>
    <n v="18397.180000000004"/>
    <n v="39968.230000000003"/>
    <n v="220"/>
    <n v="20677"/>
    <n v="144739"/>
    <n v="1.93"/>
    <x v="0"/>
    <x v="0"/>
    <x v="0"/>
    <x v="0"/>
    <x v="0"/>
    <x v="0"/>
    <x v="0"/>
    <x v="0"/>
    <x v="0"/>
    <x v="0"/>
  </r>
  <r>
    <x v="0"/>
    <x v="0"/>
    <x v="24"/>
    <x v="79"/>
    <x v="6"/>
    <n v="84"/>
    <n v="0"/>
    <n v="84"/>
    <n v="1"/>
    <n v="20150"/>
    <n v="141050"/>
    <n v="0"/>
    <x v="0"/>
    <x v="0"/>
    <x v="0"/>
    <x v="0"/>
    <x v="0"/>
    <x v="0"/>
    <x v="0"/>
    <x v="0"/>
    <x v="0"/>
    <x v="0"/>
  </r>
  <r>
    <x v="0"/>
    <x v="0"/>
    <x v="24"/>
    <x v="80"/>
    <x v="6"/>
    <n v="271.94"/>
    <n v="359.76000000000005"/>
    <n v="631.70000000000005"/>
    <n v="2"/>
    <n v="17577"/>
    <n v="123039"/>
    <n v="0.04"/>
    <x v="0"/>
    <x v="0"/>
    <x v="0"/>
    <x v="0"/>
    <x v="0"/>
    <x v="0"/>
    <x v="0"/>
    <x v="0"/>
    <x v="0"/>
    <x v="0"/>
  </r>
  <r>
    <x v="0"/>
    <x v="0"/>
    <x v="24"/>
    <x v="81"/>
    <x v="6"/>
    <n v="220.5"/>
    <n v="148.5"/>
    <n v="369"/>
    <n v="5"/>
    <n v="18600"/>
    <n v="130200"/>
    <n v="0.02"/>
    <x v="0"/>
    <x v="0"/>
    <x v="0"/>
    <x v="0"/>
    <x v="0"/>
    <x v="0"/>
    <x v="0"/>
    <x v="0"/>
    <x v="0"/>
    <x v="0"/>
  </r>
  <r>
    <x v="0"/>
    <x v="0"/>
    <x v="24"/>
    <x v="82"/>
    <x v="6"/>
    <n v="6804.08"/>
    <n v="6273.9"/>
    <n v="13077.98"/>
    <n v="79"/>
    <n v="18600"/>
    <n v="130200"/>
    <n v="0.7"/>
    <x v="0"/>
    <x v="0"/>
    <x v="0"/>
    <x v="0"/>
    <x v="0"/>
    <x v="0"/>
    <x v="0"/>
    <x v="0"/>
    <x v="0"/>
    <x v="0"/>
  </r>
  <r>
    <x v="0"/>
    <x v="0"/>
    <x v="24"/>
    <x v="83"/>
    <x v="6"/>
    <n v="5193.8099999999995"/>
    <n v="4814.7100000000009"/>
    <n v="10008.52"/>
    <n v="66"/>
    <n v="17050"/>
    <n v="119350"/>
    <n v="0.59"/>
    <x v="0"/>
    <x v="0"/>
    <x v="0"/>
    <x v="0"/>
    <x v="0"/>
    <x v="0"/>
    <x v="0"/>
    <x v="0"/>
    <x v="0"/>
    <x v="0"/>
  </r>
  <r>
    <x v="0"/>
    <x v="0"/>
    <x v="24"/>
    <x v="84"/>
    <x v="6"/>
    <n v="3781.48"/>
    <n v="5480.8000000000011"/>
    <n v="9262.2800000000007"/>
    <n v="46"/>
    <n v="15500"/>
    <n v="108500"/>
    <n v="0.6"/>
    <x v="0"/>
    <x v="0"/>
    <x v="0"/>
    <x v="0"/>
    <x v="0"/>
    <x v="0"/>
    <x v="0"/>
    <x v="0"/>
    <x v="0"/>
    <x v="0"/>
  </r>
  <r>
    <x v="0"/>
    <x v="0"/>
    <x v="24"/>
    <x v="10"/>
    <x v="6"/>
    <n v="243.71"/>
    <n v="1599.1599999999999"/>
    <n v="1842.87"/>
    <n v="3"/>
    <n v="44423"/>
    <n v="310961"/>
    <n v="0.04"/>
    <x v="0"/>
    <x v="0"/>
    <x v="0"/>
    <x v="0"/>
    <x v="0"/>
    <x v="0"/>
    <x v="0"/>
    <x v="0"/>
    <x v="0"/>
    <x v="0"/>
  </r>
  <r>
    <x v="0"/>
    <x v="0"/>
    <x v="24"/>
    <x v="85"/>
    <x v="6"/>
    <n v="662"/>
    <n v="480"/>
    <n v="1142"/>
    <n v="2"/>
    <n v="0"/>
    <n v="0"/>
    <n v="0"/>
    <x v="0"/>
    <x v="0"/>
    <x v="0"/>
    <x v="0"/>
    <x v="0"/>
    <x v="0"/>
    <x v="0"/>
    <x v="0"/>
    <x v="0"/>
    <x v="0"/>
  </r>
  <r>
    <x v="0"/>
    <x v="0"/>
    <x v="24"/>
    <x v="13"/>
    <x v="6"/>
    <n v="0"/>
    <n v="327.5"/>
    <n v="327.5"/>
    <n v="1"/>
    <n v="0"/>
    <n v="0"/>
    <n v="0"/>
    <x v="0"/>
    <x v="0"/>
    <x v="0"/>
    <x v="0"/>
    <x v="0"/>
    <x v="0"/>
    <x v="0"/>
    <x v="0"/>
    <x v="0"/>
    <x v="0"/>
  </r>
  <r>
    <x v="0"/>
    <x v="0"/>
    <x v="24"/>
    <x v="86"/>
    <x v="6"/>
    <n v="5479.18"/>
    <n v="7702.3099999999995"/>
    <n v="13181.49"/>
    <n v="55"/>
    <n v="15500"/>
    <n v="108500"/>
    <n v="0.85"/>
    <x v="0"/>
    <x v="0"/>
    <x v="0"/>
    <x v="0"/>
    <x v="0"/>
    <x v="0"/>
    <x v="0"/>
    <x v="0"/>
    <x v="0"/>
    <x v="0"/>
  </r>
  <r>
    <x v="0"/>
    <x v="0"/>
    <x v="25"/>
    <x v="32"/>
    <x v="6"/>
    <n v="84"/>
    <n v="0"/>
    <n v="84"/>
    <n v="1"/>
    <n v="17577"/>
    <n v="123039"/>
    <n v="0"/>
    <x v="0"/>
    <x v="0"/>
    <x v="0"/>
    <x v="0"/>
    <x v="0"/>
    <x v="0"/>
    <x v="0"/>
    <x v="0"/>
    <x v="0"/>
    <x v="0"/>
  </r>
  <r>
    <x v="0"/>
    <x v="0"/>
    <x v="25"/>
    <x v="64"/>
    <x v="6"/>
    <n v="0"/>
    <n v="432.87"/>
    <n v="432.87"/>
    <n v="1"/>
    <n v="22723"/>
    <n v="159061"/>
    <n v="0.02"/>
    <x v="0"/>
    <x v="0"/>
    <x v="0"/>
    <x v="0"/>
    <x v="0"/>
    <x v="0"/>
    <x v="0"/>
    <x v="0"/>
    <x v="0"/>
    <x v="0"/>
  </r>
  <r>
    <x v="0"/>
    <x v="0"/>
    <x v="26"/>
    <x v="87"/>
    <x v="6"/>
    <n v="7800"/>
    <n v="0"/>
    <n v="7800"/>
    <n v="0"/>
    <n v="4650"/>
    <n v="32550"/>
    <n v="1.68"/>
    <x v="0"/>
    <x v="0"/>
    <x v="0"/>
    <x v="0"/>
    <x v="0"/>
    <x v="0"/>
    <x v="0"/>
    <x v="0"/>
    <x v="0"/>
    <x v="0"/>
  </r>
  <r>
    <x v="0"/>
    <x v="0"/>
    <x v="26"/>
    <x v="88"/>
    <x v="6"/>
    <n v="3284"/>
    <n v="0"/>
    <n v="3284"/>
    <n v="1"/>
    <n v="4650"/>
    <n v="32550"/>
    <n v="0.71"/>
    <x v="0"/>
    <x v="0"/>
    <x v="0"/>
    <x v="0"/>
    <x v="0"/>
    <x v="0"/>
    <x v="0"/>
    <x v="0"/>
    <x v="0"/>
    <x v="0"/>
  </r>
  <r>
    <x v="0"/>
    <x v="0"/>
    <x v="27"/>
    <x v="89"/>
    <x v="6"/>
    <n v="290"/>
    <n v="0"/>
    <n v="290"/>
    <n v="7"/>
    <n v="6727"/>
    <n v="47089"/>
    <n v="0.04"/>
    <x v="0"/>
    <x v="0"/>
    <x v="0"/>
    <x v="0"/>
    <x v="0"/>
    <x v="0"/>
    <x v="0"/>
    <x v="0"/>
    <x v="0"/>
    <x v="0"/>
  </r>
  <r>
    <x v="0"/>
    <x v="0"/>
    <x v="27"/>
    <x v="90"/>
    <x v="6"/>
    <n v="85"/>
    <n v="0"/>
    <n v="85"/>
    <n v="2"/>
    <n v="6727"/>
    <n v="47089"/>
    <n v="0.01"/>
    <x v="0"/>
    <x v="0"/>
    <x v="0"/>
    <x v="0"/>
    <x v="0"/>
    <x v="0"/>
    <x v="0"/>
    <x v="0"/>
    <x v="0"/>
    <x v="0"/>
  </r>
  <r>
    <x v="0"/>
    <x v="0"/>
    <x v="27"/>
    <x v="91"/>
    <x v="6"/>
    <n v="345"/>
    <n v="0"/>
    <n v="345"/>
    <n v="9"/>
    <n v="6727"/>
    <n v="47089"/>
    <n v="0.05"/>
    <x v="0"/>
    <x v="0"/>
    <x v="0"/>
    <x v="0"/>
    <x v="0"/>
    <x v="0"/>
    <x v="0"/>
    <x v="0"/>
    <x v="0"/>
    <x v="0"/>
  </r>
  <r>
    <x v="0"/>
    <x v="0"/>
    <x v="28"/>
    <x v="92"/>
    <x v="6"/>
    <n v="13752.66"/>
    <n v="6723.18"/>
    <n v="20475.84"/>
    <n v="43"/>
    <n v="0"/>
    <n v="0"/>
    <n v="0"/>
    <x v="0"/>
    <x v="0"/>
    <x v="0"/>
    <x v="0"/>
    <x v="0"/>
    <x v="0"/>
    <x v="0"/>
    <x v="0"/>
    <x v="0"/>
    <x v="0"/>
  </r>
  <r>
    <x v="0"/>
    <x v="0"/>
    <x v="29"/>
    <x v="93"/>
    <x v="6"/>
    <n v="51745.369999999995"/>
    <n v="145747.34"/>
    <n v="197492.71"/>
    <n v="206"/>
    <n v="0"/>
    <n v="0"/>
    <n v="0"/>
    <x v="0"/>
    <x v="0"/>
    <x v="0"/>
    <x v="0"/>
    <x v="0"/>
    <x v="0"/>
    <x v="0"/>
    <x v="0"/>
    <x v="0"/>
    <x v="0"/>
  </r>
  <r>
    <x v="0"/>
    <x v="0"/>
    <x v="29"/>
    <x v="94"/>
    <x v="6"/>
    <n v="118025.97"/>
    <n v="289019.82999999996"/>
    <n v="407045.79999999993"/>
    <n v="187"/>
    <n v="0"/>
    <n v="0"/>
    <n v="0"/>
    <x v="0"/>
    <x v="0"/>
    <x v="0"/>
    <x v="0"/>
    <x v="0"/>
    <x v="0"/>
    <x v="0"/>
    <x v="0"/>
    <x v="0"/>
    <x v="0"/>
  </r>
  <r>
    <x v="0"/>
    <x v="0"/>
    <x v="29"/>
    <x v="95"/>
    <x v="6"/>
    <n v="104142.34"/>
    <n v="152546.76"/>
    <n v="256689.1"/>
    <n v="127"/>
    <n v="0"/>
    <n v="0"/>
    <n v="0"/>
    <x v="0"/>
    <x v="0"/>
    <x v="0"/>
    <x v="0"/>
    <x v="0"/>
    <x v="0"/>
    <x v="0"/>
    <x v="0"/>
    <x v="0"/>
    <x v="0"/>
  </r>
  <r>
    <x v="0"/>
    <x v="0"/>
    <x v="29"/>
    <x v="96"/>
    <x v="6"/>
    <n v="86796.09"/>
    <n v="415897.13"/>
    <n v="502693.22"/>
    <n v="228"/>
    <n v="0"/>
    <n v="0"/>
    <n v="0"/>
    <x v="0"/>
    <x v="0"/>
    <x v="0"/>
    <x v="0"/>
    <x v="0"/>
    <x v="0"/>
    <x v="0"/>
    <x v="0"/>
    <x v="0"/>
    <x v="0"/>
  </r>
  <r>
    <x v="0"/>
    <x v="0"/>
    <x v="29"/>
    <x v="97"/>
    <x v="6"/>
    <n v="59890.609999999993"/>
    <n v="278692.81"/>
    <n v="338583.42"/>
    <n v="498"/>
    <n v="17577"/>
    <n v="175770"/>
    <n v="19.260000000000002"/>
    <x v="0"/>
    <x v="0"/>
    <x v="0"/>
    <x v="0"/>
    <x v="0"/>
    <x v="0"/>
    <x v="0"/>
    <x v="0"/>
    <x v="0"/>
    <x v="0"/>
  </r>
  <r>
    <x v="0"/>
    <x v="0"/>
    <x v="30"/>
    <x v="98"/>
    <x v="6"/>
    <n v="10868.31"/>
    <n v="60619.820000000007"/>
    <n v="71488.13"/>
    <n v="159"/>
    <n v="36177"/>
    <n v="253239"/>
    <n v="1.98"/>
    <x v="0"/>
    <x v="0"/>
    <x v="0"/>
    <x v="0"/>
    <x v="0"/>
    <x v="0"/>
    <x v="0"/>
    <x v="0"/>
    <x v="0"/>
    <x v="0"/>
  </r>
  <r>
    <x v="0"/>
    <x v="0"/>
    <x v="30"/>
    <x v="99"/>
    <x v="6"/>
    <n v="15029.890000000001"/>
    <n v="91105.8"/>
    <n v="106135.69"/>
    <n v="213"/>
    <n v="16027"/>
    <n v="112189"/>
    <n v="6.62"/>
    <x v="0"/>
    <x v="0"/>
    <x v="0"/>
    <x v="0"/>
    <x v="0"/>
    <x v="0"/>
    <x v="0"/>
    <x v="0"/>
    <x v="0"/>
    <x v="0"/>
  </r>
  <r>
    <x v="0"/>
    <x v="0"/>
    <x v="30"/>
    <x v="100"/>
    <x v="6"/>
    <n v="8773.69"/>
    <n v="61746.020000000004"/>
    <n v="70519.710000000006"/>
    <n v="138"/>
    <n v="14477"/>
    <n v="101339"/>
    <n v="4.87"/>
    <x v="0"/>
    <x v="0"/>
    <x v="0"/>
    <x v="0"/>
    <x v="0"/>
    <x v="0"/>
    <x v="0"/>
    <x v="0"/>
    <x v="0"/>
    <x v="0"/>
  </r>
  <r>
    <x v="0"/>
    <x v="0"/>
    <x v="30"/>
    <x v="101"/>
    <x v="6"/>
    <n v="8534.35"/>
    <n v="54739.42"/>
    <n v="63273.77"/>
    <n v="144"/>
    <n v="10323"/>
    <n v="72261"/>
    <n v="6.13"/>
    <x v="0"/>
    <x v="0"/>
    <x v="0"/>
    <x v="0"/>
    <x v="0"/>
    <x v="0"/>
    <x v="0"/>
    <x v="0"/>
    <x v="0"/>
    <x v="0"/>
  </r>
  <r>
    <x v="0"/>
    <x v="0"/>
    <x v="30"/>
    <x v="102"/>
    <x v="6"/>
    <n v="22048.18"/>
    <n v="59697.760000000002"/>
    <n v="81745.94"/>
    <n v="72"/>
    <n v="0"/>
    <n v="0"/>
    <n v="0"/>
    <x v="0"/>
    <x v="0"/>
    <x v="0"/>
    <x v="0"/>
    <x v="0"/>
    <x v="0"/>
    <x v="0"/>
    <x v="0"/>
    <x v="0"/>
    <x v="0"/>
  </r>
  <r>
    <x v="0"/>
    <x v="0"/>
    <x v="30"/>
    <x v="103"/>
    <x v="6"/>
    <n v="31837.280000000002"/>
    <n v="13447.179999999997"/>
    <n v="45284.46"/>
    <n v="36"/>
    <n v="0"/>
    <n v="0"/>
    <n v="0"/>
    <x v="0"/>
    <x v="0"/>
    <x v="0"/>
    <x v="0"/>
    <x v="0"/>
    <x v="0"/>
    <x v="0"/>
    <x v="0"/>
    <x v="0"/>
    <x v="0"/>
  </r>
  <r>
    <x v="0"/>
    <x v="0"/>
    <x v="30"/>
    <x v="104"/>
    <x v="6"/>
    <n v="1123.8"/>
    <n v="6273.0999999999995"/>
    <n v="7396.9"/>
    <n v="20"/>
    <n v="7223"/>
    <n v="50561"/>
    <n v="1.02"/>
    <x v="0"/>
    <x v="0"/>
    <x v="0"/>
    <x v="0"/>
    <x v="0"/>
    <x v="0"/>
    <x v="0"/>
    <x v="0"/>
    <x v="0"/>
    <x v="0"/>
  </r>
  <r>
    <x v="0"/>
    <x v="0"/>
    <x v="30"/>
    <x v="105"/>
    <x v="6"/>
    <n v="74911.649999999994"/>
    <n v="72655.800000000017"/>
    <n v="147567.45000000001"/>
    <n v="58"/>
    <n v="0"/>
    <n v="0"/>
    <n v="0"/>
    <x v="0"/>
    <x v="0"/>
    <x v="0"/>
    <x v="0"/>
    <x v="0"/>
    <x v="0"/>
    <x v="0"/>
    <x v="0"/>
    <x v="0"/>
    <x v="0"/>
  </r>
  <r>
    <x v="0"/>
    <x v="0"/>
    <x v="30"/>
    <x v="106"/>
    <x v="6"/>
    <n v="6447.74"/>
    <n v="4474.59"/>
    <n v="10922.33"/>
    <n v="24"/>
    <n v="17050"/>
    <n v="119350"/>
    <n v="0.64"/>
    <x v="0"/>
    <x v="0"/>
    <x v="0"/>
    <x v="0"/>
    <x v="0"/>
    <x v="0"/>
    <x v="0"/>
    <x v="0"/>
    <x v="0"/>
    <x v="0"/>
  </r>
  <r>
    <x v="0"/>
    <x v="0"/>
    <x v="31"/>
    <x v="107"/>
    <x v="6"/>
    <n v="151422.99"/>
    <n v="87167.550000000017"/>
    <n v="238590.54"/>
    <n v="283"/>
    <n v="0"/>
    <n v="0"/>
    <n v="0"/>
    <x v="0"/>
    <x v="0"/>
    <x v="0"/>
    <x v="0"/>
    <x v="0"/>
    <x v="0"/>
    <x v="0"/>
    <x v="0"/>
    <x v="0"/>
    <x v="0"/>
  </r>
  <r>
    <x v="0"/>
    <x v="0"/>
    <x v="31"/>
    <x v="108"/>
    <x v="6"/>
    <n v="50972.91"/>
    <n v="96745.81"/>
    <n v="147718.72"/>
    <n v="58"/>
    <n v="0"/>
    <n v="0"/>
    <n v="0"/>
    <x v="0"/>
    <x v="0"/>
    <x v="0"/>
    <x v="0"/>
    <x v="0"/>
    <x v="0"/>
    <x v="0"/>
    <x v="0"/>
    <x v="0"/>
    <x v="0"/>
  </r>
  <r>
    <x v="0"/>
    <x v="0"/>
    <x v="31"/>
    <x v="109"/>
    <x v="6"/>
    <n v="84169.25"/>
    <n v="317604.95"/>
    <n v="401774.2"/>
    <n v="258"/>
    <n v="0"/>
    <n v="0"/>
    <n v="0"/>
    <x v="0"/>
    <x v="0"/>
    <x v="0"/>
    <x v="0"/>
    <x v="0"/>
    <x v="0"/>
    <x v="0"/>
    <x v="0"/>
    <x v="0"/>
    <x v="0"/>
  </r>
  <r>
    <x v="0"/>
    <x v="0"/>
    <x v="31"/>
    <x v="110"/>
    <x v="6"/>
    <n v="55758.16"/>
    <n v="49388.11"/>
    <n v="105146.27"/>
    <n v="181"/>
    <n v="0"/>
    <n v="0"/>
    <n v="0"/>
    <x v="0"/>
    <x v="0"/>
    <x v="0"/>
    <x v="0"/>
    <x v="0"/>
    <x v="0"/>
    <x v="0"/>
    <x v="0"/>
    <x v="0"/>
    <x v="0"/>
  </r>
  <r>
    <x v="0"/>
    <x v="0"/>
    <x v="31"/>
    <x v="111"/>
    <x v="6"/>
    <n v="15650.509999999998"/>
    <n v="62580.19"/>
    <n v="78230.7"/>
    <n v="98"/>
    <n v="0"/>
    <n v="0"/>
    <n v="0"/>
    <x v="0"/>
    <x v="0"/>
    <x v="0"/>
    <x v="0"/>
    <x v="0"/>
    <x v="0"/>
    <x v="0"/>
    <x v="0"/>
    <x v="0"/>
    <x v="0"/>
  </r>
  <r>
    <x v="0"/>
    <x v="0"/>
    <x v="31"/>
    <x v="112"/>
    <x v="6"/>
    <n v="38102.050000000003"/>
    <n v="65443.099999999991"/>
    <n v="103545.15"/>
    <n v="713"/>
    <n v="13950"/>
    <n v="139500"/>
    <n v="7.42"/>
    <x v="0"/>
    <x v="0"/>
    <x v="0"/>
    <x v="0"/>
    <x v="0"/>
    <x v="0"/>
    <x v="0"/>
    <x v="0"/>
    <x v="0"/>
    <x v="0"/>
  </r>
  <r>
    <x v="0"/>
    <x v="0"/>
    <x v="32"/>
    <x v="113"/>
    <x v="6"/>
    <n v="7831.67"/>
    <n v="78096.400000000009"/>
    <n v="85928.07"/>
    <n v="56"/>
    <n v="5177"/>
    <n v="36239"/>
    <n v="16.600000000000001"/>
    <x v="0"/>
    <x v="0"/>
    <x v="0"/>
    <x v="0"/>
    <x v="0"/>
    <x v="0"/>
    <x v="0"/>
    <x v="0"/>
    <x v="0"/>
    <x v="0"/>
  </r>
  <r>
    <x v="0"/>
    <x v="0"/>
    <x v="32"/>
    <x v="114"/>
    <x v="6"/>
    <n v="28872.03"/>
    <n v="46301.59"/>
    <n v="75173.62"/>
    <n v="320"/>
    <n v="31000"/>
    <n v="217000"/>
    <n v="2.42"/>
    <x v="0"/>
    <x v="0"/>
    <x v="0"/>
    <x v="0"/>
    <x v="0"/>
    <x v="0"/>
    <x v="0"/>
    <x v="0"/>
    <x v="0"/>
    <x v="0"/>
  </r>
  <r>
    <x v="0"/>
    <x v="0"/>
    <x v="32"/>
    <x v="115"/>
    <x v="6"/>
    <n v="10536.91"/>
    <n v="99963.98"/>
    <n v="110500.89"/>
    <n v="72"/>
    <n v="0"/>
    <n v="0"/>
    <n v="0"/>
    <x v="0"/>
    <x v="0"/>
    <x v="0"/>
    <x v="0"/>
    <x v="0"/>
    <x v="0"/>
    <x v="0"/>
    <x v="0"/>
    <x v="0"/>
    <x v="0"/>
  </r>
  <r>
    <x v="0"/>
    <x v="0"/>
    <x v="32"/>
    <x v="116"/>
    <x v="6"/>
    <n v="10220.280000000001"/>
    <n v="53458.28"/>
    <n v="63678.559999999998"/>
    <n v="132"/>
    <n v="0"/>
    <n v="0"/>
    <n v="0"/>
    <x v="0"/>
    <x v="0"/>
    <x v="0"/>
    <x v="0"/>
    <x v="0"/>
    <x v="0"/>
    <x v="0"/>
    <x v="0"/>
    <x v="0"/>
    <x v="0"/>
  </r>
  <r>
    <x v="0"/>
    <x v="0"/>
    <x v="33"/>
    <x v="117"/>
    <x v="6"/>
    <n v="41955.5"/>
    <n v="22226.980000000003"/>
    <n v="64182.48"/>
    <n v="223"/>
    <n v="0"/>
    <n v="0"/>
    <n v="0"/>
    <x v="0"/>
    <x v="0"/>
    <x v="0"/>
    <x v="0"/>
    <x v="0"/>
    <x v="0"/>
    <x v="0"/>
    <x v="0"/>
    <x v="0"/>
    <x v="0"/>
  </r>
  <r>
    <x v="0"/>
    <x v="0"/>
    <x v="33"/>
    <x v="118"/>
    <x v="6"/>
    <n v="32260.379999999997"/>
    <n v="28235.950000000004"/>
    <n v="60496.33"/>
    <n v="337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0"/>
    <n v="2023.9"/>
    <n v="2184.6"/>
    <n v="4208.5"/>
    <n v="56"/>
    <n v="24475"/>
    <n v="171325"/>
    <n v="0.17"/>
    <x v="0"/>
    <x v="0"/>
    <x v="0"/>
    <x v="0"/>
    <x v="0"/>
    <x v="0"/>
    <x v="0"/>
    <x v="0"/>
    <x v="0"/>
    <x v="0"/>
  </r>
  <r>
    <x v="0"/>
    <x v="1"/>
    <x v="0"/>
    <x v="1"/>
    <x v="0"/>
    <n v="8819.65"/>
    <n v="5576.35"/>
    <n v="14396"/>
    <n v="184"/>
    <n v="24383"/>
    <n v="170681"/>
    <n v="0.59"/>
    <x v="0"/>
    <x v="0"/>
    <x v="0"/>
    <x v="0"/>
    <x v="0"/>
    <x v="0"/>
    <x v="0"/>
    <x v="0"/>
    <x v="0"/>
    <x v="0"/>
  </r>
  <r>
    <x v="0"/>
    <x v="1"/>
    <x v="0"/>
    <x v="24"/>
    <x v="0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0"/>
    <x v="2"/>
    <x v="0"/>
    <n v="5004.22"/>
    <n v="3888.03"/>
    <n v="8892.25"/>
    <n v="228"/>
    <n v="8165"/>
    <n v="57155"/>
    <n v="1.0900000000000001"/>
    <x v="0"/>
    <x v="0"/>
    <x v="0"/>
    <x v="0"/>
    <x v="0"/>
    <x v="0"/>
    <x v="0"/>
    <x v="0"/>
    <x v="0"/>
    <x v="0"/>
  </r>
  <r>
    <x v="0"/>
    <x v="1"/>
    <x v="0"/>
    <x v="3"/>
    <x v="0"/>
    <n v="5911.42"/>
    <n v="3973.33"/>
    <n v="9884.75"/>
    <n v="251"/>
    <n v="8437"/>
    <n v="59059"/>
    <n v="1.17"/>
    <x v="0"/>
    <x v="0"/>
    <x v="0"/>
    <x v="0"/>
    <x v="0"/>
    <x v="0"/>
    <x v="0"/>
    <x v="0"/>
    <x v="0"/>
    <x v="0"/>
  </r>
  <r>
    <x v="0"/>
    <x v="1"/>
    <x v="0"/>
    <x v="4"/>
    <x v="0"/>
    <n v="7013.24"/>
    <n v="4723.2700000000004"/>
    <n v="11736.51"/>
    <n v="292"/>
    <n v="8437"/>
    <n v="59059"/>
    <n v="1.39"/>
    <x v="0"/>
    <x v="0"/>
    <x v="0"/>
    <x v="0"/>
    <x v="0"/>
    <x v="0"/>
    <x v="0"/>
    <x v="0"/>
    <x v="0"/>
    <x v="0"/>
  </r>
  <r>
    <x v="0"/>
    <x v="1"/>
    <x v="0"/>
    <x v="5"/>
    <x v="0"/>
    <n v="5755.76"/>
    <n v="3189.74"/>
    <n v="8945.5"/>
    <n v="226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0"/>
    <n v="5626.9"/>
    <n v="4236.1000000000004"/>
    <n v="9863"/>
    <n v="256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0"/>
    <n v="6664.98"/>
    <n v="4144.3100000000004"/>
    <n v="10809.29"/>
    <n v="269"/>
    <n v="5821"/>
    <n v="40747"/>
    <n v="1.86"/>
    <x v="0"/>
    <x v="0"/>
    <x v="0"/>
    <x v="0"/>
    <x v="0"/>
    <x v="0"/>
    <x v="0"/>
    <x v="0"/>
    <x v="0"/>
    <x v="0"/>
  </r>
  <r>
    <x v="0"/>
    <x v="1"/>
    <x v="0"/>
    <x v="8"/>
    <x v="0"/>
    <n v="8832.6200000000008"/>
    <n v="3875.67"/>
    <n v="12708.29"/>
    <n v="307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0"/>
    <n v="1613.9"/>
    <n v="1402.1"/>
    <n v="3016"/>
    <n v="38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0"/>
    <n v="90278.12"/>
    <n v="46573.13"/>
    <n v="136851.25"/>
    <n v="1041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0"/>
    <n v="25941.95"/>
    <n v="40729.050000000003"/>
    <n v="66671"/>
    <n v="529"/>
    <n v="44423"/>
    <n v="310961"/>
    <n v="1.5"/>
    <x v="0"/>
    <x v="0"/>
    <x v="0"/>
    <x v="0"/>
    <x v="0"/>
    <x v="0"/>
    <x v="0"/>
    <x v="0"/>
    <x v="0"/>
    <x v="0"/>
  </r>
  <r>
    <x v="0"/>
    <x v="1"/>
    <x v="1"/>
    <x v="11"/>
    <x v="0"/>
    <n v="3079"/>
    <n v="1258.5"/>
    <n v="4337.5"/>
    <n v="29"/>
    <n v="31000"/>
    <n v="217000"/>
    <n v="0.14000000000000001"/>
    <x v="0"/>
    <x v="0"/>
    <x v="0"/>
    <x v="0"/>
    <x v="0"/>
    <x v="0"/>
    <x v="0"/>
    <x v="0"/>
    <x v="0"/>
    <x v="0"/>
  </r>
  <r>
    <x v="0"/>
    <x v="1"/>
    <x v="1"/>
    <x v="12"/>
    <x v="0"/>
    <n v="6250.77"/>
    <n v="3649.23"/>
    <n v="9900"/>
    <n v="67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0"/>
    <n v="23248.35"/>
    <n v="29710.65"/>
    <n v="52959"/>
    <n v="376"/>
    <n v="29977"/>
    <n v="209839"/>
    <n v="1.77"/>
    <x v="0"/>
    <x v="0"/>
    <x v="0"/>
    <x v="0"/>
    <x v="0"/>
    <x v="0"/>
    <x v="0"/>
    <x v="0"/>
    <x v="0"/>
    <x v="0"/>
  </r>
  <r>
    <x v="0"/>
    <x v="1"/>
    <x v="1"/>
    <x v="15"/>
    <x v="0"/>
    <n v="1916.13"/>
    <n v="1183.8699999999999"/>
    <n v="3100"/>
    <n v="22"/>
    <n v="0"/>
    <n v="0"/>
    <n v="0"/>
    <x v="1"/>
    <x v="8"/>
    <x v="2"/>
    <x v="8"/>
    <x v="2"/>
    <x v="0"/>
    <x v="2"/>
    <x v="0"/>
    <x v="0"/>
    <x v="0"/>
  </r>
  <r>
    <x v="0"/>
    <x v="1"/>
    <x v="2"/>
    <x v="16"/>
    <x v="0"/>
    <n v="5089.1499999999996"/>
    <n v="5725.85"/>
    <n v="10815"/>
    <n v="74"/>
    <n v="43400"/>
    <n v="303800"/>
    <n v="0.25"/>
    <x v="2"/>
    <x v="9"/>
    <x v="0"/>
    <x v="9"/>
    <x v="0"/>
    <x v="0"/>
    <x v="0"/>
    <x v="0"/>
    <x v="0"/>
    <x v="0"/>
  </r>
  <r>
    <x v="0"/>
    <x v="1"/>
    <x v="2"/>
    <x v="17"/>
    <x v="0"/>
    <n v="39531.800000000003"/>
    <n v="50215.199999999997"/>
    <n v="89747"/>
    <n v="641"/>
    <n v="39277"/>
    <n v="274939"/>
    <n v="2.2799999999999998"/>
    <x v="3"/>
    <x v="10"/>
    <x v="0"/>
    <x v="10"/>
    <x v="0"/>
    <x v="0"/>
    <x v="0"/>
    <x v="0"/>
    <x v="0"/>
    <x v="0"/>
  </r>
  <r>
    <x v="0"/>
    <x v="1"/>
    <x v="2"/>
    <x v="18"/>
    <x v="0"/>
    <n v="18143.28"/>
    <n v="21565.47"/>
    <n v="39708.75"/>
    <n v="281"/>
    <n v="0"/>
    <n v="0"/>
    <n v="0"/>
    <x v="4"/>
    <x v="11"/>
    <x v="0"/>
    <x v="11"/>
    <x v="0"/>
    <x v="0"/>
    <x v="0"/>
    <x v="0"/>
    <x v="0"/>
    <x v="0"/>
  </r>
  <r>
    <x v="0"/>
    <x v="1"/>
    <x v="3"/>
    <x v="19"/>
    <x v="0"/>
    <n v="5433.8"/>
    <n v="4595.7"/>
    <n v="10029.5"/>
    <n v="189"/>
    <n v="31000"/>
    <n v="310000"/>
    <n v="0.32"/>
    <x v="5"/>
    <x v="12"/>
    <x v="0"/>
    <x v="12"/>
    <x v="0"/>
    <x v="0"/>
    <x v="0"/>
    <x v="0"/>
    <x v="0"/>
    <x v="0"/>
  </r>
  <r>
    <x v="0"/>
    <x v="1"/>
    <x v="3"/>
    <x v="20"/>
    <x v="0"/>
    <n v="4889.88"/>
    <n v="2593.87"/>
    <n v="7483.75"/>
    <n v="48"/>
    <n v="0"/>
    <n v="0"/>
    <n v="0"/>
    <x v="6"/>
    <x v="13"/>
    <x v="0"/>
    <x v="13"/>
    <x v="0"/>
    <x v="0"/>
    <x v="0"/>
    <x v="0"/>
    <x v="0"/>
    <x v="0"/>
  </r>
  <r>
    <x v="0"/>
    <x v="1"/>
    <x v="3"/>
    <x v="21"/>
    <x v="0"/>
    <n v="25839.4"/>
    <n v="17484.36"/>
    <n v="43323.76"/>
    <n v="301"/>
    <n v="62000"/>
    <n v="620000"/>
    <n v="0.7"/>
    <x v="7"/>
    <x v="14"/>
    <x v="0"/>
    <x v="7"/>
    <x v="0"/>
    <x v="0"/>
    <x v="0"/>
    <x v="0"/>
    <x v="0"/>
    <x v="0"/>
  </r>
  <r>
    <x v="0"/>
    <x v="1"/>
    <x v="3"/>
    <x v="22"/>
    <x v="0"/>
    <n v="4882.25"/>
    <n v="3242.25"/>
    <n v="8124.5"/>
    <n v="123"/>
    <n v="14973"/>
    <n v="149730"/>
    <n v="0.54"/>
    <x v="0"/>
    <x v="0"/>
    <x v="0"/>
    <x v="0"/>
    <x v="0"/>
    <x v="0"/>
    <x v="0"/>
    <x v="0"/>
    <x v="0"/>
    <x v="0"/>
  </r>
  <r>
    <x v="0"/>
    <x v="1"/>
    <x v="4"/>
    <x v="23"/>
    <x v="0"/>
    <n v="0"/>
    <n v="0"/>
    <n v="0"/>
    <n v="61"/>
    <n v="12710"/>
    <n v="88970"/>
    <n v="0"/>
    <x v="0"/>
    <x v="0"/>
    <x v="0"/>
    <x v="0"/>
    <x v="0"/>
    <x v="0"/>
    <x v="0"/>
    <x v="0"/>
    <x v="0"/>
    <x v="0"/>
  </r>
  <r>
    <x v="0"/>
    <x v="1"/>
    <x v="4"/>
    <x v="24"/>
    <x v="0"/>
    <n v="0"/>
    <n v="0"/>
    <n v="0"/>
    <n v="52"/>
    <n v="11377"/>
    <n v="79639"/>
    <n v="0"/>
    <x v="0"/>
    <x v="0"/>
    <x v="0"/>
    <x v="0"/>
    <x v="0"/>
    <x v="0"/>
    <x v="0"/>
    <x v="0"/>
    <x v="0"/>
    <x v="0"/>
  </r>
  <r>
    <x v="0"/>
    <x v="1"/>
    <x v="4"/>
    <x v="120"/>
    <x v="0"/>
    <n v="0"/>
    <n v="0"/>
    <n v="0"/>
    <n v="6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0"/>
    <n v="9063"/>
    <n v="2697"/>
    <n v="11760"/>
    <n v="95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0"/>
    <n v="3567.95"/>
    <n v="2910.05"/>
    <n v="6478"/>
    <n v="108"/>
    <n v="16523"/>
    <n v="165230"/>
    <n v="0.39"/>
    <x v="0"/>
    <x v="0"/>
    <x v="0"/>
    <x v="0"/>
    <x v="0"/>
    <x v="0"/>
    <x v="0"/>
    <x v="0"/>
    <x v="0"/>
    <x v="0"/>
  </r>
  <r>
    <x v="0"/>
    <x v="1"/>
    <x v="5"/>
    <x v="29"/>
    <x v="0"/>
    <n v="13968.15"/>
    <n v="6439.35"/>
    <n v="20407.5"/>
    <n v="141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0"/>
    <n v="8038.25"/>
    <n v="4334.25"/>
    <n v="12372.5"/>
    <n v="91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0"/>
    <n v="14341.4"/>
    <n v="13355.6"/>
    <n v="27697"/>
    <n v="192"/>
    <n v="34100"/>
    <n v="238700"/>
    <n v="0.81"/>
    <x v="0"/>
    <x v="0"/>
    <x v="0"/>
    <x v="0"/>
    <x v="0"/>
    <x v="0"/>
    <x v="0"/>
    <x v="0"/>
    <x v="0"/>
    <x v="0"/>
  </r>
  <r>
    <x v="0"/>
    <x v="1"/>
    <x v="6"/>
    <x v="32"/>
    <x v="0"/>
    <n v="5524.1"/>
    <n v="5332.9"/>
    <n v="10857"/>
    <n v="166"/>
    <n v="17577"/>
    <n v="123039"/>
    <n v="0.62"/>
    <x v="0"/>
    <x v="0"/>
    <x v="0"/>
    <x v="0"/>
    <x v="0"/>
    <x v="0"/>
    <x v="0"/>
    <x v="0"/>
    <x v="0"/>
    <x v="0"/>
  </r>
  <r>
    <x v="0"/>
    <x v="1"/>
    <x v="6"/>
    <x v="33"/>
    <x v="0"/>
    <n v="8704.1299999999992"/>
    <n v="3773.37"/>
    <n v="12477.5"/>
    <n v="75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0"/>
    <n v="12920.27"/>
    <n v="14328.48"/>
    <n v="27248.75"/>
    <n v="210"/>
    <n v="67177"/>
    <n v="470239"/>
    <n v="0.41"/>
    <x v="0"/>
    <x v="0"/>
    <x v="0"/>
    <x v="0"/>
    <x v="0"/>
    <x v="0"/>
    <x v="0"/>
    <x v="0"/>
    <x v="0"/>
    <x v="0"/>
  </r>
  <r>
    <x v="0"/>
    <x v="1"/>
    <x v="8"/>
    <x v="35"/>
    <x v="0"/>
    <n v="23217"/>
    <n v="11626.75"/>
    <n v="34843.75"/>
    <n v="256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0"/>
    <n v="27701.29"/>
    <n v="13913.71"/>
    <n v="41615"/>
    <n v="314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0"/>
    <n v="48753.64"/>
    <n v="17052.61"/>
    <n v="65806.25"/>
    <n v="482"/>
    <n v="32023"/>
    <n v="224161"/>
    <n v="2.0499999999999998"/>
    <x v="0"/>
    <x v="0"/>
    <x v="0"/>
    <x v="0"/>
    <x v="0"/>
    <x v="0"/>
    <x v="0"/>
    <x v="0"/>
    <x v="0"/>
    <x v="0"/>
  </r>
  <r>
    <x v="0"/>
    <x v="1"/>
    <x v="9"/>
    <x v="38"/>
    <x v="0"/>
    <n v="9152.2000000000007"/>
    <n v="1477.8"/>
    <n v="10630"/>
    <n v="45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0"/>
    <n v="15211.98"/>
    <n v="8132.52"/>
    <n v="23344.5"/>
    <n v="246"/>
    <n v="18352"/>
    <n v="128464"/>
    <n v="1.27"/>
    <x v="0"/>
    <x v="0"/>
    <x v="0"/>
    <x v="0"/>
    <x v="0"/>
    <x v="0"/>
    <x v="0"/>
    <x v="0"/>
    <x v="0"/>
    <x v="0"/>
  </r>
  <r>
    <x v="0"/>
    <x v="1"/>
    <x v="9"/>
    <x v="40"/>
    <x v="0"/>
    <n v="21422"/>
    <n v="9376"/>
    <n v="30798"/>
    <n v="219"/>
    <n v="28923"/>
    <n v="202461"/>
    <n v="1.06"/>
    <x v="0"/>
    <x v="0"/>
    <x v="0"/>
    <x v="0"/>
    <x v="0"/>
    <x v="0"/>
    <x v="0"/>
    <x v="0"/>
    <x v="0"/>
    <x v="0"/>
  </r>
  <r>
    <x v="0"/>
    <x v="1"/>
    <x v="9"/>
    <x v="41"/>
    <x v="0"/>
    <n v="10239.700000000001"/>
    <n v="2606.3000000000002"/>
    <n v="12846"/>
    <n v="59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0"/>
    <n v="4145.5"/>
    <n v="1574.5"/>
    <n v="5720"/>
    <n v="38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0"/>
    <n v="9913.5"/>
    <n v="3399"/>
    <n v="13312.5"/>
    <n v="120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0"/>
    <n v="6261.25"/>
    <n v="2726.75"/>
    <n v="8988"/>
    <n v="136"/>
    <n v="23777"/>
    <n v="237770"/>
    <n v="0.38"/>
    <x v="0"/>
    <x v="0"/>
    <x v="0"/>
    <x v="0"/>
    <x v="0"/>
    <x v="0"/>
    <x v="0"/>
    <x v="0"/>
    <x v="0"/>
    <x v="0"/>
  </r>
  <r>
    <x v="0"/>
    <x v="1"/>
    <x v="10"/>
    <x v="45"/>
    <x v="0"/>
    <n v="10591.64"/>
    <n v="3220.86"/>
    <n v="13812.5"/>
    <n v="98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0"/>
    <n v="8256"/>
    <n v="3056.5"/>
    <n v="11312.5"/>
    <n v="96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0"/>
    <n v="4679.75"/>
    <n v="2877.75"/>
    <n v="7557.5"/>
    <n v="54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0"/>
    <n v="2915.9"/>
    <n v="1512.1"/>
    <n v="4428"/>
    <n v="45"/>
    <n v="33077"/>
    <n v="330770"/>
    <n v="0.13"/>
    <x v="0"/>
    <x v="0"/>
    <x v="0"/>
    <x v="0"/>
    <x v="0"/>
    <x v="0"/>
    <x v="0"/>
    <x v="0"/>
    <x v="0"/>
    <x v="0"/>
  </r>
  <r>
    <x v="0"/>
    <x v="1"/>
    <x v="10"/>
    <x v="49"/>
    <x v="0"/>
    <n v="6892.5"/>
    <n v="2147.5"/>
    <n v="9040"/>
    <n v="69"/>
    <n v="67177"/>
    <n v="671770"/>
    <n v="0.13"/>
    <x v="0"/>
    <x v="0"/>
    <x v="0"/>
    <x v="0"/>
    <x v="0"/>
    <x v="0"/>
    <x v="0"/>
    <x v="0"/>
    <x v="0"/>
    <x v="0"/>
  </r>
  <r>
    <x v="0"/>
    <x v="1"/>
    <x v="10"/>
    <x v="50"/>
    <x v="0"/>
    <n v="1250"/>
    <n v="0"/>
    <n v="1250"/>
    <n v="7"/>
    <n v="36177"/>
    <n v="361770"/>
    <n v="0.03"/>
    <x v="0"/>
    <x v="0"/>
    <x v="0"/>
    <x v="0"/>
    <x v="0"/>
    <x v="0"/>
    <x v="0"/>
    <x v="0"/>
    <x v="0"/>
    <x v="0"/>
  </r>
  <r>
    <x v="0"/>
    <x v="1"/>
    <x v="10"/>
    <x v="51"/>
    <x v="0"/>
    <n v="29.7"/>
    <n v="146.30000000000001"/>
    <n v="176"/>
    <n v="3"/>
    <n v="14477"/>
    <n v="144770"/>
    <n v="0.01"/>
    <x v="0"/>
    <x v="0"/>
    <x v="0"/>
    <x v="0"/>
    <x v="0"/>
    <x v="0"/>
    <x v="0"/>
    <x v="0"/>
    <x v="0"/>
    <x v="0"/>
  </r>
  <r>
    <x v="0"/>
    <x v="1"/>
    <x v="11"/>
    <x v="52"/>
    <x v="0"/>
    <n v="4412.6400000000003"/>
    <n v="4037.36"/>
    <n v="8450"/>
    <n v="54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0"/>
    <n v="25814.799999999999"/>
    <n v="7652.2"/>
    <n v="33467"/>
    <n v="133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0"/>
    <n v="26358.400000000001"/>
    <n v="8087.6"/>
    <n v="34446"/>
    <n v="134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0"/>
    <n v="10530.3"/>
    <n v="2881.7"/>
    <n v="13412"/>
    <n v="5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0"/>
    <n v="10354"/>
    <n v="461"/>
    <n v="10815"/>
    <n v="69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0"/>
    <n v="7721.95"/>
    <n v="2123.0500000000002"/>
    <n v="9845"/>
    <n v="139"/>
    <n v="24273"/>
    <n v="242730"/>
    <n v="0.41"/>
    <x v="0"/>
    <x v="0"/>
    <x v="0"/>
    <x v="0"/>
    <x v="0"/>
    <x v="0"/>
    <x v="0"/>
    <x v="0"/>
    <x v="0"/>
    <x v="0"/>
  </r>
  <r>
    <x v="0"/>
    <x v="1"/>
    <x v="13"/>
    <x v="58"/>
    <x v="0"/>
    <n v="10058.629999999999"/>
    <n v="5707.62"/>
    <n v="15766.25"/>
    <n v="136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0"/>
    <n v="3855.4"/>
    <n v="14734.6"/>
    <n v="18590"/>
    <n v="345"/>
    <n v="8277"/>
    <n v="57939"/>
    <n v="2.25"/>
    <x v="0"/>
    <x v="0"/>
    <x v="0"/>
    <x v="0"/>
    <x v="0"/>
    <x v="0"/>
    <x v="0"/>
    <x v="0"/>
    <x v="0"/>
    <x v="0"/>
  </r>
  <r>
    <x v="0"/>
    <x v="1"/>
    <x v="15"/>
    <x v="60"/>
    <x v="0"/>
    <n v="1980"/>
    <n v="1230"/>
    <n v="3210"/>
    <n v="18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0"/>
    <n v="2624.25"/>
    <n v="1143.25"/>
    <n v="3767.5"/>
    <n v="29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0"/>
    <n v="15501.26"/>
    <n v="8084.99"/>
    <n v="23586.25"/>
    <n v="159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0"/>
    <n v="2910.75"/>
    <n v="2479.25"/>
    <n v="5390"/>
    <n v="49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0"/>
    <n v="10659.65"/>
    <n v="21303.85"/>
    <n v="31963.5"/>
    <n v="499"/>
    <n v="22723"/>
    <n v="159061"/>
    <n v="1.41"/>
    <x v="0"/>
    <x v="0"/>
    <x v="0"/>
    <x v="0"/>
    <x v="0"/>
    <x v="0"/>
    <x v="0"/>
    <x v="0"/>
    <x v="0"/>
    <x v="0"/>
  </r>
  <r>
    <x v="0"/>
    <x v="1"/>
    <x v="18"/>
    <x v="65"/>
    <x v="0"/>
    <n v="2848.5"/>
    <n v="2779"/>
    <n v="5627.5"/>
    <n v="36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0"/>
    <n v="11696.13"/>
    <n v="4773.87"/>
    <n v="16470"/>
    <n v="118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0"/>
    <n v="22776.75"/>
    <n v="9468.25"/>
    <n v="32245"/>
    <n v="233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0"/>
    <n v="24250.01"/>
    <n v="7282.49"/>
    <n v="31532.5"/>
    <n v="228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0"/>
    <n v="1572.3"/>
    <n v="1414.2"/>
    <n v="2986.5"/>
    <n v="38"/>
    <n v="31000"/>
    <n v="310000"/>
    <n v="0.1"/>
    <x v="0"/>
    <x v="0"/>
    <x v="0"/>
    <x v="0"/>
    <x v="0"/>
    <x v="0"/>
    <x v="0"/>
    <x v="0"/>
    <x v="0"/>
    <x v="0"/>
  </r>
  <r>
    <x v="0"/>
    <x v="1"/>
    <x v="21"/>
    <x v="70"/>
    <x v="0"/>
    <n v="9900.2999999999993"/>
    <n v="4180.7"/>
    <n v="14081"/>
    <n v="132"/>
    <n v="62000"/>
    <n v="620000"/>
    <n v="0.23"/>
    <x v="0"/>
    <x v="0"/>
    <x v="0"/>
    <x v="0"/>
    <x v="0"/>
    <x v="0"/>
    <x v="0"/>
    <x v="0"/>
    <x v="0"/>
    <x v="0"/>
  </r>
  <r>
    <x v="0"/>
    <x v="1"/>
    <x v="21"/>
    <x v="71"/>
    <x v="0"/>
    <n v="16890.150000000001"/>
    <n v="13465.85"/>
    <n v="30356"/>
    <n v="248"/>
    <n v="50623"/>
    <n v="506230"/>
    <n v="0.6"/>
    <x v="0"/>
    <x v="0"/>
    <x v="0"/>
    <x v="0"/>
    <x v="0"/>
    <x v="0"/>
    <x v="0"/>
    <x v="0"/>
    <x v="0"/>
    <x v="0"/>
  </r>
  <r>
    <x v="0"/>
    <x v="1"/>
    <x v="21"/>
    <x v="72"/>
    <x v="0"/>
    <n v="13009.18"/>
    <n v="11371.82"/>
    <n v="24381"/>
    <n v="301"/>
    <n v="29977"/>
    <n v="299770"/>
    <n v="0.81"/>
    <x v="0"/>
    <x v="0"/>
    <x v="0"/>
    <x v="0"/>
    <x v="0"/>
    <x v="0"/>
    <x v="0"/>
    <x v="0"/>
    <x v="0"/>
    <x v="0"/>
  </r>
  <r>
    <x v="0"/>
    <x v="1"/>
    <x v="21"/>
    <x v="73"/>
    <x v="0"/>
    <n v="19588.009999999998"/>
    <n v="14844.49"/>
    <n v="34432.5"/>
    <n v="415"/>
    <n v="27900"/>
    <n v="279000"/>
    <n v="1.23"/>
    <x v="0"/>
    <x v="0"/>
    <x v="0"/>
    <x v="0"/>
    <x v="0"/>
    <x v="0"/>
    <x v="0"/>
    <x v="0"/>
    <x v="0"/>
    <x v="0"/>
  </r>
  <r>
    <x v="0"/>
    <x v="1"/>
    <x v="22"/>
    <x v="74"/>
    <x v="0"/>
    <n v="898.4"/>
    <n v="591.6"/>
    <n v="1490"/>
    <n v="20"/>
    <n v="13423"/>
    <n v="134230"/>
    <n v="0.11"/>
    <x v="0"/>
    <x v="0"/>
    <x v="0"/>
    <x v="0"/>
    <x v="0"/>
    <x v="0"/>
    <x v="0"/>
    <x v="0"/>
    <x v="0"/>
    <x v="0"/>
  </r>
  <r>
    <x v="0"/>
    <x v="1"/>
    <x v="22"/>
    <x v="75"/>
    <x v="0"/>
    <n v="1225.8"/>
    <n v="790.2"/>
    <n v="2016"/>
    <n v="25"/>
    <n v="14477"/>
    <n v="144770"/>
    <n v="0.14000000000000001"/>
    <x v="0"/>
    <x v="0"/>
    <x v="0"/>
    <x v="0"/>
    <x v="0"/>
    <x v="0"/>
    <x v="0"/>
    <x v="0"/>
    <x v="0"/>
    <x v="0"/>
  </r>
  <r>
    <x v="0"/>
    <x v="1"/>
    <x v="22"/>
    <x v="73"/>
    <x v="0"/>
    <n v="252"/>
    <n v="0"/>
    <n v="252"/>
    <n v="2"/>
    <n v="27900"/>
    <n v="279000"/>
    <n v="0.01"/>
    <x v="0"/>
    <x v="0"/>
    <x v="0"/>
    <x v="0"/>
    <x v="0"/>
    <x v="0"/>
    <x v="0"/>
    <x v="0"/>
    <x v="0"/>
    <x v="0"/>
  </r>
  <r>
    <x v="0"/>
    <x v="1"/>
    <x v="22"/>
    <x v="76"/>
    <x v="0"/>
    <n v="1663.1"/>
    <n v="1360.9"/>
    <n v="3024"/>
    <n v="41"/>
    <n v="13950"/>
    <n v="139500"/>
    <n v="0.22"/>
    <x v="0"/>
    <x v="0"/>
    <x v="0"/>
    <x v="0"/>
    <x v="0"/>
    <x v="0"/>
    <x v="0"/>
    <x v="0"/>
    <x v="0"/>
    <x v="0"/>
  </r>
  <r>
    <x v="0"/>
    <x v="1"/>
    <x v="22"/>
    <x v="121"/>
    <x v="0"/>
    <n v="822.7"/>
    <n v="372.3"/>
    <n v="1195"/>
    <n v="15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0"/>
    <n v="8357.2999999999993"/>
    <n v="4505.7"/>
    <n v="12863"/>
    <n v="160"/>
    <n v="20677"/>
    <n v="144739"/>
    <n v="0.62"/>
    <x v="0"/>
    <x v="0"/>
    <x v="0"/>
    <x v="0"/>
    <x v="0"/>
    <x v="0"/>
    <x v="0"/>
    <x v="0"/>
    <x v="0"/>
    <x v="0"/>
  </r>
  <r>
    <x v="0"/>
    <x v="1"/>
    <x v="24"/>
    <x v="79"/>
    <x v="0"/>
    <n v="204"/>
    <n v="0"/>
    <n v="204"/>
    <n v="2"/>
    <n v="20150"/>
    <n v="141050"/>
    <n v="0.01"/>
    <x v="0"/>
    <x v="0"/>
    <x v="0"/>
    <x v="0"/>
    <x v="0"/>
    <x v="0"/>
    <x v="0"/>
    <x v="0"/>
    <x v="0"/>
    <x v="0"/>
  </r>
  <r>
    <x v="0"/>
    <x v="1"/>
    <x v="24"/>
    <x v="81"/>
    <x v="0"/>
    <n v="369.1"/>
    <n v="237.9"/>
    <n v="607"/>
    <n v="8"/>
    <n v="18600"/>
    <n v="130200"/>
    <n v="0.03"/>
    <x v="0"/>
    <x v="0"/>
    <x v="0"/>
    <x v="0"/>
    <x v="0"/>
    <x v="0"/>
    <x v="0"/>
    <x v="0"/>
    <x v="0"/>
    <x v="0"/>
  </r>
  <r>
    <x v="0"/>
    <x v="1"/>
    <x v="24"/>
    <x v="82"/>
    <x v="0"/>
    <n v="11497.26"/>
    <n v="7437.29"/>
    <n v="18934.55"/>
    <n v="247"/>
    <n v="18600"/>
    <n v="130200"/>
    <n v="1.02"/>
    <x v="0"/>
    <x v="0"/>
    <x v="0"/>
    <x v="0"/>
    <x v="0"/>
    <x v="0"/>
    <x v="0"/>
    <x v="0"/>
    <x v="0"/>
    <x v="0"/>
  </r>
  <r>
    <x v="0"/>
    <x v="1"/>
    <x v="24"/>
    <x v="122"/>
    <x v="0"/>
    <n v="235.65"/>
    <n v="389.35"/>
    <n v="625"/>
    <n v="9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0"/>
    <n v="450.55"/>
    <n v="603.45000000000005"/>
    <n v="1054"/>
    <n v="15"/>
    <n v="17050"/>
    <n v="119350"/>
    <n v="0.06"/>
    <x v="0"/>
    <x v="0"/>
    <x v="0"/>
    <x v="0"/>
    <x v="0"/>
    <x v="0"/>
    <x v="0"/>
    <x v="0"/>
    <x v="0"/>
    <x v="0"/>
  </r>
  <r>
    <x v="0"/>
    <x v="1"/>
    <x v="24"/>
    <x v="123"/>
    <x v="0"/>
    <n v="168"/>
    <n v="0"/>
    <n v="168"/>
    <n v="1"/>
    <n v="29977"/>
    <n v="209839"/>
    <n v="0.01"/>
    <x v="0"/>
    <x v="0"/>
    <x v="0"/>
    <x v="0"/>
    <x v="0"/>
    <x v="0"/>
    <x v="0"/>
    <x v="0"/>
    <x v="0"/>
    <x v="0"/>
  </r>
  <r>
    <x v="0"/>
    <x v="1"/>
    <x v="24"/>
    <x v="10"/>
    <x v="0"/>
    <n v="504"/>
    <n v="0"/>
    <n v="504"/>
    <n v="3"/>
    <n v="44423"/>
    <n v="310961"/>
    <n v="0.01"/>
    <x v="0"/>
    <x v="0"/>
    <x v="0"/>
    <x v="0"/>
    <x v="0"/>
    <x v="0"/>
    <x v="0"/>
    <x v="0"/>
    <x v="0"/>
    <x v="0"/>
  </r>
  <r>
    <x v="0"/>
    <x v="1"/>
    <x v="24"/>
    <x v="85"/>
    <x v="0"/>
    <n v="912.5"/>
    <n v="0"/>
    <n v="912.5"/>
    <n v="5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0"/>
    <n v="2511.1"/>
    <n v="1275.9000000000001"/>
    <n v="3787"/>
    <n v="50"/>
    <n v="15500"/>
    <n v="108500"/>
    <n v="0.24"/>
    <x v="0"/>
    <x v="0"/>
    <x v="0"/>
    <x v="0"/>
    <x v="0"/>
    <x v="0"/>
    <x v="0"/>
    <x v="0"/>
    <x v="0"/>
    <x v="0"/>
  </r>
  <r>
    <x v="0"/>
    <x v="1"/>
    <x v="26"/>
    <x v="87"/>
    <x v="0"/>
    <n v="84"/>
    <n v="0"/>
    <n v="84"/>
    <n v="1"/>
    <n v="4650"/>
    <n v="32550"/>
    <n v="0.02"/>
    <x v="0"/>
    <x v="0"/>
    <x v="0"/>
    <x v="0"/>
    <x v="0"/>
    <x v="0"/>
    <x v="0"/>
    <x v="0"/>
    <x v="0"/>
    <x v="0"/>
  </r>
  <r>
    <x v="0"/>
    <x v="1"/>
    <x v="26"/>
    <x v="88"/>
    <x v="0"/>
    <n v="84"/>
    <n v="0"/>
    <n v="84"/>
    <n v="1"/>
    <n v="4650"/>
    <n v="32550"/>
    <n v="0.02"/>
    <x v="0"/>
    <x v="0"/>
    <x v="0"/>
    <x v="0"/>
    <x v="0"/>
    <x v="0"/>
    <x v="0"/>
    <x v="0"/>
    <x v="0"/>
    <x v="0"/>
  </r>
  <r>
    <x v="0"/>
    <x v="1"/>
    <x v="27"/>
    <x v="89"/>
    <x v="0"/>
    <n v="35"/>
    <n v="0"/>
    <n v="35"/>
    <n v="1"/>
    <n v="6727"/>
    <n v="47089"/>
    <n v="0.01"/>
    <x v="0"/>
    <x v="0"/>
    <x v="0"/>
    <x v="0"/>
    <x v="0"/>
    <x v="0"/>
    <x v="0"/>
    <x v="0"/>
    <x v="0"/>
    <x v="0"/>
  </r>
  <r>
    <x v="0"/>
    <x v="1"/>
    <x v="27"/>
    <x v="90"/>
    <x v="0"/>
    <n v="515"/>
    <n v="0"/>
    <n v="515"/>
    <n v="13"/>
    <n v="6727"/>
    <n v="47089"/>
    <n v="0.08"/>
    <x v="0"/>
    <x v="0"/>
    <x v="0"/>
    <x v="0"/>
    <x v="0"/>
    <x v="0"/>
    <x v="0"/>
    <x v="0"/>
    <x v="0"/>
    <x v="0"/>
  </r>
  <r>
    <x v="0"/>
    <x v="1"/>
    <x v="27"/>
    <x v="91"/>
    <x v="0"/>
    <n v="240"/>
    <n v="0"/>
    <n v="240"/>
    <n v="6"/>
    <n v="6727"/>
    <n v="47089"/>
    <n v="0.04"/>
    <x v="0"/>
    <x v="0"/>
    <x v="0"/>
    <x v="0"/>
    <x v="0"/>
    <x v="0"/>
    <x v="0"/>
    <x v="0"/>
    <x v="0"/>
    <x v="0"/>
  </r>
  <r>
    <x v="0"/>
    <x v="1"/>
    <x v="28"/>
    <x v="92"/>
    <x v="0"/>
    <n v="4471"/>
    <n v="1384"/>
    <n v="5855"/>
    <n v="53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0"/>
    <n v="20978.01"/>
    <n v="7336.99"/>
    <n v="28315"/>
    <n v="174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0"/>
    <n v="17662.53"/>
    <n v="7692.47"/>
    <n v="25355"/>
    <n v="167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0"/>
    <n v="14134.5"/>
    <n v="8260.5"/>
    <n v="22395"/>
    <n v="149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0"/>
    <n v="4703.45"/>
    <n v="3114.55"/>
    <n v="7818"/>
    <n v="116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0"/>
    <n v="16769.009999999998"/>
    <n v="14929.74"/>
    <n v="31698.75"/>
    <n v="266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0"/>
    <n v="13668.2"/>
    <n v="11474.3"/>
    <n v="25142.5"/>
    <n v="412"/>
    <n v="17577"/>
    <n v="175770"/>
    <n v="1.43"/>
    <x v="0"/>
    <x v="0"/>
    <x v="0"/>
    <x v="0"/>
    <x v="0"/>
    <x v="0"/>
    <x v="0"/>
    <x v="0"/>
    <x v="0"/>
    <x v="0"/>
  </r>
  <r>
    <x v="0"/>
    <x v="1"/>
    <x v="30"/>
    <x v="98"/>
    <x v="0"/>
    <n v="2580.4499999999998"/>
    <n v="10323.549999999999"/>
    <n v="12904"/>
    <n v="282"/>
    <n v="36177"/>
    <n v="253239"/>
    <n v="0.36"/>
    <x v="0"/>
    <x v="0"/>
    <x v="0"/>
    <x v="0"/>
    <x v="0"/>
    <x v="0"/>
    <x v="0"/>
    <x v="0"/>
    <x v="0"/>
    <x v="0"/>
  </r>
  <r>
    <x v="0"/>
    <x v="1"/>
    <x v="30"/>
    <x v="99"/>
    <x v="0"/>
    <n v="1452.48"/>
    <n v="5385.02"/>
    <n v="6837.5"/>
    <n v="181"/>
    <n v="16027"/>
    <n v="112189"/>
    <n v="0.43"/>
    <x v="0"/>
    <x v="0"/>
    <x v="0"/>
    <x v="0"/>
    <x v="0"/>
    <x v="0"/>
    <x v="0"/>
    <x v="0"/>
    <x v="0"/>
    <x v="0"/>
  </r>
  <r>
    <x v="0"/>
    <x v="1"/>
    <x v="30"/>
    <x v="100"/>
    <x v="0"/>
    <n v="1664.69"/>
    <n v="6837.11"/>
    <n v="8501.7999999999993"/>
    <n v="196"/>
    <n v="14477"/>
    <n v="101339"/>
    <n v="0.59"/>
    <x v="0"/>
    <x v="0"/>
    <x v="0"/>
    <x v="0"/>
    <x v="0"/>
    <x v="0"/>
    <x v="0"/>
    <x v="0"/>
    <x v="0"/>
    <x v="0"/>
  </r>
  <r>
    <x v="0"/>
    <x v="1"/>
    <x v="30"/>
    <x v="101"/>
    <x v="0"/>
    <n v="1463.75"/>
    <n v="3855.25"/>
    <n v="5319"/>
    <n v="138"/>
    <n v="10323"/>
    <n v="72261"/>
    <n v="0.52"/>
    <x v="0"/>
    <x v="0"/>
    <x v="0"/>
    <x v="0"/>
    <x v="0"/>
    <x v="0"/>
    <x v="0"/>
    <x v="0"/>
    <x v="0"/>
    <x v="0"/>
  </r>
  <r>
    <x v="0"/>
    <x v="1"/>
    <x v="30"/>
    <x v="102"/>
    <x v="0"/>
    <n v="737.62"/>
    <n v="1522.38"/>
    <n v="2260"/>
    <n v="42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0"/>
    <n v="556"/>
    <n v="1092.5999999999999"/>
    <n v="1648.6"/>
    <n v="25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0"/>
    <n v="360.14"/>
    <n v="1425.56"/>
    <n v="1785.6999999999998"/>
    <n v="42"/>
    <n v="7223"/>
    <n v="50561"/>
    <n v="0.25"/>
    <x v="0"/>
    <x v="0"/>
    <x v="0"/>
    <x v="0"/>
    <x v="0"/>
    <x v="0"/>
    <x v="0"/>
    <x v="0"/>
    <x v="0"/>
    <x v="0"/>
  </r>
  <r>
    <x v="0"/>
    <x v="1"/>
    <x v="30"/>
    <x v="105"/>
    <x v="0"/>
    <n v="1075.5"/>
    <n v="1135.7"/>
    <n v="2211.1999999999998"/>
    <n v="48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0"/>
    <n v="826.47"/>
    <n v="1170.53"/>
    <n v="1997"/>
    <n v="53"/>
    <n v="17050"/>
    <n v="119350"/>
    <n v="0.12"/>
    <x v="0"/>
    <x v="0"/>
    <x v="0"/>
    <x v="0"/>
    <x v="0"/>
    <x v="0"/>
    <x v="0"/>
    <x v="0"/>
    <x v="0"/>
    <x v="0"/>
  </r>
  <r>
    <x v="0"/>
    <x v="1"/>
    <x v="31"/>
    <x v="107"/>
    <x v="0"/>
    <n v="36601.519999999997"/>
    <n v="14147.23"/>
    <n v="50748.75"/>
    <n v="338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0"/>
    <n v="7277"/>
    <n v="1783"/>
    <n v="9060"/>
    <n v="57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0"/>
    <n v="20874.5"/>
    <n v="12256.75"/>
    <n v="33131.25"/>
    <n v="238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0"/>
    <n v="20538.509999999998"/>
    <n v="9250.24"/>
    <n v="29788.75"/>
    <n v="197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0"/>
    <n v="20740.900000000001"/>
    <n v="13144.1"/>
    <n v="33885"/>
    <n v="214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0"/>
    <n v="6102.95"/>
    <n v="3413.05"/>
    <n v="9516"/>
    <n v="155"/>
    <n v="13950"/>
    <n v="139500"/>
    <n v="0.68"/>
    <x v="0"/>
    <x v="0"/>
    <x v="0"/>
    <x v="0"/>
    <x v="0"/>
    <x v="0"/>
    <x v="0"/>
    <x v="0"/>
    <x v="0"/>
    <x v="0"/>
  </r>
  <r>
    <x v="0"/>
    <x v="1"/>
    <x v="32"/>
    <x v="113"/>
    <x v="0"/>
    <n v="7171.88"/>
    <n v="5944.37"/>
    <n v="13116.25"/>
    <n v="82"/>
    <n v="5177"/>
    <n v="36239"/>
    <n v="2.5299999999999998"/>
    <x v="0"/>
    <x v="0"/>
    <x v="0"/>
    <x v="0"/>
    <x v="0"/>
    <x v="0"/>
    <x v="0"/>
    <x v="0"/>
    <x v="0"/>
    <x v="0"/>
  </r>
  <r>
    <x v="0"/>
    <x v="1"/>
    <x v="32"/>
    <x v="114"/>
    <x v="0"/>
    <n v="18506.900000000001"/>
    <n v="24406.1"/>
    <n v="42913"/>
    <n v="315"/>
    <n v="31000"/>
    <n v="217000"/>
    <n v="1.38"/>
    <x v="0"/>
    <x v="0"/>
    <x v="0"/>
    <x v="0"/>
    <x v="0"/>
    <x v="0"/>
    <x v="0"/>
    <x v="0"/>
    <x v="0"/>
    <x v="0"/>
  </r>
  <r>
    <x v="0"/>
    <x v="1"/>
    <x v="32"/>
    <x v="115"/>
    <x v="0"/>
    <n v="4237.75"/>
    <n v="3873.5"/>
    <n v="8111.25"/>
    <n v="56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0"/>
    <n v="9947.14"/>
    <n v="12854.11"/>
    <n v="22801.25"/>
    <n v="177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0"/>
    <n v="15314.64"/>
    <n v="10580.36"/>
    <n v="25895"/>
    <n v="213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0"/>
    <n v="14540.4"/>
    <n v="12555.86"/>
    <n v="27096.260000000002"/>
    <n v="247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1"/>
    <n v="4643.26"/>
    <n v="6976.13"/>
    <n v="11619.39"/>
    <n v="29"/>
    <n v="24475"/>
    <n v="171325"/>
    <n v="0.47"/>
    <x v="0"/>
    <x v="0"/>
    <x v="0"/>
    <x v="0"/>
    <x v="0"/>
    <x v="0"/>
    <x v="0"/>
    <x v="0"/>
    <x v="0"/>
    <x v="0"/>
  </r>
  <r>
    <x v="0"/>
    <x v="1"/>
    <x v="0"/>
    <x v="1"/>
    <x v="1"/>
    <n v="8700.17"/>
    <n v="9730.94"/>
    <n v="18431.11"/>
    <n v="66"/>
    <n v="24383"/>
    <n v="170681"/>
    <n v="0.76"/>
    <x v="0"/>
    <x v="0"/>
    <x v="0"/>
    <x v="0"/>
    <x v="0"/>
    <x v="0"/>
    <x v="0"/>
    <x v="0"/>
    <x v="0"/>
    <x v="0"/>
  </r>
  <r>
    <x v="0"/>
    <x v="1"/>
    <x v="0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0"/>
    <x v="2"/>
    <x v="1"/>
    <n v="8837.4699999999993"/>
    <n v="7772.6"/>
    <n v="16610.07"/>
    <n v="67"/>
    <n v="8165"/>
    <n v="57155"/>
    <n v="2.0299999999999998"/>
    <x v="0"/>
    <x v="0"/>
    <x v="0"/>
    <x v="0"/>
    <x v="0"/>
    <x v="0"/>
    <x v="0"/>
    <x v="0"/>
    <x v="0"/>
    <x v="0"/>
  </r>
  <r>
    <x v="0"/>
    <x v="1"/>
    <x v="0"/>
    <x v="3"/>
    <x v="1"/>
    <n v="11675.83"/>
    <n v="8665.6299999999992"/>
    <n v="20341.46"/>
    <n v="75"/>
    <n v="8437"/>
    <n v="59059"/>
    <n v="2.41"/>
    <x v="0"/>
    <x v="0"/>
    <x v="0"/>
    <x v="0"/>
    <x v="0"/>
    <x v="0"/>
    <x v="0"/>
    <x v="0"/>
    <x v="0"/>
    <x v="0"/>
  </r>
  <r>
    <x v="0"/>
    <x v="1"/>
    <x v="0"/>
    <x v="4"/>
    <x v="1"/>
    <n v="24525.53"/>
    <n v="24310.74"/>
    <n v="48836.270000000004"/>
    <n v="121"/>
    <n v="8437"/>
    <n v="59059"/>
    <n v="5.79"/>
    <x v="0"/>
    <x v="0"/>
    <x v="0"/>
    <x v="0"/>
    <x v="0"/>
    <x v="0"/>
    <x v="0"/>
    <x v="0"/>
    <x v="0"/>
    <x v="0"/>
  </r>
  <r>
    <x v="0"/>
    <x v="1"/>
    <x v="0"/>
    <x v="5"/>
    <x v="1"/>
    <n v="5827.99"/>
    <n v="4407.37"/>
    <n v="10235.36"/>
    <n v="45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1"/>
    <n v="3347.48"/>
    <n v="13624.19"/>
    <n v="16971.670000000002"/>
    <n v="46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1"/>
    <n v="6858.56"/>
    <n v="6330.7"/>
    <n v="13189.26"/>
    <n v="48"/>
    <n v="5821"/>
    <n v="40747"/>
    <n v="2.27"/>
    <x v="0"/>
    <x v="0"/>
    <x v="0"/>
    <x v="0"/>
    <x v="0"/>
    <x v="0"/>
    <x v="0"/>
    <x v="0"/>
    <x v="0"/>
    <x v="0"/>
  </r>
  <r>
    <x v="0"/>
    <x v="1"/>
    <x v="0"/>
    <x v="8"/>
    <x v="1"/>
    <n v="8821.41"/>
    <n v="8233.76"/>
    <n v="17055.169999999998"/>
    <n v="59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1"/>
    <n v="3484.99"/>
    <n v="5379.39"/>
    <n v="8864.380000000001"/>
    <n v="24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1"/>
    <n v="28824.36"/>
    <n v="14442.75"/>
    <n v="43267.11"/>
    <n v="318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1"/>
    <n v="4301.51"/>
    <n v="3394.11"/>
    <n v="7695.6200000000008"/>
    <n v="22"/>
    <n v="44423"/>
    <n v="310961"/>
    <n v="0.17"/>
    <x v="0"/>
    <x v="0"/>
    <x v="0"/>
    <x v="0"/>
    <x v="0"/>
    <x v="0"/>
    <x v="0"/>
    <x v="0"/>
    <x v="0"/>
    <x v="0"/>
  </r>
  <r>
    <x v="0"/>
    <x v="1"/>
    <x v="1"/>
    <x v="11"/>
    <x v="1"/>
    <n v="3.7"/>
    <n v="84.3"/>
    <n v="88"/>
    <n v="1"/>
    <n v="31000"/>
    <n v="217000"/>
    <n v="0"/>
    <x v="0"/>
    <x v="0"/>
    <x v="0"/>
    <x v="0"/>
    <x v="0"/>
    <x v="0"/>
    <x v="0"/>
    <x v="0"/>
    <x v="0"/>
    <x v="0"/>
  </r>
  <r>
    <x v="0"/>
    <x v="1"/>
    <x v="1"/>
    <x v="12"/>
    <x v="1"/>
    <n v="911.22"/>
    <n v="160.08000000000001"/>
    <n v="1071.3"/>
    <n v="11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1"/>
    <n v="2670.95"/>
    <n v="2280.14"/>
    <n v="4951.09"/>
    <n v="28"/>
    <n v="29977"/>
    <n v="209839"/>
    <n v="0.17"/>
    <x v="0"/>
    <x v="0"/>
    <x v="0"/>
    <x v="0"/>
    <x v="0"/>
    <x v="0"/>
    <x v="0"/>
    <x v="0"/>
    <x v="0"/>
    <x v="0"/>
  </r>
  <r>
    <x v="0"/>
    <x v="1"/>
    <x v="1"/>
    <x v="15"/>
    <x v="1"/>
    <n v="173.62"/>
    <n v="1023.37"/>
    <n v="1196.99"/>
    <n v="4"/>
    <n v="0"/>
    <n v="0"/>
    <n v="0"/>
    <x v="0"/>
    <x v="0"/>
    <x v="0"/>
    <x v="0"/>
    <x v="0"/>
    <x v="0"/>
    <x v="0"/>
    <x v="0"/>
    <x v="0"/>
    <x v="0"/>
  </r>
  <r>
    <x v="0"/>
    <x v="1"/>
    <x v="2"/>
    <x v="16"/>
    <x v="1"/>
    <n v="5404.67"/>
    <n v="3392.81"/>
    <n v="8797.48"/>
    <n v="20"/>
    <n v="43400"/>
    <n v="303800"/>
    <n v="0.2"/>
    <x v="0"/>
    <x v="0"/>
    <x v="0"/>
    <x v="0"/>
    <x v="0"/>
    <x v="0"/>
    <x v="0"/>
    <x v="0"/>
    <x v="0"/>
    <x v="0"/>
  </r>
  <r>
    <x v="0"/>
    <x v="1"/>
    <x v="2"/>
    <x v="17"/>
    <x v="1"/>
    <n v="32560.59"/>
    <n v="34933.629999999997"/>
    <n v="67494.22"/>
    <n v="180"/>
    <n v="39277"/>
    <n v="274939"/>
    <n v="1.72"/>
    <x v="0"/>
    <x v="0"/>
    <x v="0"/>
    <x v="0"/>
    <x v="0"/>
    <x v="0"/>
    <x v="0"/>
    <x v="0"/>
    <x v="0"/>
    <x v="0"/>
  </r>
  <r>
    <x v="0"/>
    <x v="1"/>
    <x v="2"/>
    <x v="18"/>
    <x v="1"/>
    <n v="11909.37"/>
    <n v="19367.59"/>
    <n v="31276.959999999999"/>
    <n v="53"/>
    <n v="0"/>
    <n v="0"/>
    <n v="0"/>
    <x v="0"/>
    <x v="0"/>
    <x v="0"/>
    <x v="0"/>
    <x v="0"/>
    <x v="0"/>
    <x v="0"/>
    <x v="0"/>
    <x v="0"/>
    <x v="0"/>
  </r>
  <r>
    <x v="0"/>
    <x v="1"/>
    <x v="3"/>
    <x v="19"/>
    <x v="1"/>
    <n v="9041.35"/>
    <n v="20866.75"/>
    <n v="29908.1"/>
    <n v="77"/>
    <n v="31000"/>
    <n v="310000"/>
    <n v="0.96"/>
    <x v="0"/>
    <x v="0"/>
    <x v="0"/>
    <x v="0"/>
    <x v="0"/>
    <x v="0"/>
    <x v="0"/>
    <x v="0"/>
    <x v="0"/>
    <x v="0"/>
  </r>
  <r>
    <x v="0"/>
    <x v="1"/>
    <x v="3"/>
    <x v="20"/>
    <x v="1"/>
    <n v="1928.55"/>
    <n v="2170.1999999999998"/>
    <n v="4098.75"/>
    <n v="16"/>
    <n v="0"/>
    <n v="0"/>
    <n v="0"/>
    <x v="0"/>
    <x v="0"/>
    <x v="0"/>
    <x v="0"/>
    <x v="0"/>
    <x v="0"/>
    <x v="0"/>
    <x v="0"/>
    <x v="0"/>
    <x v="0"/>
  </r>
  <r>
    <x v="0"/>
    <x v="1"/>
    <x v="3"/>
    <x v="21"/>
    <x v="1"/>
    <n v="26551.33"/>
    <n v="29048.51"/>
    <n v="55599.839999999997"/>
    <n v="132"/>
    <n v="62000"/>
    <n v="620000"/>
    <n v="0.9"/>
    <x v="0"/>
    <x v="0"/>
    <x v="0"/>
    <x v="0"/>
    <x v="0"/>
    <x v="0"/>
    <x v="0"/>
    <x v="0"/>
    <x v="0"/>
    <x v="0"/>
  </r>
  <r>
    <x v="0"/>
    <x v="1"/>
    <x v="3"/>
    <x v="22"/>
    <x v="1"/>
    <n v="9071.7999999999993"/>
    <n v="13622.2"/>
    <n v="22694"/>
    <n v="52"/>
    <n v="14973"/>
    <n v="149730"/>
    <n v="1.52"/>
    <x v="0"/>
    <x v="0"/>
    <x v="0"/>
    <x v="0"/>
    <x v="0"/>
    <x v="0"/>
    <x v="0"/>
    <x v="0"/>
    <x v="0"/>
    <x v="0"/>
  </r>
  <r>
    <x v="0"/>
    <x v="1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1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1"/>
    <n v="9788.76"/>
    <n v="14472.36"/>
    <n v="24261.120000000003"/>
    <n v="19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1"/>
    <n v="24304.400000000001"/>
    <n v="29782.55"/>
    <n v="54086.95"/>
    <n v="49"/>
    <n v="16523"/>
    <n v="165230"/>
    <n v="3.27"/>
    <x v="0"/>
    <x v="0"/>
    <x v="0"/>
    <x v="0"/>
    <x v="0"/>
    <x v="0"/>
    <x v="0"/>
    <x v="0"/>
    <x v="0"/>
    <x v="0"/>
  </r>
  <r>
    <x v="0"/>
    <x v="1"/>
    <x v="5"/>
    <x v="29"/>
    <x v="1"/>
    <n v="29045.33"/>
    <n v="28921.03"/>
    <n v="57966.36"/>
    <n v="37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1"/>
    <n v="70"/>
    <n v="322"/>
    <n v="392"/>
    <n v="2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1"/>
    <n v="927.6"/>
    <n v="1898.88"/>
    <n v="2826.48"/>
    <n v="18"/>
    <n v="34100"/>
    <n v="238700"/>
    <n v="0.08"/>
    <x v="0"/>
    <x v="0"/>
    <x v="0"/>
    <x v="0"/>
    <x v="0"/>
    <x v="0"/>
    <x v="0"/>
    <x v="0"/>
    <x v="0"/>
    <x v="0"/>
  </r>
  <r>
    <x v="0"/>
    <x v="1"/>
    <x v="6"/>
    <x v="32"/>
    <x v="1"/>
    <n v="490.7"/>
    <n v="57.2"/>
    <n v="547.9"/>
    <n v="3"/>
    <n v="17577"/>
    <n v="123039"/>
    <n v="0.03"/>
    <x v="0"/>
    <x v="0"/>
    <x v="0"/>
    <x v="0"/>
    <x v="0"/>
    <x v="0"/>
    <x v="0"/>
    <x v="0"/>
    <x v="0"/>
    <x v="0"/>
  </r>
  <r>
    <x v="0"/>
    <x v="1"/>
    <x v="6"/>
    <x v="33"/>
    <x v="1"/>
    <n v="138.16"/>
    <n v="1385.22"/>
    <n v="1523.38"/>
    <n v="5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1"/>
    <n v="5700.38"/>
    <n v="2783.36"/>
    <n v="8483.74"/>
    <n v="26"/>
    <n v="67177"/>
    <n v="470239"/>
    <n v="0.13"/>
    <x v="0"/>
    <x v="0"/>
    <x v="0"/>
    <x v="0"/>
    <x v="0"/>
    <x v="0"/>
    <x v="0"/>
    <x v="0"/>
    <x v="0"/>
    <x v="0"/>
  </r>
  <r>
    <x v="0"/>
    <x v="1"/>
    <x v="8"/>
    <x v="35"/>
    <x v="1"/>
    <n v="35737.800000000003"/>
    <n v="12568.7"/>
    <n v="48306.5"/>
    <n v="195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1"/>
    <n v="8989.35"/>
    <n v="6211.25"/>
    <n v="15200.6"/>
    <n v="149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1"/>
    <n v="52883.17"/>
    <n v="12593.74"/>
    <n v="65476.909999999996"/>
    <n v="59"/>
    <n v="32023"/>
    <n v="224161"/>
    <n v="2.04"/>
    <x v="0"/>
    <x v="0"/>
    <x v="0"/>
    <x v="0"/>
    <x v="0"/>
    <x v="0"/>
    <x v="0"/>
    <x v="0"/>
    <x v="0"/>
    <x v="0"/>
  </r>
  <r>
    <x v="0"/>
    <x v="1"/>
    <x v="9"/>
    <x v="38"/>
    <x v="1"/>
    <n v="1248.5999999999999"/>
    <n v="5438.4"/>
    <n v="6687"/>
    <n v="4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1"/>
    <n v="30214.55"/>
    <n v="23412.93"/>
    <n v="53627.479999999996"/>
    <n v="52"/>
    <n v="18352"/>
    <n v="128464"/>
    <n v="2.92"/>
    <x v="0"/>
    <x v="0"/>
    <x v="0"/>
    <x v="0"/>
    <x v="0"/>
    <x v="0"/>
    <x v="0"/>
    <x v="0"/>
    <x v="0"/>
    <x v="0"/>
  </r>
  <r>
    <x v="0"/>
    <x v="1"/>
    <x v="9"/>
    <x v="40"/>
    <x v="1"/>
    <n v="38519.74"/>
    <n v="8609.64"/>
    <n v="47129.38"/>
    <n v="51"/>
    <n v="28923"/>
    <n v="202461"/>
    <n v="1.63"/>
    <x v="0"/>
    <x v="0"/>
    <x v="0"/>
    <x v="0"/>
    <x v="0"/>
    <x v="0"/>
    <x v="0"/>
    <x v="0"/>
    <x v="0"/>
    <x v="0"/>
  </r>
  <r>
    <x v="0"/>
    <x v="1"/>
    <x v="9"/>
    <x v="41"/>
    <x v="1"/>
    <n v="13187.45"/>
    <n v="7347.38"/>
    <n v="20534.830000000002"/>
    <n v="12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1"/>
    <n v="2066.4299999999998"/>
    <n v="2124.7199999999998"/>
    <n v="4191.1499999999996"/>
    <n v="10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1"/>
    <n v="6404.94"/>
    <n v="4801.54"/>
    <n v="11206.48"/>
    <n v="22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1"/>
    <n v="9375.15"/>
    <n v="4915.43"/>
    <n v="14290.58"/>
    <n v="36"/>
    <n v="23777"/>
    <n v="237770"/>
    <n v="0.6"/>
    <x v="0"/>
    <x v="0"/>
    <x v="0"/>
    <x v="0"/>
    <x v="0"/>
    <x v="0"/>
    <x v="0"/>
    <x v="0"/>
    <x v="0"/>
    <x v="0"/>
  </r>
  <r>
    <x v="0"/>
    <x v="1"/>
    <x v="10"/>
    <x v="45"/>
    <x v="1"/>
    <n v="2013.73"/>
    <n v="2841.47"/>
    <n v="4855.2"/>
    <n v="11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1"/>
    <n v="2674.1"/>
    <n v="2517.08"/>
    <n v="5191.18"/>
    <n v="18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1"/>
    <n v="1389.41"/>
    <n v="4461.24"/>
    <n v="5850.65"/>
    <n v="10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1"/>
    <n v="2251.69"/>
    <n v="5409.01"/>
    <n v="7660.7000000000007"/>
    <n v="11"/>
    <n v="33077"/>
    <n v="330770"/>
    <n v="0.23"/>
    <x v="0"/>
    <x v="0"/>
    <x v="0"/>
    <x v="0"/>
    <x v="0"/>
    <x v="0"/>
    <x v="0"/>
    <x v="0"/>
    <x v="0"/>
    <x v="0"/>
  </r>
  <r>
    <x v="0"/>
    <x v="1"/>
    <x v="10"/>
    <x v="49"/>
    <x v="1"/>
    <n v="6359.45"/>
    <n v="2447.5300000000002"/>
    <n v="8806.98"/>
    <n v="22"/>
    <n v="67177"/>
    <n v="671770"/>
    <n v="0.13"/>
    <x v="0"/>
    <x v="0"/>
    <x v="0"/>
    <x v="0"/>
    <x v="0"/>
    <x v="0"/>
    <x v="0"/>
    <x v="0"/>
    <x v="0"/>
    <x v="0"/>
  </r>
  <r>
    <x v="0"/>
    <x v="1"/>
    <x v="10"/>
    <x v="50"/>
    <x v="1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1"/>
    <x v="10"/>
    <x v="51"/>
    <x v="1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1"/>
    <x v="11"/>
    <x v="52"/>
    <x v="1"/>
    <n v="356.6"/>
    <n v="584.29999999999995"/>
    <n v="940.9"/>
    <n v="3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1"/>
    <n v="6769.24"/>
    <n v="1257.52"/>
    <n v="8026.76"/>
    <n v="27"/>
    <n v="24273"/>
    <n v="242730"/>
    <n v="0.33"/>
    <x v="0"/>
    <x v="0"/>
    <x v="0"/>
    <x v="0"/>
    <x v="0"/>
    <x v="0"/>
    <x v="0"/>
    <x v="0"/>
    <x v="0"/>
    <x v="0"/>
  </r>
  <r>
    <x v="0"/>
    <x v="1"/>
    <x v="13"/>
    <x v="58"/>
    <x v="1"/>
    <n v="6266.19"/>
    <n v="10435.469999999999"/>
    <n v="16701.66"/>
    <n v="32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1"/>
    <n v="619.03"/>
    <n v="1527.39"/>
    <n v="2146.42"/>
    <n v="9"/>
    <n v="8277"/>
    <n v="57939"/>
    <n v="0.26"/>
    <x v="0"/>
    <x v="0"/>
    <x v="0"/>
    <x v="0"/>
    <x v="0"/>
    <x v="0"/>
    <x v="0"/>
    <x v="0"/>
    <x v="0"/>
    <x v="0"/>
  </r>
  <r>
    <x v="0"/>
    <x v="1"/>
    <x v="15"/>
    <x v="60"/>
    <x v="1"/>
    <n v="14231"/>
    <n v="5407"/>
    <n v="19638"/>
    <n v="9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1"/>
    <n v="137.69999999999999"/>
    <n v="1021.9"/>
    <n v="1159.5999999999999"/>
    <n v="3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1"/>
    <n v="1975.9"/>
    <n v="2992.02"/>
    <n v="4967.92"/>
    <n v="12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1"/>
    <n v="1452.98"/>
    <n v="1750.72"/>
    <n v="3203.7"/>
    <n v="14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1"/>
    <n v="12592.55"/>
    <n v="9083.4699999999993"/>
    <n v="21676.019999999997"/>
    <n v="59"/>
    <n v="22723"/>
    <n v="159061"/>
    <n v="0.95"/>
    <x v="0"/>
    <x v="0"/>
    <x v="0"/>
    <x v="0"/>
    <x v="0"/>
    <x v="0"/>
    <x v="0"/>
    <x v="0"/>
    <x v="0"/>
    <x v="0"/>
  </r>
  <r>
    <x v="0"/>
    <x v="1"/>
    <x v="18"/>
    <x v="65"/>
    <x v="1"/>
    <n v="1400.11"/>
    <n v="3184.18"/>
    <n v="4584.29"/>
    <n v="13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1"/>
    <n v="5433.5"/>
    <n v="2392.3000000000002"/>
    <n v="7825.8"/>
    <n v="21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1"/>
    <n v="22850.83"/>
    <n v="16607.66"/>
    <n v="39458.490000000005"/>
    <n v="87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1"/>
    <n v="24452.6"/>
    <n v="11606.31"/>
    <n v="36058.909999999996"/>
    <n v="68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1"/>
    <n v="2745.92"/>
    <n v="4547.1099999999997"/>
    <n v="7293.03"/>
    <n v="22"/>
    <n v="31000"/>
    <n v="310000"/>
    <n v="0.24"/>
    <x v="0"/>
    <x v="0"/>
    <x v="0"/>
    <x v="0"/>
    <x v="0"/>
    <x v="0"/>
    <x v="0"/>
    <x v="0"/>
    <x v="0"/>
    <x v="0"/>
  </r>
  <r>
    <x v="0"/>
    <x v="1"/>
    <x v="21"/>
    <x v="70"/>
    <x v="1"/>
    <n v="17094.03"/>
    <n v="9530.39"/>
    <n v="26624.42"/>
    <n v="85"/>
    <n v="62000"/>
    <n v="620000"/>
    <n v="0.43"/>
    <x v="0"/>
    <x v="0"/>
    <x v="0"/>
    <x v="0"/>
    <x v="0"/>
    <x v="0"/>
    <x v="0"/>
    <x v="0"/>
    <x v="0"/>
    <x v="0"/>
  </r>
  <r>
    <x v="0"/>
    <x v="1"/>
    <x v="21"/>
    <x v="71"/>
    <x v="1"/>
    <n v="25255.19"/>
    <n v="28341.41"/>
    <n v="53596.6"/>
    <n v="162"/>
    <n v="50623"/>
    <n v="506230"/>
    <n v="1.06"/>
    <x v="0"/>
    <x v="0"/>
    <x v="0"/>
    <x v="0"/>
    <x v="0"/>
    <x v="0"/>
    <x v="0"/>
    <x v="0"/>
    <x v="0"/>
    <x v="0"/>
  </r>
  <r>
    <x v="0"/>
    <x v="1"/>
    <x v="21"/>
    <x v="72"/>
    <x v="1"/>
    <n v="23924.62"/>
    <n v="27565.96"/>
    <n v="51490.58"/>
    <n v="165"/>
    <n v="29977"/>
    <n v="299770"/>
    <n v="1.72"/>
    <x v="0"/>
    <x v="0"/>
    <x v="0"/>
    <x v="0"/>
    <x v="0"/>
    <x v="0"/>
    <x v="0"/>
    <x v="0"/>
    <x v="0"/>
    <x v="0"/>
  </r>
  <r>
    <x v="0"/>
    <x v="1"/>
    <x v="21"/>
    <x v="73"/>
    <x v="1"/>
    <n v="32087.25"/>
    <n v="41459.21"/>
    <n v="73546.459999999992"/>
    <n v="229"/>
    <n v="27900"/>
    <n v="279000"/>
    <n v="2.64"/>
    <x v="0"/>
    <x v="0"/>
    <x v="0"/>
    <x v="0"/>
    <x v="0"/>
    <x v="0"/>
    <x v="0"/>
    <x v="0"/>
    <x v="0"/>
    <x v="0"/>
  </r>
  <r>
    <x v="0"/>
    <x v="1"/>
    <x v="22"/>
    <x v="74"/>
    <x v="1"/>
    <n v="1521.46"/>
    <n v="2079"/>
    <n v="3600.46"/>
    <n v="12"/>
    <n v="13423"/>
    <n v="134230"/>
    <n v="0.27"/>
    <x v="0"/>
    <x v="0"/>
    <x v="0"/>
    <x v="0"/>
    <x v="0"/>
    <x v="0"/>
    <x v="0"/>
    <x v="0"/>
    <x v="0"/>
    <x v="0"/>
  </r>
  <r>
    <x v="0"/>
    <x v="1"/>
    <x v="22"/>
    <x v="75"/>
    <x v="1"/>
    <n v="3326.74"/>
    <n v="2490.64"/>
    <n v="5817.3799999999992"/>
    <n v="18"/>
    <n v="14477"/>
    <n v="144770"/>
    <n v="0.4"/>
    <x v="0"/>
    <x v="0"/>
    <x v="0"/>
    <x v="0"/>
    <x v="0"/>
    <x v="0"/>
    <x v="0"/>
    <x v="0"/>
    <x v="0"/>
    <x v="0"/>
  </r>
  <r>
    <x v="0"/>
    <x v="1"/>
    <x v="22"/>
    <x v="73"/>
    <x v="1"/>
    <n v="289.60000000000002"/>
    <n v="0"/>
    <n v="289.60000000000002"/>
    <n v="1"/>
    <n v="27900"/>
    <n v="279000"/>
    <n v="0.01"/>
    <x v="0"/>
    <x v="0"/>
    <x v="0"/>
    <x v="0"/>
    <x v="0"/>
    <x v="0"/>
    <x v="0"/>
    <x v="0"/>
    <x v="0"/>
    <x v="0"/>
  </r>
  <r>
    <x v="0"/>
    <x v="1"/>
    <x v="22"/>
    <x v="76"/>
    <x v="1"/>
    <n v="2355.2199999999998"/>
    <n v="2745.71"/>
    <n v="5100.93"/>
    <n v="16"/>
    <n v="13950"/>
    <n v="139500"/>
    <n v="0.37"/>
    <x v="0"/>
    <x v="0"/>
    <x v="0"/>
    <x v="0"/>
    <x v="0"/>
    <x v="0"/>
    <x v="0"/>
    <x v="0"/>
    <x v="0"/>
    <x v="0"/>
  </r>
  <r>
    <x v="0"/>
    <x v="1"/>
    <x v="22"/>
    <x v="121"/>
    <x v="1"/>
    <n v="1639.37"/>
    <n v="744.01"/>
    <n v="2383.38"/>
    <n v="8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1"/>
    <n v="491.8"/>
    <n v="127.25"/>
    <n v="619.04999999999995"/>
    <n v="4"/>
    <n v="20677"/>
    <n v="144739"/>
    <n v="0.03"/>
    <x v="0"/>
    <x v="0"/>
    <x v="0"/>
    <x v="0"/>
    <x v="0"/>
    <x v="0"/>
    <x v="0"/>
    <x v="0"/>
    <x v="0"/>
    <x v="0"/>
  </r>
  <r>
    <x v="0"/>
    <x v="1"/>
    <x v="24"/>
    <x v="79"/>
    <x v="1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1"/>
    <x v="24"/>
    <x v="81"/>
    <x v="1"/>
    <n v="80"/>
    <n v="0"/>
    <n v="80"/>
    <n v="1"/>
    <n v="18600"/>
    <n v="130200"/>
    <n v="0"/>
    <x v="0"/>
    <x v="0"/>
    <x v="0"/>
    <x v="0"/>
    <x v="0"/>
    <x v="0"/>
    <x v="0"/>
    <x v="0"/>
    <x v="0"/>
    <x v="0"/>
  </r>
  <r>
    <x v="0"/>
    <x v="1"/>
    <x v="24"/>
    <x v="82"/>
    <x v="1"/>
    <n v="48"/>
    <n v="432"/>
    <n v="480"/>
    <n v="1"/>
    <n v="18600"/>
    <n v="130200"/>
    <n v="0.03"/>
    <x v="0"/>
    <x v="0"/>
    <x v="0"/>
    <x v="0"/>
    <x v="0"/>
    <x v="0"/>
    <x v="0"/>
    <x v="0"/>
    <x v="0"/>
    <x v="0"/>
  </r>
  <r>
    <x v="0"/>
    <x v="1"/>
    <x v="24"/>
    <x v="12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1"/>
    <x v="24"/>
    <x v="123"/>
    <x v="1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1"/>
    <x v="24"/>
    <x v="10"/>
    <x v="1"/>
    <n v="170"/>
    <n v="0"/>
    <n v="170"/>
    <n v="2"/>
    <n v="44423"/>
    <n v="310961"/>
    <n v="0"/>
    <x v="0"/>
    <x v="0"/>
    <x v="0"/>
    <x v="0"/>
    <x v="0"/>
    <x v="0"/>
    <x v="0"/>
    <x v="0"/>
    <x v="0"/>
    <x v="0"/>
  </r>
  <r>
    <x v="0"/>
    <x v="1"/>
    <x v="24"/>
    <x v="85"/>
    <x v="1"/>
    <n v="150"/>
    <n v="0"/>
    <n v="150"/>
    <n v="2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1"/>
    <n v="89.87"/>
    <n v="88.8"/>
    <n v="178.67000000000002"/>
    <n v="2"/>
    <n v="15500"/>
    <n v="108500"/>
    <n v="0.01"/>
    <x v="0"/>
    <x v="0"/>
    <x v="0"/>
    <x v="0"/>
    <x v="0"/>
    <x v="0"/>
    <x v="0"/>
    <x v="0"/>
    <x v="0"/>
    <x v="0"/>
  </r>
  <r>
    <x v="0"/>
    <x v="1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8"/>
    <x v="92"/>
    <x v="1"/>
    <n v="976"/>
    <n v="0"/>
    <n v="976"/>
    <n v="1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1"/>
    <n v="7424.7"/>
    <n v="14922.18"/>
    <n v="22346.880000000001"/>
    <n v="81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1"/>
    <n v="11351.21"/>
    <n v="4863.3999999999996"/>
    <n v="16214.609999999999"/>
    <n v="100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1"/>
    <n v="7909.86"/>
    <n v="18144.89"/>
    <n v="26054.75"/>
    <n v="114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1"/>
    <n v="8676.35"/>
    <n v="13089.34"/>
    <n v="21765.690000000002"/>
    <n v="60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1"/>
    <n v="36283.919999999998"/>
    <n v="41811.89"/>
    <n v="78095.81"/>
    <n v="195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1"/>
    <n v="23571.8"/>
    <n v="60729.95"/>
    <n v="84301.75"/>
    <n v="259"/>
    <n v="17577"/>
    <n v="175770"/>
    <n v="4.8"/>
    <x v="0"/>
    <x v="0"/>
    <x v="0"/>
    <x v="0"/>
    <x v="0"/>
    <x v="0"/>
    <x v="0"/>
    <x v="0"/>
    <x v="0"/>
    <x v="0"/>
  </r>
  <r>
    <x v="0"/>
    <x v="1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1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1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1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1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1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1"/>
    <x v="30"/>
    <x v="105"/>
    <x v="1"/>
    <n v="78"/>
    <n v="1357.2"/>
    <n v="1435.2"/>
    <n v="1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1"/>
    <x v="31"/>
    <x v="107"/>
    <x v="1"/>
    <n v="11934.31"/>
    <n v="10286.370000000001"/>
    <n v="22220.68"/>
    <n v="25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1"/>
    <n v="1003.04"/>
    <n v="108.16"/>
    <n v="1111.2"/>
    <n v="2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1"/>
    <n v="7003.05"/>
    <n v="14317.7"/>
    <n v="21320.75"/>
    <n v="28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1"/>
    <n v="7224.63"/>
    <n v="8251.91"/>
    <n v="15476.54"/>
    <n v="28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1"/>
    <n v="5041.4399999999996"/>
    <n v="30076.87"/>
    <n v="35118.31"/>
    <n v="42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1"/>
    <n v="2024.2"/>
    <n v="1829.8"/>
    <n v="3854"/>
    <n v="6"/>
    <n v="13950"/>
    <n v="139500"/>
    <n v="0.28000000000000003"/>
    <x v="0"/>
    <x v="0"/>
    <x v="0"/>
    <x v="0"/>
    <x v="0"/>
    <x v="0"/>
    <x v="0"/>
    <x v="0"/>
    <x v="0"/>
    <x v="0"/>
  </r>
  <r>
    <x v="0"/>
    <x v="1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1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1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2"/>
    <n v="2497.85"/>
    <n v="4382.05"/>
    <n v="6879.9"/>
    <n v="56"/>
    <n v="24475"/>
    <n v="171325"/>
    <n v="0.28000000000000003"/>
    <x v="0"/>
    <x v="0"/>
    <x v="0"/>
    <x v="0"/>
    <x v="0"/>
    <x v="0"/>
    <x v="0"/>
    <x v="0"/>
    <x v="0"/>
    <x v="0"/>
  </r>
  <r>
    <x v="0"/>
    <x v="1"/>
    <x v="0"/>
    <x v="1"/>
    <x v="2"/>
    <n v="7617.1"/>
    <n v="7447.46"/>
    <n v="15064.560000000001"/>
    <n v="144"/>
    <n v="24383"/>
    <n v="170681"/>
    <n v="0.62"/>
    <x v="0"/>
    <x v="0"/>
    <x v="0"/>
    <x v="0"/>
    <x v="0"/>
    <x v="0"/>
    <x v="0"/>
    <x v="0"/>
    <x v="0"/>
    <x v="0"/>
  </r>
  <r>
    <x v="0"/>
    <x v="1"/>
    <x v="0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0"/>
    <x v="2"/>
    <x v="2"/>
    <n v="10697.96"/>
    <n v="9049.24"/>
    <n v="19747.199999999997"/>
    <n v="164"/>
    <n v="8165"/>
    <n v="57155"/>
    <n v="2.42"/>
    <x v="0"/>
    <x v="0"/>
    <x v="0"/>
    <x v="0"/>
    <x v="0"/>
    <x v="0"/>
    <x v="0"/>
    <x v="0"/>
    <x v="0"/>
    <x v="0"/>
  </r>
  <r>
    <x v="0"/>
    <x v="1"/>
    <x v="0"/>
    <x v="3"/>
    <x v="2"/>
    <n v="11692.4"/>
    <n v="6978.2"/>
    <n v="18670.599999999999"/>
    <n v="163"/>
    <n v="8437"/>
    <n v="59059"/>
    <n v="2.21"/>
    <x v="0"/>
    <x v="0"/>
    <x v="0"/>
    <x v="0"/>
    <x v="0"/>
    <x v="0"/>
    <x v="0"/>
    <x v="0"/>
    <x v="0"/>
    <x v="0"/>
  </r>
  <r>
    <x v="0"/>
    <x v="1"/>
    <x v="0"/>
    <x v="4"/>
    <x v="2"/>
    <n v="13962.26"/>
    <n v="13934.45"/>
    <n v="27896.71"/>
    <n v="245"/>
    <n v="8437"/>
    <n v="59059"/>
    <n v="3.31"/>
    <x v="0"/>
    <x v="0"/>
    <x v="0"/>
    <x v="0"/>
    <x v="0"/>
    <x v="0"/>
    <x v="0"/>
    <x v="0"/>
    <x v="0"/>
    <x v="0"/>
  </r>
  <r>
    <x v="0"/>
    <x v="1"/>
    <x v="0"/>
    <x v="5"/>
    <x v="2"/>
    <n v="10796.93"/>
    <n v="8161.07"/>
    <n v="18958"/>
    <n v="174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2"/>
    <n v="8470.9"/>
    <n v="9421.32"/>
    <n v="17892.22"/>
    <n v="181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2"/>
    <n v="6815.04"/>
    <n v="6897.91"/>
    <n v="13712.95"/>
    <n v="116"/>
    <n v="5821"/>
    <n v="40747"/>
    <n v="2.36"/>
    <x v="0"/>
    <x v="0"/>
    <x v="0"/>
    <x v="0"/>
    <x v="0"/>
    <x v="0"/>
    <x v="0"/>
    <x v="0"/>
    <x v="0"/>
    <x v="0"/>
  </r>
  <r>
    <x v="0"/>
    <x v="1"/>
    <x v="0"/>
    <x v="8"/>
    <x v="2"/>
    <n v="19305.64"/>
    <n v="8783.16"/>
    <n v="28088.799999999999"/>
    <n v="233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2"/>
    <n v="7152.16"/>
    <n v="11002.5"/>
    <n v="18154.66"/>
    <n v="165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2"/>
    <n v="12277.83"/>
    <n v="10947.68"/>
    <n v="23225.510000000002"/>
    <n v="193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2"/>
    <n v="7321.61"/>
    <n v="16969.259999999998"/>
    <n v="24290.87"/>
    <n v="199"/>
    <n v="44423"/>
    <n v="310961"/>
    <n v="0.55000000000000004"/>
    <x v="0"/>
    <x v="0"/>
    <x v="0"/>
    <x v="0"/>
    <x v="0"/>
    <x v="0"/>
    <x v="0"/>
    <x v="0"/>
    <x v="0"/>
    <x v="0"/>
  </r>
  <r>
    <x v="0"/>
    <x v="1"/>
    <x v="1"/>
    <x v="11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1"/>
    <x v="1"/>
    <x v="12"/>
    <x v="2"/>
    <n v="16148.88"/>
    <n v="5470.85"/>
    <n v="21619.73"/>
    <n v="87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2"/>
    <n v="3787.82"/>
    <n v="7276.64"/>
    <n v="11064.460000000001"/>
    <n v="82"/>
    <n v="29977"/>
    <n v="209839"/>
    <n v="0.37"/>
    <x v="0"/>
    <x v="0"/>
    <x v="0"/>
    <x v="0"/>
    <x v="0"/>
    <x v="0"/>
    <x v="0"/>
    <x v="0"/>
    <x v="0"/>
    <x v="0"/>
  </r>
  <r>
    <x v="0"/>
    <x v="1"/>
    <x v="1"/>
    <x v="15"/>
    <x v="2"/>
    <n v="538.47"/>
    <n v="2801.81"/>
    <n v="3340.2799999999997"/>
    <n v="36"/>
    <n v="0"/>
    <n v="0"/>
    <n v="0"/>
    <x v="0"/>
    <x v="0"/>
    <x v="0"/>
    <x v="0"/>
    <x v="0"/>
    <x v="0"/>
    <x v="0"/>
    <x v="0"/>
    <x v="0"/>
    <x v="0"/>
  </r>
  <r>
    <x v="0"/>
    <x v="1"/>
    <x v="2"/>
    <x v="16"/>
    <x v="2"/>
    <n v="13630.61"/>
    <n v="17126"/>
    <n v="30756.61"/>
    <n v="209"/>
    <n v="43400"/>
    <n v="303800"/>
    <n v="0.71"/>
    <x v="0"/>
    <x v="0"/>
    <x v="0"/>
    <x v="0"/>
    <x v="0"/>
    <x v="0"/>
    <x v="0"/>
    <x v="0"/>
    <x v="0"/>
    <x v="0"/>
  </r>
  <r>
    <x v="0"/>
    <x v="1"/>
    <x v="2"/>
    <x v="17"/>
    <x v="2"/>
    <n v="97774.29"/>
    <n v="194670.4"/>
    <n v="292444.69"/>
    <n v="2320"/>
    <n v="39277"/>
    <n v="274939"/>
    <n v="7.45"/>
    <x v="0"/>
    <x v="0"/>
    <x v="0"/>
    <x v="0"/>
    <x v="0"/>
    <x v="0"/>
    <x v="0"/>
    <x v="0"/>
    <x v="0"/>
    <x v="0"/>
  </r>
  <r>
    <x v="0"/>
    <x v="1"/>
    <x v="2"/>
    <x v="18"/>
    <x v="2"/>
    <n v="52582.77"/>
    <n v="133258.4"/>
    <n v="185841.16999999998"/>
    <n v="1357"/>
    <n v="0"/>
    <n v="0"/>
    <n v="0"/>
    <x v="0"/>
    <x v="0"/>
    <x v="0"/>
    <x v="0"/>
    <x v="0"/>
    <x v="0"/>
    <x v="0"/>
    <x v="0"/>
    <x v="0"/>
    <x v="0"/>
  </r>
  <r>
    <x v="0"/>
    <x v="1"/>
    <x v="3"/>
    <x v="19"/>
    <x v="2"/>
    <n v="5728.3"/>
    <n v="11866.95"/>
    <n v="17595.25"/>
    <n v="170"/>
    <n v="31000"/>
    <n v="310000"/>
    <n v="0.56999999999999995"/>
    <x v="0"/>
    <x v="0"/>
    <x v="0"/>
    <x v="0"/>
    <x v="0"/>
    <x v="0"/>
    <x v="0"/>
    <x v="0"/>
    <x v="0"/>
    <x v="0"/>
  </r>
  <r>
    <x v="0"/>
    <x v="1"/>
    <x v="3"/>
    <x v="20"/>
    <x v="2"/>
    <n v="2255.41"/>
    <n v="1019.84"/>
    <n v="3275.25"/>
    <n v="45"/>
    <n v="0"/>
    <n v="0"/>
    <n v="0"/>
    <x v="0"/>
    <x v="0"/>
    <x v="0"/>
    <x v="0"/>
    <x v="0"/>
    <x v="0"/>
    <x v="0"/>
    <x v="0"/>
    <x v="0"/>
    <x v="0"/>
  </r>
  <r>
    <x v="0"/>
    <x v="1"/>
    <x v="3"/>
    <x v="21"/>
    <x v="2"/>
    <n v="16259.39"/>
    <n v="37127.56"/>
    <n v="53386.95"/>
    <n v="503"/>
    <n v="62000"/>
    <n v="620000"/>
    <n v="0.86"/>
    <x v="0"/>
    <x v="0"/>
    <x v="0"/>
    <x v="0"/>
    <x v="0"/>
    <x v="0"/>
    <x v="0"/>
    <x v="0"/>
    <x v="0"/>
    <x v="0"/>
  </r>
  <r>
    <x v="0"/>
    <x v="1"/>
    <x v="3"/>
    <x v="22"/>
    <x v="2"/>
    <n v="3488.01"/>
    <n v="4390.68"/>
    <n v="7878.6900000000005"/>
    <n v="96"/>
    <n v="14973"/>
    <n v="149730"/>
    <n v="0.53"/>
    <x v="0"/>
    <x v="0"/>
    <x v="0"/>
    <x v="0"/>
    <x v="0"/>
    <x v="0"/>
    <x v="0"/>
    <x v="0"/>
    <x v="0"/>
    <x v="0"/>
  </r>
  <r>
    <x v="0"/>
    <x v="1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1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2"/>
    <n v="494.4"/>
    <n v="0"/>
    <n v="494.4"/>
    <n v="5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2"/>
    <n v="451.72"/>
    <n v="1559.17"/>
    <n v="2010.89"/>
    <n v="16"/>
    <n v="16523"/>
    <n v="165230"/>
    <n v="0.12"/>
    <x v="0"/>
    <x v="0"/>
    <x v="0"/>
    <x v="0"/>
    <x v="0"/>
    <x v="0"/>
    <x v="0"/>
    <x v="0"/>
    <x v="0"/>
    <x v="0"/>
  </r>
  <r>
    <x v="0"/>
    <x v="1"/>
    <x v="5"/>
    <x v="29"/>
    <x v="2"/>
    <n v="377.6"/>
    <n v="0"/>
    <n v="377.6"/>
    <n v="3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2"/>
    <n v="2102.59"/>
    <n v="5022.96"/>
    <n v="7125.55"/>
    <n v="69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2"/>
    <n v="16393.560000000001"/>
    <n v="19449.599999999999"/>
    <n v="35843.160000000003"/>
    <n v="262"/>
    <n v="34100"/>
    <n v="238700"/>
    <n v="1.05"/>
    <x v="0"/>
    <x v="0"/>
    <x v="0"/>
    <x v="0"/>
    <x v="0"/>
    <x v="0"/>
    <x v="0"/>
    <x v="0"/>
    <x v="0"/>
    <x v="0"/>
  </r>
  <r>
    <x v="0"/>
    <x v="1"/>
    <x v="6"/>
    <x v="32"/>
    <x v="2"/>
    <n v="13729.7"/>
    <n v="23349.63"/>
    <n v="37079.33"/>
    <n v="299"/>
    <n v="17577"/>
    <n v="123039"/>
    <n v="2.11"/>
    <x v="0"/>
    <x v="0"/>
    <x v="0"/>
    <x v="0"/>
    <x v="0"/>
    <x v="0"/>
    <x v="0"/>
    <x v="0"/>
    <x v="0"/>
    <x v="0"/>
  </r>
  <r>
    <x v="0"/>
    <x v="1"/>
    <x v="6"/>
    <x v="33"/>
    <x v="2"/>
    <n v="6630.72"/>
    <n v="4475.8599999999997"/>
    <n v="11106.58"/>
    <n v="87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2"/>
    <n v="24798.15"/>
    <n v="29241.040000000001"/>
    <n v="54039.19"/>
    <n v="404"/>
    <n v="67177"/>
    <n v="470239"/>
    <n v="0.8"/>
    <x v="0"/>
    <x v="0"/>
    <x v="0"/>
    <x v="0"/>
    <x v="0"/>
    <x v="0"/>
    <x v="0"/>
    <x v="0"/>
    <x v="0"/>
    <x v="0"/>
  </r>
  <r>
    <x v="0"/>
    <x v="1"/>
    <x v="8"/>
    <x v="35"/>
    <x v="2"/>
    <n v="6441.48"/>
    <n v="7830.37"/>
    <n v="14271.849999999999"/>
    <n v="77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2"/>
    <n v="29983.84"/>
    <n v="18497.419999999998"/>
    <n v="48481.259999999995"/>
    <n v="252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2"/>
    <n v="8797.39"/>
    <n v="1462.52"/>
    <n v="10259.91"/>
    <n v="87"/>
    <n v="32023"/>
    <n v="224161"/>
    <n v="0.32"/>
    <x v="0"/>
    <x v="0"/>
    <x v="0"/>
    <x v="0"/>
    <x v="0"/>
    <x v="0"/>
    <x v="0"/>
    <x v="0"/>
    <x v="0"/>
    <x v="0"/>
  </r>
  <r>
    <x v="0"/>
    <x v="1"/>
    <x v="9"/>
    <x v="38"/>
    <x v="2"/>
    <n v="863.1"/>
    <n v="0"/>
    <n v="863.1"/>
    <n v="4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2"/>
    <n v="4355.6400000000003"/>
    <n v="3028.5"/>
    <n v="7384.14"/>
    <n v="60"/>
    <n v="18352"/>
    <n v="128464"/>
    <n v="0.4"/>
    <x v="0"/>
    <x v="0"/>
    <x v="0"/>
    <x v="0"/>
    <x v="0"/>
    <x v="0"/>
    <x v="0"/>
    <x v="0"/>
    <x v="0"/>
    <x v="0"/>
  </r>
  <r>
    <x v="0"/>
    <x v="1"/>
    <x v="9"/>
    <x v="40"/>
    <x v="2"/>
    <n v="6901.25"/>
    <n v="1177.02"/>
    <n v="8078.27"/>
    <n v="40"/>
    <n v="28923"/>
    <n v="202461"/>
    <n v="0.28000000000000003"/>
    <x v="0"/>
    <x v="0"/>
    <x v="0"/>
    <x v="0"/>
    <x v="0"/>
    <x v="0"/>
    <x v="0"/>
    <x v="0"/>
    <x v="0"/>
    <x v="0"/>
  </r>
  <r>
    <x v="0"/>
    <x v="1"/>
    <x v="9"/>
    <x v="41"/>
    <x v="2"/>
    <n v="2220.9"/>
    <n v="944.42"/>
    <n v="3165.32"/>
    <n v="31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2"/>
    <n v="1146.77"/>
    <n v="1872.47"/>
    <n v="3019.24"/>
    <n v="17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2"/>
    <n v="9062.9"/>
    <n v="3508.89"/>
    <n v="12571.789999999999"/>
    <n v="140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2"/>
    <n v="2820.6"/>
    <n v="1628.35"/>
    <n v="4448.95"/>
    <n v="47"/>
    <n v="23777"/>
    <n v="237770"/>
    <n v="0.19"/>
    <x v="0"/>
    <x v="0"/>
    <x v="0"/>
    <x v="0"/>
    <x v="0"/>
    <x v="0"/>
    <x v="0"/>
    <x v="0"/>
    <x v="0"/>
    <x v="0"/>
  </r>
  <r>
    <x v="0"/>
    <x v="1"/>
    <x v="10"/>
    <x v="45"/>
    <x v="2"/>
    <n v="2958.2"/>
    <n v="349.16"/>
    <n v="3307.3599999999997"/>
    <n v="28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2"/>
    <n v="9341.85"/>
    <n v="2459.25"/>
    <n v="11801.1"/>
    <n v="118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2"/>
    <n v="3205.19"/>
    <n v="2921.46"/>
    <n v="6126.65"/>
    <n v="43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2"/>
    <n v="1531.47"/>
    <n v="1328.62"/>
    <n v="2860.09"/>
    <n v="30"/>
    <n v="33077"/>
    <n v="330770"/>
    <n v="0.09"/>
    <x v="0"/>
    <x v="0"/>
    <x v="0"/>
    <x v="0"/>
    <x v="0"/>
    <x v="0"/>
    <x v="0"/>
    <x v="0"/>
    <x v="0"/>
    <x v="0"/>
  </r>
  <r>
    <x v="0"/>
    <x v="1"/>
    <x v="10"/>
    <x v="49"/>
    <x v="2"/>
    <n v="3196.76"/>
    <n v="2501.96"/>
    <n v="5698.72"/>
    <n v="51"/>
    <n v="67177"/>
    <n v="671770"/>
    <n v="0.08"/>
    <x v="0"/>
    <x v="0"/>
    <x v="0"/>
    <x v="0"/>
    <x v="0"/>
    <x v="0"/>
    <x v="0"/>
    <x v="0"/>
    <x v="0"/>
    <x v="0"/>
  </r>
  <r>
    <x v="0"/>
    <x v="1"/>
    <x v="10"/>
    <x v="50"/>
    <x v="2"/>
    <n v="304.8"/>
    <n v="0"/>
    <n v="304.8"/>
    <n v="3"/>
    <n v="36177"/>
    <n v="361770"/>
    <n v="0.01"/>
    <x v="0"/>
    <x v="0"/>
    <x v="0"/>
    <x v="0"/>
    <x v="0"/>
    <x v="0"/>
    <x v="0"/>
    <x v="0"/>
    <x v="0"/>
    <x v="0"/>
  </r>
  <r>
    <x v="0"/>
    <x v="1"/>
    <x v="10"/>
    <x v="51"/>
    <x v="2"/>
    <n v="86.8"/>
    <n v="420.85"/>
    <n v="507.65000000000003"/>
    <n v="7"/>
    <n v="14477"/>
    <n v="144770"/>
    <n v="0.04"/>
    <x v="0"/>
    <x v="0"/>
    <x v="0"/>
    <x v="0"/>
    <x v="0"/>
    <x v="0"/>
    <x v="0"/>
    <x v="0"/>
    <x v="0"/>
    <x v="0"/>
  </r>
  <r>
    <x v="0"/>
    <x v="1"/>
    <x v="11"/>
    <x v="52"/>
    <x v="2"/>
    <n v="2106.6"/>
    <n v="8452.16"/>
    <n v="10558.76"/>
    <n v="62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2"/>
    <n v="0"/>
    <n v="989"/>
    <n v="989"/>
    <n v="7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2"/>
    <n v="137.6"/>
    <n v="0"/>
    <n v="137.6"/>
    <n v="1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2"/>
    <n v="884.89"/>
    <n v="556.76"/>
    <n v="1441.65"/>
    <n v="11"/>
    <n v="24273"/>
    <n v="242730"/>
    <n v="0.06"/>
    <x v="0"/>
    <x v="0"/>
    <x v="0"/>
    <x v="0"/>
    <x v="0"/>
    <x v="0"/>
    <x v="0"/>
    <x v="0"/>
    <x v="0"/>
    <x v="0"/>
  </r>
  <r>
    <x v="0"/>
    <x v="1"/>
    <x v="13"/>
    <x v="58"/>
    <x v="2"/>
    <n v="4785.8999999999996"/>
    <n v="2151.98"/>
    <n v="6937.8799999999992"/>
    <n v="60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2"/>
    <n v="7495.84"/>
    <n v="59756.31"/>
    <n v="67252.149999999994"/>
    <n v="548"/>
    <n v="8277"/>
    <n v="57939"/>
    <n v="8.1300000000000008"/>
    <x v="0"/>
    <x v="0"/>
    <x v="0"/>
    <x v="0"/>
    <x v="0"/>
    <x v="0"/>
    <x v="0"/>
    <x v="0"/>
    <x v="0"/>
    <x v="0"/>
  </r>
  <r>
    <x v="0"/>
    <x v="1"/>
    <x v="15"/>
    <x v="60"/>
    <x v="2"/>
    <n v="2202.5"/>
    <n v="772.8"/>
    <n v="2975.3"/>
    <n v="9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2"/>
    <n v="1624.16"/>
    <n v="447.84"/>
    <n v="2072"/>
    <n v="14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2"/>
    <n v="11328.79"/>
    <n v="18041.55"/>
    <n v="29370.34"/>
    <n v="253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2"/>
    <n v="5391.12"/>
    <n v="14090.76"/>
    <n v="19481.88"/>
    <n v="172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2"/>
    <n v="23663.49"/>
    <n v="69300.55"/>
    <n v="92964.040000000008"/>
    <n v="856"/>
    <n v="22723"/>
    <n v="159061"/>
    <n v="4.09"/>
    <x v="0"/>
    <x v="0"/>
    <x v="0"/>
    <x v="0"/>
    <x v="0"/>
    <x v="0"/>
    <x v="0"/>
    <x v="0"/>
    <x v="0"/>
    <x v="0"/>
  </r>
  <r>
    <x v="0"/>
    <x v="1"/>
    <x v="18"/>
    <x v="65"/>
    <x v="2"/>
    <n v="2851.32"/>
    <n v="5607.28"/>
    <n v="8458.6"/>
    <n v="93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2"/>
    <n v="11119.8"/>
    <n v="6009.25"/>
    <n v="17129.05"/>
    <n v="142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2"/>
    <n v="62504.55"/>
    <n v="46464.82"/>
    <n v="108969.37"/>
    <n v="876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2"/>
    <n v="46515.55"/>
    <n v="26657.99"/>
    <n v="73173.540000000008"/>
    <n v="347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2"/>
    <n v="4549.42"/>
    <n v="5044.83"/>
    <n v="9594.25"/>
    <n v="75"/>
    <n v="31000"/>
    <n v="310000"/>
    <n v="0.31"/>
    <x v="0"/>
    <x v="0"/>
    <x v="0"/>
    <x v="0"/>
    <x v="0"/>
    <x v="0"/>
    <x v="0"/>
    <x v="0"/>
    <x v="0"/>
    <x v="0"/>
  </r>
  <r>
    <x v="0"/>
    <x v="1"/>
    <x v="21"/>
    <x v="70"/>
    <x v="2"/>
    <n v="15239.97"/>
    <n v="9970.41"/>
    <n v="25210.379999999997"/>
    <n v="230"/>
    <n v="62000"/>
    <n v="620000"/>
    <n v="0.41"/>
    <x v="0"/>
    <x v="0"/>
    <x v="0"/>
    <x v="0"/>
    <x v="0"/>
    <x v="0"/>
    <x v="0"/>
    <x v="0"/>
    <x v="0"/>
    <x v="0"/>
  </r>
  <r>
    <x v="0"/>
    <x v="1"/>
    <x v="21"/>
    <x v="71"/>
    <x v="2"/>
    <n v="18211.669999999998"/>
    <n v="31774.01"/>
    <n v="49985.679999999993"/>
    <n v="430"/>
    <n v="50623"/>
    <n v="506230"/>
    <n v="0.99"/>
    <x v="0"/>
    <x v="0"/>
    <x v="0"/>
    <x v="0"/>
    <x v="0"/>
    <x v="0"/>
    <x v="0"/>
    <x v="0"/>
    <x v="0"/>
    <x v="0"/>
  </r>
  <r>
    <x v="0"/>
    <x v="1"/>
    <x v="21"/>
    <x v="72"/>
    <x v="2"/>
    <n v="18772.990000000002"/>
    <n v="21890.85"/>
    <n v="40663.839999999997"/>
    <n v="358"/>
    <n v="29977"/>
    <n v="299770"/>
    <n v="1.36"/>
    <x v="0"/>
    <x v="0"/>
    <x v="0"/>
    <x v="0"/>
    <x v="0"/>
    <x v="0"/>
    <x v="0"/>
    <x v="0"/>
    <x v="0"/>
    <x v="0"/>
  </r>
  <r>
    <x v="0"/>
    <x v="1"/>
    <x v="21"/>
    <x v="73"/>
    <x v="2"/>
    <n v="24435.78"/>
    <n v="40247.440000000002"/>
    <n v="64683.22"/>
    <n v="547"/>
    <n v="27900"/>
    <n v="279000"/>
    <n v="2.3199999999999998"/>
    <x v="0"/>
    <x v="0"/>
    <x v="0"/>
    <x v="0"/>
    <x v="0"/>
    <x v="0"/>
    <x v="0"/>
    <x v="0"/>
    <x v="0"/>
    <x v="0"/>
  </r>
  <r>
    <x v="0"/>
    <x v="1"/>
    <x v="22"/>
    <x v="74"/>
    <x v="2"/>
    <n v="277.35000000000002"/>
    <n v="732.53"/>
    <n v="1009.88"/>
    <n v="10"/>
    <n v="13423"/>
    <n v="134230"/>
    <n v="0.08"/>
    <x v="0"/>
    <x v="0"/>
    <x v="0"/>
    <x v="0"/>
    <x v="0"/>
    <x v="0"/>
    <x v="0"/>
    <x v="0"/>
    <x v="0"/>
    <x v="0"/>
  </r>
  <r>
    <x v="0"/>
    <x v="1"/>
    <x v="22"/>
    <x v="75"/>
    <x v="2"/>
    <n v="1956.26"/>
    <n v="1453.95"/>
    <n v="3410.21"/>
    <n v="28"/>
    <n v="14477"/>
    <n v="144770"/>
    <n v="0.24"/>
    <x v="0"/>
    <x v="0"/>
    <x v="0"/>
    <x v="0"/>
    <x v="0"/>
    <x v="0"/>
    <x v="0"/>
    <x v="0"/>
    <x v="0"/>
    <x v="0"/>
  </r>
  <r>
    <x v="0"/>
    <x v="1"/>
    <x v="22"/>
    <x v="73"/>
    <x v="2"/>
    <n v="276"/>
    <n v="0"/>
    <n v="276"/>
    <n v="1"/>
    <n v="27900"/>
    <n v="279000"/>
    <n v="0.01"/>
    <x v="0"/>
    <x v="0"/>
    <x v="0"/>
    <x v="0"/>
    <x v="0"/>
    <x v="0"/>
    <x v="0"/>
    <x v="0"/>
    <x v="0"/>
    <x v="0"/>
  </r>
  <r>
    <x v="0"/>
    <x v="1"/>
    <x v="22"/>
    <x v="76"/>
    <x v="2"/>
    <n v="3011.81"/>
    <n v="2740.54"/>
    <n v="5752.35"/>
    <n v="45"/>
    <n v="13950"/>
    <n v="139500"/>
    <n v="0.41"/>
    <x v="0"/>
    <x v="0"/>
    <x v="0"/>
    <x v="0"/>
    <x v="0"/>
    <x v="0"/>
    <x v="0"/>
    <x v="0"/>
    <x v="0"/>
    <x v="0"/>
  </r>
  <r>
    <x v="0"/>
    <x v="1"/>
    <x v="22"/>
    <x v="121"/>
    <x v="2"/>
    <n v="220.7"/>
    <n v="86.8"/>
    <n v="307.5"/>
    <n v="4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2"/>
    <n v="1232.53"/>
    <n v="2632.79"/>
    <n v="3865.3199999999997"/>
    <n v="38"/>
    <n v="20677"/>
    <n v="144739"/>
    <n v="0.19"/>
    <x v="0"/>
    <x v="0"/>
    <x v="0"/>
    <x v="0"/>
    <x v="0"/>
    <x v="0"/>
    <x v="0"/>
    <x v="0"/>
    <x v="0"/>
    <x v="0"/>
  </r>
  <r>
    <x v="0"/>
    <x v="1"/>
    <x v="24"/>
    <x v="79"/>
    <x v="2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1"/>
    <x v="24"/>
    <x v="81"/>
    <x v="2"/>
    <n v="410.64"/>
    <n v="138.96"/>
    <n v="549.6"/>
    <n v="5"/>
    <n v="18600"/>
    <n v="130200"/>
    <n v="0.03"/>
    <x v="0"/>
    <x v="0"/>
    <x v="0"/>
    <x v="0"/>
    <x v="0"/>
    <x v="0"/>
    <x v="0"/>
    <x v="0"/>
    <x v="0"/>
    <x v="0"/>
  </r>
  <r>
    <x v="0"/>
    <x v="1"/>
    <x v="24"/>
    <x v="82"/>
    <x v="2"/>
    <n v="381.61"/>
    <n v="460.47"/>
    <n v="842.08"/>
    <n v="12"/>
    <n v="18600"/>
    <n v="130200"/>
    <n v="0.05"/>
    <x v="0"/>
    <x v="0"/>
    <x v="0"/>
    <x v="0"/>
    <x v="0"/>
    <x v="0"/>
    <x v="0"/>
    <x v="0"/>
    <x v="0"/>
    <x v="0"/>
  </r>
  <r>
    <x v="0"/>
    <x v="1"/>
    <x v="24"/>
    <x v="122"/>
    <x v="2"/>
    <n v="264"/>
    <n v="0"/>
    <n v="264"/>
    <n v="2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2"/>
    <n v="26.07"/>
    <n v="234.58"/>
    <n v="260.65000000000003"/>
    <n v="2"/>
    <n v="17050"/>
    <n v="119350"/>
    <n v="0.02"/>
    <x v="0"/>
    <x v="0"/>
    <x v="0"/>
    <x v="0"/>
    <x v="0"/>
    <x v="0"/>
    <x v="0"/>
    <x v="0"/>
    <x v="0"/>
    <x v="0"/>
  </r>
  <r>
    <x v="0"/>
    <x v="1"/>
    <x v="24"/>
    <x v="123"/>
    <x v="2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1"/>
    <x v="24"/>
    <x v="10"/>
    <x v="2"/>
    <n v="222.3"/>
    <n v="0"/>
    <n v="222.3"/>
    <n v="3"/>
    <n v="44423"/>
    <n v="310961"/>
    <n v="0.01"/>
    <x v="0"/>
    <x v="0"/>
    <x v="0"/>
    <x v="0"/>
    <x v="0"/>
    <x v="0"/>
    <x v="0"/>
    <x v="0"/>
    <x v="0"/>
    <x v="0"/>
  </r>
  <r>
    <x v="0"/>
    <x v="1"/>
    <x v="24"/>
    <x v="85"/>
    <x v="2"/>
    <n v="0"/>
    <n v="0"/>
    <n v="0"/>
    <n v="1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2"/>
    <n v="1264.72"/>
    <n v="568.08000000000004"/>
    <n v="1832.8000000000002"/>
    <n v="18"/>
    <n v="15500"/>
    <n v="108500"/>
    <n v="0.12"/>
    <x v="0"/>
    <x v="0"/>
    <x v="0"/>
    <x v="0"/>
    <x v="0"/>
    <x v="0"/>
    <x v="0"/>
    <x v="0"/>
    <x v="0"/>
    <x v="0"/>
  </r>
  <r>
    <x v="0"/>
    <x v="1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8"/>
    <x v="92"/>
    <x v="2"/>
    <n v="7170.92"/>
    <n v="5215.43"/>
    <n v="12386.35"/>
    <n v="40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2"/>
    <n v="1450.66"/>
    <n v="407.41"/>
    <n v="1858.0700000000002"/>
    <n v="18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2"/>
    <n v="1681.92"/>
    <n v="1920.88"/>
    <n v="3602.8"/>
    <n v="34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2"/>
    <n v="3058.77"/>
    <n v="2524.46"/>
    <n v="5583.23"/>
    <n v="45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2"/>
    <n v="1364.82"/>
    <n v="2006.5"/>
    <n v="3371.3199999999997"/>
    <n v="34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2"/>
    <n v="9742.76"/>
    <n v="10809"/>
    <n v="20551.760000000002"/>
    <n v="221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2"/>
    <n v="3969.29"/>
    <n v="24977.96"/>
    <n v="28947.25"/>
    <n v="222"/>
    <n v="17577"/>
    <n v="175770"/>
    <n v="1.65"/>
    <x v="0"/>
    <x v="0"/>
    <x v="0"/>
    <x v="0"/>
    <x v="0"/>
    <x v="0"/>
    <x v="0"/>
    <x v="0"/>
    <x v="0"/>
    <x v="0"/>
  </r>
  <r>
    <x v="0"/>
    <x v="1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1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1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1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1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2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1"/>
    <x v="30"/>
    <x v="105"/>
    <x v="2"/>
    <n v="2532.65"/>
    <n v="1339.29"/>
    <n v="3871.94"/>
    <n v="29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1"/>
    <x v="31"/>
    <x v="107"/>
    <x v="2"/>
    <n v="3908.19"/>
    <n v="382.1"/>
    <n v="4290.29"/>
    <n v="25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2"/>
    <n v="63.18"/>
    <n v="352.62"/>
    <n v="415.8"/>
    <n v="2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2"/>
    <n v="1582.32"/>
    <n v="942.33"/>
    <n v="2524.65"/>
    <n v="17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2"/>
    <n v="31.38"/>
    <n v="282.44"/>
    <n v="313.82"/>
    <n v="3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2"/>
    <n v="65.36"/>
    <n v="427.04"/>
    <n v="492.40000000000003"/>
    <n v="4"/>
    <n v="13950"/>
    <n v="139500"/>
    <n v="0.04"/>
    <x v="0"/>
    <x v="0"/>
    <x v="0"/>
    <x v="0"/>
    <x v="0"/>
    <x v="0"/>
    <x v="0"/>
    <x v="0"/>
    <x v="0"/>
    <x v="0"/>
  </r>
  <r>
    <x v="0"/>
    <x v="1"/>
    <x v="32"/>
    <x v="113"/>
    <x v="2"/>
    <n v="736.94"/>
    <n v="451.4"/>
    <n v="1188.3400000000001"/>
    <n v="11"/>
    <n v="5177"/>
    <n v="36239"/>
    <n v="0.23"/>
    <x v="0"/>
    <x v="0"/>
    <x v="0"/>
    <x v="0"/>
    <x v="0"/>
    <x v="0"/>
    <x v="0"/>
    <x v="0"/>
    <x v="0"/>
    <x v="0"/>
  </r>
  <r>
    <x v="0"/>
    <x v="1"/>
    <x v="32"/>
    <x v="114"/>
    <x v="2"/>
    <n v="310.5"/>
    <n v="0"/>
    <n v="310.5"/>
    <n v="1"/>
    <n v="31000"/>
    <n v="217000"/>
    <n v="0.01"/>
    <x v="0"/>
    <x v="0"/>
    <x v="0"/>
    <x v="0"/>
    <x v="0"/>
    <x v="0"/>
    <x v="0"/>
    <x v="0"/>
    <x v="0"/>
    <x v="0"/>
  </r>
  <r>
    <x v="0"/>
    <x v="1"/>
    <x v="32"/>
    <x v="115"/>
    <x v="2"/>
    <n v="340.8"/>
    <n v="0"/>
    <n v="340.8"/>
    <n v="2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2"/>
    <n v="0"/>
    <n v="386.83"/>
    <n v="386.83"/>
    <n v="3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2"/>
    <n v="4122.9399999999996"/>
    <n v="3443.29"/>
    <n v="7566.23"/>
    <n v="49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2"/>
    <n v="688.31"/>
    <n v="5646.27"/>
    <n v="6334.58"/>
    <n v="61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3"/>
    <n v="2091.11"/>
    <n v="2624.61"/>
    <n v="4715.72"/>
    <n v="83"/>
    <n v="24475"/>
    <n v="171325"/>
    <n v="0.19"/>
    <x v="0"/>
    <x v="0"/>
    <x v="0"/>
    <x v="0"/>
    <x v="0"/>
    <x v="0"/>
    <x v="0"/>
    <x v="0"/>
    <x v="0"/>
    <x v="0"/>
  </r>
  <r>
    <x v="0"/>
    <x v="1"/>
    <x v="0"/>
    <x v="1"/>
    <x v="3"/>
    <n v="8262.6200000000008"/>
    <n v="7185.02"/>
    <n v="15447.640000000001"/>
    <n v="343"/>
    <n v="24383"/>
    <n v="170681"/>
    <n v="0.63"/>
    <x v="0"/>
    <x v="0"/>
    <x v="0"/>
    <x v="0"/>
    <x v="0"/>
    <x v="0"/>
    <x v="0"/>
    <x v="0"/>
    <x v="0"/>
    <x v="0"/>
  </r>
  <r>
    <x v="0"/>
    <x v="1"/>
    <x v="0"/>
    <x v="24"/>
    <x v="3"/>
    <n v="45.84"/>
    <n v="412.56"/>
    <n v="458.4"/>
    <n v="7"/>
    <n v="11377"/>
    <n v="79639"/>
    <n v="0.04"/>
    <x v="0"/>
    <x v="0"/>
    <x v="0"/>
    <x v="0"/>
    <x v="0"/>
    <x v="0"/>
    <x v="0"/>
    <x v="0"/>
    <x v="0"/>
    <x v="0"/>
  </r>
  <r>
    <x v="0"/>
    <x v="1"/>
    <x v="0"/>
    <x v="2"/>
    <x v="3"/>
    <n v="7567.07"/>
    <n v="7416.76"/>
    <n v="14983.83"/>
    <n v="347"/>
    <n v="8165"/>
    <n v="57155"/>
    <n v="1.84"/>
    <x v="0"/>
    <x v="0"/>
    <x v="0"/>
    <x v="0"/>
    <x v="0"/>
    <x v="0"/>
    <x v="0"/>
    <x v="0"/>
    <x v="0"/>
    <x v="0"/>
  </r>
  <r>
    <x v="0"/>
    <x v="1"/>
    <x v="0"/>
    <x v="3"/>
    <x v="3"/>
    <n v="11387.31"/>
    <n v="8728.39"/>
    <n v="20115.699999999997"/>
    <n v="426"/>
    <n v="8437"/>
    <n v="59059"/>
    <n v="2.38"/>
    <x v="0"/>
    <x v="0"/>
    <x v="0"/>
    <x v="0"/>
    <x v="0"/>
    <x v="0"/>
    <x v="0"/>
    <x v="0"/>
    <x v="0"/>
    <x v="0"/>
  </r>
  <r>
    <x v="0"/>
    <x v="1"/>
    <x v="0"/>
    <x v="4"/>
    <x v="3"/>
    <n v="8896.49"/>
    <n v="14047.22"/>
    <n v="22943.71"/>
    <n v="417"/>
    <n v="8437"/>
    <n v="59059"/>
    <n v="2.72"/>
    <x v="0"/>
    <x v="0"/>
    <x v="0"/>
    <x v="0"/>
    <x v="0"/>
    <x v="0"/>
    <x v="0"/>
    <x v="0"/>
    <x v="0"/>
    <x v="0"/>
  </r>
  <r>
    <x v="0"/>
    <x v="1"/>
    <x v="0"/>
    <x v="5"/>
    <x v="3"/>
    <n v="12667.37"/>
    <n v="9430.11"/>
    <n v="22097.480000000003"/>
    <n v="513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3"/>
    <n v="8957.24"/>
    <n v="8232.69"/>
    <n v="17189.93"/>
    <n v="423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3"/>
    <n v="8507.7900000000009"/>
    <n v="7212.41"/>
    <n v="15720.2"/>
    <n v="348"/>
    <n v="5821"/>
    <n v="40747"/>
    <n v="2.7"/>
    <x v="0"/>
    <x v="0"/>
    <x v="0"/>
    <x v="0"/>
    <x v="0"/>
    <x v="0"/>
    <x v="0"/>
    <x v="0"/>
    <x v="0"/>
    <x v="0"/>
  </r>
  <r>
    <x v="0"/>
    <x v="1"/>
    <x v="0"/>
    <x v="8"/>
    <x v="3"/>
    <n v="14371.49"/>
    <n v="10269.69"/>
    <n v="24641.18"/>
    <n v="545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3"/>
    <n v="1676.04"/>
    <n v="3649.74"/>
    <n v="5325.78"/>
    <n v="94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3"/>
    <n v="9396.5300000000007"/>
    <n v="12458.55"/>
    <n v="21855.08"/>
    <n v="332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3"/>
    <n v="5026.8900000000003"/>
    <n v="12367.16"/>
    <n v="17394.05"/>
    <n v="290"/>
    <n v="44423"/>
    <n v="310961"/>
    <n v="0.39"/>
    <x v="0"/>
    <x v="0"/>
    <x v="0"/>
    <x v="0"/>
    <x v="0"/>
    <x v="0"/>
    <x v="0"/>
    <x v="0"/>
    <x v="0"/>
    <x v="0"/>
  </r>
  <r>
    <x v="0"/>
    <x v="1"/>
    <x v="1"/>
    <x v="11"/>
    <x v="3"/>
    <n v="7658.9"/>
    <n v="5825"/>
    <n v="13483.9"/>
    <n v="23"/>
    <n v="31000"/>
    <n v="217000"/>
    <n v="0.43"/>
    <x v="0"/>
    <x v="0"/>
    <x v="0"/>
    <x v="0"/>
    <x v="0"/>
    <x v="0"/>
    <x v="0"/>
    <x v="0"/>
    <x v="0"/>
    <x v="0"/>
  </r>
  <r>
    <x v="0"/>
    <x v="1"/>
    <x v="1"/>
    <x v="12"/>
    <x v="3"/>
    <n v="24"/>
    <n v="25.25"/>
    <n v="49.25"/>
    <n v="8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3"/>
    <n v="3289.31"/>
    <n v="6485.36"/>
    <n v="9774.67"/>
    <n v="150"/>
    <n v="29977"/>
    <n v="209839"/>
    <n v="0.33"/>
    <x v="0"/>
    <x v="0"/>
    <x v="0"/>
    <x v="0"/>
    <x v="0"/>
    <x v="0"/>
    <x v="0"/>
    <x v="0"/>
    <x v="0"/>
    <x v="0"/>
  </r>
  <r>
    <x v="0"/>
    <x v="1"/>
    <x v="1"/>
    <x v="1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"/>
    <x v="16"/>
    <x v="3"/>
    <n v="184.44"/>
    <n v="138.34"/>
    <n v="322.77999999999997"/>
    <n v="9"/>
    <n v="43400"/>
    <n v="303800"/>
    <n v="0.01"/>
    <x v="0"/>
    <x v="0"/>
    <x v="0"/>
    <x v="0"/>
    <x v="0"/>
    <x v="0"/>
    <x v="0"/>
    <x v="0"/>
    <x v="0"/>
    <x v="0"/>
  </r>
  <r>
    <x v="0"/>
    <x v="1"/>
    <x v="2"/>
    <x v="17"/>
    <x v="3"/>
    <n v="2444.71"/>
    <n v="2160.39"/>
    <n v="4605.1000000000004"/>
    <n v="73"/>
    <n v="39277"/>
    <n v="274939"/>
    <n v="0.12"/>
    <x v="0"/>
    <x v="0"/>
    <x v="0"/>
    <x v="0"/>
    <x v="0"/>
    <x v="0"/>
    <x v="0"/>
    <x v="0"/>
    <x v="0"/>
    <x v="0"/>
  </r>
  <r>
    <x v="0"/>
    <x v="1"/>
    <x v="2"/>
    <x v="18"/>
    <x v="3"/>
    <n v="84"/>
    <n v="1101.95"/>
    <n v="1185.95"/>
    <n v="8"/>
    <n v="0"/>
    <n v="0"/>
    <n v="0"/>
    <x v="0"/>
    <x v="0"/>
    <x v="0"/>
    <x v="0"/>
    <x v="0"/>
    <x v="0"/>
    <x v="0"/>
    <x v="0"/>
    <x v="0"/>
    <x v="0"/>
  </r>
  <r>
    <x v="0"/>
    <x v="1"/>
    <x v="3"/>
    <x v="19"/>
    <x v="3"/>
    <n v="4291.45"/>
    <n v="2270.25"/>
    <n v="6561.7"/>
    <n v="21"/>
    <n v="31000"/>
    <n v="310000"/>
    <n v="0.21"/>
    <x v="0"/>
    <x v="0"/>
    <x v="0"/>
    <x v="0"/>
    <x v="0"/>
    <x v="0"/>
    <x v="0"/>
    <x v="0"/>
    <x v="0"/>
    <x v="0"/>
  </r>
  <r>
    <x v="0"/>
    <x v="1"/>
    <x v="3"/>
    <x v="20"/>
    <x v="3"/>
    <n v="4.4800000000000004"/>
    <n v="73.47"/>
    <n v="77.95"/>
    <n v="2"/>
    <n v="0"/>
    <n v="0"/>
    <n v="0"/>
    <x v="0"/>
    <x v="0"/>
    <x v="0"/>
    <x v="0"/>
    <x v="0"/>
    <x v="0"/>
    <x v="0"/>
    <x v="0"/>
    <x v="0"/>
    <x v="0"/>
  </r>
  <r>
    <x v="0"/>
    <x v="1"/>
    <x v="3"/>
    <x v="21"/>
    <x v="3"/>
    <n v="231.52"/>
    <n v="2328.89"/>
    <n v="2560.41"/>
    <n v="26"/>
    <n v="62000"/>
    <n v="620000"/>
    <n v="0.04"/>
    <x v="0"/>
    <x v="0"/>
    <x v="0"/>
    <x v="0"/>
    <x v="0"/>
    <x v="0"/>
    <x v="0"/>
    <x v="0"/>
    <x v="0"/>
    <x v="0"/>
  </r>
  <r>
    <x v="0"/>
    <x v="1"/>
    <x v="3"/>
    <x v="22"/>
    <x v="3"/>
    <n v="430.7"/>
    <n v="212.1"/>
    <n v="642.79999999999995"/>
    <n v="20"/>
    <n v="14973"/>
    <n v="149730"/>
    <n v="0.04"/>
    <x v="0"/>
    <x v="0"/>
    <x v="0"/>
    <x v="0"/>
    <x v="0"/>
    <x v="0"/>
    <x v="0"/>
    <x v="0"/>
    <x v="0"/>
    <x v="0"/>
  </r>
  <r>
    <x v="0"/>
    <x v="1"/>
    <x v="4"/>
    <x v="23"/>
    <x v="3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1"/>
    <x v="4"/>
    <x v="24"/>
    <x v="3"/>
    <n v="6.24"/>
    <n v="24.96"/>
    <n v="31.200000000000003"/>
    <n v="1"/>
    <n v="11377"/>
    <n v="79639"/>
    <n v="0"/>
    <x v="0"/>
    <x v="0"/>
    <x v="0"/>
    <x v="0"/>
    <x v="0"/>
    <x v="0"/>
    <x v="0"/>
    <x v="0"/>
    <x v="0"/>
    <x v="0"/>
  </r>
  <r>
    <x v="0"/>
    <x v="1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3"/>
    <n v="1220.5"/>
    <n v="0"/>
    <n v="1220.5"/>
    <n v="5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3"/>
    <n v="53.6"/>
    <n v="0"/>
    <n v="53.6"/>
    <n v="2"/>
    <n v="16523"/>
    <n v="165230"/>
    <n v="0"/>
    <x v="0"/>
    <x v="0"/>
    <x v="0"/>
    <x v="0"/>
    <x v="0"/>
    <x v="0"/>
    <x v="0"/>
    <x v="0"/>
    <x v="0"/>
    <x v="0"/>
  </r>
  <r>
    <x v="0"/>
    <x v="1"/>
    <x v="5"/>
    <x v="29"/>
    <x v="3"/>
    <n v="2.86"/>
    <n v="11.44"/>
    <n v="14.299999999999999"/>
    <n v="1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3"/>
    <n v="12063.54"/>
    <n v="11480.43"/>
    <n v="23543.97"/>
    <n v="61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3"/>
    <n v="34104.92"/>
    <n v="32383.41"/>
    <n v="66488.33"/>
    <n v="193"/>
    <n v="34100"/>
    <n v="238700"/>
    <n v="1.95"/>
    <x v="0"/>
    <x v="0"/>
    <x v="0"/>
    <x v="0"/>
    <x v="0"/>
    <x v="0"/>
    <x v="0"/>
    <x v="0"/>
    <x v="0"/>
    <x v="0"/>
  </r>
  <r>
    <x v="0"/>
    <x v="1"/>
    <x v="6"/>
    <x v="32"/>
    <x v="3"/>
    <n v="19124.259999999998"/>
    <n v="24745.46"/>
    <n v="43869.72"/>
    <n v="187"/>
    <n v="17577"/>
    <n v="123039"/>
    <n v="2.5"/>
    <x v="0"/>
    <x v="0"/>
    <x v="0"/>
    <x v="0"/>
    <x v="0"/>
    <x v="0"/>
    <x v="0"/>
    <x v="0"/>
    <x v="0"/>
    <x v="0"/>
  </r>
  <r>
    <x v="0"/>
    <x v="1"/>
    <x v="6"/>
    <x v="33"/>
    <x v="3"/>
    <n v="22595.599999999999"/>
    <n v="11455.44"/>
    <n v="34051.040000000001"/>
    <n v="82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3"/>
    <n v="158.4"/>
    <n v="0"/>
    <n v="158.4"/>
    <n v="2"/>
    <n v="67177"/>
    <n v="470239"/>
    <n v="0"/>
    <x v="0"/>
    <x v="0"/>
    <x v="0"/>
    <x v="0"/>
    <x v="0"/>
    <x v="0"/>
    <x v="0"/>
    <x v="0"/>
    <x v="0"/>
    <x v="0"/>
  </r>
  <r>
    <x v="0"/>
    <x v="1"/>
    <x v="8"/>
    <x v="35"/>
    <x v="3"/>
    <n v="342.74"/>
    <n v="1289.72"/>
    <n v="1632.46"/>
    <n v="10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3"/>
    <n v="558.41"/>
    <n v="739.77"/>
    <n v="1298.1799999999998"/>
    <n v="17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3"/>
    <n v="13917.88"/>
    <n v="2188.2600000000002"/>
    <n v="16106.14"/>
    <n v="34"/>
    <n v="32023"/>
    <n v="224161"/>
    <n v="0.5"/>
    <x v="0"/>
    <x v="0"/>
    <x v="0"/>
    <x v="0"/>
    <x v="0"/>
    <x v="0"/>
    <x v="0"/>
    <x v="0"/>
    <x v="0"/>
    <x v="0"/>
  </r>
  <r>
    <x v="0"/>
    <x v="1"/>
    <x v="9"/>
    <x v="38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3"/>
    <n v="9121.2999999999993"/>
    <n v="3012.5"/>
    <n v="12133.8"/>
    <n v="26"/>
    <n v="18352"/>
    <n v="128464"/>
    <n v="0.66"/>
    <x v="0"/>
    <x v="0"/>
    <x v="0"/>
    <x v="0"/>
    <x v="0"/>
    <x v="0"/>
    <x v="0"/>
    <x v="0"/>
    <x v="0"/>
    <x v="0"/>
  </r>
  <r>
    <x v="0"/>
    <x v="1"/>
    <x v="9"/>
    <x v="40"/>
    <x v="3"/>
    <n v="3531.96"/>
    <n v="796.04"/>
    <n v="4328"/>
    <n v="9"/>
    <n v="28923"/>
    <n v="202461"/>
    <n v="0.15"/>
    <x v="0"/>
    <x v="0"/>
    <x v="0"/>
    <x v="0"/>
    <x v="0"/>
    <x v="0"/>
    <x v="0"/>
    <x v="0"/>
    <x v="0"/>
    <x v="0"/>
  </r>
  <r>
    <x v="0"/>
    <x v="1"/>
    <x v="9"/>
    <x v="41"/>
    <x v="3"/>
    <n v="3313.82"/>
    <n v="1056.3800000000001"/>
    <n v="4370.2000000000007"/>
    <n v="7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3"/>
    <n v="0"/>
    <n v="97.5"/>
    <n v="97.5"/>
    <n v="1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3"/>
    <n v="878.8"/>
    <n v="2452.88"/>
    <n v="3331.6800000000003"/>
    <n v="23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3"/>
    <n v="1568.5"/>
    <n v="1569.2"/>
    <n v="3137.7"/>
    <n v="20"/>
    <n v="23777"/>
    <n v="237770"/>
    <n v="0.13"/>
    <x v="0"/>
    <x v="0"/>
    <x v="0"/>
    <x v="0"/>
    <x v="0"/>
    <x v="0"/>
    <x v="0"/>
    <x v="0"/>
    <x v="0"/>
    <x v="0"/>
  </r>
  <r>
    <x v="0"/>
    <x v="1"/>
    <x v="10"/>
    <x v="45"/>
    <x v="3"/>
    <n v="436.28"/>
    <n v="81.900000000000006"/>
    <n v="518.17999999999995"/>
    <n v="8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3"/>
    <n v="358.67"/>
    <n v="67.08"/>
    <n v="425.75"/>
    <n v="7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3"/>
    <n v="34.07"/>
    <n v="232.95"/>
    <n v="267.02"/>
    <n v="6"/>
    <n v="33077"/>
    <n v="330770"/>
    <n v="0.01"/>
    <x v="0"/>
    <x v="0"/>
    <x v="0"/>
    <x v="0"/>
    <x v="0"/>
    <x v="0"/>
    <x v="0"/>
    <x v="0"/>
    <x v="0"/>
    <x v="0"/>
  </r>
  <r>
    <x v="0"/>
    <x v="1"/>
    <x v="10"/>
    <x v="49"/>
    <x v="3"/>
    <n v="760.24"/>
    <n v="45.76"/>
    <n v="806"/>
    <n v="9"/>
    <n v="67177"/>
    <n v="671770"/>
    <n v="0.01"/>
    <x v="0"/>
    <x v="0"/>
    <x v="0"/>
    <x v="0"/>
    <x v="0"/>
    <x v="0"/>
    <x v="0"/>
    <x v="0"/>
    <x v="0"/>
    <x v="0"/>
  </r>
  <r>
    <x v="0"/>
    <x v="1"/>
    <x v="10"/>
    <x v="50"/>
    <x v="3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1"/>
    <x v="10"/>
    <x v="51"/>
    <x v="3"/>
    <n v="0"/>
    <n v="116.35"/>
    <n v="116.35"/>
    <n v="5"/>
    <n v="14477"/>
    <n v="144770"/>
    <n v="0.01"/>
    <x v="0"/>
    <x v="0"/>
    <x v="0"/>
    <x v="0"/>
    <x v="0"/>
    <x v="0"/>
    <x v="0"/>
    <x v="0"/>
    <x v="0"/>
    <x v="0"/>
  </r>
  <r>
    <x v="0"/>
    <x v="1"/>
    <x v="11"/>
    <x v="52"/>
    <x v="3"/>
    <n v="404"/>
    <n v="154.15"/>
    <n v="558.15"/>
    <n v="12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3"/>
    <n v="0"/>
    <n v="35"/>
    <n v="35"/>
    <n v="1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3"/>
    <n v="2564.9299999999998"/>
    <n v="1635.3"/>
    <n v="4200.2299999999996"/>
    <n v="27"/>
    <n v="24273"/>
    <n v="242730"/>
    <n v="0.17"/>
    <x v="0"/>
    <x v="0"/>
    <x v="0"/>
    <x v="0"/>
    <x v="0"/>
    <x v="0"/>
    <x v="0"/>
    <x v="0"/>
    <x v="0"/>
    <x v="0"/>
  </r>
  <r>
    <x v="0"/>
    <x v="1"/>
    <x v="13"/>
    <x v="58"/>
    <x v="3"/>
    <n v="574.03"/>
    <n v="3140.27"/>
    <n v="3714.3"/>
    <n v="24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3"/>
    <n v="359.72"/>
    <n v="2158.16"/>
    <n v="2517.88"/>
    <n v="72"/>
    <n v="8277"/>
    <n v="57939"/>
    <n v="0.3"/>
    <x v="0"/>
    <x v="0"/>
    <x v="0"/>
    <x v="0"/>
    <x v="0"/>
    <x v="0"/>
    <x v="0"/>
    <x v="0"/>
    <x v="0"/>
    <x v="0"/>
  </r>
  <r>
    <x v="0"/>
    <x v="1"/>
    <x v="15"/>
    <x v="60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3"/>
    <n v="81.150000000000006"/>
    <n v="484.05"/>
    <n v="565.20000000000005"/>
    <n v="5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3"/>
    <n v="83.6"/>
    <n v="53.99"/>
    <n v="137.59"/>
    <n v="18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3"/>
    <n v="80.8"/>
    <n v="312"/>
    <n v="392.8"/>
    <n v="5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3"/>
    <n v="6075.95"/>
    <n v="1333.14"/>
    <n v="7409.09"/>
    <n v="46"/>
    <n v="22723"/>
    <n v="159061"/>
    <n v="0.33"/>
    <x v="0"/>
    <x v="0"/>
    <x v="0"/>
    <x v="0"/>
    <x v="0"/>
    <x v="0"/>
    <x v="0"/>
    <x v="0"/>
    <x v="0"/>
    <x v="0"/>
  </r>
  <r>
    <x v="0"/>
    <x v="1"/>
    <x v="18"/>
    <x v="65"/>
    <x v="3"/>
    <n v="4.1500000000000004"/>
    <n v="16.59"/>
    <n v="20.740000000000002"/>
    <n v="1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3"/>
    <n v="54.4"/>
    <n v="151.44999999999999"/>
    <n v="205.85"/>
    <n v="4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3"/>
    <n v="36083.32"/>
    <n v="14434.01"/>
    <n v="50517.33"/>
    <n v="35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3"/>
    <n v="72371.8"/>
    <n v="27317.24"/>
    <n v="99689.040000000008"/>
    <n v="67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3"/>
    <n v="334.4"/>
    <n v="1658.8"/>
    <n v="1993.1999999999998"/>
    <n v="6"/>
    <n v="31000"/>
    <n v="310000"/>
    <n v="0.06"/>
    <x v="0"/>
    <x v="0"/>
    <x v="0"/>
    <x v="0"/>
    <x v="0"/>
    <x v="0"/>
    <x v="0"/>
    <x v="0"/>
    <x v="0"/>
    <x v="0"/>
  </r>
  <r>
    <x v="0"/>
    <x v="1"/>
    <x v="21"/>
    <x v="70"/>
    <x v="3"/>
    <n v="2002.73"/>
    <n v="810.22"/>
    <n v="2812.95"/>
    <n v="18"/>
    <n v="62000"/>
    <n v="620000"/>
    <n v="0.05"/>
    <x v="0"/>
    <x v="0"/>
    <x v="0"/>
    <x v="0"/>
    <x v="0"/>
    <x v="0"/>
    <x v="0"/>
    <x v="0"/>
    <x v="0"/>
    <x v="0"/>
  </r>
  <r>
    <x v="0"/>
    <x v="1"/>
    <x v="21"/>
    <x v="71"/>
    <x v="3"/>
    <n v="2878.25"/>
    <n v="4489.24"/>
    <n v="7367.49"/>
    <n v="29"/>
    <n v="50623"/>
    <n v="506230"/>
    <n v="0.15"/>
    <x v="0"/>
    <x v="0"/>
    <x v="0"/>
    <x v="0"/>
    <x v="0"/>
    <x v="0"/>
    <x v="0"/>
    <x v="0"/>
    <x v="0"/>
    <x v="0"/>
  </r>
  <r>
    <x v="0"/>
    <x v="1"/>
    <x v="21"/>
    <x v="72"/>
    <x v="3"/>
    <n v="4073.14"/>
    <n v="5258.46"/>
    <n v="9331.6"/>
    <n v="48"/>
    <n v="29977"/>
    <n v="299770"/>
    <n v="0.31"/>
    <x v="0"/>
    <x v="0"/>
    <x v="0"/>
    <x v="0"/>
    <x v="0"/>
    <x v="0"/>
    <x v="0"/>
    <x v="0"/>
    <x v="0"/>
    <x v="0"/>
  </r>
  <r>
    <x v="0"/>
    <x v="1"/>
    <x v="21"/>
    <x v="73"/>
    <x v="3"/>
    <n v="6500.73"/>
    <n v="2462.13"/>
    <n v="8962.86"/>
    <n v="48"/>
    <n v="27900"/>
    <n v="279000"/>
    <n v="0.32"/>
    <x v="0"/>
    <x v="0"/>
    <x v="0"/>
    <x v="0"/>
    <x v="0"/>
    <x v="0"/>
    <x v="0"/>
    <x v="0"/>
    <x v="0"/>
    <x v="0"/>
  </r>
  <r>
    <x v="0"/>
    <x v="1"/>
    <x v="22"/>
    <x v="74"/>
    <x v="3"/>
    <n v="329.14"/>
    <n v="2677.16"/>
    <n v="3006.2999999999997"/>
    <n v="6"/>
    <n v="13423"/>
    <n v="134230"/>
    <n v="0.22"/>
    <x v="0"/>
    <x v="0"/>
    <x v="0"/>
    <x v="0"/>
    <x v="0"/>
    <x v="0"/>
    <x v="0"/>
    <x v="0"/>
    <x v="0"/>
    <x v="0"/>
  </r>
  <r>
    <x v="0"/>
    <x v="1"/>
    <x v="22"/>
    <x v="75"/>
    <x v="3"/>
    <n v="1494.88"/>
    <n v="2824.57"/>
    <n v="4319.4500000000007"/>
    <n v="15"/>
    <n v="14477"/>
    <n v="144770"/>
    <n v="0.3"/>
    <x v="0"/>
    <x v="0"/>
    <x v="0"/>
    <x v="0"/>
    <x v="0"/>
    <x v="0"/>
    <x v="0"/>
    <x v="0"/>
    <x v="0"/>
    <x v="0"/>
  </r>
  <r>
    <x v="0"/>
    <x v="1"/>
    <x v="22"/>
    <x v="73"/>
    <x v="3"/>
    <n v="308.8"/>
    <n v="0"/>
    <n v="308.8"/>
    <n v="3"/>
    <n v="27900"/>
    <n v="279000"/>
    <n v="0.01"/>
    <x v="0"/>
    <x v="0"/>
    <x v="0"/>
    <x v="0"/>
    <x v="0"/>
    <x v="0"/>
    <x v="0"/>
    <x v="0"/>
    <x v="0"/>
    <x v="0"/>
  </r>
  <r>
    <x v="0"/>
    <x v="1"/>
    <x v="22"/>
    <x v="76"/>
    <x v="3"/>
    <n v="1035.79"/>
    <n v="5128.03"/>
    <n v="6163.82"/>
    <n v="12"/>
    <n v="13950"/>
    <n v="139500"/>
    <n v="0.44"/>
    <x v="0"/>
    <x v="0"/>
    <x v="0"/>
    <x v="0"/>
    <x v="0"/>
    <x v="0"/>
    <x v="0"/>
    <x v="0"/>
    <x v="0"/>
    <x v="0"/>
  </r>
  <r>
    <x v="0"/>
    <x v="1"/>
    <x v="22"/>
    <x v="121"/>
    <x v="3"/>
    <n v="329.28"/>
    <n v="562.32000000000005"/>
    <n v="891.6"/>
    <n v="5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3"/>
    <n v="5391.97"/>
    <n v="3846.05"/>
    <n v="9238.02"/>
    <n v="230"/>
    <n v="20677"/>
    <n v="144739"/>
    <n v="0.45"/>
    <x v="0"/>
    <x v="0"/>
    <x v="0"/>
    <x v="0"/>
    <x v="0"/>
    <x v="0"/>
    <x v="0"/>
    <x v="0"/>
    <x v="0"/>
    <x v="0"/>
  </r>
  <r>
    <x v="0"/>
    <x v="1"/>
    <x v="24"/>
    <x v="79"/>
    <x v="3"/>
    <n v="4.8"/>
    <n v="0"/>
    <n v="4.8"/>
    <n v="1"/>
    <n v="20150"/>
    <n v="141050"/>
    <n v="0"/>
    <x v="0"/>
    <x v="0"/>
    <x v="0"/>
    <x v="0"/>
    <x v="0"/>
    <x v="0"/>
    <x v="0"/>
    <x v="0"/>
    <x v="0"/>
    <x v="0"/>
  </r>
  <r>
    <x v="0"/>
    <x v="1"/>
    <x v="24"/>
    <x v="81"/>
    <x v="3"/>
    <n v="329.28"/>
    <n v="169.94"/>
    <n v="499.21999999999997"/>
    <n v="11"/>
    <n v="18600"/>
    <n v="130200"/>
    <n v="0.03"/>
    <x v="0"/>
    <x v="0"/>
    <x v="0"/>
    <x v="0"/>
    <x v="0"/>
    <x v="0"/>
    <x v="0"/>
    <x v="0"/>
    <x v="0"/>
    <x v="0"/>
  </r>
  <r>
    <x v="0"/>
    <x v="1"/>
    <x v="24"/>
    <x v="82"/>
    <x v="3"/>
    <n v="7831.71"/>
    <n v="8930.84"/>
    <n v="16762.55"/>
    <n v="430"/>
    <n v="18600"/>
    <n v="130200"/>
    <n v="0.9"/>
    <x v="0"/>
    <x v="0"/>
    <x v="0"/>
    <x v="0"/>
    <x v="0"/>
    <x v="0"/>
    <x v="0"/>
    <x v="0"/>
    <x v="0"/>
    <x v="0"/>
  </r>
  <r>
    <x v="0"/>
    <x v="1"/>
    <x v="24"/>
    <x v="122"/>
    <x v="3"/>
    <n v="358.9"/>
    <n v="218"/>
    <n v="576.9"/>
    <n v="15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3"/>
    <n v="237.64"/>
    <n v="36.46"/>
    <n v="274.09999999999997"/>
    <n v="6"/>
    <n v="17050"/>
    <n v="119350"/>
    <n v="0.02"/>
    <x v="0"/>
    <x v="0"/>
    <x v="0"/>
    <x v="0"/>
    <x v="0"/>
    <x v="0"/>
    <x v="0"/>
    <x v="0"/>
    <x v="0"/>
    <x v="0"/>
  </r>
  <r>
    <x v="0"/>
    <x v="1"/>
    <x v="24"/>
    <x v="123"/>
    <x v="3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1"/>
    <x v="24"/>
    <x v="10"/>
    <x v="3"/>
    <n v="64.8"/>
    <n v="0"/>
    <n v="64.8"/>
    <n v="3"/>
    <n v="44423"/>
    <n v="310961"/>
    <n v="0"/>
    <x v="0"/>
    <x v="0"/>
    <x v="0"/>
    <x v="0"/>
    <x v="0"/>
    <x v="0"/>
    <x v="0"/>
    <x v="0"/>
    <x v="0"/>
    <x v="0"/>
  </r>
  <r>
    <x v="0"/>
    <x v="1"/>
    <x v="24"/>
    <x v="85"/>
    <x v="3"/>
    <n v="291.7"/>
    <n v="0"/>
    <n v="291.7"/>
    <n v="7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3"/>
    <n v="2366.96"/>
    <n v="1368.64"/>
    <n v="3735.6000000000004"/>
    <n v="81"/>
    <n v="15500"/>
    <n v="108500"/>
    <n v="0.24"/>
    <x v="0"/>
    <x v="0"/>
    <x v="0"/>
    <x v="0"/>
    <x v="0"/>
    <x v="0"/>
    <x v="0"/>
    <x v="0"/>
    <x v="0"/>
    <x v="0"/>
  </r>
  <r>
    <x v="0"/>
    <x v="1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8"/>
    <x v="9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3"/>
    <n v="1416.39"/>
    <n v="884.11"/>
    <n v="2300.5"/>
    <n v="16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3"/>
    <n v="1153.9100000000001"/>
    <n v="242.19"/>
    <n v="1396.1000000000001"/>
    <n v="9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3"/>
    <n v="33.119999999999997"/>
    <n v="298.08"/>
    <n v="331.2"/>
    <n v="1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3"/>
    <n v="1325.61"/>
    <n v="293.77"/>
    <n v="1619.3799999999999"/>
    <n v="10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3"/>
    <n v="2575.46"/>
    <n v="2883.16"/>
    <n v="5458.62"/>
    <n v="29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3"/>
    <n v="1033.8800000000001"/>
    <n v="5049.6400000000003"/>
    <n v="6083.52"/>
    <n v="17"/>
    <n v="17577"/>
    <n v="175770"/>
    <n v="0.35"/>
    <x v="0"/>
    <x v="0"/>
    <x v="0"/>
    <x v="0"/>
    <x v="0"/>
    <x v="0"/>
    <x v="0"/>
    <x v="0"/>
    <x v="0"/>
    <x v="0"/>
  </r>
  <r>
    <x v="0"/>
    <x v="1"/>
    <x v="30"/>
    <x v="98"/>
    <x v="3"/>
    <n v="6362.16"/>
    <n v="84978.39"/>
    <n v="91340.55"/>
    <n v="273"/>
    <n v="36177"/>
    <n v="253239"/>
    <n v="2.52"/>
    <x v="0"/>
    <x v="0"/>
    <x v="0"/>
    <x v="0"/>
    <x v="0"/>
    <x v="0"/>
    <x v="0"/>
    <x v="0"/>
    <x v="0"/>
    <x v="0"/>
  </r>
  <r>
    <x v="0"/>
    <x v="1"/>
    <x v="30"/>
    <x v="99"/>
    <x v="3"/>
    <n v="8047.81"/>
    <n v="78367.460000000006"/>
    <n v="86415.27"/>
    <n v="315"/>
    <n v="16027"/>
    <n v="112189"/>
    <n v="5.39"/>
    <x v="0"/>
    <x v="0"/>
    <x v="0"/>
    <x v="0"/>
    <x v="0"/>
    <x v="0"/>
    <x v="0"/>
    <x v="0"/>
    <x v="0"/>
    <x v="0"/>
  </r>
  <r>
    <x v="0"/>
    <x v="1"/>
    <x v="30"/>
    <x v="100"/>
    <x v="3"/>
    <n v="6534.72"/>
    <n v="79935.78"/>
    <n v="86470.5"/>
    <n v="286"/>
    <n v="14477"/>
    <n v="101339"/>
    <n v="5.97"/>
    <x v="0"/>
    <x v="0"/>
    <x v="0"/>
    <x v="0"/>
    <x v="0"/>
    <x v="0"/>
    <x v="0"/>
    <x v="0"/>
    <x v="0"/>
    <x v="0"/>
  </r>
  <r>
    <x v="0"/>
    <x v="1"/>
    <x v="30"/>
    <x v="101"/>
    <x v="3"/>
    <n v="5289.6"/>
    <n v="45242.720000000001"/>
    <n v="50532.32"/>
    <n v="180"/>
    <n v="10323"/>
    <n v="72261"/>
    <n v="4.9000000000000004"/>
    <x v="0"/>
    <x v="0"/>
    <x v="0"/>
    <x v="0"/>
    <x v="0"/>
    <x v="0"/>
    <x v="0"/>
    <x v="0"/>
    <x v="0"/>
    <x v="0"/>
  </r>
  <r>
    <x v="0"/>
    <x v="1"/>
    <x v="30"/>
    <x v="102"/>
    <x v="3"/>
    <n v="708.98"/>
    <n v="8383.23"/>
    <n v="9092.2099999999991"/>
    <n v="30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3"/>
    <n v="1645.81"/>
    <n v="7058.94"/>
    <n v="8704.75"/>
    <n v="16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3"/>
    <n v="956.72"/>
    <n v="12836.06"/>
    <n v="13792.779999999999"/>
    <n v="56"/>
    <n v="7223"/>
    <n v="50561"/>
    <n v="1.91"/>
    <x v="0"/>
    <x v="0"/>
    <x v="0"/>
    <x v="0"/>
    <x v="0"/>
    <x v="0"/>
    <x v="0"/>
    <x v="0"/>
    <x v="0"/>
    <x v="0"/>
  </r>
  <r>
    <x v="0"/>
    <x v="1"/>
    <x v="30"/>
    <x v="105"/>
    <x v="3"/>
    <n v="1278.3"/>
    <n v="5128.25"/>
    <n v="6406.55"/>
    <n v="10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3"/>
    <n v="3338.75"/>
    <n v="15347.2"/>
    <n v="18685.95"/>
    <n v="44"/>
    <n v="17050"/>
    <n v="119350"/>
    <n v="1.1000000000000001"/>
    <x v="0"/>
    <x v="0"/>
    <x v="0"/>
    <x v="0"/>
    <x v="0"/>
    <x v="0"/>
    <x v="0"/>
    <x v="0"/>
    <x v="0"/>
    <x v="0"/>
  </r>
  <r>
    <x v="0"/>
    <x v="1"/>
    <x v="31"/>
    <x v="107"/>
    <x v="3"/>
    <n v="3242.13"/>
    <n v="1831.88"/>
    <n v="5074.01"/>
    <n v="34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3"/>
    <n v="293.58"/>
    <n v="227.5"/>
    <n v="521.07999999999993"/>
    <n v="3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3"/>
    <n v="317.89999999999998"/>
    <n v="1571.85"/>
    <n v="1889.75"/>
    <n v="15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3"/>
    <n v="1888.1"/>
    <n v="1605"/>
    <n v="3493.1"/>
    <n v="32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3"/>
    <n v="1687.7"/>
    <n v="2159"/>
    <n v="3846.7"/>
    <n v="13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3"/>
    <n v="183.54"/>
    <n v="911.76"/>
    <n v="1095.3"/>
    <n v="18"/>
    <n v="13950"/>
    <n v="139500"/>
    <n v="0.08"/>
    <x v="0"/>
    <x v="0"/>
    <x v="0"/>
    <x v="0"/>
    <x v="0"/>
    <x v="0"/>
    <x v="0"/>
    <x v="0"/>
    <x v="0"/>
    <x v="0"/>
  </r>
  <r>
    <x v="0"/>
    <x v="1"/>
    <x v="32"/>
    <x v="113"/>
    <x v="3"/>
    <n v="957.85"/>
    <n v="4261.63"/>
    <n v="5219.4800000000005"/>
    <n v="32"/>
    <n v="5177"/>
    <n v="36239"/>
    <n v="1.01"/>
    <x v="0"/>
    <x v="0"/>
    <x v="0"/>
    <x v="0"/>
    <x v="0"/>
    <x v="0"/>
    <x v="0"/>
    <x v="0"/>
    <x v="0"/>
    <x v="0"/>
  </r>
  <r>
    <x v="0"/>
    <x v="1"/>
    <x v="32"/>
    <x v="114"/>
    <x v="3"/>
    <n v="5299.22"/>
    <n v="17997.62"/>
    <n v="23296.84"/>
    <n v="147"/>
    <n v="31000"/>
    <n v="217000"/>
    <n v="0.75"/>
    <x v="0"/>
    <x v="0"/>
    <x v="0"/>
    <x v="0"/>
    <x v="0"/>
    <x v="0"/>
    <x v="0"/>
    <x v="0"/>
    <x v="0"/>
    <x v="0"/>
  </r>
  <r>
    <x v="0"/>
    <x v="1"/>
    <x v="32"/>
    <x v="115"/>
    <x v="3"/>
    <n v="1634.4"/>
    <n v="11072.39"/>
    <n v="12706.789999999999"/>
    <n v="37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3"/>
    <n v="788.95"/>
    <n v="10362.52"/>
    <n v="11151.470000000001"/>
    <n v="50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3"/>
    <n v="726.74"/>
    <n v="898.76"/>
    <n v="1625.5"/>
    <n v="5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3"/>
    <n v="1273.1099999999999"/>
    <n v="4827.95"/>
    <n v="6101.0599999999995"/>
    <n v="28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4"/>
    <n v="2017"/>
    <n v="0"/>
    <n v="2017"/>
    <n v="25"/>
    <n v="24475"/>
    <n v="171325"/>
    <n v="0.08"/>
    <x v="0"/>
    <x v="0"/>
    <x v="0"/>
    <x v="0"/>
    <x v="0"/>
    <x v="0"/>
    <x v="0"/>
    <x v="0"/>
    <x v="0"/>
    <x v="0"/>
  </r>
  <r>
    <x v="0"/>
    <x v="1"/>
    <x v="0"/>
    <x v="1"/>
    <x v="4"/>
    <n v="3597"/>
    <n v="0"/>
    <n v="3597"/>
    <n v="69"/>
    <n v="24383"/>
    <n v="170681"/>
    <n v="0.15"/>
    <x v="0"/>
    <x v="0"/>
    <x v="0"/>
    <x v="0"/>
    <x v="0"/>
    <x v="0"/>
    <x v="0"/>
    <x v="0"/>
    <x v="0"/>
    <x v="0"/>
  </r>
  <r>
    <x v="0"/>
    <x v="1"/>
    <x v="0"/>
    <x v="24"/>
    <x v="4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0"/>
    <x v="2"/>
    <x v="4"/>
    <n v="2024"/>
    <n v="0"/>
    <n v="2024"/>
    <n v="56"/>
    <n v="8165"/>
    <n v="57155"/>
    <n v="0.25"/>
    <x v="0"/>
    <x v="0"/>
    <x v="0"/>
    <x v="0"/>
    <x v="0"/>
    <x v="0"/>
    <x v="0"/>
    <x v="0"/>
    <x v="0"/>
    <x v="0"/>
  </r>
  <r>
    <x v="0"/>
    <x v="1"/>
    <x v="0"/>
    <x v="3"/>
    <x v="4"/>
    <n v="2894"/>
    <n v="0"/>
    <n v="2894"/>
    <n v="64"/>
    <n v="8437"/>
    <n v="59059"/>
    <n v="0.34"/>
    <x v="0"/>
    <x v="0"/>
    <x v="0"/>
    <x v="0"/>
    <x v="0"/>
    <x v="0"/>
    <x v="0"/>
    <x v="0"/>
    <x v="0"/>
    <x v="0"/>
  </r>
  <r>
    <x v="0"/>
    <x v="1"/>
    <x v="0"/>
    <x v="4"/>
    <x v="4"/>
    <n v="9120"/>
    <n v="0"/>
    <n v="9120"/>
    <n v="102"/>
    <n v="8437"/>
    <n v="59059"/>
    <n v="1.08"/>
    <x v="0"/>
    <x v="0"/>
    <x v="0"/>
    <x v="0"/>
    <x v="0"/>
    <x v="0"/>
    <x v="0"/>
    <x v="0"/>
    <x v="0"/>
    <x v="0"/>
  </r>
  <r>
    <x v="0"/>
    <x v="1"/>
    <x v="0"/>
    <x v="5"/>
    <x v="4"/>
    <n v="4856"/>
    <n v="0"/>
    <n v="4856"/>
    <n v="101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4"/>
    <n v="4603"/>
    <n v="0"/>
    <n v="4603"/>
    <n v="96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4"/>
    <n v="4170"/>
    <n v="0"/>
    <n v="4170"/>
    <n v="105"/>
    <n v="5821"/>
    <n v="40747"/>
    <n v="0.72"/>
    <x v="0"/>
    <x v="0"/>
    <x v="0"/>
    <x v="0"/>
    <x v="0"/>
    <x v="0"/>
    <x v="0"/>
    <x v="0"/>
    <x v="0"/>
    <x v="0"/>
  </r>
  <r>
    <x v="0"/>
    <x v="1"/>
    <x v="0"/>
    <x v="8"/>
    <x v="4"/>
    <n v="1941"/>
    <n v="0"/>
    <n v="1941"/>
    <n v="44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4"/>
    <n v="131"/>
    <n v="0"/>
    <n v="131"/>
    <n v="3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4"/>
    <n v="3795"/>
    <n v="0"/>
    <n v="3795"/>
    <n v="45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4"/>
    <n v="4040"/>
    <n v="0"/>
    <n v="4040"/>
    <n v="37"/>
    <n v="44423"/>
    <n v="310961"/>
    <n v="0.09"/>
    <x v="0"/>
    <x v="0"/>
    <x v="0"/>
    <x v="0"/>
    <x v="0"/>
    <x v="0"/>
    <x v="0"/>
    <x v="0"/>
    <x v="0"/>
    <x v="0"/>
  </r>
  <r>
    <x v="0"/>
    <x v="1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1"/>
    <x v="1"/>
    <x v="12"/>
    <x v="4"/>
    <n v="1721"/>
    <n v="0"/>
    <n v="1721"/>
    <n v="7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4"/>
    <n v="3500"/>
    <n v="0"/>
    <n v="3500"/>
    <n v="1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4"/>
    <n v="3220"/>
    <n v="0"/>
    <n v="3220"/>
    <n v="32"/>
    <n v="29977"/>
    <n v="209839"/>
    <n v="0.11"/>
    <x v="0"/>
    <x v="0"/>
    <x v="0"/>
    <x v="0"/>
    <x v="0"/>
    <x v="0"/>
    <x v="0"/>
    <x v="0"/>
    <x v="0"/>
    <x v="0"/>
  </r>
  <r>
    <x v="0"/>
    <x v="1"/>
    <x v="1"/>
    <x v="15"/>
    <x v="4"/>
    <n v="242"/>
    <n v="0"/>
    <n v="242"/>
    <n v="2"/>
    <n v="0"/>
    <n v="0"/>
    <n v="0"/>
    <x v="0"/>
    <x v="0"/>
    <x v="0"/>
    <x v="0"/>
    <x v="0"/>
    <x v="0"/>
    <x v="0"/>
    <x v="0"/>
    <x v="0"/>
    <x v="0"/>
  </r>
  <r>
    <x v="0"/>
    <x v="1"/>
    <x v="2"/>
    <x v="16"/>
    <x v="4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1"/>
    <x v="2"/>
    <x v="17"/>
    <x v="4"/>
    <n v="609"/>
    <n v="0"/>
    <n v="609"/>
    <n v="2"/>
    <n v="39277"/>
    <n v="274939"/>
    <n v="0.02"/>
    <x v="0"/>
    <x v="0"/>
    <x v="0"/>
    <x v="0"/>
    <x v="0"/>
    <x v="0"/>
    <x v="0"/>
    <x v="0"/>
    <x v="0"/>
    <x v="0"/>
  </r>
  <r>
    <x v="0"/>
    <x v="1"/>
    <x v="2"/>
    <x v="18"/>
    <x v="4"/>
    <n v="2092"/>
    <n v="0"/>
    <n v="2092"/>
    <n v="8"/>
    <n v="0"/>
    <n v="0"/>
    <n v="0"/>
    <x v="0"/>
    <x v="0"/>
    <x v="0"/>
    <x v="0"/>
    <x v="0"/>
    <x v="0"/>
    <x v="0"/>
    <x v="0"/>
    <x v="0"/>
    <x v="0"/>
  </r>
  <r>
    <x v="0"/>
    <x v="1"/>
    <x v="3"/>
    <x v="19"/>
    <x v="4"/>
    <n v="1833"/>
    <n v="0"/>
    <n v="1833"/>
    <n v="7"/>
    <n v="31000"/>
    <n v="310000"/>
    <n v="0.06"/>
    <x v="0"/>
    <x v="0"/>
    <x v="0"/>
    <x v="0"/>
    <x v="0"/>
    <x v="0"/>
    <x v="0"/>
    <x v="0"/>
    <x v="0"/>
    <x v="0"/>
  </r>
  <r>
    <x v="0"/>
    <x v="1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"/>
    <x v="21"/>
    <x v="4"/>
    <n v="3862"/>
    <n v="0"/>
    <n v="3862"/>
    <n v="15"/>
    <n v="62000"/>
    <n v="620000"/>
    <n v="0.06"/>
    <x v="0"/>
    <x v="0"/>
    <x v="0"/>
    <x v="0"/>
    <x v="0"/>
    <x v="0"/>
    <x v="0"/>
    <x v="0"/>
    <x v="0"/>
    <x v="0"/>
  </r>
  <r>
    <x v="0"/>
    <x v="1"/>
    <x v="3"/>
    <x v="22"/>
    <x v="4"/>
    <n v="140"/>
    <n v="0"/>
    <n v="140"/>
    <n v="1"/>
    <n v="14973"/>
    <n v="149730"/>
    <n v="0.01"/>
    <x v="0"/>
    <x v="0"/>
    <x v="0"/>
    <x v="0"/>
    <x v="0"/>
    <x v="0"/>
    <x v="0"/>
    <x v="0"/>
    <x v="0"/>
    <x v="0"/>
  </r>
  <r>
    <x v="0"/>
    <x v="1"/>
    <x v="4"/>
    <x v="23"/>
    <x v="4"/>
    <n v="540"/>
    <n v="0"/>
    <n v="540"/>
    <n v="6"/>
    <n v="12710"/>
    <n v="88970"/>
    <n v="0.04"/>
    <x v="0"/>
    <x v="0"/>
    <x v="0"/>
    <x v="0"/>
    <x v="0"/>
    <x v="0"/>
    <x v="0"/>
    <x v="0"/>
    <x v="0"/>
    <x v="0"/>
  </r>
  <r>
    <x v="0"/>
    <x v="1"/>
    <x v="4"/>
    <x v="24"/>
    <x v="4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4"/>
    <x v="12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4"/>
    <n v="1696"/>
    <n v="0"/>
    <n v="1696"/>
    <n v="3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4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1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4"/>
    <n v="971"/>
    <n v="0"/>
    <n v="971"/>
    <n v="2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4"/>
    <n v="2841"/>
    <n v="0"/>
    <n v="2841"/>
    <n v="6"/>
    <n v="34100"/>
    <n v="238700"/>
    <n v="0.08"/>
    <x v="0"/>
    <x v="0"/>
    <x v="0"/>
    <x v="0"/>
    <x v="0"/>
    <x v="0"/>
    <x v="0"/>
    <x v="0"/>
    <x v="0"/>
    <x v="0"/>
  </r>
  <r>
    <x v="0"/>
    <x v="1"/>
    <x v="6"/>
    <x v="32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1"/>
    <x v="6"/>
    <x v="33"/>
    <x v="4"/>
    <n v="1810"/>
    <n v="0"/>
    <n v="1810"/>
    <n v="1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4"/>
    <n v="108291.8"/>
    <n v="0"/>
    <n v="108291.8"/>
    <n v="729"/>
    <n v="67177"/>
    <n v="470239"/>
    <n v="1.61"/>
    <x v="0"/>
    <x v="0"/>
    <x v="0"/>
    <x v="0"/>
    <x v="0"/>
    <x v="0"/>
    <x v="0"/>
    <x v="0"/>
    <x v="0"/>
    <x v="0"/>
  </r>
  <r>
    <x v="0"/>
    <x v="1"/>
    <x v="8"/>
    <x v="35"/>
    <x v="4"/>
    <n v="1691"/>
    <n v="0"/>
    <n v="1691"/>
    <n v="1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4"/>
    <n v="1015"/>
    <n v="0"/>
    <n v="1015"/>
    <n v="5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4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1"/>
    <x v="9"/>
    <x v="3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4"/>
    <n v="99"/>
    <n v="0"/>
    <n v="99"/>
    <n v="1"/>
    <n v="18352"/>
    <n v="128464"/>
    <n v="0.01"/>
    <x v="0"/>
    <x v="0"/>
    <x v="0"/>
    <x v="0"/>
    <x v="0"/>
    <x v="0"/>
    <x v="0"/>
    <x v="0"/>
    <x v="0"/>
    <x v="0"/>
  </r>
  <r>
    <x v="0"/>
    <x v="1"/>
    <x v="9"/>
    <x v="40"/>
    <x v="4"/>
    <n v="725"/>
    <n v="0"/>
    <n v="725"/>
    <n v="1"/>
    <n v="28923"/>
    <n v="202461"/>
    <n v="0.03"/>
    <x v="0"/>
    <x v="0"/>
    <x v="0"/>
    <x v="0"/>
    <x v="0"/>
    <x v="0"/>
    <x v="0"/>
    <x v="0"/>
    <x v="0"/>
    <x v="0"/>
  </r>
  <r>
    <x v="0"/>
    <x v="1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4"/>
    <n v="25000"/>
    <n v="0"/>
    <n v="25000"/>
    <n v="161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1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4"/>
    <n v="505"/>
    <n v="0"/>
    <n v="505"/>
    <n v="5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1"/>
    <x v="10"/>
    <x v="49"/>
    <x v="4"/>
    <n v="0"/>
    <n v="0"/>
    <n v="0"/>
    <n v="0"/>
    <n v="67177"/>
    <n v="671770"/>
    <n v="0"/>
    <x v="0"/>
    <x v="0"/>
    <x v="0"/>
    <x v="0"/>
    <x v="0"/>
    <x v="0"/>
    <x v="0"/>
    <x v="0"/>
    <x v="0"/>
    <x v="0"/>
  </r>
  <r>
    <x v="0"/>
    <x v="1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1"/>
    <x v="10"/>
    <x v="51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1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1"/>
    <x v="13"/>
    <x v="58"/>
    <x v="4"/>
    <n v="849"/>
    <n v="0"/>
    <n v="849"/>
    <n v="5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4"/>
    <n v="300"/>
    <n v="0"/>
    <n v="300"/>
    <n v="225"/>
    <n v="8277"/>
    <n v="57939"/>
    <n v="0.04"/>
    <x v="0"/>
    <x v="0"/>
    <x v="0"/>
    <x v="0"/>
    <x v="0"/>
    <x v="0"/>
    <x v="0"/>
    <x v="0"/>
    <x v="0"/>
    <x v="0"/>
  </r>
  <r>
    <x v="0"/>
    <x v="1"/>
    <x v="15"/>
    <x v="6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4"/>
    <n v="2500"/>
    <n v="0"/>
    <n v="2500"/>
    <n v="1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4"/>
    <n v="621"/>
    <n v="0"/>
    <n v="621"/>
    <n v="28"/>
    <n v="22723"/>
    <n v="159061"/>
    <n v="0.03"/>
    <x v="0"/>
    <x v="0"/>
    <x v="0"/>
    <x v="0"/>
    <x v="0"/>
    <x v="0"/>
    <x v="0"/>
    <x v="0"/>
    <x v="0"/>
    <x v="0"/>
  </r>
  <r>
    <x v="0"/>
    <x v="1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4"/>
    <n v="3422"/>
    <n v="0"/>
    <n v="3422"/>
    <n v="14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4"/>
    <n v="5029"/>
    <n v="0"/>
    <n v="5029"/>
    <n v="6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1"/>
    <x v="21"/>
    <x v="70"/>
    <x v="4"/>
    <n v="1715"/>
    <n v="0"/>
    <n v="1715"/>
    <n v="10"/>
    <n v="62000"/>
    <n v="620000"/>
    <n v="0.03"/>
    <x v="0"/>
    <x v="0"/>
    <x v="0"/>
    <x v="0"/>
    <x v="0"/>
    <x v="0"/>
    <x v="0"/>
    <x v="0"/>
    <x v="0"/>
    <x v="0"/>
  </r>
  <r>
    <x v="0"/>
    <x v="1"/>
    <x v="21"/>
    <x v="71"/>
    <x v="4"/>
    <n v="4815"/>
    <n v="0"/>
    <n v="4815"/>
    <n v="6"/>
    <n v="50623"/>
    <n v="506230"/>
    <n v="0.1"/>
    <x v="0"/>
    <x v="0"/>
    <x v="0"/>
    <x v="0"/>
    <x v="0"/>
    <x v="0"/>
    <x v="0"/>
    <x v="0"/>
    <x v="0"/>
    <x v="0"/>
  </r>
  <r>
    <x v="0"/>
    <x v="1"/>
    <x v="21"/>
    <x v="72"/>
    <x v="4"/>
    <n v="3806"/>
    <n v="0"/>
    <n v="3806"/>
    <n v="6"/>
    <n v="29977"/>
    <n v="299770"/>
    <n v="0.13"/>
    <x v="0"/>
    <x v="0"/>
    <x v="0"/>
    <x v="0"/>
    <x v="0"/>
    <x v="0"/>
    <x v="0"/>
    <x v="0"/>
    <x v="0"/>
    <x v="0"/>
  </r>
  <r>
    <x v="0"/>
    <x v="1"/>
    <x v="21"/>
    <x v="73"/>
    <x v="4"/>
    <n v="11342"/>
    <n v="0"/>
    <n v="11342"/>
    <n v="17"/>
    <n v="27900"/>
    <n v="279000"/>
    <n v="0.41"/>
    <x v="0"/>
    <x v="0"/>
    <x v="0"/>
    <x v="0"/>
    <x v="0"/>
    <x v="0"/>
    <x v="0"/>
    <x v="0"/>
    <x v="0"/>
    <x v="0"/>
  </r>
  <r>
    <x v="0"/>
    <x v="1"/>
    <x v="22"/>
    <x v="74"/>
    <x v="4"/>
    <n v="15074"/>
    <n v="0"/>
    <n v="15074"/>
    <n v="14"/>
    <n v="13423"/>
    <n v="134230"/>
    <n v="1.1200000000000001"/>
    <x v="0"/>
    <x v="0"/>
    <x v="0"/>
    <x v="0"/>
    <x v="0"/>
    <x v="0"/>
    <x v="0"/>
    <x v="0"/>
    <x v="0"/>
    <x v="0"/>
  </r>
  <r>
    <x v="0"/>
    <x v="1"/>
    <x v="22"/>
    <x v="75"/>
    <x v="4"/>
    <n v="10000"/>
    <n v="0"/>
    <n v="10000"/>
    <n v="6"/>
    <n v="14477"/>
    <n v="144770"/>
    <n v="0.69"/>
    <x v="0"/>
    <x v="0"/>
    <x v="0"/>
    <x v="0"/>
    <x v="0"/>
    <x v="0"/>
    <x v="0"/>
    <x v="0"/>
    <x v="0"/>
    <x v="0"/>
  </r>
  <r>
    <x v="0"/>
    <x v="1"/>
    <x v="22"/>
    <x v="73"/>
    <x v="4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1"/>
    <x v="22"/>
    <x v="76"/>
    <x v="4"/>
    <n v="5119"/>
    <n v="0"/>
    <n v="5119"/>
    <n v="10"/>
    <n v="13950"/>
    <n v="139500"/>
    <n v="0.37"/>
    <x v="0"/>
    <x v="0"/>
    <x v="0"/>
    <x v="0"/>
    <x v="0"/>
    <x v="0"/>
    <x v="0"/>
    <x v="0"/>
    <x v="0"/>
    <x v="0"/>
  </r>
  <r>
    <x v="0"/>
    <x v="1"/>
    <x v="22"/>
    <x v="121"/>
    <x v="4"/>
    <n v="2198"/>
    <n v="0"/>
    <n v="2198"/>
    <n v="3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4"/>
    <n v="235"/>
    <n v="0"/>
    <n v="235"/>
    <n v="6"/>
    <n v="20677"/>
    <n v="144739"/>
    <n v="0.01"/>
    <x v="0"/>
    <x v="0"/>
    <x v="0"/>
    <x v="0"/>
    <x v="0"/>
    <x v="0"/>
    <x v="0"/>
    <x v="0"/>
    <x v="0"/>
    <x v="0"/>
  </r>
  <r>
    <x v="0"/>
    <x v="1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1"/>
    <x v="24"/>
    <x v="81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1"/>
    <x v="24"/>
    <x v="82"/>
    <x v="4"/>
    <n v="1045"/>
    <n v="0"/>
    <n v="1045"/>
    <n v="21"/>
    <n v="18600"/>
    <n v="130200"/>
    <n v="0.06"/>
    <x v="0"/>
    <x v="0"/>
    <x v="0"/>
    <x v="0"/>
    <x v="0"/>
    <x v="0"/>
    <x v="0"/>
    <x v="0"/>
    <x v="0"/>
    <x v="0"/>
  </r>
  <r>
    <x v="0"/>
    <x v="1"/>
    <x v="24"/>
    <x v="122"/>
    <x v="4"/>
    <n v="120"/>
    <n v="0"/>
    <n v="120"/>
    <n v="2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4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1"/>
    <x v="24"/>
    <x v="123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1"/>
    <x v="24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1"/>
    <x v="24"/>
    <x v="8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4"/>
    <n v="0"/>
    <n v="0"/>
    <n v="0"/>
    <n v="1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4"/>
    <n v="240"/>
    <n v="0"/>
    <n v="240"/>
    <n v="5"/>
    <n v="15500"/>
    <n v="108500"/>
    <n v="0.02"/>
    <x v="0"/>
    <x v="0"/>
    <x v="0"/>
    <x v="0"/>
    <x v="0"/>
    <x v="0"/>
    <x v="0"/>
    <x v="0"/>
    <x v="0"/>
    <x v="0"/>
  </r>
  <r>
    <x v="0"/>
    <x v="1"/>
    <x v="26"/>
    <x v="87"/>
    <x v="4"/>
    <n v="6900"/>
    <n v="0"/>
    <n v="6900"/>
    <n v="23"/>
    <n v="4650"/>
    <n v="32550"/>
    <n v="1.48"/>
    <x v="0"/>
    <x v="0"/>
    <x v="0"/>
    <x v="0"/>
    <x v="0"/>
    <x v="0"/>
    <x v="0"/>
    <x v="0"/>
    <x v="0"/>
    <x v="0"/>
  </r>
  <r>
    <x v="0"/>
    <x v="1"/>
    <x v="26"/>
    <x v="88"/>
    <x v="4"/>
    <n v="1800"/>
    <n v="0"/>
    <n v="1800"/>
    <n v="6"/>
    <n v="4650"/>
    <n v="32550"/>
    <n v="0.39"/>
    <x v="0"/>
    <x v="0"/>
    <x v="0"/>
    <x v="0"/>
    <x v="0"/>
    <x v="0"/>
    <x v="0"/>
    <x v="0"/>
    <x v="0"/>
    <x v="0"/>
  </r>
  <r>
    <x v="0"/>
    <x v="1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8"/>
    <x v="9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4"/>
    <n v="220"/>
    <n v="0"/>
    <n v="220"/>
    <n v="1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4"/>
    <n v="182"/>
    <n v="0"/>
    <n v="182"/>
    <n v="1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4"/>
    <n v="345"/>
    <n v="0"/>
    <n v="345"/>
    <n v="1"/>
    <n v="17577"/>
    <n v="175770"/>
    <n v="0.02"/>
    <x v="0"/>
    <x v="0"/>
    <x v="0"/>
    <x v="0"/>
    <x v="0"/>
    <x v="0"/>
    <x v="0"/>
    <x v="0"/>
    <x v="0"/>
    <x v="0"/>
  </r>
  <r>
    <x v="0"/>
    <x v="1"/>
    <x v="30"/>
    <x v="98"/>
    <x v="4"/>
    <n v="3499"/>
    <n v="0"/>
    <n v="3499"/>
    <n v="4"/>
    <n v="36177"/>
    <n v="253239"/>
    <n v="0.1"/>
    <x v="0"/>
    <x v="0"/>
    <x v="0"/>
    <x v="0"/>
    <x v="0"/>
    <x v="0"/>
    <x v="0"/>
    <x v="0"/>
    <x v="0"/>
    <x v="0"/>
  </r>
  <r>
    <x v="0"/>
    <x v="1"/>
    <x v="30"/>
    <x v="99"/>
    <x v="4"/>
    <n v="690"/>
    <n v="0"/>
    <n v="690"/>
    <n v="2"/>
    <n v="16027"/>
    <n v="112189"/>
    <n v="0.04"/>
    <x v="0"/>
    <x v="0"/>
    <x v="0"/>
    <x v="0"/>
    <x v="0"/>
    <x v="0"/>
    <x v="0"/>
    <x v="0"/>
    <x v="0"/>
    <x v="0"/>
  </r>
  <r>
    <x v="0"/>
    <x v="1"/>
    <x v="30"/>
    <x v="100"/>
    <x v="4"/>
    <n v="1974"/>
    <n v="0"/>
    <n v="1974"/>
    <n v="5"/>
    <n v="14477"/>
    <n v="101339"/>
    <n v="0.14000000000000001"/>
    <x v="0"/>
    <x v="0"/>
    <x v="0"/>
    <x v="0"/>
    <x v="0"/>
    <x v="0"/>
    <x v="0"/>
    <x v="0"/>
    <x v="0"/>
    <x v="0"/>
  </r>
  <r>
    <x v="0"/>
    <x v="1"/>
    <x v="30"/>
    <x v="101"/>
    <x v="4"/>
    <n v="2650"/>
    <n v="0"/>
    <n v="2650"/>
    <n v="11"/>
    <n v="10323"/>
    <n v="72261"/>
    <n v="0.26"/>
    <x v="0"/>
    <x v="0"/>
    <x v="0"/>
    <x v="0"/>
    <x v="0"/>
    <x v="0"/>
    <x v="0"/>
    <x v="0"/>
    <x v="0"/>
    <x v="0"/>
  </r>
  <r>
    <x v="0"/>
    <x v="1"/>
    <x v="30"/>
    <x v="102"/>
    <x v="4"/>
    <n v="807"/>
    <n v="0"/>
    <n v="807"/>
    <n v="3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4"/>
    <n v="6121"/>
    <n v="0"/>
    <n v="6121"/>
    <n v="4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4"/>
    <n v="231"/>
    <n v="0"/>
    <n v="231"/>
    <n v="1"/>
    <n v="7223"/>
    <n v="50561"/>
    <n v="0.03"/>
    <x v="0"/>
    <x v="0"/>
    <x v="0"/>
    <x v="0"/>
    <x v="0"/>
    <x v="0"/>
    <x v="0"/>
    <x v="0"/>
    <x v="0"/>
    <x v="0"/>
  </r>
  <r>
    <x v="0"/>
    <x v="1"/>
    <x v="30"/>
    <x v="105"/>
    <x v="4"/>
    <n v="731"/>
    <n v="0"/>
    <n v="731"/>
    <n v="2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4"/>
    <n v="1000"/>
    <n v="0"/>
    <n v="1000"/>
    <n v="2"/>
    <n v="17050"/>
    <n v="119350"/>
    <n v="0.06"/>
    <x v="0"/>
    <x v="0"/>
    <x v="0"/>
    <x v="0"/>
    <x v="0"/>
    <x v="0"/>
    <x v="0"/>
    <x v="0"/>
    <x v="0"/>
    <x v="0"/>
  </r>
  <r>
    <x v="0"/>
    <x v="1"/>
    <x v="31"/>
    <x v="10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1"/>
    <x v="32"/>
    <x v="113"/>
    <x v="4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1"/>
    <x v="32"/>
    <x v="114"/>
    <x v="4"/>
    <n v="174"/>
    <n v="0"/>
    <n v="174"/>
    <n v="2"/>
    <n v="31000"/>
    <n v="217000"/>
    <n v="0.01"/>
    <x v="0"/>
    <x v="0"/>
    <x v="0"/>
    <x v="0"/>
    <x v="0"/>
    <x v="0"/>
    <x v="0"/>
    <x v="0"/>
    <x v="0"/>
    <x v="0"/>
  </r>
  <r>
    <x v="0"/>
    <x v="1"/>
    <x v="32"/>
    <x v="115"/>
    <x v="4"/>
    <n v="426"/>
    <n v="0"/>
    <n v="426"/>
    <n v="2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4"/>
    <n v="548"/>
    <n v="0"/>
    <n v="548"/>
    <n v="1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4"/>
    <n v="15140"/>
    <n v="0"/>
    <n v="15140"/>
    <n v="53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4"/>
    <n v="1937"/>
    <n v="0"/>
    <n v="1937"/>
    <n v="13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1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1"/>
    <x v="0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0"/>
    <x v="2"/>
    <x v="5"/>
    <n v="0"/>
    <n v="0"/>
    <n v="0"/>
    <n v="0"/>
    <n v="8165"/>
    <n v="57155"/>
    <n v="0"/>
    <x v="0"/>
    <x v="0"/>
    <x v="0"/>
    <x v="0"/>
    <x v="0"/>
    <x v="0"/>
    <x v="0"/>
    <x v="0"/>
    <x v="0"/>
    <x v="0"/>
  </r>
  <r>
    <x v="0"/>
    <x v="1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1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1"/>
    <x v="0"/>
    <x v="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1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5"/>
    <n v="20839.54"/>
    <n v="275936.59999999998"/>
    <n v="296776.13999999996"/>
    <n v="31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5"/>
    <n v="10669.4"/>
    <n v="510452.7"/>
    <n v="521122.10000000003"/>
    <n v="28"/>
    <n v="44423"/>
    <n v="310961"/>
    <n v="11.73"/>
    <x v="0"/>
    <x v="0"/>
    <x v="0"/>
    <x v="0"/>
    <x v="0"/>
    <x v="0"/>
    <x v="0"/>
    <x v="0"/>
    <x v="0"/>
    <x v="0"/>
  </r>
  <r>
    <x v="0"/>
    <x v="1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1"/>
    <x v="1"/>
    <x v="12"/>
    <x v="5"/>
    <n v="0"/>
    <n v="4376"/>
    <n v="4376"/>
    <n v="2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5"/>
    <n v="102944"/>
    <n v="554490.6"/>
    <n v="657434.6"/>
    <n v="34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5"/>
    <n v="2353.98"/>
    <n v="93489.36"/>
    <n v="95843.34"/>
    <n v="7"/>
    <n v="29977"/>
    <n v="209839"/>
    <n v="3.2"/>
    <x v="0"/>
    <x v="0"/>
    <x v="0"/>
    <x v="0"/>
    <x v="0"/>
    <x v="0"/>
    <x v="0"/>
    <x v="0"/>
    <x v="0"/>
    <x v="0"/>
  </r>
  <r>
    <x v="0"/>
    <x v="1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"/>
    <x v="16"/>
    <x v="5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1"/>
    <x v="2"/>
    <x v="17"/>
    <x v="5"/>
    <n v="19598.060000000001"/>
    <n v="23414.89"/>
    <n v="43012.95"/>
    <n v="6"/>
    <n v="39277"/>
    <n v="274939"/>
    <n v="1.1000000000000001"/>
    <x v="0"/>
    <x v="0"/>
    <x v="0"/>
    <x v="0"/>
    <x v="0"/>
    <x v="0"/>
    <x v="0"/>
    <x v="0"/>
    <x v="0"/>
    <x v="0"/>
  </r>
  <r>
    <x v="0"/>
    <x v="1"/>
    <x v="2"/>
    <x v="18"/>
    <x v="5"/>
    <n v="6217.47"/>
    <n v="15362.6"/>
    <n v="21580.07"/>
    <n v="2"/>
    <n v="0"/>
    <n v="0"/>
    <n v="0"/>
    <x v="0"/>
    <x v="0"/>
    <x v="0"/>
    <x v="0"/>
    <x v="0"/>
    <x v="0"/>
    <x v="0"/>
    <x v="0"/>
    <x v="0"/>
    <x v="0"/>
  </r>
  <r>
    <x v="0"/>
    <x v="1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1"/>
    <x v="3"/>
    <x v="20"/>
    <x v="5"/>
    <n v="6667.5"/>
    <n v="14584.38"/>
    <n v="21251.879999999997"/>
    <n v="3"/>
    <n v="0"/>
    <n v="0"/>
    <n v="0"/>
    <x v="0"/>
    <x v="0"/>
    <x v="0"/>
    <x v="0"/>
    <x v="0"/>
    <x v="0"/>
    <x v="0"/>
    <x v="0"/>
    <x v="0"/>
    <x v="0"/>
  </r>
  <r>
    <x v="0"/>
    <x v="1"/>
    <x v="3"/>
    <x v="21"/>
    <x v="5"/>
    <n v="79864.94"/>
    <n v="346480.1"/>
    <n v="426345.04"/>
    <n v="35"/>
    <n v="62000"/>
    <n v="620000"/>
    <n v="6.88"/>
    <x v="0"/>
    <x v="0"/>
    <x v="0"/>
    <x v="0"/>
    <x v="0"/>
    <x v="0"/>
    <x v="0"/>
    <x v="0"/>
    <x v="0"/>
    <x v="0"/>
  </r>
  <r>
    <x v="0"/>
    <x v="1"/>
    <x v="3"/>
    <x v="22"/>
    <x v="5"/>
    <n v="0"/>
    <n v="0"/>
    <n v="0"/>
    <n v="0"/>
    <n v="14973"/>
    <n v="149730"/>
    <n v="0"/>
    <x v="0"/>
    <x v="0"/>
    <x v="0"/>
    <x v="0"/>
    <x v="0"/>
    <x v="0"/>
    <x v="0"/>
    <x v="0"/>
    <x v="0"/>
    <x v="0"/>
  </r>
  <r>
    <x v="0"/>
    <x v="1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1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1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5"/>
    <n v="29723.5"/>
    <n v="61773.43"/>
    <n v="91496.93"/>
    <n v="3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5"/>
    <n v="0"/>
    <n v="121720.8"/>
    <n v="121720.8"/>
    <n v="1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5"/>
    <n v="47738.16"/>
    <n v="800816.3"/>
    <n v="848554.46000000008"/>
    <n v="15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1"/>
    <x v="5"/>
    <x v="29"/>
    <x v="5"/>
    <n v="182416.9"/>
    <n v="188751.1"/>
    <n v="371168"/>
    <n v="18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5"/>
    <n v="11711.45"/>
    <n v="906237.3"/>
    <n v="917948.75"/>
    <n v="28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5"/>
    <n v="0"/>
    <n v="49775.29"/>
    <n v="49775.29"/>
    <n v="4"/>
    <n v="34100"/>
    <n v="238700"/>
    <n v="1.46"/>
    <x v="0"/>
    <x v="0"/>
    <x v="0"/>
    <x v="0"/>
    <x v="0"/>
    <x v="0"/>
    <x v="0"/>
    <x v="0"/>
    <x v="0"/>
    <x v="0"/>
  </r>
  <r>
    <x v="0"/>
    <x v="1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1"/>
    <x v="6"/>
    <x v="33"/>
    <x v="5"/>
    <n v="2925.4"/>
    <n v="51250.57"/>
    <n v="54175.97"/>
    <n v="3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1"/>
    <x v="8"/>
    <x v="35"/>
    <x v="5"/>
    <n v="1100"/>
    <n v="332601.90000000002"/>
    <n v="333701.90000000002"/>
    <n v="9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5"/>
    <n v="9487.2199999999993"/>
    <n v="481428.7"/>
    <n v="490915.92"/>
    <n v="27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1"/>
    <x v="9"/>
    <x v="38"/>
    <x v="5"/>
    <n v="22166.67"/>
    <n v="194158.3"/>
    <n v="216324.96999999997"/>
    <n v="8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1"/>
    <x v="9"/>
    <x v="40"/>
    <x v="5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1"/>
    <x v="9"/>
    <x v="41"/>
    <x v="5"/>
    <n v="24982.65"/>
    <n v="0"/>
    <n v="24982.65"/>
    <n v="2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5"/>
    <n v="0"/>
    <n v="13596.21"/>
    <n v="13596.21"/>
    <n v="2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5"/>
    <n v="101541.7"/>
    <n v="97870.67"/>
    <n v="199412.37"/>
    <n v="19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1"/>
    <x v="10"/>
    <x v="45"/>
    <x v="5"/>
    <n v="85816.99"/>
    <n v="48047.39"/>
    <n v="133864.38"/>
    <n v="23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5"/>
    <n v="215056.3"/>
    <n v="95905.38"/>
    <n v="310961.68"/>
    <n v="33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5"/>
    <n v="27784.2"/>
    <n v="68748.55"/>
    <n v="96532.75"/>
    <n v="10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5"/>
    <n v="28826.25"/>
    <n v="65206"/>
    <n v="94032.25"/>
    <n v="8"/>
    <n v="33077"/>
    <n v="330770"/>
    <n v="2.84"/>
    <x v="0"/>
    <x v="0"/>
    <x v="0"/>
    <x v="0"/>
    <x v="0"/>
    <x v="0"/>
    <x v="0"/>
    <x v="0"/>
    <x v="0"/>
    <x v="0"/>
  </r>
  <r>
    <x v="0"/>
    <x v="1"/>
    <x v="10"/>
    <x v="49"/>
    <x v="5"/>
    <n v="143944.4"/>
    <n v="219155.1"/>
    <n v="363099.5"/>
    <n v="33"/>
    <n v="67177"/>
    <n v="671770"/>
    <n v="5.41"/>
    <x v="0"/>
    <x v="0"/>
    <x v="0"/>
    <x v="0"/>
    <x v="0"/>
    <x v="0"/>
    <x v="0"/>
    <x v="0"/>
    <x v="0"/>
    <x v="0"/>
  </r>
  <r>
    <x v="0"/>
    <x v="1"/>
    <x v="10"/>
    <x v="50"/>
    <x v="5"/>
    <n v="0"/>
    <n v="0"/>
    <n v="0"/>
    <n v="1"/>
    <n v="36177"/>
    <n v="361770"/>
    <n v="0"/>
    <x v="0"/>
    <x v="0"/>
    <x v="0"/>
    <x v="0"/>
    <x v="0"/>
    <x v="0"/>
    <x v="0"/>
    <x v="0"/>
    <x v="0"/>
    <x v="0"/>
  </r>
  <r>
    <x v="0"/>
    <x v="1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1"/>
    <x v="11"/>
    <x v="5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5"/>
    <n v="397035.1"/>
    <n v="0"/>
    <n v="397035.1"/>
    <n v="12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5"/>
    <n v="15347.03"/>
    <n v="61231.28"/>
    <n v="76578.31"/>
    <n v="9"/>
    <n v="24273"/>
    <n v="242730"/>
    <n v="3.15"/>
    <x v="0"/>
    <x v="0"/>
    <x v="0"/>
    <x v="0"/>
    <x v="0"/>
    <x v="0"/>
    <x v="0"/>
    <x v="0"/>
    <x v="0"/>
    <x v="0"/>
  </r>
  <r>
    <x v="0"/>
    <x v="1"/>
    <x v="13"/>
    <x v="58"/>
    <x v="5"/>
    <n v="50935.5"/>
    <n v="142972.79999999999"/>
    <n v="193908.3"/>
    <n v="20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5"/>
    <n v="0"/>
    <n v="0"/>
    <n v="0"/>
    <n v="0"/>
    <n v="8277"/>
    <n v="57939"/>
    <n v="0"/>
    <x v="0"/>
    <x v="0"/>
    <x v="0"/>
    <x v="0"/>
    <x v="0"/>
    <x v="0"/>
    <x v="0"/>
    <x v="0"/>
    <x v="0"/>
    <x v="0"/>
  </r>
  <r>
    <x v="0"/>
    <x v="1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5"/>
    <n v="20790"/>
    <n v="42411.5"/>
    <n v="63201.5"/>
    <n v="7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1"/>
    <x v="18"/>
    <x v="65"/>
    <x v="5"/>
    <n v="61293.24"/>
    <n v="256092.79999999999"/>
    <n v="317386.03999999998"/>
    <n v="8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5"/>
    <n v="575"/>
    <n v="1080772"/>
    <n v="1081347"/>
    <n v="27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5"/>
    <n v="0"/>
    <n v="12443.31"/>
    <n v="12443.31"/>
    <n v="2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5"/>
    <n v="8948.6200000000008"/>
    <n v="31084.15"/>
    <n v="40032.770000000004"/>
    <n v="6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5"/>
    <n v="0"/>
    <n v="1005.06"/>
    <n v="1005.06"/>
    <n v="1"/>
    <n v="31000"/>
    <n v="310000"/>
    <n v="0.03"/>
    <x v="0"/>
    <x v="0"/>
    <x v="0"/>
    <x v="0"/>
    <x v="0"/>
    <x v="0"/>
    <x v="0"/>
    <x v="0"/>
    <x v="0"/>
    <x v="0"/>
  </r>
  <r>
    <x v="0"/>
    <x v="1"/>
    <x v="21"/>
    <x v="70"/>
    <x v="5"/>
    <n v="193358.4"/>
    <n v="130279.2"/>
    <n v="323637.59999999998"/>
    <n v="38"/>
    <n v="62000"/>
    <n v="620000"/>
    <n v="5.22"/>
    <x v="0"/>
    <x v="0"/>
    <x v="0"/>
    <x v="0"/>
    <x v="0"/>
    <x v="0"/>
    <x v="0"/>
    <x v="0"/>
    <x v="0"/>
    <x v="0"/>
  </r>
  <r>
    <x v="0"/>
    <x v="1"/>
    <x v="21"/>
    <x v="71"/>
    <x v="5"/>
    <n v="120749.2"/>
    <n v="180791.2"/>
    <n v="301540.40000000002"/>
    <n v="53"/>
    <n v="50623"/>
    <n v="506230"/>
    <n v="5.96"/>
    <x v="0"/>
    <x v="0"/>
    <x v="0"/>
    <x v="0"/>
    <x v="0"/>
    <x v="0"/>
    <x v="0"/>
    <x v="0"/>
    <x v="0"/>
    <x v="0"/>
  </r>
  <r>
    <x v="0"/>
    <x v="1"/>
    <x v="21"/>
    <x v="72"/>
    <x v="5"/>
    <n v="74157.45"/>
    <n v="95083.58"/>
    <n v="169241.03"/>
    <n v="32"/>
    <n v="29977"/>
    <n v="299770"/>
    <n v="5.65"/>
    <x v="0"/>
    <x v="0"/>
    <x v="0"/>
    <x v="0"/>
    <x v="0"/>
    <x v="0"/>
    <x v="0"/>
    <x v="0"/>
    <x v="0"/>
    <x v="0"/>
  </r>
  <r>
    <x v="0"/>
    <x v="1"/>
    <x v="21"/>
    <x v="73"/>
    <x v="5"/>
    <n v="46990.41"/>
    <n v="61390.400000000001"/>
    <n v="108380.81"/>
    <n v="22"/>
    <n v="27900"/>
    <n v="279000"/>
    <n v="3.88"/>
    <x v="0"/>
    <x v="0"/>
    <x v="0"/>
    <x v="0"/>
    <x v="0"/>
    <x v="0"/>
    <x v="0"/>
    <x v="0"/>
    <x v="0"/>
    <x v="0"/>
  </r>
  <r>
    <x v="0"/>
    <x v="1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1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1"/>
    <x v="22"/>
    <x v="73"/>
    <x v="5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1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1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5"/>
    <n v="6723.53"/>
    <n v="76200"/>
    <n v="82923.53"/>
    <n v="33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1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1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1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1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1"/>
    <x v="24"/>
    <x v="123"/>
    <x v="5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1"/>
    <x v="24"/>
    <x v="10"/>
    <x v="5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1"/>
    <x v="24"/>
    <x v="8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1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1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1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5"/>
    <n v="3969"/>
    <n v="9824.81"/>
    <n v="13793.81"/>
    <n v="2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5"/>
    <n v="2717.1"/>
    <n v="154785.79999999999"/>
    <n v="157502.9"/>
    <n v="6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5"/>
    <n v="109446"/>
    <n v="62266.65"/>
    <n v="171712.65"/>
    <n v="8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5"/>
    <n v="2700"/>
    <n v="80594.19"/>
    <n v="83294.19"/>
    <n v="6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1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1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1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1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1"/>
    <x v="30"/>
    <x v="102"/>
    <x v="5"/>
    <n v="18754.75"/>
    <n v="43357.29"/>
    <n v="62112.04"/>
    <n v="7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5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1"/>
    <x v="30"/>
    <x v="105"/>
    <x v="5"/>
    <n v="83728"/>
    <n v="12802.88"/>
    <n v="96530.880000000005"/>
    <n v="7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1"/>
    <x v="31"/>
    <x v="107"/>
    <x v="5"/>
    <n v="136271.1"/>
    <n v="35497.81"/>
    <n v="171768.91"/>
    <n v="31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5"/>
    <n v="35215.699999999997"/>
    <n v="29603.68"/>
    <n v="64819.38"/>
    <n v="8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5"/>
    <n v="29549.7"/>
    <n v="179621.6"/>
    <n v="209171.30000000002"/>
    <n v="19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5"/>
    <n v="55857.7"/>
    <n v="30552.22"/>
    <n v="86409.919999999998"/>
    <n v="12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1"/>
    <x v="32"/>
    <x v="113"/>
    <x v="5"/>
    <n v="9544.93"/>
    <n v="44052.43"/>
    <n v="53597.36"/>
    <n v="6"/>
    <n v="5177"/>
    <n v="36239"/>
    <n v="10.35"/>
    <x v="0"/>
    <x v="0"/>
    <x v="0"/>
    <x v="0"/>
    <x v="0"/>
    <x v="0"/>
    <x v="0"/>
    <x v="0"/>
    <x v="0"/>
    <x v="0"/>
  </r>
  <r>
    <x v="0"/>
    <x v="1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1"/>
    <x v="32"/>
    <x v="115"/>
    <x v="5"/>
    <n v="0"/>
    <n v="38828.35"/>
    <n v="38828.35"/>
    <n v="3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5"/>
    <n v="0"/>
    <n v="44531"/>
    <n v="44531"/>
    <n v="3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0"/>
    <x v="0"/>
    <x v="6"/>
    <n v="13273.12"/>
    <n v="39406.17"/>
    <n v="52679.29"/>
    <n v="56"/>
    <n v="24475"/>
    <n v="171325"/>
    <n v="2.15"/>
    <x v="0"/>
    <x v="0"/>
    <x v="0"/>
    <x v="0"/>
    <x v="0"/>
    <x v="0"/>
    <x v="0"/>
    <x v="0"/>
    <x v="0"/>
    <x v="0"/>
  </r>
  <r>
    <x v="0"/>
    <x v="1"/>
    <x v="0"/>
    <x v="1"/>
    <x v="6"/>
    <n v="36996.54"/>
    <n v="66801.989999999991"/>
    <n v="103798.53"/>
    <n v="184"/>
    <n v="24383"/>
    <n v="170681"/>
    <n v="4.26"/>
    <x v="0"/>
    <x v="0"/>
    <x v="0"/>
    <x v="0"/>
    <x v="0"/>
    <x v="0"/>
    <x v="0"/>
    <x v="0"/>
    <x v="0"/>
    <x v="0"/>
  </r>
  <r>
    <x v="0"/>
    <x v="1"/>
    <x v="0"/>
    <x v="24"/>
    <x v="6"/>
    <n v="45.84"/>
    <n v="412.55999999999995"/>
    <n v="458.4"/>
    <n v="0"/>
    <n v="11377"/>
    <n v="79639"/>
    <n v="0.04"/>
    <x v="0"/>
    <x v="0"/>
    <x v="0"/>
    <x v="0"/>
    <x v="0"/>
    <x v="0"/>
    <x v="0"/>
    <x v="0"/>
    <x v="0"/>
    <x v="0"/>
  </r>
  <r>
    <x v="0"/>
    <x v="1"/>
    <x v="0"/>
    <x v="2"/>
    <x v="6"/>
    <n v="34130.720000000001"/>
    <n v="61346.770000000004"/>
    <n v="95477.49"/>
    <n v="228"/>
    <n v="8165"/>
    <n v="57155"/>
    <n v="11.69"/>
    <x v="0"/>
    <x v="0"/>
    <x v="0"/>
    <x v="0"/>
    <x v="0"/>
    <x v="0"/>
    <x v="0"/>
    <x v="0"/>
    <x v="0"/>
    <x v="0"/>
  </r>
  <r>
    <x v="0"/>
    <x v="1"/>
    <x v="0"/>
    <x v="3"/>
    <x v="6"/>
    <n v="43560.959999999999"/>
    <n v="69028.47"/>
    <n v="112589.43"/>
    <n v="251"/>
    <n v="8437"/>
    <n v="59059"/>
    <n v="13.34"/>
    <x v="0"/>
    <x v="0"/>
    <x v="0"/>
    <x v="0"/>
    <x v="0"/>
    <x v="0"/>
    <x v="0"/>
    <x v="0"/>
    <x v="0"/>
    <x v="0"/>
  </r>
  <r>
    <x v="0"/>
    <x v="1"/>
    <x v="0"/>
    <x v="4"/>
    <x v="6"/>
    <n v="63517.52"/>
    <n v="154688.22"/>
    <n v="218205.74"/>
    <n v="292"/>
    <n v="8437"/>
    <n v="59059"/>
    <n v="25.86"/>
    <x v="0"/>
    <x v="0"/>
    <x v="0"/>
    <x v="0"/>
    <x v="0"/>
    <x v="0"/>
    <x v="0"/>
    <x v="0"/>
    <x v="0"/>
    <x v="0"/>
  </r>
  <r>
    <x v="0"/>
    <x v="1"/>
    <x v="0"/>
    <x v="5"/>
    <x v="6"/>
    <n v="39904.050000000003"/>
    <n v="45659.009999999995"/>
    <n v="85563.06"/>
    <n v="226"/>
    <n v="0"/>
    <n v="0"/>
    <n v="0"/>
    <x v="0"/>
    <x v="0"/>
    <x v="0"/>
    <x v="0"/>
    <x v="0"/>
    <x v="0"/>
    <x v="0"/>
    <x v="0"/>
    <x v="0"/>
    <x v="0"/>
  </r>
  <r>
    <x v="0"/>
    <x v="1"/>
    <x v="0"/>
    <x v="6"/>
    <x v="6"/>
    <n v="31005.519999999997"/>
    <n v="69457.640000000014"/>
    <n v="100463.16"/>
    <n v="256"/>
    <n v="0"/>
    <n v="0"/>
    <n v="0"/>
    <x v="0"/>
    <x v="0"/>
    <x v="0"/>
    <x v="0"/>
    <x v="0"/>
    <x v="0"/>
    <x v="0"/>
    <x v="0"/>
    <x v="0"/>
    <x v="0"/>
  </r>
  <r>
    <x v="0"/>
    <x v="1"/>
    <x v="0"/>
    <x v="7"/>
    <x v="6"/>
    <n v="33016.370000000003"/>
    <n v="50963.85"/>
    <n v="83980.22"/>
    <n v="269"/>
    <n v="5821"/>
    <n v="40747"/>
    <n v="14.43"/>
    <x v="0"/>
    <x v="0"/>
    <x v="0"/>
    <x v="0"/>
    <x v="0"/>
    <x v="0"/>
    <x v="0"/>
    <x v="0"/>
    <x v="0"/>
    <x v="0"/>
  </r>
  <r>
    <x v="0"/>
    <x v="1"/>
    <x v="0"/>
    <x v="8"/>
    <x v="6"/>
    <n v="53272.159999999996"/>
    <n v="65272.62"/>
    <n v="118544.78"/>
    <n v="307"/>
    <n v="0"/>
    <n v="0"/>
    <n v="0"/>
    <x v="0"/>
    <x v="0"/>
    <x v="0"/>
    <x v="0"/>
    <x v="0"/>
    <x v="0"/>
    <x v="0"/>
    <x v="0"/>
    <x v="0"/>
    <x v="0"/>
  </r>
  <r>
    <x v="0"/>
    <x v="1"/>
    <x v="0"/>
    <x v="119"/>
    <x v="6"/>
    <n v="14058.09"/>
    <n v="39162.490000000005"/>
    <n v="53220.58"/>
    <n v="38"/>
    <e v="#N/A"/>
    <e v="#N/A"/>
    <n v="0"/>
    <x v="0"/>
    <x v="0"/>
    <x v="0"/>
    <x v="0"/>
    <x v="0"/>
    <x v="0"/>
    <x v="0"/>
    <x v="0"/>
    <x v="0"/>
    <x v="0"/>
  </r>
  <r>
    <x v="0"/>
    <x v="1"/>
    <x v="1"/>
    <x v="9"/>
    <x v="6"/>
    <n v="165411.38"/>
    <n v="446892.94999999995"/>
    <n v="612304.32999999996"/>
    <n v="1041"/>
    <n v="0"/>
    <n v="0"/>
    <n v="0"/>
    <x v="0"/>
    <x v="0"/>
    <x v="0"/>
    <x v="0"/>
    <x v="0"/>
    <x v="0"/>
    <x v="0"/>
    <x v="0"/>
    <x v="0"/>
    <x v="0"/>
  </r>
  <r>
    <x v="0"/>
    <x v="1"/>
    <x v="1"/>
    <x v="10"/>
    <x v="6"/>
    <n v="57301.36"/>
    <n v="599303.56000000006"/>
    <n v="656604.92000000004"/>
    <n v="529"/>
    <n v="44423"/>
    <n v="310961"/>
    <n v="14.78"/>
    <x v="0"/>
    <x v="0"/>
    <x v="0"/>
    <x v="0"/>
    <x v="0"/>
    <x v="0"/>
    <x v="0"/>
    <x v="0"/>
    <x v="0"/>
    <x v="0"/>
  </r>
  <r>
    <x v="0"/>
    <x v="1"/>
    <x v="1"/>
    <x v="11"/>
    <x v="6"/>
    <n v="10741.599999999999"/>
    <n v="7343.8000000000029"/>
    <n v="18085.400000000001"/>
    <n v="29"/>
    <n v="31000"/>
    <n v="217000"/>
    <n v="0.57999999999999996"/>
    <x v="0"/>
    <x v="0"/>
    <x v="0"/>
    <x v="0"/>
    <x v="0"/>
    <x v="0"/>
    <x v="0"/>
    <x v="0"/>
    <x v="0"/>
    <x v="0"/>
  </r>
  <r>
    <x v="0"/>
    <x v="1"/>
    <x v="1"/>
    <x v="12"/>
    <x v="6"/>
    <n v="25055.87"/>
    <n v="15824.009999999998"/>
    <n v="40879.879999999997"/>
    <n v="67"/>
    <n v="0"/>
    <n v="0"/>
    <n v="0"/>
    <x v="0"/>
    <x v="0"/>
    <x v="0"/>
    <x v="0"/>
    <x v="0"/>
    <x v="0"/>
    <x v="0"/>
    <x v="0"/>
    <x v="0"/>
    <x v="0"/>
  </r>
  <r>
    <x v="0"/>
    <x v="1"/>
    <x v="1"/>
    <x v="13"/>
    <x v="6"/>
    <n v="106444"/>
    <n v="554490.6"/>
    <n v="660934.6"/>
    <n v="0"/>
    <n v="0"/>
    <n v="0"/>
    <n v="0"/>
    <x v="0"/>
    <x v="0"/>
    <x v="0"/>
    <x v="0"/>
    <x v="0"/>
    <x v="0"/>
    <x v="0"/>
    <x v="0"/>
    <x v="0"/>
    <x v="0"/>
  </r>
  <r>
    <x v="0"/>
    <x v="1"/>
    <x v="1"/>
    <x v="14"/>
    <x v="6"/>
    <n v="38570.410000000003"/>
    <n v="149144.32999999999"/>
    <n v="187714.74"/>
    <n v="376"/>
    <n v="29977"/>
    <n v="209839"/>
    <n v="6.26"/>
    <x v="0"/>
    <x v="0"/>
    <x v="0"/>
    <x v="0"/>
    <x v="0"/>
    <x v="0"/>
    <x v="0"/>
    <x v="0"/>
    <x v="0"/>
    <x v="0"/>
  </r>
  <r>
    <x v="0"/>
    <x v="1"/>
    <x v="1"/>
    <x v="15"/>
    <x v="6"/>
    <n v="2870.2200000000003"/>
    <n v="7403.03"/>
    <n v="10273.25"/>
    <n v="22"/>
    <n v="0"/>
    <n v="0"/>
    <n v="0"/>
    <x v="0"/>
    <x v="0"/>
    <x v="0"/>
    <x v="0"/>
    <x v="0"/>
    <x v="0"/>
    <x v="0"/>
    <x v="0"/>
    <x v="0"/>
    <x v="0"/>
  </r>
  <r>
    <x v="0"/>
    <x v="1"/>
    <x v="2"/>
    <x v="16"/>
    <x v="6"/>
    <n v="24308.87"/>
    <n v="43977.960000000006"/>
    <n v="68286.83"/>
    <n v="74"/>
    <n v="43400"/>
    <n v="303800"/>
    <n v="1.57"/>
    <x v="0"/>
    <x v="0"/>
    <x v="0"/>
    <x v="0"/>
    <x v="0"/>
    <x v="0"/>
    <x v="0"/>
    <x v="0"/>
    <x v="0"/>
    <x v="0"/>
  </r>
  <r>
    <x v="0"/>
    <x v="1"/>
    <x v="2"/>
    <x v="17"/>
    <x v="6"/>
    <n v="192518.44999999998"/>
    <n v="440382.94000000006"/>
    <n v="632901.39"/>
    <n v="641"/>
    <n v="39277"/>
    <n v="274939"/>
    <n v="16.11"/>
    <x v="0"/>
    <x v="0"/>
    <x v="0"/>
    <x v="0"/>
    <x v="0"/>
    <x v="0"/>
    <x v="0"/>
    <x v="0"/>
    <x v="0"/>
    <x v="0"/>
  </r>
  <r>
    <x v="0"/>
    <x v="1"/>
    <x v="2"/>
    <x v="18"/>
    <x v="6"/>
    <n v="91028.89"/>
    <n v="253209.95999999996"/>
    <n v="344238.85"/>
    <n v="281"/>
    <n v="0"/>
    <n v="0"/>
    <n v="0"/>
    <x v="0"/>
    <x v="0"/>
    <x v="0"/>
    <x v="0"/>
    <x v="0"/>
    <x v="0"/>
    <x v="0"/>
    <x v="0"/>
    <x v="0"/>
    <x v="0"/>
  </r>
  <r>
    <x v="0"/>
    <x v="1"/>
    <x v="3"/>
    <x v="19"/>
    <x v="6"/>
    <n v="26327.9"/>
    <n v="99415.85"/>
    <n v="125743.75"/>
    <n v="189"/>
    <n v="31000"/>
    <n v="310000"/>
    <n v="4.0599999999999996"/>
    <x v="0"/>
    <x v="0"/>
    <x v="0"/>
    <x v="0"/>
    <x v="0"/>
    <x v="0"/>
    <x v="0"/>
    <x v="0"/>
    <x v="0"/>
    <x v="0"/>
  </r>
  <r>
    <x v="0"/>
    <x v="1"/>
    <x v="3"/>
    <x v="20"/>
    <x v="6"/>
    <n v="15745.82"/>
    <n v="28639.260000000002"/>
    <n v="44385.08"/>
    <n v="48"/>
    <n v="0"/>
    <n v="0"/>
    <n v="0"/>
    <x v="0"/>
    <x v="0"/>
    <x v="0"/>
    <x v="0"/>
    <x v="0"/>
    <x v="0"/>
    <x v="0"/>
    <x v="0"/>
    <x v="0"/>
    <x v="0"/>
  </r>
  <r>
    <x v="0"/>
    <x v="1"/>
    <x v="3"/>
    <x v="21"/>
    <x v="6"/>
    <n v="152608.58000000002"/>
    <n v="543669.07000000007"/>
    <n v="696277.65000000014"/>
    <n v="301"/>
    <n v="62000"/>
    <n v="620000"/>
    <n v="11.23"/>
    <x v="0"/>
    <x v="0"/>
    <x v="0"/>
    <x v="0"/>
    <x v="0"/>
    <x v="0"/>
    <x v="0"/>
    <x v="0"/>
    <x v="0"/>
    <x v="0"/>
  </r>
  <r>
    <x v="0"/>
    <x v="1"/>
    <x v="3"/>
    <x v="22"/>
    <x v="6"/>
    <n v="18012.759999999998"/>
    <n v="66855.23000000001"/>
    <n v="84867.99"/>
    <n v="123"/>
    <n v="14973"/>
    <n v="149730"/>
    <n v="5.67"/>
    <x v="0"/>
    <x v="0"/>
    <x v="0"/>
    <x v="0"/>
    <x v="0"/>
    <x v="0"/>
    <x v="0"/>
    <x v="0"/>
    <x v="0"/>
    <x v="0"/>
  </r>
  <r>
    <x v="0"/>
    <x v="1"/>
    <x v="4"/>
    <x v="23"/>
    <x v="6"/>
    <n v="540"/>
    <n v="69199.87"/>
    <n v="69739.87"/>
    <n v="61"/>
    <n v="12710"/>
    <n v="88970"/>
    <n v="5.49"/>
    <x v="0"/>
    <x v="0"/>
    <x v="0"/>
    <x v="0"/>
    <x v="0"/>
    <x v="0"/>
    <x v="0"/>
    <x v="0"/>
    <x v="0"/>
    <x v="0"/>
  </r>
  <r>
    <x v="0"/>
    <x v="1"/>
    <x v="4"/>
    <x v="24"/>
    <x v="6"/>
    <n v="6.24"/>
    <n v="76670.459999999992"/>
    <n v="76676.7"/>
    <n v="52"/>
    <n v="11377"/>
    <n v="79639"/>
    <n v="6.74"/>
    <x v="0"/>
    <x v="0"/>
    <x v="0"/>
    <x v="0"/>
    <x v="0"/>
    <x v="0"/>
    <x v="0"/>
    <x v="0"/>
    <x v="0"/>
    <x v="0"/>
  </r>
  <r>
    <x v="0"/>
    <x v="1"/>
    <x v="4"/>
    <x v="120"/>
    <x v="6"/>
    <n v="0"/>
    <n v="1849.02"/>
    <n v="1849.02"/>
    <n v="6"/>
    <e v="#N/A"/>
    <e v="#N/A"/>
    <n v="0"/>
    <x v="0"/>
    <x v="0"/>
    <x v="0"/>
    <x v="0"/>
    <x v="0"/>
    <x v="0"/>
    <x v="0"/>
    <x v="0"/>
    <x v="0"/>
    <x v="0"/>
  </r>
  <r>
    <x v="0"/>
    <x v="1"/>
    <x v="5"/>
    <x v="25"/>
    <x v="6"/>
    <n v="51986.16"/>
    <n v="127465.03"/>
    <n v="179451.19"/>
    <n v="95"/>
    <n v="0"/>
    <n v="0"/>
    <n v="0"/>
    <x v="0"/>
    <x v="0"/>
    <x v="0"/>
    <x v="0"/>
    <x v="0"/>
    <x v="0"/>
    <x v="0"/>
    <x v="0"/>
    <x v="0"/>
    <x v="0"/>
  </r>
  <r>
    <x v="0"/>
    <x v="1"/>
    <x v="5"/>
    <x v="13"/>
    <x v="6"/>
    <n v="0"/>
    <n v="121720.82"/>
    <n v="121720.82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6"/>
    <x v="6"/>
    <n v="47738.16"/>
    <n v="800816.25"/>
    <n v="848554.41"/>
    <n v="0"/>
    <n v="0"/>
    <n v="0"/>
    <n v="0"/>
    <x v="0"/>
    <x v="0"/>
    <x v="0"/>
    <x v="0"/>
    <x v="0"/>
    <x v="0"/>
    <x v="0"/>
    <x v="0"/>
    <x v="0"/>
    <x v="0"/>
  </r>
  <r>
    <x v="0"/>
    <x v="1"/>
    <x v="5"/>
    <x v="27"/>
    <x v="6"/>
    <n v="28377.670000000002"/>
    <n v="142425.66999999998"/>
    <n v="170803.34"/>
    <n v="108"/>
    <n v="16523"/>
    <n v="165230"/>
    <n v="10.34"/>
    <x v="0"/>
    <x v="0"/>
    <x v="0"/>
    <x v="0"/>
    <x v="0"/>
    <x v="0"/>
    <x v="0"/>
    <x v="0"/>
    <x v="0"/>
    <x v="0"/>
  </r>
  <r>
    <x v="0"/>
    <x v="1"/>
    <x v="5"/>
    <x v="29"/>
    <x v="6"/>
    <n v="225810.84"/>
    <n v="340055.63"/>
    <n v="565866.47"/>
    <n v="141"/>
    <n v="0"/>
    <n v="0"/>
    <n v="0"/>
    <x v="0"/>
    <x v="0"/>
    <x v="0"/>
    <x v="0"/>
    <x v="0"/>
    <x v="0"/>
    <x v="0"/>
    <x v="0"/>
    <x v="0"/>
    <x v="0"/>
  </r>
  <r>
    <x v="0"/>
    <x v="1"/>
    <x v="6"/>
    <x v="30"/>
    <x v="6"/>
    <n v="34956.83"/>
    <n v="928180.9"/>
    <n v="963137.73"/>
    <n v="91"/>
    <n v="0"/>
    <n v="0"/>
    <n v="0"/>
    <x v="0"/>
    <x v="0"/>
    <x v="0"/>
    <x v="0"/>
    <x v="0"/>
    <x v="0"/>
    <x v="0"/>
    <x v="0"/>
    <x v="0"/>
    <x v="0"/>
  </r>
  <r>
    <x v="0"/>
    <x v="1"/>
    <x v="6"/>
    <x v="31"/>
    <x v="6"/>
    <n v="68608.479999999996"/>
    <n v="122515.74"/>
    <n v="191124.22"/>
    <n v="192"/>
    <n v="34100"/>
    <n v="238700"/>
    <n v="5.6"/>
    <x v="0"/>
    <x v="0"/>
    <x v="0"/>
    <x v="0"/>
    <x v="0"/>
    <x v="0"/>
    <x v="0"/>
    <x v="0"/>
    <x v="0"/>
    <x v="0"/>
  </r>
  <r>
    <x v="0"/>
    <x v="1"/>
    <x v="6"/>
    <x v="32"/>
    <x v="6"/>
    <n v="38868.759999999995"/>
    <n v="54580.990000000005"/>
    <n v="93449.75"/>
    <n v="166"/>
    <n v="17577"/>
    <n v="123039"/>
    <n v="5.32"/>
    <x v="0"/>
    <x v="0"/>
    <x v="0"/>
    <x v="0"/>
    <x v="0"/>
    <x v="0"/>
    <x v="0"/>
    <x v="0"/>
    <x v="0"/>
    <x v="0"/>
  </r>
  <r>
    <x v="0"/>
    <x v="1"/>
    <x v="6"/>
    <x v="33"/>
    <x v="6"/>
    <n v="42804.01"/>
    <n v="75387.22"/>
    <n v="118191.23000000001"/>
    <n v="75"/>
    <n v="0"/>
    <n v="0"/>
    <n v="0"/>
    <x v="0"/>
    <x v="0"/>
    <x v="0"/>
    <x v="0"/>
    <x v="0"/>
    <x v="0"/>
    <x v="0"/>
    <x v="0"/>
    <x v="0"/>
    <x v="0"/>
  </r>
  <r>
    <x v="0"/>
    <x v="1"/>
    <x v="7"/>
    <x v="34"/>
    <x v="6"/>
    <n v="151869"/>
    <n v="63320.359999999986"/>
    <n v="215189.36"/>
    <n v="210"/>
    <n v="67177"/>
    <n v="470239"/>
    <n v="3.2"/>
    <x v="0"/>
    <x v="0"/>
    <x v="0"/>
    <x v="0"/>
    <x v="0"/>
    <x v="0"/>
    <x v="0"/>
    <x v="0"/>
    <x v="0"/>
    <x v="0"/>
  </r>
  <r>
    <x v="0"/>
    <x v="1"/>
    <x v="8"/>
    <x v="35"/>
    <x v="6"/>
    <n v="68530.02"/>
    <n v="462530.39"/>
    <n v="531060.41"/>
    <n v="256"/>
    <n v="0"/>
    <n v="0"/>
    <n v="0"/>
    <x v="0"/>
    <x v="0"/>
    <x v="0"/>
    <x v="0"/>
    <x v="0"/>
    <x v="0"/>
    <x v="0"/>
    <x v="0"/>
    <x v="0"/>
    <x v="0"/>
  </r>
  <r>
    <x v="0"/>
    <x v="1"/>
    <x v="8"/>
    <x v="36"/>
    <x v="6"/>
    <n v="77735.11"/>
    <n v="551192.07000000007"/>
    <n v="628927.18000000005"/>
    <n v="314"/>
    <n v="0"/>
    <n v="0"/>
    <n v="0"/>
    <x v="0"/>
    <x v="0"/>
    <x v="0"/>
    <x v="0"/>
    <x v="0"/>
    <x v="0"/>
    <x v="0"/>
    <x v="0"/>
    <x v="0"/>
    <x v="0"/>
  </r>
  <r>
    <x v="0"/>
    <x v="1"/>
    <x v="9"/>
    <x v="37"/>
    <x v="6"/>
    <n v="124352.08"/>
    <n v="164250.95000000001"/>
    <n v="288603.03000000003"/>
    <n v="482"/>
    <n v="32023"/>
    <n v="224161"/>
    <n v="9.01"/>
    <x v="0"/>
    <x v="0"/>
    <x v="0"/>
    <x v="0"/>
    <x v="0"/>
    <x v="0"/>
    <x v="0"/>
    <x v="0"/>
    <x v="0"/>
    <x v="0"/>
  </r>
  <r>
    <x v="0"/>
    <x v="1"/>
    <x v="9"/>
    <x v="38"/>
    <x v="6"/>
    <n v="33430.57"/>
    <n v="214448.46"/>
    <n v="247879.03"/>
    <n v="45"/>
    <n v="0"/>
    <n v="0"/>
    <n v="0"/>
    <x v="0"/>
    <x v="0"/>
    <x v="0"/>
    <x v="0"/>
    <x v="0"/>
    <x v="0"/>
    <x v="0"/>
    <x v="0"/>
    <x v="0"/>
    <x v="0"/>
  </r>
  <r>
    <x v="0"/>
    <x v="1"/>
    <x v="9"/>
    <x v="39"/>
    <x v="6"/>
    <n v="59002.47"/>
    <n v="144841.41"/>
    <n v="203843.88"/>
    <n v="246"/>
    <n v="18352"/>
    <n v="128464"/>
    <n v="11.11"/>
    <x v="0"/>
    <x v="0"/>
    <x v="0"/>
    <x v="0"/>
    <x v="0"/>
    <x v="0"/>
    <x v="0"/>
    <x v="0"/>
    <x v="0"/>
    <x v="0"/>
  </r>
  <r>
    <x v="0"/>
    <x v="1"/>
    <x v="9"/>
    <x v="40"/>
    <x v="6"/>
    <n v="71099.95"/>
    <n v="114217.46"/>
    <n v="185317.41"/>
    <n v="219"/>
    <n v="28923"/>
    <n v="202461"/>
    <n v="6.41"/>
    <x v="0"/>
    <x v="0"/>
    <x v="0"/>
    <x v="0"/>
    <x v="0"/>
    <x v="0"/>
    <x v="0"/>
    <x v="0"/>
    <x v="0"/>
    <x v="0"/>
  </r>
  <r>
    <x v="0"/>
    <x v="1"/>
    <x v="9"/>
    <x v="41"/>
    <x v="6"/>
    <n v="53944.520000000004"/>
    <n v="53106.369999999995"/>
    <n v="107050.89"/>
    <n v="59"/>
    <n v="0"/>
    <n v="0"/>
    <n v="0"/>
    <x v="0"/>
    <x v="0"/>
    <x v="0"/>
    <x v="0"/>
    <x v="0"/>
    <x v="0"/>
    <x v="0"/>
    <x v="0"/>
    <x v="0"/>
    <x v="0"/>
  </r>
  <r>
    <x v="0"/>
    <x v="1"/>
    <x v="10"/>
    <x v="42"/>
    <x v="6"/>
    <n v="7358.7000000000007"/>
    <n v="27647.7"/>
    <n v="35006.400000000001"/>
    <n v="38"/>
    <n v="0"/>
    <n v="0"/>
    <n v="0"/>
    <x v="0"/>
    <x v="0"/>
    <x v="0"/>
    <x v="0"/>
    <x v="0"/>
    <x v="0"/>
    <x v="0"/>
    <x v="0"/>
    <x v="0"/>
    <x v="0"/>
  </r>
  <r>
    <x v="0"/>
    <x v="1"/>
    <x v="10"/>
    <x v="43"/>
    <x v="6"/>
    <n v="152801.84"/>
    <n v="134445.92000000001"/>
    <n v="287247.76"/>
    <n v="120"/>
    <n v="0"/>
    <n v="0"/>
    <n v="0"/>
    <x v="0"/>
    <x v="0"/>
    <x v="0"/>
    <x v="0"/>
    <x v="0"/>
    <x v="0"/>
    <x v="0"/>
    <x v="0"/>
    <x v="0"/>
    <x v="0"/>
  </r>
  <r>
    <x v="0"/>
    <x v="1"/>
    <x v="10"/>
    <x v="44"/>
    <x v="6"/>
    <n v="20025.5"/>
    <n v="39420.89"/>
    <n v="59446.39"/>
    <n v="136"/>
    <n v="23777"/>
    <n v="237770"/>
    <n v="2.5"/>
    <x v="0"/>
    <x v="0"/>
    <x v="0"/>
    <x v="0"/>
    <x v="0"/>
    <x v="0"/>
    <x v="0"/>
    <x v="0"/>
    <x v="0"/>
    <x v="0"/>
  </r>
  <r>
    <x v="0"/>
    <x v="1"/>
    <x v="10"/>
    <x v="45"/>
    <x v="6"/>
    <n v="101816.84000000001"/>
    <n v="64251.179999999978"/>
    <n v="166068.01999999999"/>
    <n v="98"/>
    <n v="0"/>
    <n v="0"/>
    <n v="0"/>
    <x v="0"/>
    <x v="0"/>
    <x v="0"/>
    <x v="0"/>
    <x v="0"/>
    <x v="0"/>
    <x v="0"/>
    <x v="0"/>
    <x v="0"/>
    <x v="0"/>
  </r>
  <r>
    <x v="0"/>
    <x v="1"/>
    <x v="10"/>
    <x v="46"/>
    <x v="6"/>
    <n v="236191.91999999998"/>
    <n v="114387.65000000002"/>
    <n v="350579.57"/>
    <n v="96"/>
    <n v="0"/>
    <n v="0"/>
    <n v="0"/>
    <x v="0"/>
    <x v="0"/>
    <x v="0"/>
    <x v="0"/>
    <x v="0"/>
    <x v="0"/>
    <x v="0"/>
    <x v="0"/>
    <x v="0"/>
    <x v="0"/>
  </r>
  <r>
    <x v="0"/>
    <x v="1"/>
    <x v="10"/>
    <x v="47"/>
    <x v="6"/>
    <n v="37058.550000000003"/>
    <n v="90710.3"/>
    <n v="127768.85"/>
    <n v="54"/>
    <n v="0"/>
    <n v="0"/>
    <n v="0"/>
    <x v="0"/>
    <x v="0"/>
    <x v="0"/>
    <x v="0"/>
    <x v="0"/>
    <x v="0"/>
    <x v="0"/>
    <x v="0"/>
    <x v="0"/>
    <x v="0"/>
  </r>
  <r>
    <x v="0"/>
    <x v="1"/>
    <x v="10"/>
    <x v="48"/>
    <x v="6"/>
    <n v="35559.379999999997"/>
    <n v="89010.080000000016"/>
    <n v="124569.46000000002"/>
    <n v="45"/>
    <n v="33077"/>
    <n v="330770"/>
    <n v="3.77"/>
    <x v="0"/>
    <x v="0"/>
    <x v="0"/>
    <x v="0"/>
    <x v="0"/>
    <x v="0"/>
    <x v="0"/>
    <x v="0"/>
    <x v="0"/>
    <x v="0"/>
  </r>
  <r>
    <x v="0"/>
    <x v="1"/>
    <x v="10"/>
    <x v="49"/>
    <x v="6"/>
    <n v="161153.35"/>
    <n v="243911.86000000002"/>
    <n v="405065.21"/>
    <n v="69"/>
    <n v="67177"/>
    <n v="671770"/>
    <n v="6.03"/>
    <x v="0"/>
    <x v="0"/>
    <x v="0"/>
    <x v="0"/>
    <x v="0"/>
    <x v="0"/>
    <x v="0"/>
    <x v="0"/>
    <x v="0"/>
    <x v="0"/>
  </r>
  <r>
    <x v="0"/>
    <x v="1"/>
    <x v="10"/>
    <x v="50"/>
    <x v="6"/>
    <n v="1554.8"/>
    <n v="0"/>
    <n v="1554.8"/>
    <n v="7"/>
    <n v="36177"/>
    <n v="361770"/>
    <n v="0.04"/>
    <x v="0"/>
    <x v="0"/>
    <x v="0"/>
    <x v="0"/>
    <x v="0"/>
    <x v="0"/>
    <x v="0"/>
    <x v="0"/>
    <x v="0"/>
    <x v="0"/>
  </r>
  <r>
    <x v="0"/>
    <x v="1"/>
    <x v="10"/>
    <x v="51"/>
    <x v="6"/>
    <n v="116.5"/>
    <n v="683.5"/>
    <n v="800"/>
    <n v="3"/>
    <n v="14477"/>
    <n v="144770"/>
    <n v="0.06"/>
    <x v="0"/>
    <x v="0"/>
    <x v="0"/>
    <x v="0"/>
    <x v="0"/>
    <x v="0"/>
    <x v="0"/>
    <x v="0"/>
    <x v="0"/>
    <x v="0"/>
  </r>
  <r>
    <x v="0"/>
    <x v="1"/>
    <x v="11"/>
    <x v="52"/>
    <x v="6"/>
    <n v="7279.84"/>
    <n v="15109.77"/>
    <n v="22389.61"/>
    <n v="54"/>
    <n v="0"/>
    <n v="0"/>
    <n v="0"/>
    <x v="0"/>
    <x v="0"/>
    <x v="0"/>
    <x v="0"/>
    <x v="0"/>
    <x v="0"/>
    <x v="0"/>
    <x v="0"/>
    <x v="0"/>
    <x v="0"/>
  </r>
  <r>
    <x v="0"/>
    <x v="1"/>
    <x v="12"/>
    <x v="53"/>
    <x v="6"/>
    <n v="25814.799999999999"/>
    <n v="8676.2000000000007"/>
    <n v="34491"/>
    <n v="133"/>
    <n v="0"/>
    <n v="0"/>
    <n v="0"/>
    <x v="0"/>
    <x v="0"/>
    <x v="0"/>
    <x v="0"/>
    <x v="0"/>
    <x v="0"/>
    <x v="0"/>
    <x v="0"/>
    <x v="0"/>
    <x v="0"/>
  </r>
  <r>
    <x v="0"/>
    <x v="1"/>
    <x v="12"/>
    <x v="54"/>
    <x v="6"/>
    <n v="26358.400000000001"/>
    <n v="8087.5999999999985"/>
    <n v="34446"/>
    <n v="134"/>
    <n v="0"/>
    <n v="0"/>
    <n v="0"/>
    <x v="0"/>
    <x v="0"/>
    <x v="0"/>
    <x v="0"/>
    <x v="0"/>
    <x v="0"/>
    <x v="0"/>
    <x v="0"/>
    <x v="0"/>
    <x v="0"/>
  </r>
  <r>
    <x v="0"/>
    <x v="1"/>
    <x v="12"/>
    <x v="55"/>
    <x v="6"/>
    <n v="10530.3"/>
    <n v="2881.7000000000007"/>
    <n v="13412"/>
    <n v="50"/>
    <n v="0"/>
    <n v="0"/>
    <n v="0"/>
    <x v="0"/>
    <x v="0"/>
    <x v="0"/>
    <x v="0"/>
    <x v="0"/>
    <x v="0"/>
    <x v="0"/>
    <x v="0"/>
    <x v="0"/>
    <x v="0"/>
  </r>
  <r>
    <x v="0"/>
    <x v="1"/>
    <x v="13"/>
    <x v="56"/>
    <x v="6"/>
    <n v="407526.69999999995"/>
    <n v="460.95000000006985"/>
    <n v="407987.65"/>
    <n v="69"/>
    <n v="0"/>
    <n v="0"/>
    <n v="0"/>
    <x v="0"/>
    <x v="0"/>
    <x v="0"/>
    <x v="0"/>
    <x v="0"/>
    <x v="0"/>
    <x v="0"/>
    <x v="0"/>
    <x v="0"/>
    <x v="0"/>
  </r>
  <r>
    <x v="0"/>
    <x v="1"/>
    <x v="13"/>
    <x v="57"/>
    <x v="6"/>
    <n v="33288.04"/>
    <n v="82857.429999999993"/>
    <n v="116145.47"/>
    <n v="139"/>
    <n v="24273"/>
    <n v="242730"/>
    <n v="4.78"/>
    <x v="0"/>
    <x v="0"/>
    <x v="0"/>
    <x v="0"/>
    <x v="0"/>
    <x v="0"/>
    <x v="0"/>
    <x v="0"/>
    <x v="0"/>
    <x v="0"/>
  </r>
  <r>
    <x v="0"/>
    <x v="1"/>
    <x v="13"/>
    <x v="58"/>
    <x v="6"/>
    <n v="73469.25"/>
    <n v="197811.45"/>
    <n v="271280.7"/>
    <n v="136"/>
    <n v="0"/>
    <n v="0"/>
    <n v="0"/>
    <x v="0"/>
    <x v="0"/>
    <x v="0"/>
    <x v="0"/>
    <x v="0"/>
    <x v="0"/>
    <x v="0"/>
    <x v="0"/>
    <x v="0"/>
    <x v="0"/>
  </r>
  <r>
    <x v="0"/>
    <x v="1"/>
    <x v="14"/>
    <x v="59"/>
    <x v="6"/>
    <n v="12629.99"/>
    <n v="82469.299999999988"/>
    <n v="95099.29"/>
    <n v="345"/>
    <n v="8277"/>
    <n v="57939"/>
    <n v="11.49"/>
    <x v="0"/>
    <x v="0"/>
    <x v="0"/>
    <x v="0"/>
    <x v="0"/>
    <x v="0"/>
    <x v="0"/>
    <x v="0"/>
    <x v="0"/>
    <x v="0"/>
  </r>
  <r>
    <x v="0"/>
    <x v="1"/>
    <x v="15"/>
    <x v="60"/>
    <x v="6"/>
    <n v="18413.5"/>
    <n v="46685.8"/>
    <n v="65099.3"/>
    <n v="18"/>
    <n v="0"/>
    <n v="0"/>
    <n v="0"/>
    <x v="0"/>
    <x v="0"/>
    <x v="0"/>
    <x v="0"/>
    <x v="0"/>
    <x v="0"/>
    <x v="0"/>
    <x v="0"/>
    <x v="0"/>
    <x v="0"/>
  </r>
  <r>
    <x v="0"/>
    <x v="1"/>
    <x v="16"/>
    <x v="61"/>
    <x v="6"/>
    <n v="25257.26"/>
    <n v="47827.740000000005"/>
    <n v="73085"/>
    <n v="29"/>
    <n v="0"/>
    <n v="0"/>
    <n v="0"/>
    <x v="0"/>
    <x v="0"/>
    <x v="0"/>
    <x v="0"/>
    <x v="0"/>
    <x v="0"/>
    <x v="0"/>
    <x v="0"/>
    <x v="0"/>
    <x v="0"/>
  </r>
  <r>
    <x v="0"/>
    <x v="1"/>
    <x v="17"/>
    <x v="62"/>
    <x v="6"/>
    <n v="31389.55"/>
    <n v="39108.39"/>
    <n v="70497.94"/>
    <n v="159"/>
    <n v="0"/>
    <n v="0"/>
    <n v="0"/>
    <x v="0"/>
    <x v="0"/>
    <x v="0"/>
    <x v="0"/>
    <x v="0"/>
    <x v="0"/>
    <x v="0"/>
    <x v="0"/>
    <x v="0"/>
    <x v="0"/>
  </r>
  <r>
    <x v="0"/>
    <x v="1"/>
    <x v="17"/>
    <x v="63"/>
    <x v="6"/>
    <n v="9835.6499999999978"/>
    <n v="25040.13"/>
    <n v="34875.78"/>
    <n v="49"/>
    <n v="0"/>
    <n v="0"/>
    <n v="0"/>
    <x v="0"/>
    <x v="0"/>
    <x v="0"/>
    <x v="0"/>
    <x v="0"/>
    <x v="0"/>
    <x v="0"/>
    <x v="0"/>
    <x v="0"/>
    <x v="0"/>
  </r>
  <r>
    <x v="0"/>
    <x v="1"/>
    <x v="18"/>
    <x v="64"/>
    <x v="6"/>
    <n v="53612.639999999999"/>
    <n v="144373.04999999999"/>
    <n v="197985.69"/>
    <n v="499"/>
    <n v="22723"/>
    <n v="159061"/>
    <n v="8.7100000000000009"/>
    <x v="0"/>
    <x v="0"/>
    <x v="0"/>
    <x v="0"/>
    <x v="0"/>
    <x v="0"/>
    <x v="0"/>
    <x v="0"/>
    <x v="0"/>
    <x v="0"/>
  </r>
  <r>
    <x v="0"/>
    <x v="1"/>
    <x v="18"/>
    <x v="65"/>
    <x v="6"/>
    <n v="68397.319999999992"/>
    <n v="276848.39999999997"/>
    <n v="345245.72"/>
    <n v="36"/>
    <n v="0"/>
    <n v="0"/>
    <n v="0"/>
    <x v="0"/>
    <x v="0"/>
    <x v="0"/>
    <x v="0"/>
    <x v="0"/>
    <x v="0"/>
    <x v="0"/>
    <x v="0"/>
    <x v="0"/>
    <x v="0"/>
  </r>
  <r>
    <x v="0"/>
    <x v="1"/>
    <x v="19"/>
    <x v="66"/>
    <x v="6"/>
    <n v="28878.829999999998"/>
    <n v="1109750.2999999998"/>
    <n v="1138629.1299999999"/>
    <n v="118"/>
    <n v="0"/>
    <n v="0"/>
    <n v="0"/>
    <x v="0"/>
    <x v="0"/>
    <x v="0"/>
    <x v="0"/>
    <x v="0"/>
    <x v="0"/>
    <x v="0"/>
    <x v="0"/>
    <x v="0"/>
    <x v="0"/>
  </r>
  <r>
    <x v="0"/>
    <x v="1"/>
    <x v="20"/>
    <x v="67"/>
    <x v="6"/>
    <n v="147637.45000000001"/>
    <n v="178335.02999999997"/>
    <n v="325972.47999999998"/>
    <n v="233"/>
    <n v="0"/>
    <n v="0"/>
    <n v="0"/>
    <x v="0"/>
    <x v="0"/>
    <x v="0"/>
    <x v="0"/>
    <x v="0"/>
    <x v="0"/>
    <x v="0"/>
    <x v="0"/>
    <x v="0"/>
    <x v="0"/>
  </r>
  <r>
    <x v="0"/>
    <x v="1"/>
    <x v="20"/>
    <x v="68"/>
    <x v="6"/>
    <n v="181567.58000000002"/>
    <n v="176066"/>
    <n v="357633.58"/>
    <n v="228"/>
    <n v="0"/>
    <n v="0"/>
    <n v="0"/>
    <x v="0"/>
    <x v="0"/>
    <x v="0"/>
    <x v="0"/>
    <x v="0"/>
    <x v="0"/>
    <x v="0"/>
    <x v="0"/>
    <x v="0"/>
    <x v="0"/>
  </r>
  <r>
    <x v="0"/>
    <x v="1"/>
    <x v="21"/>
    <x v="69"/>
    <x v="6"/>
    <n v="9202.0399999999991"/>
    <n v="28256.059999999998"/>
    <n v="37458.1"/>
    <n v="38"/>
    <n v="31000"/>
    <n v="310000"/>
    <n v="1.21"/>
    <x v="0"/>
    <x v="0"/>
    <x v="0"/>
    <x v="0"/>
    <x v="0"/>
    <x v="0"/>
    <x v="0"/>
    <x v="0"/>
    <x v="0"/>
    <x v="0"/>
  </r>
  <r>
    <x v="0"/>
    <x v="1"/>
    <x v="21"/>
    <x v="70"/>
    <x v="6"/>
    <n v="239310.43"/>
    <n v="208019.72999999998"/>
    <n v="447330.16"/>
    <n v="132"/>
    <n v="62000"/>
    <n v="620000"/>
    <n v="7.22"/>
    <x v="0"/>
    <x v="0"/>
    <x v="0"/>
    <x v="0"/>
    <x v="0"/>
    <x v="0"/>
    <x v="0"/>
    <x v="0"/>
    <x v="0"/>
    <x v="0"/>
  </r>
  <r>
    <x v="0"/>
    <x v="1"/>
    <x v="21"/>
    <x v="71"/>
    <x v="6"/>
    <n v="188799.46"/>
    <n v="366054.82000000007"/>
    <n v="554854.28"/>
    <n v="248"/>
    <n v="50623"/>
    <n v="506230"/>
    <n v="10.96"/>
    <x v="0"/>
    <x v="0"/>
    <x v="0"/>
    <x v="0"/>
    <x v="0"/>
    <x v="0"/>
    <x v="0"/>
    <x v="0"/>
    <x v="0"/>
    <x v="0"/>
  </r>
  <r>
    <x v="0"/>
    <x v="1"/>
    <x v="21"/>
    <x v="72"/>
    <x v="6"/>
    <n v="137743.38"/>
    <n v="264151.83"/>
    <n v="401895.21"/>
    <n v="301"/>
    <n v="29977"/>
    <n v="299770"/>
    <n v="13.41"/>
    <x v="0"/>
    <x v="0"/>
    <x v="0"/>
    <x v="0"/>
    <x v="0"/>
    <x v="0"/>
    <x v="0"/>
    <x v="0"/>
    <x v="0"/>
    <x v="0"/>
  </r>
  <r>
    <x v="0"/>
    <x v="1"/>
    <x v="21"/>
    <x v="73"/>
    <x v="6"/>
    <n v="140944.18"/>
    <n v="307496.59000000003"/>
    <n v="448440.77"/>
    <n v="415"/>
    <n v="27900"/>
    <n v="279000"/>
    <n v="16.07"/>
    <x v="0"/>
    <x v="0"/>
    <x v="0"/>
    <x v="0"/>
    <x v="0"/>
    <x v="0"/>
    <x v="0"/>
    <x v="0"/>
    <x v="0"/>
    <x v="0"/>
  </r>
  <r>
    <x v="0"/>
    <x v="1"/>
    <x v="22"/>
    <x v="74"/>
    <x v="6"/>
    <n v="18100.349999999999"/>
    <n v="13281.210000000003"/>
    <n v="31381.56"/>
    <n v="20"/>
    <n v="13423"/>
    <n v="134230"/>
    <n v="2.34"/>
    <x v="0"/>
    <x v="0"/>
    <x v="0"/>
    <x v="0"/>
    <x v="0"/>
    <x v="0"/>
    <x v="0"/>
    <x v="0"/>
    <x v="0"/>
    <x v="0"/>
  </r>
  <r>
    <x v="0"/>
    <x v="1"/>
    <x v="22"/>
    <x v="75"/>
    <x v="6"/>
    <n v="18003.68"/>
    <n v="19194.120000000003"/>
    <n v="37197.800000000003"/>
    <n v="25"/>
    <n v="14477"/>
    <n v="144770"/>
    <n v="2.57"/>
    <x v="0"/>
    <x v="0"/>
    <x v="0"/>
    <x v="0"/>
    <x v="0"/>
    <x v="0"/>
    <x v="0"/>
    <x v="0"/>
    <x v="0"/>
    <x v="0"/>
  </r>
  <r>
    <x v="0"/>
    <x v="1"/>
    <x v="22"/>
    <x v="73"/>
    <x v="6"/>
    <n v="1126.4000000000001"/>
    <n v="579.19999999999982"/>
    <n v="1705.6"/>
    <n v="2"/>
    <n v="27900"/>
    <n v="279000"/>
    <n v="0.06"/>
    <x v="0"/>
    <x v="0"/>
    <x v="0"/>
    <x v="0"/>
    <x v="0"/>
    <x v="0"/>
    <x v="0"/>
    <x v="0"/>
    <x v="0"/>
    <x v="0"/>
  </r>
  <r>
    <x v="0"/>
    <x v="1"/>
    <x v="22"/>
    <x v="76"/>
    <x v="6"/>
    <n v="13184.919999999998"/>
    <n v="22177.040000000001"/>
    <n v="35361.96"/>
    <n v="41"/>
    <n v="13950"/>
    <n v="139500"/>
    <n v="2.5299999999999998"/>
    <x v="0"/>
    <x v="0"/>
    <x v="0"/>
    <x v="0"/>
    <x v="0"/>
    <x v="0"/>
    <x v="0"/>
    <x v="0"/>
    <x v="0"/>
    <x v="0"/>
  </r>
  <r>
    <x v="0"/>
    <x v="1"/>
    <x v="22"/>
    <x v="121"/>
    <x v="6"/>
    <n v="5210.0499999999993"/>
    <n v="6532.1900000000005"/>
    <n v="11742.24"/>
    <n v="15"/>
    <e v="#N/A"/>
    <e v="#N/A"/>
    <n v="0"/>
    <x v="0"/>
    <x v="0"/>
    <x v="0"/>
    <x v="0"/>
    <x v="0"/>
    <x v="0"/>
    <x v="0"/>
    <x v="0"/>
    <x v="0"/>
    <x v="0"/>
  </r>
  <r>
    <x v="0"/>
    <x v="1"/>
    <x v="23"/>
    <x v="77"/>
    <x v="6"/>
    <n v="6723.53"/>
    <n v="76200"/>
    <n v="82923.53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78"/>
    <x v="6"/>
    <n v="15708.599999999999"/>
    <n v="12349.890000000003"/>
    <n v="28058.49"/>
    <n v="160"/>
    <n v="20677"/>
    <n v="144739"/>
    <n v="1.36"/>
    <x v="0"/>
    <x v="0"/>
    <x v="0"/>
    <x v="0"/>
    <x v="0"/>
    <x v="0"/>
    <x v="0"/>
    <x v="0"/>
    <x v="0"/>
    <x v="0"/>
  </r>
  <r>
    <x v="0"/>
    <x v="1"/>
    <x v="24"/>
    <x v="79"/>
    <x v="6"/>
    <n v="208.8"/>
    <n v="0"/>
    <n v="208.8"/>
    <n v="2"/>
    <n v="20150"/>
    <n v="141050"/>
    <n v="0.01"/>
    <x v="0"/>
    <x v="0"/>
    <x v="0"/>
    <x v="0"/>
    <x v="0"/>
    <x v="0"/>
    <x v="0"/>
    <x v="0"/>
    <x v="0"/>
    <x v="0"/>
  </r>
  <r>
    <x v="0"/>
    <x v="1"/>
    <x v="24"/>
    <x v="81"/>
    <x v="6"/>
    <n v="1189.02"/>
    <n v="706.8"/>
    <n v="1895.82"/>
    <n v="8"/>
    <n v="18600"/>
    <n v="130200"/>
    <n v="0.1"/>
    <x v="0"/>
    <x v="0"/>
    <x v="0"/>
    <x v="0"/>
    <x v="0"/>
    <x v="0"/>
    <x v="0"/>
    <x v="0"/>
    <x v="0"/>
    <x v="0"/>
  </r>
  <r>
    <x v="0"/>
    <x v="1"/>
    <x v="24"/>
    <x v="82"/>
    <x v="6"/>
    <n v="20803.580000000002"/>
    <n v="18220.599999999999"/>
    <n v="39024.18"/>
    <n v="247"/>
    <n v="18600"/>
    <n v="130200"/>
    <n v="2.1"/>
    <x v="0"/>
    <x v="0"/>
    <x v="0"/>
    <x v="0"/>
    <x v="0"/>
    <x v="0"/>
    <x v="0"/>
    <x v="0"/>
    <x v="0"/>
    <x v="0"/>
  </r>
  <r>
    <x v="0"/>
    <x v="1"/>
    <x v="24"/>
    <x v="122"/>
    <x v="6"/>
    <n v="978.55"/>
    <n v="607.35000000000014"/>
    <n v="1585.9"/>
    <n v="9"/>
    <e v="#N/A"/>
    <e v="#N/A"/>
    <n v="0"/>
    <x v="0"/>
    <x v="0"/>
    <x v="0"/>
    <x v="0"/>
    <x v="0"/>
    <x v="0"/>
    <x v="0"/>
    <x v="0"/>
    <x v="0"/>
    <x v="0"/>
  </r>
  <r>
    <x v="0"/>
    <x v="1"/>
    <x v="24"/>
    <x v="83"/>
    <x v="6"/>
    <n v="714.26"/>
    <n v="874.49"/>
    <n v="1588.75"/>
    <n v="15"/>
    <n v="17050"/>
    <n v="119350"/>
    <n v="0.09"/>
    <x v="0"/>
    <x v="0"/>
    <x v="0"/>
    <x v="0"/>
    <x v="0"/>
    <x v="0"/>
    <x v="0"/>
    <x v="0"/>
    <x v="0"/>
    <x v="0"/>
  </r>
  <r>
    <x v="0"/>
    <x v="1"/>
    <x v="24"/>
    <x v="123"/>
    <x v="6"/>
    <n v="168"/>
    <n v="0"/>
    <n v="168"/>
    <n v="1"/>
    <n v="29977"/>
    <n v="209839"/>
    <n v="0.01"/>
    <x v="0"/>
    <x v="0"/>
    <x v="0"/>
    <x v="0"/>
    <x v="0"/>
    <x v="0"/>
    <x v="0"/>
    <x v="0"/>
    <x v="0"/>
    <x v="0"/>
  </r>
  <r>
    <x v="0"/>
    <x v="1"/>
    <x v="24"/>
    <x v="10"/>
    <x v="6"/>
    <n v="961.09999999999991"/>
    <n v="340"/>
    <n v="1301.0999999999999"/>
    <n v="3"/>
    <n v="44423"/>
    <n v="310961"/>
    <n v="0.03"/>
    <x v="0"/>
    <x v="0"/>
    <x v="0"/>
    <x v="0"/>
    <x v="0"/>
    <x v="0"/>
    <x v="0"/>
    <x v="0"/>
    <x v="0"/>
    <x v="0"/>
  </r>
  <r>
    <x v="0"/>
    <x v="1"/>
    <x v="24"/>
    <x v="85"/>
    <x v="6"/>
    <n v="1354.2"/>
    <n v="300"/>
    <n v="1654.2"/>
    <n v="5"/>
    <n v="0"/>
    <n v="0"/>
    <n v="0"/>
    <x v="0"/>
    <x v="0"/>
    <x v="0"/>
    <x v="0"/>
    <x v="0"/>
    <x v="0"/>
    <x v="0"/>
    <x v="0"/>
    <x v="0"/>
    <x v="0"/>
  </r>
  <r>
    <x v="0"/>
    <x v="1"/>
    <x v="24"/>
    <x v="13"/>
    <x v="6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1"/>
    <x v="24"/>
    <x v="86"/>
    <x v="6"/>
    <n v="6472.65"/>
    <n v="3658.76"/>
    <n v="10131.41"/>
    <n v="50"/>
    <n v="15500"/>
    <n v="108500"/>
    <n v="0.65"/>
    <x v="0"/>
    <x v="0"/>
    <x v="0"/>
    <x v="0"/>
    <x v="0"/>
    <x v="0"/>
    <x v="0"/>
    <x v="0"/>
    <x v="0"/>
    <x v="0"/>
  </r>
  <r>
    <x v="0"/>
    <x v="1"/>
    <x v="26"/>
    <x v="87"/>
    <x v="6"/>
    <n v="6984"/>
    <n v="0"/>
    <n v="6984"/>
    <n v="1"/>
    <n v="4650"/>
    <n v="32550"/>
    <n v="1.5"/>
    <x v="0"/>
    <x v="0"/>
    <x v="0"/>
    <x v="0"/>
    <x v="0"/>
    <x v="0"/>
    <x v="0"/>
    <x v="0"/>
    <x v="0"/>
    <x v="0"/>
  </r>
  <r>
    <x v="0"/>
    <x v="1"/>
    <x v="26"/>
    <x v="88"/>
    <x v="6"/>
    <n v="1884"/>
    <n v="0"/>
    <n v="1884"/>
    <n v="1"/>
    <n v="4650"/>
    <n v="32550"/>
    <n v="0.41"/>
    <x v="0"/>
    <x v="0"/>
    <x v="0"/>
    <x v="0"/>
    <x v="0"/>
    <x v="0"/>
    <x v="0"/>
    <x v="0"/>
    <x v="0"/>
    <x v="0"/>
  </r>
  <r>
    <x v="0"/>
    <x v="1"/>
    <x v="27"/>
    <x v="89"/>
    <x v="6"/>
    <n v="35"/>
    <n v="0"/>
    <n v="35"/>
    <n v="1"/>
    <n v="6727"/>
    <n v="47089"/>
    <n v="0.01"/>
    <x v="0"/>
    <x v="0"/>
    <x v="0"/>
    <x v="0"/>
    <x v="0"/>
    <x v="0"/>
    <x v="0"/>
    <x v="0"/>
    <x v="0"/>
    <x v="0"/>
  </r>
  <r>
    <x v="0"/>
    <x v="1"/>
    <x v="27"/>
    <x v="90"/>
    <x v="6"/>
    <n v="515"/>
    <n v="0"/>
    <n v="515"/>
    <n v="13"/>
    <n v="6727"/>
    <n v="47089"/>
    <n v="0.08"/>
    <x v="0"/>
    <x v="0"/>
    <x v="0"/>
    <x v="0"/>
    <x v="0"/>
    <x v="0"/>
    <x v="0"/>
    <x v="0"/>
    <x v="0"/>
    <x v="0"/>
  </r>
  <r>
    <x v="0"/>
    <x v="1"/>
    <x v="27"/>
    <x v="91"/>
    <x v="6"/>
    <n v="240"/>
    <n v="0"/>
    <n v="240"/>
    <n v="6"/>
    <n v="6727"/>
    <n v="47089"/>
    <n v="0.04"/>
    <x v="0"/>
    <x v="0"/>
    <x v="0"/>
    <x v="0"/>
    <x v="0"/>
    <x v="0"/>
    <x v="0"/>
    <x v="0"/>
    <x v="0"/>
    <x v="0"/>
  </r>
  <r>
    <x v="0"/>
    <x v="1"/>
    <x v="28"/>
    <x v="92"/>
    <x v="6"/>
    <n v="12617.92"/>
    <n v="8551.4299999999985"/>
    <n v="21169.35"/>
    <n v="53"/>
    <n v="0"/>
    <n v="0"/>
    <n v="0"/>
    <x v="0"/>
    <x v="0"/>
    <x v="0"/>
    <x v="0"/>
    <x v="0"/>
    <x v="0"/>
    <x v="0"/>
    <x v="0"/>
    <x v="0"/>
    <x v="0"/>
  </r>
  <r>
    <x v="0"/>
    <x v="1"/>
    <x v="29"/>
    <x v="93"/>
    <x v="6"/>
    <n v="35458.759999999995"/>
    <n v="78069.260000000009"/>
    <n v="113528.02"/>
    <n v="174"/>
    <n v="0"/>
    <n v="0"/>
    <n v="0"/>
    <x v="0"/>
    <x v="0"/>
    <x v="0"/>
    <x v="0"/>
    <x v="0"/>
    <x v="0"/>
    <x v="0"/>
    <x v="0"/>
    <x v="0"/>
    <x v="0"/>
  </r>
  <r>
    <x v="0"/>
    <x v="1"/>
    <x v="29"/>
    <x v="94"/>
    <x v="6"/>
    <n v="34566.67"/>
    <n v="201933.99"/>
    <n v="236500.65999999997"/>
    <n v="167"/>
    <n v="0"/>
    <n v="0"/>
    <n v="0"/>
    <x v="0"/>
    <x v="0"/>
    <x v="0"/>
    <x v="0"/>
    <x v="0"/>
    <x v="0"/>
    <x v="0"/>
    <x v="0"/>
    <x v="0"/>
    <x v="0"/>
  </r>
  <r>
    <x v="0"/>
    <x v="1"/>
    <x v="29"/>
    <x v="95"/>
    <x v="6"/>
    <n v="134582.25"/>
    <n v="143604.04999999999"/>
    <n v="278186.3"/>
    <n v="149"/>
    <n v="0"/>
    <n v="0"/>
    <n v="0"/>
    <x v="0"/>
    <x v="0"/>
    <x v="0"/>
    <x v="0"/>
    <x v="0"/>
    <x v="0"/>
    <x v="0"/>
    <x v="0"/>
    <x v="0"/>
    <x v="0"/>
  </r>
  <r>
    <x v="0"/>
    <x v="1"/>
    <x v="29"/>
    <x v="124"/>
    <x v="6"/>
    <n v="16070.23"/>
    <n v="62035.540000000008"/>
    <n v="78105.77"/>
    <n v="116"/>
    <e v="#N/A"/>
    <e v="#N/A"/>
    <n v="0"/>
    <x v="0"/>
    <x v="0"/>
    <x v="0"/>
    <x v="0"/>
    <x v="0"/>
    <x v="0"/>
    <x v="0"/>
    <x v="0"/>
    <x v="0"/>
    <x v="0"/>
  </r>
  <r>
    <x v="0"/>
    <x v="1"/>
    <x v="29"/>
    <x v="96"/>
    <x v="6"/>
    <n v="68253.149999999994"/>
    <n v="307219.59999999998"/>
    <n v="375472.75"/>
    <n v="266"/>
    <n v="0"/>
    <n v="0"/>
    <n v="0"/>
    <x v="0"/>
    <x v="0"/>
    <x v="0"/>
    <x v="0"/>
    <x v="0"/>
    <x v="0"/>
    <x v="0"/>
    <x v="0"/>
    <x v="0"/>
    <x v="0"/>
  </r>
  <r>
    <x v="0"/>
    <x v="1"/>
    <x v="29"/>
    <x v="97"/>
    <x v="6"/>
    <n v="42588.17"/>
    <n v="270835.35000000003"/>
    <n v="313423.52"/>
    <n v="412"/>
    <n v="17577"/>
    <n v="175770"/>
    <n v="17.829999999999998"/>
    <x v="0"/>
    <x v="0"/>
    <x v="0"/>
    <x v="0"/>
    <x v="0"/>
    <x v="0"/>
    <x v="0"/>
    <x v="0"/>
    <x v="0"/>
    <x v="0"/>
  </r>
  <r>
    <x v="0"/>
    <x v="1"/>
    <x v="30"/>
    <x v="98"/>
    <x v="6"/>
    <n v="12441.61"/>
    <n v="95301.94"/>
    <n v="107743.55"/>
    <n v="282"/>
    <n v="36177"/>
    <n v="253239"/>
    <n v="2.98"/>
    <x v="0"/>
    <x v="0"/>
    <x v="0"/>
    <x v="0"/>
    <x v="0"/>
    <x v="0"/>
    <x v="0"/>
    <x v="0"/>
    <x v="0"/>
    <x v="0"/>
  </r>
  <r>
    <x v="0"/>
    <x v="1"/>
    <x v="30"/>
    <x v="99"/>
    <x v="6"/>
    <n v="10190.290000000001"/>
    <n v="83752.48000000001"/>
    <n v="93942.770000000019"/>
    <n v="181"/>
    <n v="16027"/>
    <n v="112189"/>
    <n v="5.86"/>
    <x v="0"/>
    <x v="0"/>
    <x v="0"/>
    <x v="0"/>
    <x v="0"/>
    <x v="0"/>
    <x v="0"/>
    <x v="0"/>
    <x v="0"/>
    <x v="0"/>
  </r>
  <r>
    <x v="0"/>
    <x v="1"/>
    <x v="30"/>
    <x v="100"/>
    <x v="6"/>
    <n v="10173.41"/>
    <n v="86772.89"/>
    <n v="96946.3"/>
    <n v="196"/>
    <n v="14477"/>
    <n v="101339"/>
    <n v="6.7"/>
    <x v="0"/>
    <x v="0"/>
    <x v="0"/>
    <x v="0"/>
    <x v="0"/>
    <x v="0"/>
    <x v="0"/>
    <x v="0"/>
    <x v="0"/>
    <x v="0"/>
  </r>
  <r>
    <x v="0"/>
    <x v="1"/>
    <x v="30"/>
    <x v="101"/>
    <x v="6"/>
    <n v="9403.35"/>
    <n v="49097.97"/>
    <n v="58501.32"/>
    <n v="138"/>
    <n v="10323"/>
    <n v="72261"/>
    <n v="5.67"/>
    <x v="0"/>
    <x v="0"/>
    <x v="0"/>
    <x v="0"/>
    <x v="0"/>
    <x v="0"/>
    <x v="0"/>
    <x v="0"/>
    <x v="0"/>
    <x v="0"/>
  </r>
  <r>
    <x v="0"/>
    <x v="1"/>
    <x v="30"/>
    <x v="102"/>
    <x v="6"/>
    <n v="21008.35"/>
    <n v="53262.9"/>
    <n v="74271.25"/>
    <n v="42"/>
    <n v="0"/>
    <n v="0"/>
    <n v="0"/>
    <x v="0"/>
    <x v="0"/>
    <x v="0"/>
    <x v="0"/>
    <x v="0"/>
    <x v="0"/>
    <x v="0"/>
    <x v="0"/>
    <x v="0"/>
    <x v="0"/>
  </r>
  <r>
    <x v="0"/>
    <x v="1"/>
    <x v="30"/>
    <x v="103"/>
    <x v="6"/>
    <n v="8322.81"/>
    <n v="8151.5399999999991"/>
    <n v="16474.349999999999"/>
    <n v="25"/>
    <n v="0"/>
    <n v="0"/>
    <n v="0"/>
    <x v="0"/>
    <x v="0"/>
    <x v="0"/>
    <x v="0"/>
    <x v="0"/>
    <x v="0"/>
    <x v="0"/>
    <x v="0"/>
    <x v="0"/>
    <x v="0"/>
  </r>
  <r>
    <x v="0"/>
    <x v="1"/>
    <x v="30"/>
    <x v="104"/>
    <x v="6"/>
    <n v="1547.8600000000001"/>
    <n v="14261.619999999999"/>
    <n v="15809.48"/>
    <n v="42"/>
    <n v="7223"/>
    <n v="50561"/>
    <n v="2.19"/>
    <x v="0"/>
    <x v="0"/>
    <x v="0"/>
    <x v="0"/>
    <x v="0"/>
    <x v="0"/>
    <x v="0"/>
    <x v="0"/>
    <x v="0"/>
    <x v="0"/>
  </r>
  <r>
    <x v="0"/>
    <x v="1"/>
    <x v="30"/>
    <x v="105"/>
    <x v="6"/>
    <n v="89423.45"/>
    <n v="24633.72"/>
    <n v="114057.17"/>
    <n v="48"/>
    <n v="0"/>
    <n v="0"/>
    <n v="0"/>
    <x v="0"/>
    <x v="0"/>
    <x v="0"/>
    <x v="0"/>
    <x v="0"/>
    <x v="0"/>
    <x v="0"/>
    <x v="0"/>
    <x v="0"/>
    <x v="0"/>
  </r>
  <r>
    <x v="0"/>
    <x v="1"/>
    <x v="30"/>
    <x v="106"/>
    <x v="6"/>
    <n v="5165.22"/>
    <n v="16517.73"/>
    <n v="21682.95"/>
    <n v="53"/>
    <n v="17050"/>
    <n v="119350"/>
    <n v="1.27"/>
    <x v="0"/>
    <x v="0"/>
    <x v="0"/>
    <x v="0"/>
    <x v="0"/>
    <x v="0"/>
    <x v="0"/>
    <x v="0"/>
    <x v="0"/>
    <x v="0"/>
  </r>
  <r>
    <x v="0"/>
    <x v="1"/>
    <x v="31"/>
    <x v="107"/>
    <x v="6"/>
    <n v="191957.25"/>
    <n v="106586.75"/>
    <n v="298544"/>
    <n v="338"/>
    <n v="0"/>
    <n v="0"/>
    <n v="0"/>
    <x v="0"/>
    <x v="0"/>
    <x v="0"/>
    <x v="0"/>
    <x v="0"/>
    <x v="0"/>
    <x v="0"/>
    <x v="0"/>
    <x v="0"/>
    <x v="0"/>
  </r>
  <r>
    <x v="0"/>
    <x v="1"/>
    <x v="31"/>
    <x v="108"/>
    <x v="6"/>
    <n v="43789.32"/>
    <n v="33944.74"/>
    <n v="77734.06"/>
    <n v="57"/>
    <n v="0"/>
    <n v="0"/>
    <n v="0"/>
    <x v="0"/>
    <x v="0"/>
    <x v="0"/>
    <x v="0"/>
    <x v="0"/>
    <x v="0"/>
    <x v="0"/>
    <x v="0"/>
    <x v="0"/>
    <x v="0"/>
  </r>
  <r>
    <x v="0"/>
    <x v="1"/>
    <x v="31"/>
    <x v="109"/>
    <x v="6"/>
    <n v="57808.33"/>
    <n v="250762.01999999996"/>
    <n v="308570.34999999998"/>
    <n v="238"/>
    <n v="0"/>
    <n v="0"/>
    <n v="0"/>
    <x v="0"/>
    <x v="0"/>
    <x v="0"/>
    <x v="0"/>
    <x v="0"/>
    <x v="0"/>
    <x v="0"/>
    <x v="0"/>
    <x v="0"/>
    <x v="0"/>
  </r>
  <r>
    <x v="0"/>
    <x v="1"/>
    <x v="31"/>
    <x v="110"/>
    <x v="6"/>
    <n v="87091.26"/>
    <n v="81554.780000000013"/>
    <n v="168646.04"/>
    <n v="197"/>
    <n v="0"/>
    <n v="0"/>
    <n v="0"/>
    <x v="0"/>
    <x v="0"/>
    <x v="0"/>
    <x v="0"/>
    <x v="0"/>
    <x v="0"/>
    <x v="0"/>
    <x v="0"/>
    <x v="0"/>
    <x v="0"/>
  </r>
  <r>
    <x v="0"/>
    <x v="1"/>
    <x v="31"/>
    <x v="111"/>
    <x v="6"/>
    <n v="27501.420000000002"/>
    <n v="115899.03000000001"/>
    <n v="143400.45000000001"/>
    <n v="214"/>
    <n v="0"/>
    <n v="0"/>
    <n v="0"/>
    <x v="0"/>
    <x v="0"/>
    <x v="0"/>
    <x v="0"/>
    <x v="0"/>
    <x v="0"/>
    <x v="0"/>
    <x v="0"/>
    <x v="0"/>
    <x v="0"/>
  </r>
  <r>
    <x v="0"/>
    <x v="1"/>
    <x v="31"/>
    <x v="112"/>
    <x v="6"/>
    <n v="8376.0500000000011"/>
    <n v="14289.65"/>
    <n v="22665.7"/>
    <n v="155"/>
    <n v="13950"/>
    <n v="139500"/>
    <n v="1.62"/>
    <x v="0"/>
    <x v="0"/>
    <x v="0"/>
    <x v="0"/>
    <x v="0"/>
    <x v="0"/>
    <x v="0"/>
    <x v="0"/>
    <x v="0"/>
    <x v="0"/>
  </r>
  <r>
    <x v="0"/>
    <x v="1"/>
    <x v="32"/>
    <x v="113"/>
    <x v="6"/>
    <n v="18411.599999999999"/>
    <n v="54709.829999999994"/>
    <n v="73121.429999999993"/>
    <n v="82"/>
    <n v="5177"/>
    <n v="36239"/>
    <n v="14.12"/>
    <x v="0"/>
    <x v="0"/>
    <x v="0"/>
    <x v="0"/>
    <x v="0"/>
    <x v="0"/>
    <x v="0"/>
    <x v="0"/>
    <x v="0"/>
    <x v="0"/>
  </r>
  <r>
    <x v="0"/>
    <x v="1"/>
    <x v="32"/>
    <x v="114"/>
    <x v="6"/>
    <n v="24290.620000000003"/>
    <n v="42403.719999999994"/>
    <n v="66694.34"/>
    <n v="315"/>
    <n v="31000"/>
    <n v="217000"/>
    <n v="2.15"/>
    <x v="0"/>
    <x v="0"/>
    <x v="0"/>
    <x v="0"/>
    <x v="0"/>
    <x v="0"/>
    <x v="0"/>
    <x v="0"/>
    <x v="0"/>
    <x v="0"/>
  </r>
  <r>
    <x v="0"/>
    <x v="1"/>
    <x v="32"/>
    <x v="115"/>
    <x v="6"/>
    <n v="6638.9500000000007"/>
    <n v="53774.240000000005"/>
    <n v="60413.19"/>
    <n v="56"/>
    <n v="0"/>
    <n v="0"/>
    <n v="0"/>
    <x v="0"/>
    <x v="0"/>
    <x v="0"/>
    <x v="0"/>
    <x v="0"/>
    <x v="0"/>
    <x v="0"/>
    <x v="0"/>
    <x v="0"/>
    <x v="0"/>
  </r>
  <r>
    <x v="0"/>
    <x v="1"/>
    <x v="32"/>
    <x v="116"/>
    <x v="6"/>
    <n v="11284.09"/>
    <n v="68134.460000000006"/>
    <n v="79418.55"/>
    <n v="177"/>
    <n v="0"/>
    <n v="0"/>
    <n v="0"/>
    <x v="0"/>
    <x v="0"/>
    <x v="0"/>
    <x v="0"/>
    <x v="0"/>
    <x v="0"/>
    <x v="0"/>
    <x v="0"/>
    <x v="0"/>
    <x v="0"/>
  </r>
  <r>
    <x v="0"/>
    <x v="1"/>
    <x v="33"/>
    <x v="117"/>
    <x v="6"/>
    <n v="35304.32"/>
    <n v="14922.410000000003"/>
    <n v="50226.73"/>
    <n v="213"/>
    <n v="0"/>
    <n v="0"/>
    <n v="0"/>
    <x v="0"/>
    <x v="0"/>
    <x v="0"/>
    <x v="0"/>
    <x v="0"/>
    <x v="0"/>
    <x v="0"/>
    <x v="0"/>
    <x v="0"/>
    <x v="0"/>
  </r>
  <r>
    <x v="0"/>
    <x v="1"/>
    <x v="33"/>
    <x v="118"/>
    <x v="6"/>
    <n v="18438.82"/>
    <n v="23030.080000000002"/>
    <n v="41468.9"/>
    <n v="247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0"/>
    <n v="3377.9"/>
    <n v="3668.1"/>
    <n v="7046"/>
    <n v="89"/>
    <n v="24475"/>
    <n v="171325"/>
    <n v="0.28999999999999998"/>
    <x v="0"/>
    <x v="0"/>
    <x v="0"/>
    <x v="0"/>
    <x v="0"/>
    <x v="0"/>
    <x v="0"/>
    <x v="0"/>
    <x v="0"/>
    <x v="0"/>
  </r>
  <r>
    <x v="0"/>
    <x v="2"/>
    <x v="0"/>
    <x v="1"/>
    <x v="0"/>
    <n v="8262.9"/>
    <n v="7395.1"/>
    <n v="15658"/>
    <n v="200"/>
    <n v="24383"/>
    <n v="170681"/>
    <n v="0.64"/>
    <x v="0"/>
    <x v="0"/>
    <x v="0"/>
    <x v="0"/>
    <x v="0"/>
    <x v="0"/>
    <x v="0"/>
    <x v="0"/>
    <x v="0"/>
    <x v="0"/>
  </r>
  <r>
    <x v="0"/>
    <x v="2"/>
    <x v="0"/>
    <x v="2"/>
    <x v="0"/>
    <n v="9341.83"/>
    <n v="4310.2"/>
    <n v="13652.029999999999"/>
    <n v="319"/>
    <n v="8165"/>
    <n v="57155"/>
    <n v="1.67"/>
    <x v="0"/>
    <x v="0"/>
    <x v="0"/>
    <x v="0"/>
    <x v="0"/>
    <x v="0"/>
    <x v="0"/>
    <x v="0"/>
    <x v="0"/>
    <x v="0"/>
  </r>
  <r>
    <x v="0"/>
    <x v="2"/>
    <x v="0"/>
    <x v="3"/>
    <x v="0"/>
    <n v="6375.8"/>
    <n v="3697.23"/>
    <n v="10073.030000000001"/>
    <n v="236"/>
    <n v="8437"/>
    <n v="59059"/>
    <n v="1.19"/>
    <x v="0"/>
    <x v="0"/>
    <x v="0"/>
    <x v="0"/>
    <x v="0"/>
    <x v="0"/>
    <x v="0"/>
    <x v="0"/>
    <x v="0"/>
    <x v="0"/>
  </r>
  <r>
    <x v="0"/>
    <x v="2"/>
    <x v="0"/>
    <x v="4"/>
    <x v="0"/>
    <n v="9527.9699999999993"/>
    <n v="4164.29"/>
    <n v="13692.259999999998"/>
    <n v="311"/>
    <n v="8437"/>
    <n v="59059"/>
    <n v="1.62"/>
    <x v="0"/>
    <x v="0"/>
    <x v="0"/>
    <x v="0"/>
    <x v="0"/>
    <x v="0"/>
    <x v="0"/>
    <x v="0"/>
    <x v="0"/>
    <x v="0"/>
  </r>
  <r>
    <x v="0"/>
    <x v="2"/>
    <x v="0"/>
    <x v="5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0"/>
    <n v="8512.84"/>
    <n v="4096.9399999999996"/>
    <n v="12609.779999999999"/>
    <n v="294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0"/>
    <n v="5794.2"/>
    <n v="2855.8"/>
    <n v="8650"/>
    <n v="207"/>
    <n v="5821"/>
    <n v="40747"/>
    <n v="1.49"/>
    <x v="0"/>
    <x v="0"/>
    <x v="0"/>
    <x v="0"/>
    <x v="0"/>
    <x v="0"/>
    <x v="0"/>
    <x v="0"/>
    <x v="0"/>
    <x v="0"/>
  </r>
  <r>
    <x v="0"/>
    <x v="2"/>
    <x v="0"/>
    <x v="8"/>
    <x v="0"/>
    <n v="12263.91"/>
    <n v="4177.8599999999997"/>
    <n v="16441.77"/>
    <n v="371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0"/>
    <n v="2089.3000000000002"/>
    <n v="10555.7"/>
    <n v="12645"/>
    <n v="81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0"/>
    <n v="122501.4"/>
    <n v="64893.62"/>
    <n v="187395.02"/>
    <n v="1367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0"/>
    <n v="32952.75"/>
    <n v="40101.25"/>
    <n v="73054"/>
    <n v="544"/>
    <n v="44423"/>
    <n v="310961"/>
    <n v="1.64"/>
    <x v="0"/>
    <x v="0"/>
    <x v="0"/>
    <x v="0"/>
    <x v="0"/>
    <x v="0"/>
    <x v="0"/>
    <x v="0"/>
    <x v="0"/>
    <x v="0"/>
  </r>
  <r>
    <x v="0"/>
    <x v="2"/>
    <x v="1"/>
    <x v="11"/>
    <x v="0"/>
    <n v="2633.5"/>
    <n v="1196.5"/>
    <n v="3830"/>
    <n v="24"/>
    <n v="31000"/>
    <n v="217000"/>
    <n v="0.12"/>
    <x v="0"/>
    <x v="0"/>
    <x v="0"/>
    <x v="0"/>
    <x v="0"/>
    <x v="0"/>
    <x v="0"/>
    <x v="0"/>
    <x v="0"/>
    <x v="0"/>
  </r>
  <r>
    <x v="0"/>
    <x v="2"/>
    <x v="1"/>
    <x v="61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0"/>
    <n v="6328.39"/>
    <n v="4199.1099999999997"/>
    <n v="10527.5"/>
    <n v="65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0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1"/>
    <x v="14"/>
    <x v="0"/>
    <n v="29704.6"/>
    <n v="34631.4"/>
    <n v="64336"/>
    <n v="486"/>
    <n v="29977"/>
    <n v="209839"/>
    <n v="2.15"/>
    <x v="0"/>
    <x v="0"/>
    <x v="0"/>
    <x v="0"/>
    <x v="0"/>
    <x v="0"/>
    <x v="0"/>
    <x v="0"/>
    <x v="0"/>
    <x v="0"/>
  </r>
  <r>
    <x v="0"/>
    <x v="2"/>
    <x v="1"/>
    <x v="15"/>
    <x v="0"/>
    <n v="2785"/>
    <n v="1500"/>
    <n v="4285"/>
    <n v="30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0"/>
    <n v="50689.25"/>
    <n v="45693.75"/>
    <n v="96383"/>
    <n v="672"/>
    <n v="43400"/>
    <n v="303800"/>
    <n v="2.2200000000000002"/>
    <x v="0"/>
    <x v="0"/>
    <x v="0"/>
    <x v="0"/>
    <x v="0"/>
    <x v="0"/>
    <x v="0"/>
    <x v="0"/>
    <x v="0"/>
    <x v="0"/>
  </r>
  <r>
    <x v="0"/>
    <x v="2"/>
    <x v="2"/>
    <x v="17"/>
    <x v="0"/>
    <n v="32898.6"/>
    <n v="40466.400000000001"/>
    <n v="73365"/>
    <n v="568"/>
    <n v="39277"/>
    <n v="274939"/>
    <n v="1.87"/>
    <x v="0"/>
    <x v="0"/>
    <x v="0"/>
    <x v="0"/>
    <x v="0"/>
    <x v="0"/>
    <x v="0"/>
    <x v="0"/>
    <x v="0"/>
    <x v="0"/>
  </r>
  <r>
    <x v="0"/>
    <x v="2"/>
    <x v="2"/>
    <x v="18"/>
    <x v="0"/>
    <n v="23209.66"/>
    <n v="31996.59"/>
    <n v="55206.25"/>
    <n v="394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0"/>
    <n v="11641.1"/>
    <n v="7649.4"/>
    <n v="19290.5"/>
    <n v="291"/>
    <n v="31000"/>
    <n v="310000"/>
    <n v="0.62"/>
    <x v="0"/>
    <x v="0"/>
    <x v="0"/>
    <x v="0"/>
    <x v="0"/>
    <x v="0"/>
    <x v="0"/>
    <x v="0"/>
    <x v="0"/>
    <x v="0"/>
  </r>
  <r>
    <x v="0"/>
    <x v="2"/>
    <x v="3"/>
    <x v="20"/>
    <x v="0"/>
    <n v="15426.38"/>
    <n v="8001.12"/>
    <n v="23427.5"/>
    <n v="145"/>
    <n v="0"/>
    <n v="0"/>
    <n v="0"/>
    <x v="1"/>
    <x v="15"/>
    <x v="3"/>
    <x v="14"/>
    <x v="2"/>
    <x v="0"/>
    <x v="3"/>
    <x v="0"/>
    <x v="0"/>
    <x v="0"/>
  </r>
  <r>
    <x v="0"/>
    <x v="2"/>
    <x v="3"/>
    <x v="21"/>
    <x v="0"/>
    <n v="33977.89"/>
    <n v="24255.86"/>
    <n v="58233.75"/>
    <n v="429"/>
    <n v="62000"/>
    <n v="620000"/>
    <n v="0.94"/>
    <x v="2"/>
    <x v="16"/>
    <x v="0"/>
    <x v="15"/>
    <x v="0"/>
    <x v="0"/>
    <x v="0"/>
    <x v="0"/>
    <x v="0"/>
    <x v="0"/>
  </r>
  <r>
    <x v="0"/>
    <x v="2"/>
    <x v="3"/>
    <x v="22"/>
    <x v="0"/>
    <n v="0"/>
    <n v="0"/>
    <n v="0"/>
    <n v="0"/>
    <n v="14973"/>
    <n v="149730"/>
    <n v="0"/>
    <x v="3"/>
    <x v="17"/>
    <x v="0"/>
    <x v="16"/>
    <x v="0"/>
    <x v="0"/>
    <x v="0"/>
    <x v="0"/>
    <x v="0"/>
    <x v="0"/>
  </r>
  <r>
    <x v="0"/>
    <x v="2"/>
    <x v="4"/>
    <x v="23"/>
    <x v="0"/>
    <n v="0"/>
    <n v="0"/>
    <n v="0"/>
    <n v="70"/>
    <n v="12710"/>
    <n v="88970"/>
    <n v="0"/>
    <x v="4"/>
    <x v="18"/>
    <x v="0"/>
    <x v="17"/>
    <x v="0"/>
    <x v="0"/>
    <x v="0"/>
    <x v="0"/>
    <x v="0"/>
    <x v="0"/>
  </r>
  <r>
    <x v="0"/>
    <x v="2"/>
    <x v="4"/>
    <x v="24"/>
    <x v="0"/>
    <n v="0"/>
    <n v="0"/>
    <n v="0"/>
    <n v="66"/>
    <n v="11377"/>
    <n v="79639"/>
    <n v="0"/>
    <x v="5"/>
    <x v="19"/>
    <x v="0"/>
    <x v="18"/>
    <x v="0"/>
    <x v="0"/>
    <x v="0"/>
    <x v="0"/>
    <x v="0"/>
    <x v="0"/>
  </r>
  <r>
    <x v="0"/>
    <x v="2"/>
    <x v="4"/>
    <x v="120"/>
    <x v="0"/>
    <n v="0"/>
    <n v="0"/>
    <n v="0"/>
    <n v="4"/>
    <e v="#N/A"/>
    <e v="#N/A"/>
    <n v="0"/>
    <x v="6"/>
    <x v="20"/>
    <x v="0"/>
    <x v="19"/>
    <x v="0"/>
    <x v="0"/>
    <x v="0"/>
    <x v="0"/>
    <x v="0"/>
    <x v="0"/>
  </r>
  <r>
    <x v="0"/>
    <x v="2"/>
    <x v="4"/>
    <x v="127"/>
    <x v="0"/>
    <n v="0"/>
    <n v="0"/>
    <n v="0"/>
    <n v="3"/>
    <e v="#N/A"/>
    <e v="#N/A"/>
    <n v="0"/>
    <x v="7"/>
    <x v="21"/>
    <x v="0"/>
    <x v="7"/>
    <x v="0"/>
    <x v="0"/>
    <x v="0"/>
    <x v="0"/>
    <x v="0"/>
    <x v="0"/>
  </r>
  <r>
    <x v="0"/>
    <x v="2"/>
    <x v="5"/>
    <x v="25"/>
    <x v="0"/>
    <n v="12015"/>
    <n v="5012.5"/>
    <n v="17027.5"/>
    <n v="136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0"/>
    <n v="6548.35"/>
    <n v="3086.65"/>
    <n v="9635"/>
    <n v="142"/>
    <n v="16523"/>
    <n v="165230"/>
    <n v="0.57999999999999996"/>
    <x v="0"/>
    <x v="0"/>
    <x v="0"/>
    <x v="0"/>
    <x v="0"/>
    <x v="0"/>
    <x v="0"/>
    <x v="0"/>
    <x v="0"/>
    <x v="0"/>
  </r>
  <r>
    <x v="0"/>
    <x v="2"/>
    <x v="5"/>
    <x v="29"/>
    <x v="0"/>
    <n v="12965.76"/>
    <n v="5902.99"/>
    <n v="18868.75"/>
    <n v="135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0"/>
    <n v="11529"/>
    <n v="5086"/>
    <n v="16615"/>
    <n v="124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0"/>
    <n v="17995.8"/>
    <n v="20865.2"/>
    <n v="38861"/>
    <n v="265"/>
    <n v="34100"/>
    <n v="238700"/>
    <n v="1.1399999999999999"/>
    <x v="0"/>
    <x v="0"/>
    <x v="0"/>
    <x v="0"/>
    <x v="0"/>
    <x v="0"/>
    <x v="0"/>
    <x v="0"/>
    <x v="0"/>
    <x v="0"/>
  </r>
  <r>
    <x v="0"/>
    <x v="2"/>
    <x v="6"/>
    <x v="32"/>
    <x v="0"/>
    <n v="7234.85"/>
    <n v="4909.1499999999996"/>
    <n v="12144"/>
    <n v="177"/>
    <n v="17577"/>
    <n v="123039"/>
    <n v="0.69"/>
    <x v="0"/>
    <x v="0"/>
    <x v="0"/>
    <x v="0"/>
    <x v="0"/>
    <x v="0"/>
    <x v="0"/>
    <x v="0"/>
    <x v="0"/>
    <x v="0"/>
  </r>
  <r>
    <x v="0"/>
    <x v="2"/>
    <x v="6"/>
    <x v="33"/>
    <x v="0"/>
    <n v="10063"/>
    <n v="3429.5"/>
    <n v="13492.5"/>
    <n v="83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0"/>
    <n v="17077.29"/>
    <n v="19307.71"/>
    <n v="36385"/>
    <n v="257"/>
    <n v="67177"/>
    <n v="470239"/>
    <n v="0.54"/>
    <x v="0"/>
    <x v="0"/>
    <x v="0"/>
    <x v="0"/>
    <x v="0"/>
    <x v="0"/>
    <x v="0"/>
    <x v="0"/>
    <x v="0"/>
    <x v="0"/>
  </r>
  <r>
    <x v="0"/>
    <x v="2"/>
    <x v="8"/>
    <x v="35"/>
    <x v="0"/>
    <n v="22503.759999999998"/>
    <n v="11737.49"/>
    <n v="34241.25"/>
    <n v="254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0"/>
    <n v="35367.519999999997"/>
    <n v="15636.23"/>
    <n v="51003.75"/>
    <n v="391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0"/>
    <n v="60780.02"/>
    <n v="24221.23"/>
    <n v="85001.25"/>
    <n v="599"/>
    <n v="32023"/>
    <n v="224161"/>
    <n v="2.65"/>
    <x v="0"/>
    <x v="0"/>
    <x v="0"/>
    <x v="0"/>
    <x v="0"/>
    <x v="0"/>
    <x v="0"/>
    <x v="0"/>
    <x v="0"/>
    <x v="0"/>
  </r>
  <r>
    <x v="0"/>
    <x v="2"/>
    <x v="9"/>
    <x v="38"/>
    <x v="0"/>
    <n v="9297.5"/>
    <n v="2415.5"/>
    <n v="11713"/>
    <n v="57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0"/>
    <n v="19152.38"/>
    <n v="8813.6200000000008"/>
    <n v="27966"/>
    <n v="308"/>
    <n v="18352"/>
    <n v="128464"/>
    <n v="1.52"/>
    <x v="0"/>
    <x v="0"/>
    <x v="0"/>
    <x v="0"/>
    <x v="0"/>
    <x v="0"/>
    <x v="0"/>
    <x v="0"/>
    <x v="0"/>
    <x v="0"/>
  </r>
  <r>
    <x v="0"/>
    <x v="2"/>
    <x v="9"/>
    <x v="40"/>
    <x v="0"/>
    <n v="40140.550000000003"/>
    <n v="15538.45"/>
    <n v="55679"/>
    <n v="399"/>
    <n v="28923"/>
    <n v="202461"/>
    <n v="1.93"/>
    <x v="0"/>
    <x v="0"/>
    <x v="0"/>
    <x v="0"/>
    <x v="0"/>
    <x v="0"/>
    <x v="0"/>
    <x v="0"/>
    <x v="0"/>
    <x v="0"/>
  </r>
  <r>
    <x v="0"/>
    <x v="2"/>
    <x v="9"/>
    <x v="41"/>
    <x v="0"/>
    <n v="11510.5"/>
    <n v="3865.5"/>
    <n v="15376"/>
    <n v="80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0"/>
    <n v="6666.51"/>
    <n v="2975.99"/>
    <n v="9642.5"/>
    <n v="69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0"/>
    <n v="13776.01"/>
    <n v="4106.49"/>
    <n v="17882.5"/>
    <n v="142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0"/>
    <n v="7562.45"/>
    <n v="4003.55"/>
    <n v="11566"/>
    <n v="172"/>
    <n v="23777"/>
    <n v="237770"/>
    <n v="0.49"/>
    <x v="0"/>
    <x v="0"/>
    <x v="0"/>
    <x v="0"/>
    <x v="0"/>
    <x v="0"/>
    <x v="0"/>
    <x v="0"/>
    <x v="0"/>
    <x v="0"/>
  </r>
  <r>
    <x v="0"/>
    <x v="2"/>
    <x v="10"/>
    <x v="45"/>
    <x v="0"/>
    <n v="10200.01"/>
    <n v="2419.9899999999998"/>
    <n v="12620"/>
    <n v="95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0"/>
    <n v="11954.88"/>
    <n v="5436.37"/>
    <n v="17391.25"/>
    <n v="131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0"/>
    <n v="5721.25"/>
    <n v="3661.25"/>
    <n v="9382.5"/>
    <n v="66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0"/>
    <n v="5242"/>
    <n v="473"/>
    <n v="5715"/>
    <n v="48"/>
    <n v="33077"/>
    <n v="330770"/>
    <n v="0.17"/>
    <x v="0"/>
    <x v="0"/>
    <x v="0"/>
    <x v="0"/>
    <x v="0"/>
    <x v="0"/>
    <x v="0"/>
    <x v="0"/>
    <x v="0"/>
    <x v="0"/>
  </r>
  <r>
    <x v="0"/>
    <x v="2"/>
    <x v="10"/>
    <x v="49"/>
    <x v="0"/>
    <n v="13008.75"/>
    <n v="4663.75"/>
    <n v="17672.5"/>
    <n v="147"/>
    <n v="67177"/>
    <n v="671770"/>
    <n v="0.26"/>
    <x v="0"/>
    <x v="0"/>
    <x v="0"/>
    <x v="0"/>
    <x v="0"/>
    <x v="0"/>
    <x v="0"/>
    <x v="0"/>
    <x v="0"/>
    <x v="0"/>
  </r>
  <r>
    <x v="0"/>
    <x v="2"/>
    <x v="10"/>
    <x v="50"/>
    <x v="0"/>
    <n v="3227.5"/>
    <n v="1267.5"/>
    <n v="4495"/>
    <n v="31"/>
    <n v="36177"/>
    <n v="361770"/>
    <n v="0.12"/>
    <x v="0"/>
    <x v="0"/>
    <x v="0"/>
    <x v="0"/>
    <x v="0"/>
    <x v="0"/>
    <x v="0"/>
    <x v="0"/>
    <x v="0"/>
    <x v="0"/>
  </r>
  <r>
    <x v="0"/>
    <x v="2"/>
    <x v="11"/>
    <x v="52"/>
    <x v="0"/>
    <n v="6386"/>
    <n v="4121.5"/>
    <n v="10507.5"/>
    <n v="70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0"/>
    <n v="28663.82"/>
    <n v="9821.7800000000007"/>
    <n v="38485.599999999999"/>
    <n v="158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0"/>
    <n v="40669.4"/>
    <n v="13937.6"/>
    <n v="54607"/>
    <n v="223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0"/>
    <n v="8296"/>
    <n v="2852"/>
    <n v="11148"/>
    <n v="42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0"/>
    <n v="12832.63"/>
    <n v="1014.87"/>
    <n v="13847.5"/>
    <n v="89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0"/>
    <n v="7697.5"/>
    <n v="3047"/>
    <n v="10744.5"/>
    <n v="162"/>
    <n v="24273"/>
    <n v="242730"/>
    <n v="0.44"/>
    <x v="0"/>
    <x v="0"/>
    <x v="0"/>
    <x v="0"/>
    <x v="0"/>
    <x v="0"/>
    <x v="0"/>
    <x v="0"/>
    <x v="0"/>
    <x v="0"/>
  </r>
  <r>
    <x v="0"/>
    <x v="2"/>
    <x v="13"/>
    <x v="58"/>
    <x v="0"/>
    <n v="14422.13"/>
    <n v="5662.87"/>
    <n v="20085"/>
    <n v="147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0"/>
    <n v="5330.05"/>
    <n v="19096.95"/>
    <n v="24427"/>
    <n v="457"/>
    <n v="8277"/>
    <n v="57939"/>
    <n v="2.95"/>
    <x v="0"/>
    <x v="0"/>
    <x v="0"/>
    <x v="0"/>
    <x v="0"/>
    <x v="0"/>
    <x v="0"/>
    <x v="0"/>
    <x v="0"/>
    <x v="0"/>
  </r>
  <r>
    <x v="0"/>
    <x v="2"/>
    <x v="15"/>
    <x v="60"/>
    <x v="0"/>
    <n v="2723.5"/>
    <n v="1346.5"/>
    <n v="4070"/>
    <n v="25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0"/>
    <n v="3425.76"/>
    <n v="1076.74"/>
    <n v="4502.5"/>
    <n v="30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0"/>
    <n v="15171.77"/>
    <n v="7963.23"/>
    <n v="23135"/>
    <n v="171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0"/>
    <n v="6933.51"/>
    <n v="5406.49"/>
    <n v="12340"/>
    <n v="96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0"/>
    <n v="12303.3"/>
    <n v="22725.200000000001"/>
    <n v="35028.5"/>
    <n v="563"/>
    <n v="22723"/>
    <n v="159061"/>
    <n v="1.54"/>
    <x v="0"/>
    <x v="0"/>
    <x v="0"/>
    <x v="0"/>
    <x v="0"/>
    <x v="0"/>
    <x v="0"/>
    <x v="0"/>
    <x v="0"/>
    <x v="0"/>
  </r>
  <r>
    <x v="0"/>
    <x v="2"/>
    <x v="18"/>
    <x v="65"/>
    <x v="0"/>
    <n v="1895"/>
    <n v="1932.5"/>
    <n v="3827.5"/>
    <n v="23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0"/>
    <n v="9630.01"/>
    <n v="4337.49"/>
    <n v="13967.5"/>
    <n v="102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0"/>
    <n v="29687.51"/>
    <n v="8269.99"/>
    <n v="37957.5"/>
    <n v="273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0"/>
    <n v="32424.01"/>
    <n v="11014.74"/>
    <n v="43438.75"/>
    <n v="310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0"/>
    <n v="9407.98"/>
    <n v="10259.27"/>
    <n v="19667.25"/>
    <n v="228"/>
    <n v="31000"/>
    <n v="310000"/>
    <n v="0.63"/>
    <x v="0"/>
    <x v="0"/>
    <x v="0"/>
    <x v="0"/>
    <x v="0"/>
    <x v="0"/>
    <x v="0"/>
    <x v="0"/>
    <x v="0"/>
    <x v="0"/>
  </r>
  <r>
    <x v="0"/>
    <x v="2"/>
    <x v="21"/>
    <x v="70"/>
    <x v="0"/>
    <n v="16904.75"/>
    <n v="7272.25"/>
    <n v="24177"/>
    <n v="210"/>
    <n v="62000"/>
    <n v="620000"/>
    <n v="0.39"/>
    <x v="0"/>
    <x v="0"/>
    <x v="0"/>
    <x v="0"/>
    <x v="0"/>
    <x v="0"/>
    <x v="0"/>
    <x v="0"/>
    <x v="0"/>
    <x v="0"/>
  </r>
  <r>
    <x v="0"/>
    <x v="2"/>
    <x v="21"/>
    <x v="71"/>
    <x v="0"/>
    <n v="21012.400000000001"/>
    <n v="17297.599999999999"/>
    <n v="38310"/>
    <n v="336"/>
    <n v="50623"/>
    <n v="506230"/>
    <n v="0.76"/>
    <x v="0"/>
    <x v="0"/>
    <x v="0"/>
    <x v="0"/>
    <x v="0"/>
    <x v="0"/>
    <x v="0"/>
    <x v="0"/>
    <x v="0"/>
    <x v="0"/>
  </r>
  <r>
    <x v="0"/>
    <x v="2"/>
    <x v="21"/>
    <x v="72"/>
    <x v="0"/>
    <n v="14581.33"/>
    <n v="12172.67"/>
    <n v="26754"/>
    <n v="316"/>
    <n v="29977"/>
    <n v="299770"/>
    <n v="0.89"/>
    <x v="0"/>
    <x v="0"/>
    <x v="0"/>
    <x v="0"/>
    <x v="0"/>
    <x v="0"/>
    <x v="0"/>
    <x v="0"/>
    <x v="0"/>
    <x v="0"/>
  </r>
  <r>
    <x v="0"/>
    <x v="2"/>
    <x v="21"/>
    <x v="73"/>
    <x v="0"/>
    <n v="13501.87"/>
    <n v="12902.63"/>
    <n v="26404.5"/>
    <n v="350"/>
    <n v="27900"/>
    <n v="279000"/>
    <n v="0.95"/>
    <x v="0"/>
    <x v="0"/>
    <x v="0"/>
    <x v="0"/>
    <x v="0"/>
    <x v="0"/>
    <x v="0"/>
    <x v="0"/>
    <x v="0"/>
    <x v="0"/>
  </r>
  <r>
    <x v="0"/>
    <x v="2"/>
    <x v="22"/>
    <x v="74"/>
    <x v="0"/>
    <n v="1255.4000000000001"/>
    <n v="461.6"/>
    <n v="1717"/>
    <n v="22"/>
    <n v="13423"/>
    <n v="134230"/>
    <n v="0.13"/>
    <x v="0"/>
    <x v="0"/>
    <x v="0"/>
    <x v="0"/>
    <x v="0"/>
    <x v="0"/>
    <x v="0"/>
    <x v="0"/>
    <x v="0"/>
    <x v="0"/>
  </r>
  <r>
    <x v="0"/>
    <x v="2"/>
    <x v="22"/>
    <x v="75"/>
    <x v="0"/>
    <n v="1573.5"/>
    <n v="1175.5"/>
    <n v="2749"/>
    <n v="37"/>
    <n v="14477"/>
    <n v="144770"/>
    <n v="0.19"/>
    <x v="0"/>
    <x v="0"/>
    <x v="0"/>
    <x v="0"/>
    <x v="0"/>
    <x v="0"/>
    <x v="0"/>
    <x v="0"/>
    <x v="0"/>
    <x v="0"/>
  </r>
  <r>
    <x v="0"/>
    <x v="2"/>
    <x v="22"/>
    <x v="76"/>
    <x v="0"/>
    <n v="1414.5"/>
    <n v="592.5"/>
    <n v="2007"/>
    <n v="26"/>
    <n v="13950"/>
    <n v="139500"/>
    <n v="0.14000000000000001"/>
    <x v="0"/>
    <x v="0"/>
    <x v="0"/>
    <x v="0"/>
    <x v="0"/>
    <x v="0"/>
    <x v="0"/>
    <x v="0"/>
    <x v="0"/>
    <x v="0"/>
  </r>
  <r>
    <x v="0"/>
    <x v="2"/>
    <x v="22"/>
    <x v="121"/>
    <x v="0"/>
    <n v="1516.05"/>
    <n v="716.95"/>
    <n v="2233"/>
    <n v="29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0"/>
    <n v="402.3"/>
    <n v="331.7"/>
    <n v="734"/>
    <n v="10"/>
    <n v="20677"/>
    <n v="144739"/>
    <n v="0.04"/>
    <x v="0"/>
    <x v="0"/>
    <x v="0"/>
    <x v="0"/>
    <x v="0"/>
    <x v="0"/>
    <x v="0"/>
    <x v="0"/>
    <x v="0"/>
    <x v="0"/>
  </r>
  <r>
    <x v="0"/>
    <x v="2"/>
    <x v="24"/>
    <x v="79"/>
    <x v="0"/>
    <n v="168"/>
    <n v="55"/>
    <n v="223"/>
    <n v="3"/>
    <n v="20150"/>
    <n v="141050"/>
    <n v="0.01"/>
    <x v="0"/>
    <x v="0"/>
    <x v="0"/>
    <x v="0"/>
    <x v="0"/>
    <x v="0"/>
    <x v="0"/>
    <x v="0"/>
    <x v="0"/>
    <x v="0"/>
  </r>
  <r>
    <x v="0"/>
    <x v="2"/>
    <x v="24"/>
    <x v="81"/>
    <x v="0"/>
    <n v="358.4"/>
    <n v="380.6"/>
    <n v="739"/>
    <n v="10"/>
    <n v="18600"/>
    <n v="130200"/>
    <n v="0.04"/>
    <x v="0"/>
    <x v="0"/>
    <x v="0"/>
    <x v="0"/>
    <x v="0"/>
    <x v="0"/>
    <x v="0"/>
    <x v="0"/>
    <x v="0"/>
    <x v="0"/>
  </r>
  <r>
    <x v="0"/>
    <x v="2"/>
    <x v="24"/>
    <x v="82"/>
    <x v="0"/>
    <n v="13399.45"/>
    <n v="4594.55"/>
    <n v="17994"/>
    <n v="211"/>
    <n v="18600"/>
    <n v="130200"/>
    <n v="0.97"/>
    <x v="0"/>
    <x v="0"/>
    <x v="0"/>
    <x v="0"/>
    <x v="0"/>
    <x v="0"/>
    <x v="0"/>
    <x v="0"/>
    <x v="0"/>
    <x v="0"/>
  </r>
  <r>
    <x v="0"/>
    <x v="2"/>
    <x v="24"/>
    <x v="122"/>
    <x v="0"/>
    <n v="1425.7"/>
    <n v="722.3"/>
    <n v="2148"/>
    <n v="25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0"/>
    <n v="2470.9499999999998"/>
    <n v="1098.55"/>
    <n v="3569.5"/>
    <n v="45"/>
    <n v="17050"/>
    <n v="119350"/>
    <n v="0.21"/>
    <x v="0"/>
    <x v="0"/>
    <x v="0"/>
    <x v="0"/>
    <x v="0"/>
    <x v="0"/>
    <x v="0"/>
    <x v="0"/>
    <x v="0"/>
    <x v="0"/>
  </r>
  <r>
    <x v="0"/>
    <x v="2"/>
    <x v="24"/>
    <x v="10"/>
    <x v="0"/>
    <n v="504"/>
    <n v="0"/>
    <n v="504"/>
    <n v="3"/>
    <n v="44423"/>
    <n v="310961"/>
    <n v="0.01"/>
    <x v="0"/>
    <x v="0"/>
    <x v="0"/>
    <x v="0"/>
    <x v="0"/>
    <x v="0"/>
    <x v="0"/>
    <x v="0"/>
    <x v="0"/>
    <x v="0"/>
  </r>
  <r>
    <x v="0"/>
    <x v="2"/>
    <x v="24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0"/>
    <n v="6797.75"/>
    <n v="4456.25"/>
    <n v="11254"/>
    <n v="151"/>
    <n v="15500"/>
    <n v="108500"/>
    <n v="0.73"/>
    <x v="0"/>
    <x v="0"/>
    <x v="0"/>
    <x v="0"/>
    <x v="0"/>
    <x v="0"/>
    <x v="0"/>
    <x v="0"/>
    <x v="0"/>
    <x v="0"/>
  </r>
  <r>
    <x v="0"/>
    <x v="2"/>
    <x v="25"/>
    <x v="32"/>
    <x v="0"/>
    <n v="0"/>
    <n v="120"/>
    <n v="120"/>
    <n v="1"/>
    <n v="17577"/>
    <n v="123039"/>
    <n v="0.01"/>
    <x v="0"/>
    <x v="0"/>
    <x v="0"/>
    <x v="0"/>
    <x v="0"/>
    <x v="0"/>
    <x v="0"/>
    <x v="0"/>
    <x v="0"/>
    <x v="0"/>
  </r>
  <r>
    <x v="0"/>
    <x v="2"/>
    <x v="26"/>
    <x v="87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6"/>
    <x v="88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7"/>
    <x v="89"/>
    <x v="0"/>
    <n v="245"/>
    <n v="0"/>
    <n v="245"/>
    <n v="7"/>
    <n v="6727"/>
    <n v="47089"/>
    <n v="0.04"/>
    <x v="0"/>
    <x v="0"/>
    <x v="0"/>
    <x v="0"/>
    <x v="0"/>
    <x v="0"/>
    <x v="0"/>
    <x v="0"/>
    <x v="0"/>
    <x v="0"/>
  </r>
  <r>
    <x v="0"/>
    <x v="2"/>
    <x v="27"/>
    <x v="90"/>
    <x v="0"/>
    <n v="275"/>
    <n v="0"/>
    <n v="275"/>
    <n v="7"/>
    <n v="6727"/>
    <n v="47089"/>
    <n v="0.04"/>
    <x v="0"/>
    <x v="0"/>
    <x v="0"/>
    <x v="0"/>
    <x v="0"/>
    <x v="0"/>
    <x v="0"/>
    <x v="0"/>
    <x v="0"/>
    <x v="0"/>
  </r>
  <r>
    <x v="0"/>
    <x v="2"/>
    <x v="27"/>
    <x v="91"/>
    <x v="0"/>
    <n v="175"/>
    <n v="0"/>
    <n v="175"/>
    <n v="5"/>
    <n v="6727"/>
    <n v="47089"/>
    <n v="0.03"/>
    <x v="0"/>
    <x v="0"/>
    <x v="0"/>
    <x v="0"/>
    <x v="0"/>
    <x v="0"/>
    <x v="0"/>
    <x v="0"/>
    <x v="0"/>
    <x v="0"/>
  </r>
  <r>
    <x v="0"/>
    <x v="2"/>
    <x v="28"/>
    <x v="92"/>
    <x v="0"/>
    <n v="5494.01"/>
    <n v="2568.4899999999998"/>
    <n v="8062.5"/>
    <n v="63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0"/>
    <n v="20402.75"/>
    <n v="6914.75"/>
    <n v="27317.5"/>
    <n v="160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0"/>
    <n v="21965.65"/>
    <n v="9090.6"/>
    <n v="31056.25"/>
    <n v="197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0"/>
    <n v="9749.26"/>
    <n v="4900.79"/>
    <n v="14650.05"/>
    <n v="92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0"/>
    <n v="16710.95"/>
    <n v="13082.55"/>
    <n v="29793.5"/>
    <n v="465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0"/>
    <n v="19128.13"/>
    <n v="12255.62"/>
    <n v="31383.75"/>
    <n v="253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0"/>
    <n v="15574.85"/>
    <n v="12913.65"/>
    <n v="28488.5"/>
    <n v="482"/>
    <n v="17577"/>
    <n v="175770"/>
    <n v="1.62"/>
    <x v="0"/>
    <x v="0"/>
    <x v="0"/>
    <x v="0"/>
    <x v="0"/>
    <x v="0"/>
    <x v="0"/>
    <x v="0"/>
    <x v="0"/>
    <x v="0"/>
  </r>
  <r>
    <x v="0"/>
    <x v="2"/>
    <x v="30"/>
    <x v="98"/>
    <x v="0"/>
    <n v="3108.73"/>
    <n v="12873.12"/>
    <n v="15981.85"/>
    <n v="292"/>
    <n v="36177"/>
    <n v="253239"/>
    <n v="0.44"/>
    <x v="0"/>
    <x v="0"/>
    <x v="0"/>
    <x v="0"/>
    <x v="0"/>
    <x v="0"/>
    <x v="0"/>
    <x v="0"/>
    <x v="0"/>
    <x v="0"/>
  </r>
  <r>
    <x v="0"/>
    <x v="2"/>
    <x v="30"/>
    <x v="99"/>
    <x v="0"/>
    <n v="2656.37"/>
    <n v="9295.0300000000007"/>
    <n v="11951.400000000001"/>
    <n v="266"/>
    <n v="16027"/>
    <n v="112189"/>
    <n v="0.75"/>
    <x v="0"/>
    <x v="0"/>
    <x v="0"/>
    <x v="0"/>
    <x v="0"/>
    <x v="0"/>
    <x v="0"/>
    <x v="0"/>
    <x v="0"/>
    <x v="0"/>
  </r>
  <r>
    <x v="0"/>
    <x v="2"/>
    <x v="30"/>
    <x v="100"/>
    <x v="0"/>
    <n v="1975.12"/>
    <n v="6855.28"/>
    <n v="8830.4"/>
    <n v="212"/>
    <n v="14477"/>
    <n v="101339"/>
    <n v="0.61"/>
    <x v="0"/>
    <x v="0"/>
    <x v="0"/>
    <x v="0"/>
    <x v="0"/>
    <x v="0"/>
    <x v="0"/>
    <x v="0"/>
    <x v="0"/>
    <x v="0"/>
  </r>
  <r>
    <x v="0"/>
    <x v="2"/>
    <x v="30"/>
    <x v="101"/>
    <x v="0"/>
    <n v="1403.6"/>
    <n v="4289.3999999999996"/>
    <n v="5693"/>
    <n v="143"/>
    <n v="10323"/>
    <n v="72261"/>
    <n v="0.55000000000000004"/>
    <x v="0"/>
    <x v="0"/>
    <x v="0"/>
    <x v="0"/>
    <x v="0"/>
    <x v="0"/>
    <x v="0"/>
    <x v="0"/>
    <x v="0"/>
    <x v="0"/>
  </r>
  <r>
    <x v="0"/>
    <x v="2"/>
    <x v="30"/>
    <x v="102"/>
    <x v="0"/>
    <n v="1029.98"/>
    <n v="3884.82"/>
    <n v="4914.8"/>
    <n v="73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0"/>
    <n v="534.88"/>
    <n v="937.92"/>
    <n v="1472.8"/>
    <n v="36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0"/>
    <n v="164.92"/>
    <n v="323.93"/>
    <n v="488.85"/>
    <n v="20"/>
    <n v="7223"/>
    <n v="50561"/>
    <n v="7.0000000000000007E-2"/>
    <x v="0"/>
    <x v="0"/>
    <x v="0"/>
    <x v="0"/>
    <x v="0"/>
    <x v="0"/>
    <x v="0"/>
    <x v="0"/>
    <x v="0"/>
    <x v="0"/>
  </r>
  <r>
    <x v="0"/>
    <x v="2"/>
    <x v="30"/>
    <x v="105"/>
    <x v="0"/>
    <n v="1269.68"/>
    <n v="912.27"/>
    <n v="2181.9499999999998"/>
    <n v="51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0"/>
    <n v="1497.7"/>
    <n v="2243.3000000000002"/>
    <n v="3741"/>
    <n v="94"/>
    <n v="17050"/>
    <n v="119350"/>
    <n v="0.22"/>
    <x v="0"/>
    <x v="0"/>
    <x v="0"/>
    <x v="0"/>
    <x v="0"/>
    <x v="0"/>
    <x v="0"/>
    <x v="0"/>
    <x v="0"/>
    <x v="0"/>
  </r>
  <r>
    <x v="0"/>
    <x v="2"/>
    <x v="31"/>
    <x v="107"/>
    <x v="0"/>
    <n v="31666.15"/>
    <n v="13221.35"/>
    <n v="44887.5"/>
    <n v="312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0"/>
    <n v="9973.51"/>
    <n v="3473.99"/>
    <n v="13447.5"/>
    <n v="92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0"/>
    <n v="23353.13"/>
    <n v="9766.8700000000008"/>
    <n v="33120"/>
    <n v="268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0"/>
    <n v="26501.39"/>
    <n v="12176.11"/>
    <n v="38677.5"/>
    <n v="249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0"/>
    <n v="12449.88"/>
    <n v="6400.13"/>
    <n v="18850.009999999998"/>
    <n v="131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0"/>
    <n v="4524.5"/>
    <n v="3483"/>
    <n v="8007.5"/>
    <n v="47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0"/>
    <n v="30555.7"/>
    <n v="14577.8"/>
    <n v="45133.5"/>
    <n v="676"/>
    <n v="13950"/>
    <n v="139500"/>
    <n v="3.24"/>
    <x v="0"/>
    <x v="0"/>
    <x v="0"/>
    <x v="0"/>
    <x v="0"/>
    <x v="0"/>
    <x v="0"/>
    <x v="0"/>
    <x v="0"/>
    <x v="0"/>
  </r>
  <r>
    <x v="0"/>
    <x v="2"/>
    <x v="32"/>
    <x v="113"/>
    <x v="0"/>
    <n v="7739.26"/>
    <n v="7680.74"/>
    <n v="15420"/>
    <n v="98"/>
    <n v="5177"/>
    <n v="36239"/>
    <n v="2.98"/>
    <x v="0"/>
    <x v="0"/>
    <x v="0"/>
    <x v="0"/>
    <x v="0"/>
    <x v="0"/>
    <x v="0"/>
    <x v="0"/>
    <x v="0"/>
    <x v="0"/>
  </r>
  <r>
    <x v="0"/>
    <x v="2"/>
    <x v="32"/>
    <x v="114"/>
    <x v="0"/>
    <n v="27624.7"/>
    <n v="35488.300000000003"/>
    <n v="63113"/>
    <n v="474"/>
    <n v="31000"/>
    <n v="217000"/>
    <n v="2.04"/>
    <x v="0"/>
    <x v="0"/>
    <x v="0"/>
    <x v="0"/>
    <x v="0"/>
    <x v="0"/>
    <x v="0"/>
    <x v="0"/>
    <x v="0"/>
    <x v="0"/>
  </r>
  <r>
    <x v="0"/>
    <x v="2"/>
    <x v="32"/>
    <x v="115"/>
    <x v="0"/>
    <n v="6120.25"/>
    <n v="4927.25"/>
    <n v="11047.5"/>
    <n v="73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0"/>
    <n v="15808.64"/>
    <n v="12871.36"/>
    <n v="28680"/>
    <n v="206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0"/>
    <n v="13891.14"/>
    <n v="9198.86"/>
    <n v="23090"/>
    <n v="200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0"/>
    <n v="24204.03"/>
    <n v="20214.740000000002"/>
    <n v="44418.770000000004"/>
    <n v="394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1"/>
    <n v="2535.5700000000002"/>
    <n v="17315.88"/>
    <n v="19851.45"/>
    <n v="51"/>
    <n v="24475"/>
    <n v="171325"/>
    <n v="0.81"/>
    <x v="0"/>
    <x v="0"/>
    <x v="0"/>
    <x v="0"/>
    <x v="0"/>
    <x v="0"/>
    <x v="0"/>
    <x v="0"/>
    <x v="0"/>
    <x v="0"/>
  </r>
  <r>
    <x v="0"/>
    <x v="2"/>
    <x v="0"/>
    <x v="1"/>
    <x v="1"/>
    <n v="3125.42"/>
    <n v="15799.16"/>
    <n v="18924.580000000002"/>
    <n v="59"/>
    <n v="24383"/>
    <n v="170681"/>
    <n v="0.78"/>
    <x v="0"/>
    <x v="0"/>
    <x v="0"/>
    <x v="0"/>
    <x v="0"/>
    <x v="0"/>
    <x v="0"/>
    <x v="0"/>
    <x v="0"/>
    <x v="0"/>
  </r>
  <r>
    <x v="0"/>
    <x v="2"/>
    <x v="0"/>
    <x v="2"/>
    <x v="1"/>
    <n v="9717.85"/>
    <n v="10481.99"/>
    <n v="20199.84"/>
    <n v="91"/>
    <n v="8165"/>
    <n v="57155"/>
    <n v="2.4700000000000002"/>
    <x v="0"/>
    <x v="0"/>
    <x v="0"/>
    <x v="0"/>
    <x v="0"/>
    <x v="0"/>
    <x v="0"/>
    <x v="0"/>
    <x v="0"/>
    <x v="0"/>
  </r>
  <r>
    <x v="0"/>
    <x v="2"/>
    <x v="0"/>
    <x v="3"/>
    <x v="1"/>
    <n v="11491.86"/>
    <n v="10762.03"/>
    <n v="22253.89"/>
    <n v="99"/>
    <n v="8437"/>
    <n v="59059"/>
    <n v="2.64"/>
    <x v="0"/>
    <x v="0"/>
    <x v="0"/>
    <x v="0"/>
    <x v="0"/>
    <x v="0"/>
    <x v="0"/>
    <x v="0"/>
    <x v="0"/>
    <x v="0"/>
  </r>
  <r>
    <x v="0"/>
    <x v="2"/>
    <x v="0"/>
    <x v="4"/>
    <x v="1"/>
    <n v="15752"/>
    <n v="23090.3"/>
    <n v="38842.300000000003"/>
    <n v="129"/>
    <n v="8437"/>
    <n v="59059"/>
    <n v="4.5999999999999996"/>
    <x v="0"/>
    <x v="0"/>
    <x v="0"/>
    <x v="0"/>
    <x v="0"/>
    <x v="0"/>
    <x v="0"/>
    <x v="0"/>
    <x v="0"/>
    <x v="0"/>
  </r>
  <r>
    <x v="0"/>
    <x v="2"/>
    <x v="0"/>
    <x v="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1"/>
    <n v="12577.55"/>
    <n v="8724.0499999999993"/>
    <n v="21301.599999999999"/>
    <n v="85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1"/>
    <n v="8528.6200000000008"/>
    <n v="1499.08"/>
    <n v="10027.700000000001"/>
    <n v="41"/>
    <n v="5821"/>
    <n v="40747"/>
    <n v="1.72"/>
    <x v="0"/>
    <x v="0"/>
    <x v="0"/>
    <x v="0"/>
    <x v="0"/>
    <x v="0"/>
    <x v="0"/>
    <x v="0"/>
    <x v="0"/>
    <x v="0"/>
  </r>
  <r>
    <x v="0"/>
    <x v="2"/>
    <x v="0"/>
    <x v="8"/>
    <x v="1"/>
    <n v="16404.78"/>
    <n v="11256.76"/>
    <n v="27661.54"/>
    <n v="111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1"/>
    <n v="2511.75"/>
    <n v="12969.68"/>
    <n v="15481.43"/>
    <n v="42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1"/>
    <n v="36785.39"/>
    <n v="18606.53"/>
    <n v="55391.92"/>
    <n v="386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1"/>
    <n v="3647.33"/>
    <n v="6371.83"/>
    <n v="10019.16"/>
    <n v="33"/>
    <n v="44423"/>
    <n v="310961"/>
    <n v="0.23"/>
    <x v="0"/>
    <x v="0"/>
    <x v="0"/>
    <x v="0"/>
    <x v="0"/>
    <x v="0"/>
    <x v="0"/>
    <x v="0"/>
    <x v="0"/>
    <x v="0"/>
  </r>
  <r>
    <x v="0"/>
    <x v="2"/>
    <x v="1"/>
    <x v="11"/>
    <x v="1"/>
    <n v="14.3"/>
    <n v="57.2"/>
    <n v="71.5"/>
    <n v="1"/>
    <n v="31000"/>
    <n v="217000"/>
    <n v="0"/>
    <x v="0"/>
    <x v="0"/>
    <x v="0"/>
    <x v="0"/>
    <x v="0"/>
    <x v="0"/>
    <x v="0"/>
    <x v="0"/>
    <x v="0"/>
    <x v="0"/>
  </r>
  <r>
    <x v="0"/>
    <x v="2"/>
    <x v="1"/>
    <x v="61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1"/>
    <n v="812.09"/>
    <n v="412.87"/>
    <n v="1224.96"/>
    <n v="12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1"/>
    <x v="14"/>
    <x v="1"/>
    <n v="5491.35"/>
    <n v="3855.6"/>
    <n v="9346.9500000000007"/>
    <n v="37"/>
    <n v="29977"/>
    <n v="209839"/>
    <n v="0.31"/>
    <x v="0"/>
    <x v="0"/>
    <x v="0"/>
    <x v="0"/>
    <x v="0"/>
    <x v="0"/>
    <x v="0"/>
    <x v="0"/>
    <x v="0"/>
    <x v="0"/>
  </r>
  <r>
    <x v="0"/>
    <x v="2"/>
    <x v="1"/>
    <x v="15"/>
    <x v="1"/>
    <n v="737"/>
    <n v="480.68"/>
    <n v="1217.68"/>
    <n v="5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1"/>
    <n v="65009.14"/>
    <n v="48268.82"/>
    <n v="113277.95999999999"/>
    <n v="277"/>
    <n v="43400"/>
    <n v="303800"/>
    <n v="2.61"/>
    <x v="0"/>
    <x v="0"/>
    <x v="0"/>
    <x v="0"/>
    <x v="0"/>
    <x v="0"/>
    <x v="0"/>
    <x v="0"/>
    <x v="0"/>
    <x v="0"/>
  </r>
  <r>
    <x v="0"/>
    <x v="2"/>
    <x v="2"/>
    <x v="17"/>
    <x v="1"/>
    <n v="25336.75"/>
    <n v="19962.72"/>
    <n v="45299.47"/>
    <n v="129"/>
    <n v="39277"/>
    <n v="274939"/>
    <n v="1.1499999999999999"/>
    <x v="0"/>
    <x v="0"/>
    <x v="0"/>
    <x v="0"/>
    <x v="0"/>
    <x v="0"/>
    <x v="0"/>
    <x v="0"/>
    <x v="0"/>
    <x v="0"/>
  </r>
  <r>
    <x v="0"/>
    <x v="2"/>
    <x v="2"/>
    <x v="18"/>
    <x v="1"/>
    <n v="15179.13"/>
    <n v="11639.3"/>
    <n v="26818.43"/>
    <n v="71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1"/>
    <n v="20432.099999999999"/>
    <n v="24677.27"/>
    <n v="45109.369999999995"/>
    <n v="137"/>
    <n v="31000"/>
    <n v="310000"/>
    <n v="1.46"/>
    <x v="0"/>
    <x v="0"/>
    <x v="0"/>
    <x v="0"/>
    <x v="0"/>
    <x v="0"/>
    <x v="0"/>
    <x v="0"/>
    <x v="0"/>
    <x v="0"/>
  </r>
  <r>
    <x v="0"/>
    <x v="2"/>
    <x v="3"/>
    <x v="20"/>
    <x v="1"/>
    <n v="11721.18"/>
    <n v="11040.78"/>
    <n v="22761.96"/>
    <n v="60"/>
    <n v="0"/>
    <n v="0"/>
    <n v="0"/>
    <x v="0"/>
    <x v="0"/>
    <x v="0"/>
    <x v="0"/>
    <x v="0"/>
    <x v="0"/>
    <x v="0"/>
    <x v="0"/>
    <x v="0"/>
    <x v="0"/>
  </r>
  <r>
    <x v="0"/>
    <x v="2"/>
    <x v="3"/>
    <x v="21"/>
    <x v="1"/>
    <n v="34935.620000000003"/>
    <n v="32125.11"/>
    <n v="67060.73000000001"/>
    <n v="176"/>
    <n v="62000"/>
    <n v="620000"/>
    <n v="1.08"/>
    <x v="0"/>
    <x v="0"/>
    <x v="0"/>
    <x v="0"/>
    <x v="0"/>
    <x v="0"/>
    <x v="0"/>
    <x v="0"/>
    <x v="0"/>
    <x v="0"/>
  </r>
  <r>
    <x v="0"/>
    <x v="2"/>
    <x v="3"/>
    <x v="22"/>
    <x v="1"/>
    <n v="32"/>
    <n v="288"/>
    <n v="320"/>
    <n v="1"/>
    <n v="14973"/>
    <n v="149730"/>
    <n v="0.02"/>
    <x v="0"/>
    <x v="0"/>
    <x v="0"/>
    <x v="0"/>
    <x v="0"/>
    <x v="0"/>
    <x v="0"/>
    <x v="0"/>
    <x v="0"/>
    <x v="0"/>
  </r>
  <r>
    <x v="0"/>
    <x v="2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2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2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4"/>
    <x v="12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5"/>
    <x v="25"/>
    <x v="1"/>
    <n v="13753.15"/>
    <n v="17387.599999999999"/>
    <n v="31140.75"/>
    <n v="29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1"/>
    <n v="24797.87"/>
    <n v="24472.720000000001"/>
    <n v="49270.59"/>
    <n v="48"/>
    <n v="16523"/>
    <n v="165230"/>
    <n v="2.98"/>
    <x v="0"/>
    <x v="0"/>
    <x v="0"/>
    <x v="0"/>
    <x v="0"/>
    <x v="0"/>
    <x v="0"/>
    <x v="0"/>
    <x v="0"/>
    <x v="0"/>
  </r>
  <r>
    <x v="0"/>
    <x v="2"/>
    <x v="5"/>
    <x v="29"/>
    <x v="1"/>
    <n v="38732.6"/>
    <n v="25240.34"/>
    <n v="63972.94"/>
    <n v="47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1"/>
    <n v="0"/>
    <n v="71.5"/>
    <n v="71.5"/>
    <n v="1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1"/>
    <n v="1521.07"/>
    <n v="2446.2399999999998"/>
    <n v="3967.3099999999995"/>
    <n v="32"/>
    <n v="34100"/>
    <n v="238700"/>
    <n v="0.12"/>
    <x v="0"/>
    <x v="0"/>
    <x v="0"/>
    <x v="0"/>
    <x v="0"/>
    <x v="0"/>
    <x v="0"/>
    <x v="0"/>
    <x v="0"/>
    <x v="0"/>
  </r>
  <r>
    <x v="0"/>
    <x v="2"/>
    <x v="6"/>
    <x v="32"/>
    <x v="1"/>
    <n v="458.7"/>
    <n v="146.30000000000001"/>
    <n v="605"/>
    <n v="7"/>
    <n v="17577"/>
    <n v="123039"/>
    <n v="0.03"/>
    <x v="0"/>
    <x v="0"/>
    <x v="0"/>
    <x v="0"/>
    <x v="0"/>
    <x v="0"/>
    <x v="0"/>
    <x v="0"/>
    <x v="0"/>
    <x v="0"/>
  </r>
  <r>
    <x v="0"/>
    <x v="2"/>
    <x v="6"/>
    <x v="33"/>
    <x v="1"/>
    <n v="80"/>
    <n v="0"/>
    <n v="80"/>
    <n v="1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1"/>
    <n v="3137.48"/>
    <n v="3487.18"/>
    <n v="6624.66"/>
    <n v="24"/>
    <n v="67177"/>
    <n v="470239"/>
    <n v="0.1"/>
    <x v="0"/>
    <x v="0"/>
    <x v="0"/>
    <x v="0"/>
    <x v="0"/>
    <x v="0"/>
    <x v="0"/>
    <x v="0"/>
    <x v="0"/>
    <x v="0"/>
  </r>
  <r>
    <x v="0"/>
    <x v="2"/>
    <x v="8"/>
    <x v="35"/>
    <x v="1"/>
    <n v="30608.12"/>
    <n v="12056.09"/>
    <n v="42664.21"/>
    <n v="157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1"/>
    <n v="16083.67"/>
    <n v="12476.25"/>
    <n v="28559.919999999998"/>
    <n v="150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1"/>
    <n v="48041.01"/>
    <n v="26262.34"/>
    <n v="74303.350000000006"/>
    <n v="74"/>
    <n v="32023"/>
    <n v="224161"/>
    <n v="2.3199999999999998"/>
    <x v="0"/>
    <x v="0"/>
    <x v="0"/>
    <x v="0"/>
    <x v="0"/>
    <x v="0"/>
    <x v="0"/>
    <x v="0"/>
    <x v="0"/>
    <x v="0"/>
  </r>
  <r>
    <x v="0"/>
    <x v="2"/>
    <x v="9"/>
    <x v="38"/>
    <x v="1"/>
    <n v="1909.41"/>
    <n v="6412.39"/>
    <n v="8321.8000000000011"/>
    <n v="5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1"/>
    <n v="40661.769999999997"/>
    <n v="35411.1"/>
    <n v="76072.87"/>
    <n v="66"/>
    <n v="18352"/>
    <n v="128464"/>
    <n v="4.1500000000000004"/>
    <x v="0"/>
    <x v="0"/>
    <x v="0"/>
    <x v="0"/>
    <x v="0"/>
    <x v="0"/>
    <x v="0"/>
    <x v="0"/>
    <x v="0"/>
    <x v="0"/>
  </r>
  <r>
    <x v="0"/>
    <x v="2"/>
    <x v="9"/>
    <x v="40"/>
    <x v="1"/>
    <n v="61421.88"/>
    <n v="20535.37"/>
    <n v="81957.25"/>
    <n v="89"/>
    <n v="28923"/>
    <n v="202461"/>
    <n v="2.83"/>
    <x v="0"/>
    <x v="0"/>
    <x v="0"/>
    <x v="0"/>
    <x v="0"/>
    <x v="0"/>
    <x v="0"/>
    <x v="0"/>
    <x v="0"/>
    <x v="0"/>
  </r>
  <r>
    <x v="0"/>
    <x v="2"/>
    <x v="9"/>
    <x v="41"/>
    <x v="1"/>
    <n v="13353.43"/>
    <n v="9382.73"/>
    <n v="22736.16"/>
    <n v="14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1"/>
    <n v="2994.77"/>
    <n v="3374.46"/>
    <n v="6369.23"/>
    <n v="19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1"/>
    <n v="7926.62"/>
    <n v="2779.44"/>
    <n v="10706.06"/>
    <n v="25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1"/>
    <n v="16007.13"/>
    <n v="14395.45"/>
    <n v="30402.58"/>
    <n v="46"/>
    <n v="23777"/>
    <n v="237770"/>
    <n v="1.28"/>
    <x v="0"/>
    <x v="0"/>
    <x v="0"/>
    <x v="0"/>
    <x v="0"/>
    <x v="0"/>
    <x v="0"/>
    <x v="0"/>
    <x v="0"/>
    <x v="0"/>
  </r>
  <r>
    <x v="0"/>
    <x v="2"/>
    <x v="10"/>
    <x v="45"/>
    <x v="1"/>
    <n v="3450.59"/>
    <n v="797.03"/>
    <n v="4247.62"/>
    <n v="8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1"/>
    <n v="5488.68"/>
    <n v="3690.6"/>
    <n v="9179.2800000000007"/>
    <n v="19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1"/>
    <n v="5004.51"/>
    <n v="5438.91"/>
    <n v="10443.42"/>
    <n v="17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1"/>
    <n v="724.3"/>
    <n v="205.92"/>
    <n v="930.21999999999991"/>
    <n v="3"/>
    <n v="33077"/>
    <n v="330770"/>
    <n v="0.03"/>
    <x v="0"/>
    <x v="0"/>
    <x v="0"/>
    <x v="0"/>
    <x v="0"/>
    <x v="0"/>
    <x v="0"/>
    <x v="0"/>
    <x v="0"/>
    <x v="0"/>
  </r>
  <r>
    <x v="0"/>
    <x v="2"/>
    <x v="10"/>
    <x v="49"/>
    <x v="1"/>
    <n v="8182.53"/>
    <n v="6142.13"/>
    <n v="14324.66"/>
    <n v="31"/>
    <n v="67177"/>
    <n v="671770"/>
    <n v="0.21"/>
    <x v="0"/>
    <x v="0"/>
    <x v="0"/>
    <x v="0"/>
    <x v="0"/>
    <x v="0"/>
    <x v="0"/>
    <x v="0"/>
    <x v="0"/>
    <x v="0"/>
  </r>
  <r>
    <x v="0"/>
    <x v="2"/>
    <x v="10"/>
    <x v="50"/>
    <x v="1"/>
    <n v="445.3"/>
    <n v="965.46"/>
    <n v="1410.76"/>
    <n v="5"/>
    <n v="36177"/>
    <n v="361770"/>
    <n v="0.04"/>
    <x v="0"/>
    <x v="0"/>
    <x v="0"/>
    <x v="0"/>
    <x v="0"/>
    <x v="0"/>
    <x v="0"/>
    <x v="0"/>
    <x v="0"/>
    <x v="0"/>
  </r>
  <r>
    <x v="0"/>
    <x v="2"/>
    <x v="11"/>
    <x v="52"/>
    <x v="1"/>
    <n v="289.60000000000002"/>
    <n v="2179.3200000000002"/>
    <n v="2468.92"/>
    <n v="3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1"/>
    <n v="615.4"/>
    <n v="0"/>
    <n v="615.4"/>
    <n v="2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1"/>
    <n v="7275.89"/>
    <n v="4101.07"/>
    <n v="11376.96"/>
    <n v="31"/>
    <n v="24273"/>
    <n v="242730"/>
    <n v="0.47"/>
    <x v="0"/>
    <x v="0"/>
    <x v="0"/>
    <x v="0"/>
    <x v="0"/>
    <x v="0"/>
    <x v="0"/>
    <x v="0"/>
    <x v="0"/>
    <x v="0"/>
  </r>
  <r>
    <x v="0"/>
    <x v="2"/>
    <x v="13"/>
    <x v="58"/>
    <x v="1"/>
    <n v="6807.72"/>
    <n v="5365.03"/>
    <n v="12172.75"/>
    <n v="34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1"/>
    <n v="665.57"/>
    <n v="3194.43"/>
    <n v="3860"/>
    <n v="14"/>
    <n v="8277"/>
    <n v="57939"/>
    <n v="0.47"/>
    <x v="0"/>
    <x v="0"/>
    <x v="0"/>
    <x v="0"/>
    <x v="0"/>
    <x v="0"/>
    <x v="0"/>
    <x v="0"/>
    <x v="0"/>
    <x v="0"/>
  </r>
  <r>
    <x v="0"/>
    <x v="2"/>
    <x v="15"/>
    <x v="60"/>
    <x v="1"/>
    <n v="11607.34"/>
    <n v="13117.36"/>
    <n v="24724.7"/>
    <n v="12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1"/>
    <n v="2370.58"/>
    <n v="1542.62"/>
    <n v="3913.2"/>
    <n v="10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1"/>
    <n v="1881"/>
    <n v="6006.88"/>
    <n v="7887.88"/>
    <n v="19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1"/>
    <n v="5146.54"/>
    <n v="8292.93"/>
    <n v="13439.470000000001"/>
    <n v="40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1"/>
    <n v="14860.27"/>
    <n v="17241.12"/>
    <n v="32101.39"/>
    <n v="86"/>
    <n v="22723"/>
    <n v="159061"/>
    <n v="1.41"/>
    <x v="0"/>
    <x v="0"/>
    <x v="0"/>
    <x v="0"/>
    <x v="0"/>
    <x v="0"/>
    <x v="0"/>
    <x v="0"/>
    <x v="0"/>
    <x v="0"/>
  </r>
  <r>
    <x v="0"/>
    <x v="2"/>
    <x v="18"/>
    <x v="65"/>
    <x v="1"/>
    <n v="1523.1"/>
    <n v="1244.05"/>
    <n v="2767.1499999999996"/>
    <n v="10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1"/>
    <n v="2677.24"/>
    <n v="3001.64"/>
    <n v="5678.8799999999992"/>
    <n v="15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1"/>
    <n v="24427.13"/>
    <n v="8550.41"/>
    <n v="32977.54"/>
    <n v="69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1"/>
    <n v="22687.43"/>
    <n v="28978.76"/>
    <n v="51666.19"/>
    <n v="85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1"/>
    <n v="15912.85"/>
    <n v="29460.97"/>
    <n v="45373.82"/>
    <n v="139"/>
    <n v="31000"/>
    <n v="310000"/>
    <n v="1.46"/>
    <x v="0"/>
    <x v="0"/>
    <x v="0"/>
    <x v="0"/>
    <x v="0"/>
    <x v="0"/>
    <x v="0"/>
    <x v="0"/>
    <x v="0"/>
    <x v="0"/>
  </r>
  <r>
    <x v="0"/>
    <x v="2"/>
    <x v="21"/>
    <x v="70"/>
    <x v="1"/>
    <n v="28025.48"/>
    <n v="13677.53"/>
    <n v="41703.01"/>
    <n v="123"/>
    <n v="62000"/>
    <n v="620000"/>
    <n v="0.67"/>
    <x v="0"/>
    <x v="0"/>
    <x v="0"/>
    <x v="0"/>
    <x v="0"/>
    <x v="0"/>
    <x v="0"/>
    <x v="0"/>
    <x v="0"/>
    <x v="0"/>
  </r>
  <r>
    <x v="0"/>
    <x v="2"/>
    <x v="21"/>
    <x v="71"/>
    <x v="1"/>
    <n v="33623.57"/>
    <n v="34964.29"/>
    <n v="68587.86"/>
    <n v="210"/>
    <n v="50623"/>
    <n v="506230"/>
    <n v="1.35"/>
    <x v="0"/>
    <x v="0"/>
    <x v="0"/>
    <x v="0"/>
    <x v="0"/>
    <x v="0"/>
    <x v="0"/>
    <x v="0"/>
    <x v="0"/>
    <x v="0"/>
  </r>
  <r>
    <x v="0"/>
    <x v="2"/>
    <x v="21"/>
    <x v="72"/>
    <x v="1"/>
    <n v="26236.25"/>
    <n v="25613.71"/>
    <n v="51849.96"/>
    <n v="162"/>
    <n v="29977"/>
    <n v="299770"/>
    <n v="1.73"/>
    <x v="0"/>
    <x v="0"/>
    <x v="0"/>
    <x v="0"/>
    <x v="0"/>
    <x v="0"/>
    <x v="0"/>
    <x v="0"/>
    <x v="0"/>
    <x v="0"/>
  </r>
  <r>
    <x v="0"/>
    <x v="2"/>
    <x v="21"/>
    <x v="73"/>
    <x v="1"/>
    <n v="29048.13"/>
    <n v="37659.07"/>
    <n v="66707.199999999997"/>
    <n v="208"/>
    <n v="27900"/>
    <n v="279000"/>
    <n v="2.39"/>
    <x v="0"/>
    <x v="0"/>
    <x v="0"/>
    <x v="0"/>
    <x v="0"/>
    <x v="0"/>
    <x v="0"/>
    <x v="0"/>
    <x v="0"/>
    <x v="0"/>
  </r>
  <r>
    <x v="0"/>
    <x v="2"/>
    <x v="22"/>
    <x v="74"/>
    <x v="1"/>
    <n v="2238"/>
    <n v="1189.8"/>
    <n v="3427.8"/>
    <n v="11"/>
    <n v="13423"/>
    <n v="134230"/>
    <n v="0.26"/>
    <x v="0"/>
    <x v="0"/>
    <x v="0"/>
    <x v="0"/>
    <x v="0"/>
    <x v="0"/>
    <x v="0"/>
    <x v="0"/>
    <x v="0"/>
    <x v="0"/>
  </r>
  <r>
    <x v="0"/>
    <x v="2"/>
    <x v="22"/>
    <x v="75"/>
    <x v="1"/>
    <n v="3041.74"/>
    <n v="1905.16"/>
    <n v="4946.8999999999996"/>
    <n v="16"/>
    <n v="14477"/>
    <n v="144770"/>
    <n v="0.34"/>
    <x v="0"/>
    <x v="0"/>
    <x v="0"/>
    <x v="0"/>
    <x v="0"/>
    <x v="0"/>
    <x v="0"/>
    <x v="0"/>
    <x v="0"/>
    <x v="0"/>
  </r>
  <r>
    <x v="0"/>
    <x v="2"/>
    <x v="22"/>
    <x v="76"/>
    <x v="1"/>
    <n v="3548.77"/>
    <n v="1486.66"/>
    <n v="5035.43"/>
    <n v="16"/>
    <n v="13950"/>
    <n v="139500"/>
    <n v="0.36"/>
    <x v="0"/>
    <x v="0"/>
    <x v="0"/>
    <x v="0"/>
    <x v="0"/>
    <x v="0"/>
    <x v="0"/>
    <x v="0"/>
    <x v="0"/>
    <x v="0"/>
  </r>
  <r>
    <x v="0"/>
    <x v="2"/>
    <x v="22"/>
    <x v="121"/>
    <x v="1"/>
    <n v="4506.68"/>
    <n v="2291.5"/>
    <n v="6798.18"/>
    <n v="20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1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2"/>
    <x v="24"/>
    <x v="79"/>
    <x v="1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2"/>
    <x v="24"/>
    <x v="81"/>
    <x v="1"/>
    <n v="0"/>
    <n v="479.7"/>
    <n v="479.7"/>
    <n v="2"/>
    <n v="18600"/>
    <n v="130200"/>
    <n v="0.03"/>
    <x v="0"/>
    <x v="0"/>
    <x v="0"/>
    <x v="0"/>
    <x v="0"/>
    <x v="0"/>
    <x v="0"/>
    <x v="0"/>
    <x v="0"/>
    <x v="0"/>
  </r>
  <r>
    <x v="0"/>
    <x v="2"/>
    <x v="24"/>
    <x v="82"/>
    <x v="1"/>
    <n v="772.8"/>
    <n v="0"/>
    <n v="772.8"/>
    <n v="2"/>
    <n v="18600"/>
    <n v="130200"/>
    <n v="0.04"/>
    <x v="0"/>
    <x v="0"/>
    <x v="0"/>
    <x v="0"/>
    <x v="0"/>
    <x v="0"/>
    <x v="0"/>
    <x v="0"/>
    <x v="0"/>
    <x v="0"/>
  </r>
  <r>
    <x v="0"/>
    <x v="2"/>
    <x v="24"/>
    <x v="12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1"/>
    <n v="421.07"/>
    <n v="355.33"/>
    <n v="776.4"/>
    <n v="2"/>
    <n v="17050"/>
    <n v="119350"/>
    <n v="0.05"/>
    <x v="0"/>
    <x v="0"/>
    <x v="0"/>
    <x v="0"/>
    <x v="0"/>
    <x v="0"/>
    <x v="0"/>
    <x v="0"/>
    <x v="0"/>
    <x v="0"/>
  </r>
  <r>
    <x v="0"/>
    <x v="2"/>
    <x v="24"/>
    <x v="10"/>
    <x v="1"/>
    <n v="80"/>
    <n v="0"/>
    <n v="80"/>
    <n v="1"/>
    <n v="44423"/>
    <n v="310961"/>
    <n v="0"/>
    <x v="0"/>
    <x v="0"/>
    <x v="0"/>
    <x v="0"/>
    <x v="0"/>
    <x v="0"/>
    <x v="0"/>
    <x v="0"/>
    <x v="0"/>
    <x v="0"/>
  </r>
  <r>
    <x v="0"/>
    <x v="2"/>
    <x v="24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1"/>
    <n v="1103.98"/>
    <n v="491.2"/>
    <n v="1595.18"/>
    <n v="6"/>
    <n v="15500"/>
    <n v="108500"/>
    <n v="0.1"/>
    <x v="0"/>
    <x v="0"/>
    <x v="0"/>
    <x v="0"/>
    <x v="0"/>
    <x v="0"/>
    <x v="0"/>
    <x v="0"/>
    <x v="0"/>
    <x v="0"/>
  </r>
  <r>
    <x v="0"/>
    <x v="2"/>
    <x v="25"/>
    <x v="32"/>
    <x v="1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2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8"/>
    <x v="92"/>
    <x v="1"/>
    <n v="97.6"/>
    <n v="70.400000000000006"/>
    <n v="168"/>
    <n v="2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1"/>
    <n v="8227.86"/>
    <n v="13320.95"/>
    <n v="21548.81"/>
    <n v="104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1"/>
    <n v="14763.53"/>
    <n v="10725.5"/>
    <n v="25489.03"/>
    <n v="135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1"/>
    <n v="6809.73"/>
    <n v="8426.18"/>
    <n v="15235.91"/>
    <n v="84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1"/>
    <n v="44677.25"/>
    <n v="70647"/>
    <n v="115324.25"/>
    <n v="330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1"/>
    <n v="36991.870000000003"/>
    <n v="28037.67"/>
    <n v="65029.54"/>
    <n v="141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1"/>
    <n v="35114.839999999997"/>
    <n v="74682.52"/>
    <n v="109797.36"/>
    <n v="320"/>
    <n v="17577"/>
    <n v="175770"/>
    <n v="6.25"/>
    <x v="0"/>
    <x v="0"/>
    <x v="0"/>
    <x v="0"/>
    <x v="0"/>
    <x v="0"/>
    <x v="0"/>
    <x v="0"/>
    <x v="0"/>
    <x v="0"/>
  </r>
  <r>
    <x v="0"/>
    <x v="2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2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2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2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2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1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2"/>
    <x v="30"/>
    <x v="105"/>
    <x v="1"/>
    <n v="1178"/>
    <n v="948.75"/>
    <n v="2126.75"/>
    <n v="3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2"/>
    <x v="31"/>
    <x v="107"/>
    <x v="1"/>
    <n v="1562.76"/>
    <n v="7110.16"/>
    <n v="8672.92"/>
    <n v="15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1"/>
    <n v="2102.37"/>
    <n v="1421.31"/>
    <n v="3523.68"/>
    <n v="8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1"/>
    <n v="5219.41"/>
    <n v="17765.189999999999"/>
    <n v="22984.6"/>
    <n v="31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1"/>
    <n v="10873.11"/>
    <n v="10530.11"/>
    <n v="21403.22"/>
    <n v="39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1"/>
    <n v="2841.6"/>
    <n v="10512.17"/>
    <n v="13353.77"/>
    <n v="16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1"/>
    <n v="1578.49"/>
    <n v="509.33"/>
    <n v="2087.8200000000002"/>
    <n v="3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1"/>
    <n v="4507.21"/>
    <n v="10386.91"/>
    <n v="14894.119999999999"/>
    <n v="19"/>
    <n v="13950"/>
    <n v="139500"/>
    <n v="1.07"/>
    <x v="0"/>
    <x v="0"/>
    <x v="0"/>
    <x v="0"/>
    <x v="0"/>
    <x v="0"/>
    <x v="0"/>
    <x v="0"/>
    <x v="0"/>
    <x v="0"/>
  </r>
  <r>
    <x v="0"/>
    <x v="2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2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2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2"/>
    <n v="1495.3"/>
    <n v="6644.05"/>
    <n v="8139.35"/>
    <n v="70"/>
    <n v="24475"/>
    <n v="171325"/>
    <n v="0.33"/>
    <x v="0"/>
    <x v="0"/>
    <x v="0"/>
    <x v="0"/>
    <x v="0"/>
    <x v="0"/>
    <x v="0"/>
    <x v="0"/>
    <x v="0"/>
    <x v="0"/>
  </r>
  <r>
    <x v="0"/>
    <x v="2"/>
    <x v="0"/>
    <x v="1"/>
    <x v="2"/>
    <n v="6390.66"/>
    <n v="6586.72"/>
    <n v="12977.380000000001"/>
    <n v="132"/>
    <n v="24383"/>
    <n v="170681"/>
    <n v="0.53"/>
    <x v="0"/>
    <x v="0"/>
    <x v="0"/>
    <x v="0"/>
    <x v="0"/>
    <x v="0"/>
    <x v="0"/>
    <x v="0"/>
    <x v="0"/>
    <x v="0"/>
  </r>
  <r>
    <x v="0"/>
    <x v="2"/>
    <x v="0"/>
    <x v="2"/>
    <x v="2"/>
    <n v="13640.59"/>
    <n v="10497.97"/>
    <n v="24138.559999999998"/>
    <n v="194"/>
    <n v="8165"/>
    <n v="57155"/>
    <n v="2.96"/>
    <x v="0"/>
    <x v="0"/>
    <x v="0"/>
    <x v="0"/>
    <x v="0"/>
    <x v="0"/>
    <x v="0"/>
    <x v="0"/>
    <x v="0"/>
    <x v="0"/>
  </r>
  <r>
    <x v="0"/>
    <x v="2"/>
    <x v="0"/>
    <x v="3"/>
    <x v="2"/>
    <n v="11724.29"/>
    <n v="9016.6"/>
    <n v="20740.89"/>
    <n v="163"/>
    <n v="8437"/>
    <n v="59059"/>
    <n v="2.46"/>
    <x v="0"/>
    <x v="0"/>
    <x v="0"/>
    <x v="0"/>
    <x v="0"/>
    <x v="0"/>
    <x v="0"/>
    <x v="0"/>
    <x v="0"/>
    <x v="0"/>
  </r>
  <r>
    <x v="0"/>
    <x v="2"/>
    <x v="0"/>
    <x v="4"/>
    <x v="2"/>
    <n v="15794.09"/>
    <n v="15089.15"/>
    <n v="30883.239999999998"/>
    <n v="248"/>
    <n v="8437"/>
    <n v="59059"/>
    <n v="3.66"/>
    <x v="0"/>
    <x v="0"/>
    <x v="0"/>
    <x v="0"/>
    <x v="0"/>
    <x v="0"/>
    <x v="0"/>
    <x v="0"/>
    <x v="0"/>
    <x v="0"/>
  </r>
  <r>
    <x v="0"/>
    <x v="2"/>
    <x v="0"/>
    <x v="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2"/>
    <n v="8647.8700000000008"/>
    <n v="9053.08"/>
    <n v="17700.95"/>
    <n v="167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2"/>
    <n v="7921.31"/>
    <n v="4884.08"/>
    <n v="12805.39"/>
    <n v="96"/>
    <n v="5821"/>
    <n v="40747"/>
    <n v="2.2000000000000002"/>
    <x v="0"/>
    <x v="0"/>
    <x v="0"/>
    <x v="0"/>
    <x v="0"/>
    <x v="0"/>
    <x v="0"/>
    <x v="0"/>
    <x v="0"/>
    <x v="0"/>
  </r>
  <r>
    <x v="0"/>
    <x v="2"/>
    <x v="0"/>
    <x v="8"/>
    <x v="2"/>
    <n v="29377.279999999999"/>
    <n v="18139.740000000002"/>
    <n v="47517.020000000004"/>
    <n v="397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2"/>
    <n v="3454.07"/>
    <n v="11308.64"/>
    <n v="14762.71"/>
    <n v="138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2"/>
    <n v="25692.07"/>
    <n v="14813.42"/>
    <n v="40505.49"/>
    <n v="334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2"/>
    <n v="6690.07"/>
    <n v="17717.32"/>
    <n v="24407.39"/>
    <n v="168"/>
    <n v="44423"/>
    <n v="310961"/>
    <n v="0.55000000000000004"/>
    <x v="0"/>
    <x v="0"/>
    <x v="0"/>
    <x v="0"/>
    <x v="0"/>
    <x v="0"/>
    <x v="0"/>
    <x v="0"/>
    <x v="0"/>
    <x v="0"/>
  </r>
  <r>
    <x v="0"/>
    <x v="2"/>
    <x v="1"/>
    <x v="11"/>
    <x v="2"/>
    <n v="51.09"/>
    <n v="763.49"/>
    <n v="814.58"/>
    <n v="5"/>
    <n v="31000"/>
    <n v="217000"/>
    <n v="0.03"/>
    <x v="0"/>
    <x v="0"/>
    <x v="0"/>
    <x v="0"/>
    <x v="0"/>
    <x v="0"/>
    <x v="0"/>
    <x v="0"/>
    <x v="0"/>
    <x v="0"/>
  </r>
  <r>
    <x v="0"/>
    <x v="2"/>
    <x v="1"/>
    <x v="61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2"/>
    <n v="5204.1000000000004"/>
    <n v="8361.6299999999992"/>
    <n v="13565.73"/>
    <n v="76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2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1"/>
    <x v="14"/>
    <x v="2"/>
    <n v="5351.68"/>
    <n v="10139.209999999999"/>
    <n v="15490.89"/>
    <n v="102"/>
    <n v="29977"/>
    <n v="209839"/>
    <n v="0.52"/>
    <x v="0"/>
    <x v="0"/>
    <x v="0"/>
    <x v="0"/>
    <x v="0"/>
    <x v="0"/>
    <x v="0"/>
    <x v="0"/>
    <x v="0"/>
    <x v="0"/>
  </r>
  <r>
    <x v="0"/>
    <x v="2"/>
    <x v="1"/>
    <x v="15"/>
    <x v="2"/>
    <n v="619"/>
    <n v="1094.9000000000001"/>
    <n v="1713.9"/>
    <n v="15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2"/>
    <n v="163204.6"/>
    <n v="196824.7"/>
    <n v="360029.30000000005"/>
    <n v="2675"/>
    <n v="43400"/>
    <n v="303800"/>
    <n v="8.3000000000000007"/>
    <x v="0"/>
    <x v="0"/>
    <x v="0"/>
    <x v="0"/>
    <x v="0"/>
    <x v="0"/>
    <x v="0"/>
    <x v="0"/>
    <x v="0"/>
    <x v="0"/>
  </r>
  <r>
    <x v="0"/>
    <x v="2"/>
    <x v="2"/>
    <x v="17"/>
    <x v="2"/>
    <n v="72776.600000000006"/>
    <n v="162931.9"/>
    <n v="235708.5"/>
    <n v="1874"/>
    <n v="39277"/>
    <n v="274939"/>
    <n v="6"/>
    <x v="0"/>
    <x v="0"/>
    <x v="0"/>
    <x v="0"/>
    <x v="0"/>
    <x v="0"/>
    <x v="0"/>
    <x v="0"/>
    <x v="0"/>
    <x v="0"/>
  </r>
  <r>
    <x v="0"/>
    <x v="2"/>
    <x v="2"/>
    <x v="18"/>
    <x v="2"/>
    <n v="71582.720000000001"/>
    <n v="163990.9"/>
    <n v="235573.62"/>
    <n v="1707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2"/>
    <n v="10784.61"/>
    <n v="15543.17"/>
    <n v="26327.78"/>
    <n v="248"/>
    <n v="31000"/>
    <n v="310000"/>
    <n v="0.85"/>
    <x v="0"/>
    <x v="0"/>
    <x v="0"/>
    <x v="0"/>
    <x v="0"/>
    <x v="0"/>
    <x v="0"/>
    <x v="0"/>
    <x v="0"/>
    <x v="0"/>
  </r>
  <r>
    <x v="0"/>
    <x v="2"/>
    <x v="3"/>
    <x v="20"/>
    <x v="2"/>
    <n v="4663.18"/>
    <n v="5126.43"/>
    <n v="9789.61"/>
    <n v="121"/>
    <n v="0"/>
    <n v="0"/>
    <n v="0"/>
    <x v="0"/>
    <x v="0"/>
    <x v="0"/>
    <x v="0"/>
    <x v="0"/>
    <x v="0"/>
    <x v="0"/>
    <x v="0"/>
    <x v="0"/>
    <x v="0"/>
  </r>
  <r>
    <x v="0"/>
    <x v="2"/>
    <x v="3"/>
    <x v="21"/>
    <x v="2"/>
    <n v="28791.78"/>
    <n v="37819.599999999999"/>
    <n v="66611.38"/>
    <n v="627"/>
    <n v="62000"/>
    <n v="620000"/>
    <n v="1.07"/>
    <x v="0"/>
    <x v="0"/>
    <x v="0"/>
    <x v="0"/>
    <x v="0"/>
    <x v="0"/>
    <x v="0"/>
    <x v="0"/>
    <x v="0"/>
    <x v="0"/>
  </r>
  <r>
    <x v="0"/>
    <x v="2"/>
    <x v="3"/>
    <x v="22"/>
    <x v="2"/>
    <n v="4.96"/>
    <n v="44.64"/>
    <n v="49.6"/>
    <n v="1"/>
    <n v="14973"/>
    <n v="149730"/>
    <n v="0"/>
    <x v="0"/>
    <x v="0"/>
    <x v="0"/>
    <x v="0"/>
    <x v="0"/>
    <x v="0"/>
    <x v="0"/>
    <x v="0"/>
    <x v="0"/>
    <x v="0"/>
  </r>
  <r>
    <x v="0"/>
    <x v="2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2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2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4"/>
    <x v="12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5"/>
    <x v="2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2"/>
    <n v="59.34"/>
    <n v="1558.2"/>
    <n v="1617.54"/>
    <n v="10"/>
    <n v="16523"/>
    <n v="165230"/>
    <n v="0.1"/>
    <x v="0"/>
    <x v="0"/>
    <x v="0"/>
    <x v="0"/>
    <x v="0"/>
    <x v="0"/>
    <x v="0"/>
    <x v="0"/>
    <x v="0"/>
    <x v="0"/>
  </r>
  <r>
    <x v="0"/>
    <x v="2"/>
    <x v="5"/>
    <x v="29"/>
    <x v="2"/>
    <n v="111"/>
    <n v="815.4"/>
    <n v="926.4"/>
    <n v="4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2"/>
    <n v="2456.4"/>
    <n v="6716.99"/>
    <n v="9173.39"/>
    <n v="82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2"/>
    <n v="30582.68"/>
    <n v="35244.33"/>
    <n v="65827.010000000009"/>
    <n v="479"/>
    <n v="34100"/>
    <n v="238700"/>
    <n v="1.93"/>
    <x v="0"/>
    <x v="0"/>
    <x v="0"/>
    <x v="0"/>
    <x v="0"/>
    <x v="0"/>
    <x v="0"/>
    <x v="0"/>
    <x v="0"/>
    <x v="0"/>
  </r>
  <r>
    <x v="0"/>
    <x v="2"/>
    <x v="6"/>
    <x v="32"/>
    <x v="2"/>
    <n v="17117.89"/>
    <n v="20929.89"/>
    <n v="38047.78"/>
    <n v="269"/>
    <n v="17577"/>
    <n v="123039"/>
    <n v="2.16"/>
    <x v="0"/>
    <x v="0"/>
    <x v="0"/>
    <x v="0"/>
    <x v="0"/>
    <x v="0"/>
    <x v="0"/>
    <x v="0"/>
    <x v="0"/>
    <x v="0"/>
  </r>
  <r>
    <x v="0"/>
    <x v="2"/>
    <x v="6"/>
    <x v="33"/>
    <x v="2"/>
    <n v="3555.31"/>
    <n v="4466.29"/>
    <n v="8021.6"/>
    <n v="73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2"/>
    <n v="16937.39"/>
    <n v="50357.86"/>
    <n v="67295.25"/>
    <n v="522"/>
    <n v="67177"/>
    <n v="470239"/>
    <n v="1"/>
    <x v="0"/>
    <x v="0"/>
    <x v="0"/>
    <x v="0"/>
    <x v="0"/>
    <x v="0"/>
    <x v="0"/>
    <x v="0"/>
    <x v="0"/>
    <x v="0"/>
  </r>
  <r>
    <x v="0"/>
    <x v="2"/>
    <x v="8"/>
    <x v="35"/>
    <x v="2"/>
    <n v="4680.25"/>
    <n v="7128.49"/>
    <n v="11808.74"/>
    <n v="71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2"/>
    <n v="37974.050000000003"/>
    <n v="18497.14"/>
    <n v="56471.19"/>
    <n v="300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2"/>
    <n v="11977.89"/>
    <n v="1620.24"/>
    <n v="13598.13"/>
    <n v="99"/>
    <n v="32023"/>
    <n v="224161"/>
    <n v="0.42"/>
    <x v="0"/>
    <x v="0"/>
    <x v="0"/>
    <x v="0"/>
    <x v="0"/>
    <x v="0"/>
    <x v="0"/>
    <x v="0"/>
    <x v="0"/>
    <x v="0"/>
  </r>
  <r>
    <x v="0"/>
    <x v="2"/>
    <x v="9"/>
    <x v="38"/>
    <x v="2"/>
    <n v="0"/>
    <n v="941.2"/>
    <n v="941.2"/>
    <n v="3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2"/>
    <n v="7774.91"/>
    <n v="6501.09"/>
    <n v="14276"/>
    <n v="118"/>
    <n v="18352"/>
    <n v="128464"/>
    <n v="0.78"/>
    <x v="0"/>
    <x v="0"/>
    <x v="0"/>
    <x v="0"/>
    <x v="0"/>
    <x v="0"/>
    <x v="0"/>
    <x v="0"/>
    <x v="0"/>
    <x v="0"/>
  </r>
  <r>
    <x v="0"/>
    <x v="2"/>
    <x v="9"/>
    <x v="40"/>
    <x v="2"/>
    <n v="7820.69"/>
    <n v="4825.4799999999996"/>
    <n v="12646.169999999998"/>
    <n v="67"/>
    <n v="28923"/>
    <n v="202461"/>
    <n v="0.44"/>
    <x v="0"/>
    <x v="0"/>
    <x v="0"/>
    <x v="0"/>
    <x v="0"/>
    <x v="0"/>
    <x v="0"/>
    <x v="0"/>
    <x v="0"/>
    <x v="0"/>
  </r>
  <r>
    <x v="0"/>
    <x v="2"/>
    <x v="9"/>
    <x v="41"/>
    <x v="2"/>
    <n v="1841.13"/>
    <n v="1918.06"/>
    <n v="3759.19"/>
    <n v="33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2"/>
    <n v="2705.2"/>
    <n v="4345.8999999999996"/>
    <n v="7051.0999999999995"/>
    <n v="61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2"/>
    <n v="11249.94"/>
    <n v="8462.2900000000009"/>
    <n v="19712.230000000003"/>
    <n v="196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2"/>
    <n v="2562.63"/>
    <n v="2056.1"/>
    <n v="4618.7299999999996"/>
    <n v="46"/>
    <n v="23777"/>
    <n v="237770"/>
    <n v="0.19"/>
    <x v="0"/>
    <x v="0"/>
    <x v="0"/>
    <x v="0"/>
    <x v="0"/>
    <x v="0"/>
    <x v="0"/>
    <x v="0"/>
    <x v="0"/>
    <x v="0"/>
  </r>
  <r>
    <x v="0"/>
    <x v="2"/>
    <x v="10"/>
    <x v="45"/>
    <x v="2"/>
    <n v="151.69999999999999"/>
    <n v="872.4"/>
    <n v="1024.0999999999999"/>
    <n v="10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2"/>
    <n v="11024.45"/>
    <n v="5260.57"/>
    <n v="16285.02"/>
    <n v="146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2"/>
    <n v="3255.51"/>
    <n v="6548.76"/>
    <n v="9804.27"/>
    <n v="59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2"/>
    <n v="154.80000000000001"/>
    <n v="296.02"/>
    <n v="450.82"/>
    <n v="3"/>
    <n v="33077"/>
    <n v="330770"/>
    <n v="0.01"/>
    <x v="0"/>
    <x v="0"/>
    <x v="0"/>
    <x v="0"/>
    <x v="0"/>
    <x v="0"/>
    <x v="0"/>
    <x v="0"/>
    <x v="0"/>
    <x v="0"/>
  </r>
  <r>
    <x v="0"/>
    <x v="2"/>
    <x v="10"/>
    <x v="49"/>
    <x v="2"/>
    <n v="10227.11"/>
    <n v="3782.72"/>
    <n v="14009.83"/>
    <n v="133"/>
    <n v="67177"/>
    <n v="671770"/>
    <n v="0.21"/>
    <x v="0"/>
    <x v="0"/>
    <x v="0"/>
    <x v="0"/>
    <x v="0"/>
    <x v="0"/>
    <x v="0"/>
    <x v="0"/>
    <x v="0"/>
    <x v="0"/>
  </r>
  <r>
    <x v="0"/>
    <x v="2"/>
    <x v="10"/>
    <x v="50"/>
    <x v="2"/>
    <n v="1553.98"/>
    <n v="1564.68"/>
    <n v="3118.66"/>
    <n v="29"/>
    <n v="36177"/>
    <n v="361770"/>
    <n v="0.09"/>
    <x v="0"/>
    <x v="0"/>
    <x v="0"/>
    <x v="0"/>
    <x v="0"/>
    <x v="0"/>
    <x v="0"/>
    <x v="0"/>
    <x v="0"/>
    <x v="0"/>
  </r>
  <r>
    <x v="0"/>
    <x v="2"/>
    <x v="11"/>
    <x v="52"/>
    <x v="2"/>
    <n v="2547.13"/>
    <n v="7292.92"/>
    <n v="9840.0499999999993"/>
    <n v="48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2"/>
    <n v="198.9"/>
    <n v="0"/>
    <n v="198.9"/>
    <n v="1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2"/>
    <n v="693.36"/>
    <n v="357.84"/>
    <n v="1051.2"/>
    <n v="7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2"/>
    <n v="2364.4899999999998"/>
    <n v="1570.53"/>
    <n v="3935.0199999999995"/>
    <n v="31"/>
    <n v="24273"/>
    <n v="242730"/>
    <n v="0.16"/>
    <x v="0"/>
    <x v="0"/>
    <x v="0"/>
    <x v="0"/>
    <x v="0"/>
    <x v="0"/>
    <x v="0"/>
    <x v="0"/>
    <x v="0"/>
    <x v="0"/>
  </r>
  <r>
    <x v="0"/>
    <x v="2"/>
    <x v="13"/>
    <x v="58"/>
    <x v="2"/>
    <n v="2870.42"/>
    <n v="3338.62"/>
    <n v="6209.04"/>
    <n v="44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2"/>
    <n v="4488.47"/>
    <n v="67158.990000000005"/>
    <n v="71647.460000000006"/>
    <n v="555"/>
    <n v="8277"/>
    <n v="57939"/>
    <n v="8.66"/>
    <x v="0"/>
    <x v="0"/>
    <x v="0"/>
    <x v="0"/>
    <x v="0"/>
    <x v="0"/>
    <x v="0"/>
    <x v="0"/>
    <x v="0"/>
    <x v="0"/>
  </r>
  <r>
    <x v="0"/>
    <x v="2"/>
    <x v="15"/>
    <x v="60"/>
    <x v="2"/>
    <n v="1852.26"/>
    <n v="1877.5"/>
    <n v="3729.76"/>
    <n v="12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2"/>
    <n v="1362.7"/>
    <n v="556.4"/>
    <n v="1919.1"/>
    <n v="16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2"/>
    <n v="11322.75"/>
    <n v="17307.419999999998"/>
    <n v="28630.17"/>
    <n v="256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2"/>
    <n v="14715.15"/>
    <n v="24785.85"/>
    <n v="39501"/>
    <n v="321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2"/>
    <n v="33407.97"/>
    <n v="137443.6"/>
    <n v="170851.57"/>
    <n v="1468"/>
    <n v="22723"/>
    <n v="159061"/>
    <n v="7.52"/>
    <x v="0"/>
    <x v="0"/>
    <x v="0"/>
    <x v="0"/>
    <x v="0"/>
    <x v="0"/>
    <x v="0"/>
    <x v="0"/>
    <x v="0"/>
    <x v="0"/>
  </r>
  <r>
    <x v="0"/>
    <x v="2"/>
    <x v="18"/>
    <x v="65"/>
    <x v="2"/>
    <n v="1632.66"/>
    <n v="1334.07"/>
    <n v="2966.73"/>
    <n v="38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2"/>
    <n v="13125"/>
    <n v="8815.99"/>
    <n v="21940.989999999998"/>
    <n v="141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2"/>
    <n v="62550.74"/>
    <n v="39710.720000000001"/>
    <n v="102261.45999999999"/>
    <n v="647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2"/>
    <n v="56024.35"/>
    <n v="45336.95"/>
    <n v="101361.29999999999"/>
    <n v="459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2"/>
    <n v="18466.080000000002"/>
    <n v="38243"/>
    <n v="56709.08"/>
    <n v="390"/>
    <n v="31000"/>
    <n v="310000"/>
    <n v="1.83"/>
    <x v="0"/>
    <x v="0"/>
    <x v="0"/>
    <x v="0"/>
    <x v="0"/>
    <x v="0"/>
    <x v="0"/>
    <x v="0"/>
    <x v="0"/>
    <x v="0"/>
  </r>
  <r>
    <x v="0"/>
    <x v="2"/>
    <x v="21"/>
    <x v="70"/>
    <x v="2"/>
    <n v="24989.96"/>
    <n v="15890.66"/>
    <n v="40880.619999999995"/>
    <n v="377"/>
    <n v="62000"/>
    <n v="620000"/>
    <n v="0.66"/>
    <x v="0"/>
    <x v="0"/>
    <x v="0"/>
    <x v="0"/>
    <x v="0"/>
    <x v="0"/>
    <x v="0"/>
    <x v="0"/>
    <x v="0"/>
    <x v="0"/>
  </r>
  <r>
    <x v="0"/>
    <x v="2"/>
    <x v="21"/>
    <x v="71"/>
    <x v="2"/>
    <n v="26850.81"/>
    <n v="33145.480000000003"/>
    <n v="59996.290000000008"/>
    <n v="490"/>
    <n v="50623"/>
    <n v="506230"/>
    <n v="1.19"/>
    <x v="0"/>
    <x v="0"/>
    <x v="0"/>
    <x v="0"/>
    <x v="0"/>
    <x v="0"/>
    <x v="0"/>
    <x v="0"/>
    <x v="0"/>
    <x v="0"/>
  </r>
  <r>
    <x v="0"/>
    <x v="2"/>
    <x v="21"/>
    <x v="72"/>
    <x v="2"/>
    <n v="17863.13"/>
    <n v="26034.69"/>
    <n v="43897.82"/>
    <n v="361"/>
    <n v="29977"/>
    <n v="299770"/>
    <n v="1.46"/>
    <x v="0"/>
    <x v="0"/>
    <x v="0"/>
    <x v="0"/>
    <x v="0"/>
    <x v="0"/>
    <x v="0"/>
    <x v="0"/>
    <x v="0"/>
    <x v="0"/>
  </r>
  <r>
    <x v="0"/>
    <x v="2"/>
    <x v="21"/>
    <x v="73"/>
    <x v="2"/>
    <n v="21942.3"/>
    <n v="35111.93"/>
    <n v="57054.229999999996"/>
    <n v="510"/>
    <n v="27900"/>
    <n v="279000"/>
    <n v="2.04"/>
    <x v="0"/>
    <x v="0"/>
    <x v="0"/>
    <x v="0"/>
    <x v="0"/>
    <x v="0"/>
    <x v="0"/>
    <x v="0"/>
    <x v="0"/>
    <x v="0"/>
  </r>
  <r>
    <x v="0"/>
    <x v="2"/>
    <x v="22"/>
    <x v="74"/>
    <x v="2"/>
    <n v="649.20000000000005"/>
    <n v="1334.2"/>
    <n v="1983.4"/>
    <n v="21"/>
    <n v="13423"/>
    <n v="134230"/>
    <n v="0.15"/>
    <x v="0"/>
    <x v="0"/>
    <x v="0"/>
    <x v="0"/>
    <x v="0"/>
    <x v="0"/>
    <x v="0"/>
    <x v="0"/>
    <x v="0"/>
    <x v="0"/>
  </r>
  <r>
    <x v="0"/>
    <x v="2"/>
    <x v="22"/>
    <x v="75"/>
    <x v="2"/>
    <n v="677.93"/>
    <n v="796.96"/>
    <n v="1474.8899999999999"/>
    <n v="16"/>
    <n v="14477"/>
    <n v="144770"/>
    <n v="0.1"/>
    <x v="0"/>
    <x v="0"/>
    <x v="0"/>
    <x v="0"/>
    <x v="0"/>
    <x v="0"/>
    <x v="0"/>
    <x v="0"/>
    <x v="0"/>
    <x v="0"/>
  </r>
  <r>
    <x v="0"/>
    <x v="2"/>
    <x v="22"/>
    <x v="76"/>
    <x v="2"/>
    <n v="2727.84"/>
    <n v="1370.81"/>
    <n v="4098.6499999999996"/>
    <n v="39"/>
    <n v="13950"/>
    <n v="139500"/>
    <n v="0.28999999999999998"/>
    <x v="0"/>
    <x v="0"/>
    <x v="0"/>
    <x v="0"/>
    <x v="0"/>
    <x v="0"/>
    <x v="0"/>
    <x v="0"/>
    <x v="0"/>
    <x v="0"/>
  </r>
  <r>
    <x v="0"/>
    <x v="2"/>
    <x v="22"/>
    <x v="121"/>
    <x v="2"/>
    <n v="1232.96"/>
    <n v="1802.54"/>
    <n v="3035.5"/>
    <n v="29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2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2"/>
    <x v="24"/>
    <x v="79"/>
    <x v="2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2"/>
    <x v="24"/>
    <x v="81"/>
    <x v="2"/>
    <n v="81.34"/>
    <n v="502.36"/>
    <n v="583.70000000000005"/>
    <n v="6"/>
    <n v="18600"/>
    <n v="130200"/>
    <n v="0.03"/>
    <x v="0"/>
    <x v="0"/>
    <x v="0"/>
    <x v="0"/>
    <x v="0"/>
    <x v="0"/>
    <x v="0"/>
    <x v="0"/>
    <x v="0"/>
    <x v="0"/>
  </r>
  <r>
    <x v="0"/>
    <x v="2"/>
    <x v="24"/>
    <x v="82"/>
    <x v="2"/>
    <n v="449"/>
    <n v="263.89"/>
    <n v="712.89"/>
    <n v="8"/>
    <n v="18600"/>
    <n v="130200"/>
    <n v="0.04"/>
    <x v="0"/>
    <x v="0"/>
    <x v="0"/>
    <x v="0"/>
    <x v="0"/>
    <x v="0"/>
    <x v="0"/>
    <x v="0"/>
    <x v="0"/>
    <x v="0"/>
  </r>
  <r>
    <x v="0"/>
    <x v="2"/>
    <x v="24"/>
    <x v="122"/>
    <x v="2"/>
    <n v="44.8"/>
    <n v="250.9"/>
    <n v="295.7"/>
    <n v="4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2"/>
    <n v="338.53"/>
    <n v="333.97"/>
    <n v="672.5"/>
    <n v="6"/>
    <n v="17050"/>
    <n v="119350"/>
    <n v="0.04"/>
    <x v="0"/>
    <x v="0"/>
    <x v="0"/>
    <x v="0"/>
    <x v="0"/>
    <x v="0"/>
    <x v="0"/>
    <x v="0"/>
    <x v="0"/>
    <x v="0"/>
  </r>
  <r>
    <x v="0"/>
    <x v="2"/>
    <x v="24"/>
    <x v="10"/>
    <x v="2"/>
    <n v="335.2"/>
    <n v="0"/>
    <n v="335.2"/>
    <n v="2"/>
    <n v="44423"/>
    <n v="310961"/>
    <n v="0.01"/>
    <x v="0"/>
    <x v="0"/>
    <x v="0"/>
    <x v="0"/>
    <x v="0"/>
    <x v="0"/>
    <x v="0"/>
    <x v="0"/>
    <x v="0"/>
    <x v="0"/>
  </r>
  <r>
    <x v="0"/>
    <x v="2"/>
    <x v="24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2"/>
    <n v="1081.03"/>
    <n v="727.58"/>
    <n v="1808.6100000000001"/>
    <n v="18"/>
    <n v="15500"/>
    <n v="108500"/>
    <n v="0.12"/>
    <x v="0"/>
    <x v="0"/>
    <x v="0"/>
    <x v="0"/>
    <x v="0"/>
    <x v="0"/>
    <x v="0"/>
    <x v="0"/>
    <x v="0"/>
    <x v="0"/>
  </r>
  <r>
    <x v="0"/>
    <x v="2"/>
    <x v="25"/>
    <x v="32"/>
    <x v="2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2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8"/>
    <x v="92"/>
    <x v="2"/>
    <n v="7634.86"/>
    <n v="3841.96"/>
    <n v="11476.82"/>
    <n v="41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2"/>
    <n v="270.39999999999998"/>
    <n v="0"/>
    <n v="270.39999999999998"/>
    <n v="3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2"/>
    <n v="3815.97"/>
    <n v="2520.1"/>
    <n v="6336.07"/>
    <n v="48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2"/>
    <n v="2772"/>
    <n v="2476.5"/>
    <n v="5248.5"/>
    <n v="37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2"/>
    <n v="5490.5"/>
    <n v="5887.19"/>
    <n v="11377.689999999999"/>
    <n v="116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2"/>
    <n v="9202.31"/>
    <n v="8777.7999999999993"/>
    <n v="17980.11"/>
    <n v="196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2"/>
    <n v="5440.53"/>
    <n v="19187.96"/>
    <n v="24628.489999999998"/>
    <n v="201"/>
    <n v="17577"/>
    <n v="175770"/>
    <n v="1.4"/>
    <x v="0"/>
    <x v="0"/>
    <x v="0"/>
    <x v="0"/>
    <x v="0"/>
    <x v="0"/>
    <x v="0"/>
    <x v="0"/>
    <x v="0"/>
    <x v="0"/>
  </r>
  <r>
    <x v="0"/>
    <x v="2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2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2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2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2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2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2"/>
    <x v="30"/>
    <x v="105"/>
    <x v="2"/>
    <n v="3071.56"/>
    <n v="1299.54"/>
    <n v="4371.1000000000004"/>
    <n v="34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2"/>
    <x v="31"/>
    <x v="107"/>
    <x v="2"/>
    <n v="409.53"/>
    <n v="667.41"/>
    <n v="1076.94"/>
    <n v="8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2"/>
    <n v="278.10000000000002"/>
    <n v="66.400000000000006"/>
    <n v="344.5"/>
    <n v="3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2"/>
    <n v="3071.59"/>
    <n v="222.56"/>
    <n v="3294.15"/>
    <n v="23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2"/>
    <n v="1585.71"/>
    <n v="3898.13"/>
    <n v="5483.84"/>
    <n v="23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2"/>
    <n v="146.19999999999999"/>
    <n v="133.21"/>
    <n v="279.40999999999997"/>
    <n v="3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2"/>
    <n v="845.3"/>
    <n v="238"/>
    <n v="1083.3"/>
    <n v="8"/>
    <n v="13950"/>
    <n v="139500"/>
    <n v="0.08"/>
    <x v="0"/>
    <x v="0"/>
    <x v="0"/>
    <x v="0"/>
    <x v="0"/>
    <x v="0"/>
    <x v="0"/>
    <x v="0"/>
    <x v="0"/>
    <x v="0"/>
  </r>
  <r>
    <x v="0"/>
    <x v="2"/>
    <x v="32"/>
    <x v="113"/>
    <x v="2"/>
    <n v="693.01"/>
    <n v="415.79"/>
    <n v="1108.8"/>
    <n v="11"/>
    <n v="5177"/>
    <n v="36239"/>
    <n v="0.21"/>
    <x v="0"/>
    <x v="0"/>
    <x v="0"/>
    <x v="0"/>
    <x v="0"/>
    <x v="0"/>
    <x v="0"/>
    <x v="0"/>
    <x v="0"/>
    <x v="0"/>
  </r>
  <r>
    <x v="0"/>
    <x v="2"/>
    <x v="32"/>
    <x v="114"/>
    <x v="2"/>
    <n v="133.77000000000001"/>
    <n v="167.13"/>
    <n v="300.89999999999998"/>
    <n v="4"/>
    <n v="31000"/>
    <n v="217000"/>
    <n v="0.01"/>
    <x v="0"/>
    <x v="0"/>
    <x v="0"/>
    <x v="0"/>
    <x v="0"/>
    <x v="0"/>
    <x v="0"/>
    <x v="0"/>
    <x v="0"/>
    <x v="0"/>
  </r>
  <r>
    <x v="0"/>
    <x v="2"/>
    <x v="32"/>
    <x v="115"/>
    <x v="2"/>
    <n v="432.8"/>
    <n v="0"/>
    <n v="432.8"/>
    <n v="4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2"/>
    <n v="40.76"/>
    <n v="230.94"/>
    <n v="271.7"/>
    <n v="2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2"/>
    <n v="2531.59"/>
    <n v="2841.77"/>
    <n v="5373.3600000000006"/>
    <n v="42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2"/>
    <n v="1829.43"/>
    <n v="5678.71"/>
    <n v="7508.14"/>
    <n v="68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3"/>
    <n v="2020.57"/>
    <n v="17696.62"/>
    <n v="19717.189999999999"/>
    <n v="151"/>
    <n v="24475"/>
    <n v="171325"/>
    <n v="0.81"/>
    <x v="0"/>
    <x v="0"/>
    <x v="0"/>
    <x v="0"/>
    <x v="0"/>
    <x v="0"/>
    <x v="0"/>
    <x v="0"/>
    <x v="0"/>
    <x v="0"/>
  </r>
  <r>
    <x v="0"/>
    <x v="2"/>
    <x v="0"/>
    <x v="1"/>
    <x v="3"/>
    <n v="6157.35"/>
    <n v="7237.96"/>
    <n v="13395.310000000001"/>
    <n v="318"/>
    <n v="24383"/>
    <n v="170681"/>
    <n v="0.55000000000000004"/>
    <x v="0"/>
    <x v="0"/>
    <x v="0"/>
    <x v="0"/>
    <x v="0"/>
    <x v="0"/>
    <x v="0"/>
    <x v="0"/>
    <x v="0"/>
    <x v="0"/>
  </r>
  <r>
    <x v="0"/>
    <x v="2"/>
    <x v="0"/>
    <x v="2"/>
    <x v="3"/>
    <n v="11332.32"/>
    <n v="9982.02"/>
    <n v="21314.34"/>
    <n v="504"/>
    <n v="8165"/>
    <n v="57155"/>
    <n v="2.61"/>
    <x v="0"/>
    <x v="0"/>
    <x v="0"/>
    <x v="0"/>
    <x v="0"/>
    <x v="0"/>
    <x v="0"/>
    <x v="0"/>
    <x v="0"/>
    <x v="0"/>
  </r>
  <r>
    <x v="0"/>
    <x v="2"/>
    <x v="0"/>
    <x v="3"/>
    <x v="3"/>
    <n v="8497.39"/>
    <n v="7267.01"/>
    <n v="15764.4"/>
    <n v="342"/>
    <n v="8437"/>
    <n v="59059"/>
    <n v="1.87"/>
    <x v="0"/>
    <x v="0"/>
    <x v="0"/>
    <x v="0"/>
    <x v="0"/>
    <x v="0"/>
    <x v="0"/>
    <x v="0"/>
    <x v="0"/>
    <x v="0"/>
  </r>
  <r>
    <x v="0"/>
    <x v="2"/>
    <x v="0"/>
    <x v="4"/>
    <x v="3"/>
    <n v="12739.19"/>
    <n v="10456.34"/>
    <n v="23195.53"/>
    <n v="489"/>
    <n v="8437"/>
    <n v="59059"/>
    <n v="2.75"/>
    <x v="0"/>
    <x v="0"/>
    <x v="0"/>
    <x v="0"/>
    <x v="0"/>
    <x v="0"/>
    <x v="0"/>
    <x v="0"/>
    <x v="0"/>
    <x v="0"/>
  </r>
  <r>
    <x v="0"/>
    <x v="2"/>
    <x v="0"/>
    <x v="5"/>
    <x v="3"/>
    <n v="113.6"/>
    <n v="0"/>
    <n v="113.6"/>
    <n v="4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3"/>
    <n v="11092.54"/>
    <n v="7839.91"/>
    <n v="18932.45"/>
    <n v="432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3"/>
    <n v="9408.6"/>
    <n v="4679.71"/>
    <n v="14088.310000000001"/>
    <n v="334"/>
    <n v="5821"/>
    <n v="40747"/>
    <n v="2.42"/>
    <x v="0"/>
    <x v="0"/>
    <x v="0"/>
    <x v="0"/>
    <x v="0"/>
    <x v="0"/>
    <x v="0"/>
    <x v="0"/>
    <x v="0"/>
    <x v="0"/>
  </r>
  <r>
    <x v="0"/>
    <x v="2"/>
    <x v="0"/>
    <x v="8"/>
    <x v="3"/>
    <n v="20582.669999999998"/>
    <n v="9462.3799999999992"/>
    <n v="30045.049999999996"/>
    <n v="719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3"/>
    <n v="790.19"/>
    <n v="6306.3"/>
    <n v="7096.49"/>
    <n v="133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3"/>
    <n v="9958.98"/>
    <n v="15058.03"/>
    <n v="25017.010000000002"/>
    <n v="362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3"/>
    <n v="4682.72"/>
    <n v="9118.5300000000007"/>
    <n v="13801.25"/>
    <n v="235"/>
    <n v="44423"/>
    <n v="310961"/>
    <n v="0.31"/>
    <x v="0"/>
    <x v="0"/>
    <x v="0"/>
    <x v="0"/>
    <x v="0"/>
    <x v="0"/>
    <x v="0"/>
    <x v="0"/>
    <x v="0"/>
    <x v="0"/>
  </r>
  <r>
    <x v="0"/>
    <x v="2"/>
    <x v="1"/>
    <x v="11"/>
    <x v="3"/>
    <n v="6406.47"/>
    <n v="6637.63"/>
    <n v="13044.1"/>
    <n v="22"/>
    <n v="31000"/>
    <n v="217000"/>
    <n v="0.42"/>
    <x v="0"/>
    <x v="0"/>
    <x v="0"/>
    <x v="0"/>
    <x v="0"/>
    <x v="0"/>
    <x v="0"/>
    <x v="0"/>
    <x v="0"/>
    <x v="0"/>
  </r>
  <r>
    <x v="0"/>
    <x v="2"/>
    <x v="1"/>
    <x v="61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3"/>
    <n v="7.52"/>
    <n v="28.14"/>
    <n v="35.659999999999997"/>
    <n v="6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3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1"/>
    <x v="14"/>
    <x v="3"/>
    <n v="3721.48"/>
    <n v="9286.84"/>
    <n v="13008.32"/>
    <n v="179"/>
    <n v="29977"/>
    <n v="209839"/>
    <n v="0.43"/>
    <x v="0"/>
    <x v="0"/>
    <x v="0"/>
    <x v="0"/>
    <x v="0"/>
    <x v="0"/>
    <x v="0"/>
    <x v="0"/>
    <x v="0"/>
    <x v="0"/>
  </r>
  <r>
    <x v="0"/>
    <x v="2"/>
    <x v="1"/>
    <x v="15"/>
    <x v="3"/>
    <n v="264.8"/>
    <n v="0"/>
    <n v="264.8"/>
    <n v="5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3"/>
    <n v="7166.27"/>
    <n v="5005.12"/>
    <n v="12171.39"/>
    <n v="83"/>
    <n v="43400"/>
    <n v="303800"/>
    <n v="0.28000000000000003"/>
    <x v="0"/>
    <x v="0"/>
    <x v="0"/>
    <x v="0"/>
    <x v="0"/>
    <x v="0"/>
    <x v="0"/>
    <x v="0"/>
    <x v="0"/>
    <x v="0"/>
  </r>
  <r>
    <x v="0"/>
    <x v="2"/>
    <x v="2"/>
    <x v="17"/>
    <x v="3"/>
    <n v="1351.4"/>
    <n v="1205.73"/>
    <n v="2557.13"/>
    <n v="50"/>
    <n v="39277"/>
    <n v="274939"/>
    <n v="7.0000000000000007E-2"/>
    <x v="0"/>
    <x v="0"/>
    <x v="0"/>
    <x v="0"/>
    <x v="0"/>
    <x v="0"/>
    <x v="0"/>
    <x v="0"/>
    <x v="0"/>
    <x v="0"/>
  </r>
  <r>
    <x v="0"/>
    <x v="2"/>
    <x v="2"/>
    <x v="18"/>
    <x v="3"/>
    <n v="137"/>
    <n v="85.8"/>
    <n v="222.8"/>
    <n v="5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3"/>
    <n v="4594.84"/>
    <n v="312.8"/>
    <n v="4907.6400000000003"/>
    <n v="21"/>
    <n v="31000"/>
    <n v="310000"/>
    <n v="0.16"/>
    <x v="0"/>
    <x v="0"/>
    <x v="0"/>
    <x v="0"/>
    <x v="0"/>
    <x v="0"/>
    <x v="0"/>
    <x v="0"/>
    <x v="0"/>
    <x v="0"/>
  </r>
  <r>
    <x v="0"/>
    <x v="2"/>
    <x v="3"/>
    <x v="20"/>
    <x v="3"/>
    <n v="29.54"/>
    <n v="113.97"/>
    <n v="143.51"/>
    <n v="8"/>
    <n v="0"/>
    <n v="0"/>
    <n v="0"/>
    <x v="0"/>
    <x v="0"/>
    <x v="0"/>
    <x v="0"/>
    <x v="0"/>
    <x v="0"/>
    <x v="0"/>
    <x v="0"/>
    <x v="0"/>
    <x v="0"/>
  </r>
  <r>
    <x v="0"/>
    <x v="2"/>
    <x v="3"/>
    <x v="21"/>
    <x v="3"/>
    <n v="693.8"/>
    <n v="2321.5300000000002"/>
    <n v="3015.33"/>
    <n v="32"/>
    <n v="62000"/>
    <n v="620000"/>
    <n v="0.05"/>
    <x v="0"/>
    <x v="0"/>
    <x v="0"/>
    <x v="0"/>
    <x v="0"/>
    <x v="0"/>
    <x v="0"/>
    <x v="0"/>
    <x v="0"/>
    <x v="0"/>
  </r>
  <r>
    <x v="0"/>
    <x v="2"/>
    <x v="3"/>
    <x v="22"/>
    <x v="3"/>
    <n v="0"/>
    <n v="0"/>
    <n v="0"/>
    <n v="0"/>
    <n v="14973"/>
    <n v="149730"/>
    <n v="0"/>
    <x v="0"/>
    <x v="0"/>
    <x v="0"/>
    <x v="0"/>
    <x v="0"/>
    <x v="0"/>
    <x v="0"/>
    <x v="0"/>
    <x v="0"/>
    <x v="0"/>
  </r>
  <r>
    <x v="0"/>
    <x v="2"/>
    <x v="4"/>
    <x v="23"/>
    <x v="3"/>
    <n v="0"/>
    <n v="97.5"/>
    <n v="97.5"/>
    <n v="1"/>
    <n v="12710"/>
    <n v="88970"/>
    <n v="0.01"/>
    <x v="0"/>
    <x v="0"/>
    <x v="0"/>
    <x v="0"/>
    <x v="0"/>
    <x v="0"/>
    <x v="0"/>
    <x v="0"/>
    <x v="0"/>
    <x v="0"/>
  </r>
  <r>
    <x v="0"/>
    <x v="2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2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4"/>
    <x v="12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5"/>
    <x v="25"/>
    <x v="3"/>
    <n v="1281.2"/>
    <n v="0"/>
    <n v="1281.2"/>
    <n v="7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3"/>
    <n v="123.4"/>
    <n v="50.05"/>
    <n v="173.45"/>
    <n v="5"/>
    <n v="16523"/>
    <n v="165230"/>
    <n v="0.01"/>
    <x v="0"/>
    <x v="0"/>
    <x v="0"/>
    <x v="0"/>
    <x v="0"/>
    <x v="0"/>
    <x v="0"/>
    <x v="0"/>
    <x v="0"/>
    <x v="0"/>
  </r>
  <r>
    <x v="0"/>
    <x v="2"/>
    <x v="5"/>
    <x v="29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3"/>
    <n v="16474.25"/>
    <n v="12979.57"/>
    <n v="29453.82"/>
    <n v="82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3"/>
    <n v="48866.46"/>
    <n v="60011.98"/>
    <n v="108878.44"/>
    <n v="317"/>
    <n v="34100"/>
    <n v="238700"/>
    <n v="3.19"/>
    <x v="0"/>
    <x v="0"/>
    <x v="0"/>
    <x v="0"/>
    <x v="0"/>
    <x v="0"/>
    <x v="0"/>
    <x v="0"/>
    <x v="0"/>
    <x v="0"/>
  </r>
  <r>
    <x v="0"/>
    <x v="2"/>
    <x v="6"/>
    <x v="32"/>
    <x v="3"/>
    <n v="27107.23"/>
    <n v="23257.49"/>
    <n v="50364.72"/>
    <n v="203"/>
    <n v="17577"/>
    <n v="123039"/>
    <n v="2.87"/>
    <x v="0"/>
    <x v="0"/>
    <x v="0"/>
    <x v="0"/>
    <x v="0"/>
    <x v="0"/>
    <x v="0"/>
    <x v="0"/>
    <x v="0"/>
    <x v="0"/>
  </r>
  <r>
    <x v="0"/>
    <x v="2"/>
    <x v="6"/>
    <x v="33"/>
    <x v="3"/>
    <n v="26307.5"/>
    <n v="9879.59"/>
    <n v="36187.089999999997"/>
    <n v="83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3"/>
    <n v="0"/>
    <n v="209.38"/>
    <n v="209.38"/>
    <n v="2"/>
    <n v="67177"/>
    <n v="470239"/>
    <n v="0"/>
    <x v="0"/>
    <x v="0"/>
    <x v="0"/>
    <x v="0"/>
    <x v="0"/>
    <x v="0"/>
    <x v="0"/>
    <x v="0"/>
    <x v="0"/>
    <x v="0"/>
  </r>
  <r>
    <x v="0"/>
    <x v="2"/>
    <x v="8"/>
    <x v="35"/>
    <x v="3"/>
    <n v="644.86"/>
    <n v="767.39"/>
    <n v="1412.25"/>
    <n v="12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3"/>
    <n v="276.37"/>
    <n v="2730.66"/>
    <n v="3007.0299999999997"/>
    <n v="20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3"/>
    <n v="18648.52"/>
    <n v="6844.78"/>
    <n v="25493.3"/>
    <n v="45"/>
    <n v="32023"/>
    <n v="224161"/>
    <n v="0.8"/>
    <x v="0"/>
    <x v="0"/>
    <x v="0"/>
    <x v="0"/>
    <x v="0"/>
    <x v="0"/>
    <x v="0"/>
    <x v="0"/>
    <x v="0"/>
    <x v="0"/>
  </r>
  <r>
    <x v="0"/>
    <x v="2"/>
    <x v="9"/>
    <x v="38"/>
    <x v="3"/>
    <n v="126.9"/>
    <n v="6.5"/>
    <n v="133.4"/>
    <n v="5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3"/>
    <n v="16826.96"/>
    <n v="4599.88"/>
    <n v="21426.84"/>
    <n v="40"/>
    <n v="18352"/>
    <n v="128464"/>
    <n v="1.17"/>
    <x v="0"/>
    <x v="0"/>
    <x v="0"/>
    <x v="0"/>
    <x v="0"/>
    <x v="0"/>
    <x v="0"/>
    <x v="0"/>
    <x v="0"/>
    <x v="0"/>
  </r>
  <r>
    <x v="0"/>
    <x v="2"/>
    <x v="9"/>
    <x v="40"/>
    <x v="3"/>
    <n v="7138.94"/>
    <n v="4435.66"/>
    <n v="11574.599999999999"/>
    <n v="26"/>
    <n v="28923"/>
    <n v="202461"/>
    <n v="0.4"/>
    <x v="0"/>
    <x v="0"/>
    <x v="0"/>
    <x v="0"/>
    <x v="0"/>
    <x v="0"/>
    <x v="0"/>
    <x v="0"/>
    <x v="0"/>
    <x v="0"/>
  </r>
  <r>
    <x v="0"/>
    <x v="2"/>
    <x v="9"/>
    <x v="41"/>
    <x v="3"/>
    <n v="2164.5"/>
    <n v="538.20000000000005"/>
    <n v="2702.7"/>
    <n v="4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3"/>
    <n v="70.2"/>
    <n v="0"/>
    <n v="70.2"/>
    <n v="2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3"/>
    <n v="2541.8000000000002"/>
    <n v="3275.38"/>
    <n v="5817.18"/>
    <n v="20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3"/>
    <n v="1912.8"/>
    <n v="3513.75"/>
    <n v="5426.55"/>
    <n v="33"/>
    <n v="23777"/>
    <n v="237770"/>
    <n v="0.23"/>
    <x v="0"/>
    <x v="0"/>
    <x v="0"/>
    <x v="0"/>
    <x v="0"/>
    <x v="0"/>
    <x v="0"/>
    <x v="0"/>
    <x v="0"/>
    <x v="0"/>
  </r>
  <r>
    <x v="0"/>
    <x v="2"/>
    <x v="10"/>
    <x v="45"/>
    <x v="3"/>
    <n v="23.2"/>
    <n v="108"/>
    <n v="131.19999999999999"/>
    <n v="2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3"/>
    <n v="44.83"/>
    <n v="246.38"/>
    <n v="291.20999999999998"/>
    <n v="8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3"/>
    <n v="56.57"/>
    <n v="93.08"/>
    <n v="149.65"/>
    <n v="3"/>
    <n v="33077"/>
    <n v="330770"/>
    <n v="0"/>
    <x v="0"/>
    <x v="0"/>
    <x v="0"/>
    <x v="0"/>
    <x v="0"/>
    <x v="0"/>
    <x v="0"/>
    <x v="0"/>
    <x v="0"/>
    <x v="0"/>
  </r>
  <r>
    <x v="0"/>
    <x v="2"/>
    <x v="10"/>
    <x v="49"/>
    <x v="3"/>
    <n v="357.06"/>
    <n v="438.24"/>
    <n v="795.3"/>
    <n v="16"/>
    <n v="67177"/>
    <n v="671770"/>
    <n v="0.01"/>
    <x v="0"/>
    <x v="0"/>
    <x v="0"/>
    <x v="0"/>
    <x v="0"/>
    <x v="0"/>
    <x v="0"/>
    <x v="0"/>
    <x v="0"/>
    <x v="0"/>
  </r>
  <r>
    <x v="0"/>
    <x v="2"/>
    <x v="10"/>
    <x v="50"/>
    <x v="3"/>
    <n v="178.2"/>
    <n v="89.38"/>
    <n v="267.58"/>
    <n v="3"/>
    <n v="36177"/>
    <n v="361770"/>
    <n v="0.01"/>
    <x v="0"/>
    <x v="0"/>
    <x v="0"/>
    <x v="0"/>
    <x v="0"/>
    <x v="0"/>
    <x v="0"/>
    <x v="0"/>
    <x v="0"/>
    <x v="0"/>
  </r>
  <r>
    <x v="0"/>
    <x v="2"/>
    <x v="11"/>
    <x v="52"/>
    <x v="3"/>
    <n v="369.2"/>
    <n v="186.75"/>
    <n v="555.95000000000005"/>
    <n v="9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3"/>
    <n v="5.46"/>
    <n v="21.84"/>
    <n v="27.3"/>
    <n v="1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3"/>
    <n v="3278.22"/>
    <n v="1366.11"/>
    <n v="4644.33"/>
    <n v="21"/>
    <n v="24273"/>
    <n v="242730"/>
    <n v="0.19"/>
    <x v="0"/>
    <x v="0"/>
    <x v="0"/>
    <x v="0"/>
    <x v="0"/>
    <x v="0"/>
    <x v="0"/>
    <x v="0"/>
    <x v="0"/>
    <x v="0"/>
  </r>
  <r>
    <x v="0"/>
    <x v="2"/>
    <x v="13"/>
    <x v="58"/>
    <x v="3"/>
    <n v="1473.22"/>
    <n v="2972.83"/>
    <n v="4446.05"/>
    <n v="23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3"/>
    <n v="588.05999999999995"/>
    <n v="2954.24"/>
    <n v="3542.2999999999997"/>
    <n v="103"/>
    <n v="8277"/>
    <n v="57939"/>
    <n v="0.43"/>
    <x v="0"/>
    <x v="0"/>
    <x v="0"/>
    <x v="0"/>
    <x v="0"/>
    <x v="0"/>
    <x v="0"/>
    <x v="0"/>
    <x v="0"/>
    <x v="0"/>
  </r>
  <r>
    <x v="0"/>
    <x v="2"/>
    <x v="15"/>
    <x v="60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3"/>
    <n v="840.65"/>
    <n v="121.55"/>
    <n v="962.19999999999993"/>
    <n v="4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3"/>
    <n v="78"/>
    <n v="28.8"/>
    <n v="106.8"/>
    <n v="12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3"/>
    <n v="77.290000000000006"/>
    <n v="760.02"/>
    <n v="837.31"/>
    <n v="9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3"/>
    <n v="7973.96"/>
    <n v="1278.21"/>
    <n v="9252.17"/>
    <n v="85"/>
    <n v="22723"/>
    <n v="159061"/>
    <n v="0.41"/>
    <x v="0"/>
    <x v="0"/>
    <x v="0"/>
    <x v="0"/>
    <x v="0"/>
    <x v="0"/>
    <x v="0"/>
    <x v="0"/>
    <x v="0"/>
    <x v="0"/>
  </r>
  <r>
    <x v="0"/>
    <x v="2"/>
    <x v="18"/>
    <x v="65"/>
    <x v="3"/>
    <n v="94.4"/>
    <n v="0"/>
    <n v="94.4"/>
    <n v="3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3"/>
    <n v="232.16"/>
    <n v="436.67"/>
    <n v="668.83"/>
    <n v="11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3"/>
    <n v="102557.1"/>
    <n v="15748.51"/>
    <n v="118305.61"/>
    <n v="67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3"/>
    <n v="95951.21"/>
    <n v="53236.12"/>
    <n v="149187.33000000002"/>
    <n v="93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3"/>
    <n v="1940.98"/>
    <n v="2454.77"/>
    <n v="4395.75"/>
    <n v="22"/>
    <n v="31000"/>
    <n v="310000"/>
    <n v="0.14000000000000001"/>
    <x v="0"/>
    <x v="0"/>
    <x v="0"/>
    <x v="0"/>
    <x v="0"/>
    <x v="0"/>
    <x v="0"/>
    <x v="0"/>
    <x v="0"/>
    <x v="0"/>
  </r>
  <r>
    <x v="0"/>
    <x v="2"/>
    <x v="21"/>
    <x v="70"/>
    <x v="3"/>
    <n v="2029.38"/>
    <n v="2344.92"/>
    <n v="4374.3"/>
    <n v="14"/>
    <n v="62000"/>
    <n v="620000"/>
    <n v="7.0000000000000007E-2"/>
    <x v="0"/>
    <x v="0"/>
    <x v="0"/>
    <x v="0"/>
    <x v="0"/>
    <x v="0"/>
    <x v="0"/>
    <x v="0"/>
    <x v="0"/>
    <x v="0"/>
  </r>
  <r>
    <x v="0"/>
    <x v="2"/>
    <x v="21"/>
    <x v="71"/>
    <x v="3"/>
    <n v="2923.86"/>
    <n v="9109.5499999999993"/>
    <n v="12033.41"/>
    <n v="37"/>
    <n v="50623"/>
    <n v="506230"/>
    <n v="0.24"/>
    <x v="0"/>
    <x v="0"/>
    <x v="0"/>
    <x v="0"/>
    <x v="0"/>
    <x v="0"/>
    <x v="0"/>
    <x v="0"/>
    <x v="0"/>
    <x v="0"/>
  </r>
  <r>
    <x v="0"/>
    <x v="2"/>
    <x v="21"/>
    <x v="72"/>
    <x v="3"/>
    <n v="2596.96"/>
    <n v="3769.57"/>
    <n v="6366.5300000000007"/>
    <n v="49"/>
    <n v="29977"/>
    <n v="299770"/>
    <n v="0.21"/>
    <x v="0"/>
    <x v="0"/>
    <x v="0"/>
    <x v="0"/>
    <x v="0"/>
    <x v="0"/>
    <x v="0"/>
    <x v="0"/>
    <x v="0"/>
    <x v="0"/>
  </r>
  <r>
    <x v="0"/>
    <x v="2"/>
    <x v="21"/>
    <x v="73"/>
    <x v="3"/>
    <n v="4418.2700000000004"/>
    <n v="4006.3"/>
    <n v="8424.57"/>
    <n v="48"/>
    <n v="27900"/>
    <n v="279000"/>
    <n v="0.3"/>
    <x v="0"/>
    <x v="0"/>
    <x v="0"/>
    <x v="0"/>
    <x v="0"/>
    <x v="0"/>
    <x v="0"/>
    <x v="0"/>
    <x v="0"/>
    <x v="0"/>
  </r>
  <r>
    <x v="0"/>
    <x v="2"/>
    <x v="22"/>
    <x v="74"/>
    <x v="3"/>
    <n v="1086.32"/>
    <n v="1511.68"/>
    <n v="2598"/>
    <n v="8"/>
    <n v="13423"/>
    <n v="134230"/>
    <n v="0.19"/>
    <x v="0"/>
    <x v="0"/>
    <x v="0"/>
    <x v="0"/>
    <x v="0"/>
    <x v="0"/>
    <x v="0"/>
    <x v="0"/>
    <x v="0"/>
    <x v="0"/>
  </r>
  <r>
    <x v="0"/>
    <x v="2"/>
    <x v="22"/>
    <x v="75"/>
    <x v="3"/>
    <n v="1118.19"/>
    <n v="3457.26"/>
    <n v="4575.4500000000007"/>
    <n v="17"/>
    <n v="14477"/>
    <n v="144770"/>
    <n v="0.32"/>
    <x v="0"/>
    <x v="0"/>
    <x v="0"/>
    <x v="0"/>
    <x v="0"/>
    <x v="0"/>
    <x v="0"/>
    <x v="0"/>
    <x v="0"/>
    <x v="0"/>
  </r>
  <r>
    <x v="0"/>
    <x v="2"/>
    <x v="22"/>
    <x v="76"/>
    <x v="3"/>
    <n v="1809.59"/>
    <n v="2731.03"/>
    <n v="4540.62"/>
    <n v="19"/>
    <n v="13950"/>
    <n v="139500"/>
    <n v="0.33"/>
    <x v="0"/>
    <x v="0"/>
    <x v="0"/>
    <x v="0"/>
    <x v="0"/>
    <x v="0"/>
    <x v="0"/>
    <x v="0"/>
    <x v="0"/>
    <x v="0"/>
  </r>
  <r>
    <x v="0"/>
    <x v="2"/>
    <x v="22"/>
    <x v="121"/>
    <x v="3"/>
    <n v="829.18"/>
    <n v="3496.77"/>
    <n v="4325.95"/>
    <n v="8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3"/>
    <n v="215.25"/>
    <n v="611.4"/>
    <n v="826.65"/>
    <n v="22"/>
    <n v="20677"/>
    <n v="144739"/>
    <n v="0.04"/>
    <x v="0"/>
    <x v="0"/>
    <x v="0"/>
    <x v="0"/>
    <x v="0"/>
    <x v="0"/>
    <x v="0"/>
    <x v="0"/>
    <x v="0"/>
    <x v="0"/>
  </r>
  <r>
    <x v="0"/>
    <x v="2"/>
    <x v="24"/>
    <x v="79"/>
    <x v="3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2"/>
    <x v="24"/>
    <x v="81"/>
    <x v="3"/>
    <n v="294.45999999999998"/>
    <n v="185.64"/>
    <n v="480.09999999999997"/>
    <n v="14"/>
    <n v="18600"/>
    <n v="130200"/>
    <n v="0.03"/>
    <x v="0"/>
    <x v="0"/>
    <x v="0"/>
    <x v="0"/>
    <x v="0"/>
    <x v="0"/>
    <x v="0"/>
    <x v="0"/>
    <x v="0"/>
    <x v="0"/>
  </r>
  <r>
    <x v="0"/>
    <x v="2"/>
    <x v="24"/>
    <x v="82"/>
    <x v="3"/>
    <n v="7464.82"/>
    <n v="4959.07"/>
    <n v="12423.89"/>
    <n v="361"/>
    <n v="18600"/>
    <n v="130200"/>
    <n v="0.67"/>
    <x v="0"/>
    <x v="0"/>
    <x v="0"/>
    <x v="0"/>
    <x v="0"/>
    <x v="0"/>
    <x v="0"/>
    <x v="0"/>
    <x v="0"/>
    <x v="0"/>
  </r>
  <r>
    <x v="0"/>
    <x v="2"/>
    <x v="24"/>
    <x v="122"/>
    <x v="3"/>
    <n v="501.06"/>
    <n v="449.04"/>
    <n v="950.1"/>
    <n v="28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3"/>
    <n v="982.22"/>
    <n v="626.16"/>
    <n v="1608.38"/>
    <n v="47"/>
    <n v="17050"/>
    <n v="119350"/>
    <n v="0.09"/>
    <x v="0"/>
    <x v="0"/>
    <x v="0"/>
    <x v="0"/>
    <x v="0"/>
    <x v="0"/>
    <x v="0"/>
    <x v="0"/>
    <x v="0"/>
    <x v="0"/>
  </r>
  <r>
    <x v="0"/>
    <x v="2"/>
    <x v="24"/>
    <x v="10"/>
    <x v="3"/>
    <n v="145.6"/>
    <n v="0"/>
    <n v="145.6"/>
    <n v="2"/>
    <n v="44423"/>
    <n v="310961"/>
    <n v="0"/>
    <x v="0"/>
    <x v="0"/>
    <x v="0"/>
    <x v="0"/>
    <x v="0"/>
    <x v="0"/>
    <x v="0"/>
    <x v="0"/>
    <x v="0"/>
    <x v="0"/>
  </r>
  <r>
    <x v="0"/>
    <x v="2"/>
    <x v="24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3"/>
    <n v="3679.35"/>
    <n v="1739.73"/>
    <n v="5419.08"/>
    <n v="123"/>
    <n v="15500"/>
    <n v="108500"/>
    <n v="0.35"/>
    <x v="0"/>
    <x v="0"/>
    <x v="0"/>
    <x v="0"/>
    <x v="0"/>
    <x v="0"/>
    <x v="0"/>
    <x v="0"/>
    <x v="0"/>
    <x v="0"/>
  </r>
  <r>
    <x v="0"/>
    <x v="2"/>
    <x v="25"/>
    <x v="32"/>
    <x v="3"/>
    <n v="0"/>
    <n v="2046.68"/>
    <n v="2046.68"/>
    <n v="1"/>
    <n v="17577"/>
    <n v="123039"/>
    <n v="0.12"/>
    <x v="0"/>
    <x v="0"/>
    <x v="0"/>
    <x v="0"/>
    <x v="0"/>
    <x v="0"/>
    <x v="0"/>
    <x v="0"/>
    <x v="0"/>
    <x v="0"/>
  </r>
  <r>
    <x v="0"/>
    <x v="2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8"/>
    <x v="9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3"/>
    <n v="1564.56"/>
    <n v="646.94000000000005"/>
    <n v="2211.5"/>
    <n v="12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3"/>
    <n v="2553.92"/>
    <n v="866"/>
    <n v="3419.92"/>
    <n v="14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3"/>
    <n v="318.11"/>
    <n v="242.19"/>
    <n v="560.29999999999995"/>
    <n v="4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3"/>
    <n v="4281.32"/>
    <n v="3913.75"/>
    <n v="8195.07"/>
    <n v="60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3"/>
    <n v="3710.37"/>
    <n v="1750.52"/>
    <n v="5460.8899999999994"/>
    <n v="47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3"/>
    <n v="3057.99"/>
    <n v="3545.42"/>
    <n v="6603.41"/>
    <n v="27"/>
    <n v="17577"/>
    <n v="175770"/>
    <n v="0.38"/>
    <x v="0"/>
    <x v="0"/>
    <x v="0"/>
    <x v="0"/>
    <x v="0"/>
    <x v="0"/>
    <x v="0"/>
    <x v="0"/>
    <x v="0"/>
    <x v="0"/>
  </r>
  <r>
    <x v="0"/>
    <x v="2"/>
    <x v="30"/>
    <x v="98"/>
    <x v="3"/>
    <n v="9182.7999999999993"/>
    <n v="72844.02"/>
    <n v="82026.820000000007"/>
    <n v="259"/>
    <n v="36177"/>
    <n v="253239"/>
    <n v="2.27"/>
    <x v="0"/>
    <x v="0"/>
    <x v="0"/>
    <x v="0"/>
    <x v="0"/>
    <x v="0"/>
    <x v="0"/>
    <x v="0"/>
    <x v="0"/>
    <x v="0"/>
  </r>
  <r>
    <x v="0"/>
    <x v="2"/>
    <x v="30"/>
    <x v="99"/>
    <x v="3"/>
    <n v="15644.32"/>
    <n v="91897.58"/>
    <n v="107541.9"/>
    <n v="423"/>
    <n v="16027"/>
    <n v="112189"/>
    <n v="6.71"/>
    <x v="0"/>
    <x v="0"/>
    <x v="0"/>
    <x v="0"/>
    <x v="0"/>
    <x v="0"/>
    <x v="0"/>
    <x v="0"/>
    <x v="0"/>
    <x v="0"/>
  </r>
  <r>
    <x v="0"/>
    <x v="2"/>
    <x v="30"/>
    <x v="100"/>
    <x v="3"/>
    <n v="7261.69"/>
    <n v="69501.81"/>
    <n v="76763.5"/>
    <n v="280"/>
    <n v="14477"/>
    <n v="101339"/>
    <n v="5.3"/>
    <x v="0"/>
    <x v="0"/>
    <x v="0"/>
    <x v="0"/>
    <x v="0"/>
    <x v="0"/>
    <x v="0"/>
    <x v="0"/>
    <x v="0"/>
    <x v="0"/>
  </r>
  <r>
    <x v="0"/>
    <x v="2"/>
    <x v="30"/>
    <x v="101"/>
    <x v="3"/>
    <n v="5476.8"/>
    <n v="46552.94"/>
    <n v="52029.740000000005"/>
    <n v="180"/>
    <n v="10323"/>
    <n v="72261"/>
    <n v="5.04"/>
    <x v="0"/>
    <x v="0"/>
    <x v="0"/>
    <x v="0"/>
    <x v="0"/>
    <x v="0"/>
    <x v="0"/>
    <x v="0"/>
    <x v="0"/>
    <x v="0"/>
  </r>
  <r>
    <x v="0"/>
    <x v="2"/>
    <x v="30"/>
    <x v="102"/>
    <x v="3"/>
    <n v="2508.86"/>
    <n v="22674.82"/>
    <n v="25183.68"/>
    <n v="66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3"/>
    <n v="748.68"/>
    <n v="6834.12"/>
    <n v="7582.8"/>
    <n v="7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3"/>
    <n v="306.97000000000003"/>
    <n v="5898.3"/>
    <n v="6205.27"/>
    <n v="26"/>
    <n v="7223"/>
    <n v="50561"/>
    <n v="0.86"/>
    <x v="0"/>
    <x v="0"/>
    <x v="0"/>
    <x v="0"/>
    <x v="0"/>
    <x v="0"/>
    <x v="0"/>
    <x v="0"/>
    <x v="0"/>
    <x v="0"/>
  </r>
  <r>
    <x v="0"/>
    <x v="2"/>
    <x v="30"/>
    <x v="105"/>
    <x v="3"/>
    <n v="526.28"/>
    <n v="2025.82"/>
    <n v="2552.1"/>
    <n v="9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3"/>
    <n v="8370.61"/>
    <n v="16651.18"/>
    <n v="25021.79"/>
    <n v="69"/>
    <n v="17050"/>
    <n v="119350"/>
    <n v="1.47"/>
    <x v="0"/>
    <x v="0"/>
    <x v="0"/>
    <x v="0"/>
    <x v="0"/>
    <x v="0"/>
    <x v="0"/>
    <x v="0"/>
    <x v="0"/>
    <x v="0"/>
  </r>
  <r>
    <x v="0"/>
    <x v="2"/>
    <x v="31"/>
    <x v="107"/>
    <x v="3"/>
    <n v="1663.2"/>
    <n v="2248.12"/>
    <n v="3911.3199999999997"/>
    <n v="23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3"/>
    <n v="669.7"/>
    <n v="696.8"/>
    <n v="1366.5"/>
    <n v="8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3"/>
    <n v="127.2"/>
    <n v="1235.4000000000001"/>
    <n v="1362.6000000000001"/>
    <n v="8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3"/>
    <n v="1628.58"/>
    <n v="913.07"/>
    <n v="2541.65"/>
    <n v="13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3"/>
    <n v="4107.5600000000004"/>
    <n v="3853.26"/>
    <n v="7960.8200000000006"/>
    <n v="29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3"/>
    <n v="24"/>
    <n v="216"/>
    <n v="240"/>
    <n v="1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3"/>
    <n v="3420.09"/>
    <n v="1246.25"/>
    <n v="4666.34"/>
    <n v="58"/>
    <n v="13950"/>
    <n v="139500"/>
    <n v="0.33"/>
    <x v="0"/>
    <x v="0"/>
    <x v="0"/>
    <x v="0"/>
    <x v="0"/>
    <x v="0"/>
    <x v="0"/>
    <x v="0"/>
    <x v="0"/>
    <x v="0"/>
  </r>
  <r>
    <x v="0"/>
    <x v="2"/>
    <x v="32"/>
    <x v="113"/>
    <x v="3"/>
    <n v="2780.34"/>
    <n v="9637.64"/>
    <n v="12417.98"/>
    <n v="55"/>
    <n v="5177"/>
    <n v="36239"/>
    <n v="2.4"/>
    <x v="0"/>
    <x v="0"/>
    <x v="0"/>
    <x v="0"/>
    <x v="0"/>
    <x v="0"/>
    <x v="0"/>
    <x v="0"/>
    <x v="0"/>
    <x v="0"/>
  </r>
  <r>
    <x v="0"/>
    <x v="2"/>
    <x v="32"/>
    <x v="114"/>
    <x v="3"/>
    <n v="4382.68"/>
    <n v="29083.599999999999"/>
    <n v="33466.28"/>
    <n v="246"/>
    <n v="31000"/>
    <n v="217000"/>
    <n v="1.08"/>
    <x v="0"/>
    <x v="0"/>
    <x v="0"/>
    <x v="0"/>
    <x v="0"/>
    <x v="0"/>
    <x v="0"/>
    <x v="0"/>
    <x v="0"/>
    <x v="0"/>
  </r>
  <r>
    <x v="0"/>
    <x v="2"/>
    <x v="32"/>
    <x v="115"/>
    <x v="3"/>
    <n v="2496.14"/>
    <n v="12121.14"/>
    <n v="14617.279999999999"/>
    <n v="43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3"/>
    <n v="2251.4299999999998"/>
    <n v="15996.53"/>
    <n v="18247.96"/>
    <n v="67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3"/>
    <n v="162.32"/>
    <n v="1560.83"/>
    <n v="1723.1499999999999"/>
    <n v="9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3"/>
    <n v="2172.36"/>
    <n v="9417.94"/>
    <n v="11590.300000000001"/>
    <n v="54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4"/>
    <n v="808"/>
    <n v="0"/>
    <n v="808"/>
    <n v="20"/>
    <n v="24475"/>
    <n v="171325"/>
    <n v="0.03"/>
    <x v="0"/>
    <x v="0"/>
    <x v="0"/>
    <x v="0"/>
    <x v="0"/>
    <x v="0"/>
    <x v="0"/>
    <x v="0"/>
    <x v="0"/>
    <x v="0"/>
  </r>
  <r>
    <x v="0"/>
    <x v="2"/>
    <x v="0"/>
    <x v="1"/>
    <x v="4"/>
    <n v="8703"/>
    <n v="0"/>
    <n v="8703"/>
    <n v="107"/>
    <n v="24383"/>
    <n v="170681"/>
    <n v="0.36"/>
    <x v="0"/>
    <x v="0"/>
    <x v="0"/>
    <x v="0"/>
    <x v="0"/>
    <x v="0"/>
    <x v="0"/>
    <x v="0"/>
    <x v="0"/>
    <x v="0"/>
  </r>
  <r>
    <x v="0"/>
    <x v="2"/>
    <x v="0"/>
    <x v="2"/>
    <x v="4"/>
    <n v="3038"/>
    <n v="0"/>
    <n v="3038"/>
    <n v="80"/>
    <n v="8165"/>
    <n v="57155"/>
    <n v="0.37"/>
    <x v="0"/>
    <x v="0"/>
    <x v="0"/>
    <x v="0"/>
    <x v="0"/>
    <x v="0"/>
    <x v="0"/>
    <x v="0"/>
    <x v="0"/>
    <x v="0"/>
  </r>
  <r>
    <x v="0"/>
    <x v="2"/>
    <x v="0"/>
    <x v="3"/>
    <x v="4"/>
    <n v="2032"/>
    <n v="0"/>
    <n v="2032"/>
    <n v="48"/>
    <n v="8437"/>
    <n v="59059"/>
    <n v="0.24"/>
    <x v="0"/>
    <x v="0"/>
    <x v="0"/>
    <x v="0"/>
    <x v="0"/>
    <x v="0"/>
    <x v="0"/>
    <x v="0"/>
    <x v="0"/>
    <x v="0"/>
  </r>
  <r>
    <x v="0"/>
    <x v="2"/>
    <x v="0"/>
    <x v="4"/>
    <x v="4"/>
    <n v="5072"/>
    <n v="0"/>
    <n v="5072"/>
    <n v="77"/>
    <n v="8437"/>
    <n v="59059"/>
    <n v="0.6"/>
    <x v="0"/>
    <x v="0"/>
    <x v="0"/>
    <x v="0"/>
    <x v="0"/>
    <x v="0"/>
    <x v="0"/>
    <x v="0"/>
    <x v="0"/>
    <x v="0"/>
  </r>
  <r>
    <x v="0"/>
    <x v="2"/>
    <x v="0"/>
    <x v="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4"/>
    <n v="2797"/>
    <n v="0"/>
    <n v="2797"/>
    <n v="57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4"/>
    <n v="3844"/>
    <n v="0"/>
    <n v="3844"/>
    <n v="103"/>
    <n v="5821"/>
    <n v="40747"/>
    <n v="0.66"/>
    <x v="0"/>
    <x v="0"/>
    <x v="0"/>
    <x v="0"/>
    <x v="0"/>
    <x v="0"/>
    <x v="0"/>
    <x v="0"/>
    <x v="0"/>
    <x v="0"/>
  </r>
  <r>
    <x v="0"/>
    <x v="2"/>
    <x v="0"/>
    <x v="8"/>
    <x v="4"/>
    <n v="3577"/>
    <n v="0"/>
    <n v="3577"/>
    <n v="93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4"/>
    <n v="460"/>
    <n v="0"/>
    <n v="460"/>
    <n v="15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4"/>
    <n v="12"/>
    <n v="0"/>
    <n v="12"/>
    <n v="1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4"/>
    <n v="4453"/>
    <n v="0"/>
    <n v="4453"/>
    <n v="30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4"/>
    <n v="7187"/>
    <n v="0"/>
    <n v="7187"/>
    <n v="28"/>
    <n v="44423"/>
    <n v="310961"/>
    <n v="0.16"/>
    <x v="0"/>
    <x v="0"/>
    <x v="0"/>
    <x v="0"/>
    <x v="0"/>
    <x v="0"/>
    <x v="0"/>
    <x v="0"/>
    <x v="0"/>
    <x v="0"/>
  </r>
  <r>
    <x v="0"/>
    <x v="2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2"/>
    <x v="1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4"/>
    <n v="1622"/>
    <n v="0"/>
    <n v="1622"/>
    <n v="12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4"/>
    <n v="344"/>
    <n v="0"/>
    <n v="344"/>
    <n v="3"/>
    <n v="18600"/>
    <n v="130200"/>
    <n v="0.02"/>
    <x v="0"/>
    <x v="0"/>
    <x v="0"/>
    <x v="0"/>
    <x v="0"/>
    <x v="0"/>
    <x v="0"/>
    <x v="0"/>
    <x v="0"/>
    <x v="0"/>
  </r>
  <r>
    <x v="0"/>
    <x v="2"/>
    <x v="1"/>
    <x v="14"/>
    <x v="4"/>
    <n v="3125"/>
    <n v="0"/>
    <n v="3125"/>
    <n v="15"/>
    <n v="29977"/>
    <n v="209839"/>
    <n v="0.1"/>
    <x v="0"/>
    <x v="0"/>
    <x v="0"/>
    <x v="0"/>
    <x v="0"/>
    <x v="0"/>
    <x v="0"/>
    <x v="0"/>
    <x v="0"/>
    <x v="0"/>
  </r>
  <r>
    <x v="0"/>
    <x v="2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4"/>
    <n v="4537"/>
    <n v="0"/>
    <n v="4537"/>
    <n v="13"/>
    <n v="43400"/>
    <n v="303800"/>
    <n v="0.1"/>
    <x v="0"/>
    <x v="0"/>
    <x v="0"/>
    <x v="0"/>
    <x v="0"/>
    <x v="0"/>
    <x v="0"/>
    <x v="0"/>
    <x v="0"/>
    <x v="0"/>
  </r>
  <r>
    <x v="0"/>
    <x v="2"/>
    <x v="2"/>
    <x v="17"/>
    <x v="4"/>
    <n v="3919"/>
    <n v="0"/>
    <n v="3919"/>
    <n v="12"/>
    <n v="39277"/>
    <n v="274939"/>
    <n v="0.1"/>
    <x v="0"/>
    <x v="0"/>
    <x v="0"/>
    <x v="0"/>
    <x v="0"/>
    <x v="0"/>
    <x v="0"/>
    <x v="0"/>
    <x v="0"/>
    <x v="0"/>
  </r>
  <r>
    <x v="0"/>
    <x v="2"/>
    <x v="2"/>
    <x v="18"/>
    <x v="4"/>
    <n v="7926"/>
    <n v="0"/>
    <n v="7926"/>
    <n v="34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4"/>
    <n v="827"/>
    <n v="0"/>
    <n v="827"/>
    <n v="4"/>
    <n v="31000"/>
    <n v="310000"/>
    <n v="0.03"/>
    <x v="0"/>
    <x v="0"/>
    <x v="0"/>
    <x v="0"/>
    <x v="0"/>
    <x v="0"/>
    <x v="0"/>
    <x v="0"/>
    <x v="0"/>
    <x v="0"/>
  </r>
  <r>
    <x v="0"/>
    <x v="2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"/>
    <x v="21"/>
    <x v="4"/>
    <n v="2352"/>
    <n v="0"/>
    <n v="2352"/>
    <n v="21"/>
    <n v="62000"/>
    <n v="620000"/>
    <n v="0.04"/>
    <x v="0"/>
    <x v="0"/>
    <x v="0"/>
    <x v="0"/>
    <x v="0"/>
    <x v="0"/>
    <x v="0"/>
    <x v="0"/>
    <x v="0"/>
    <x v="0"/>
  </r>
  <r>
    <x v="0"/>
    <x v="2"/>
    <x v="3"/>
    <x v="22"/>
    <x v="4"/>
    <n v="0"/>
    <n v="0"/>
    <n v="0"/>
    <n v="0"/>
    <n v="14973"/>
    <n v="149730"/>
    <n v="0"/>
    <x v="0"/>
    <x v="0"/>
    <x v="0"/>
    <x v="0"/>
    <x v="0"/>
    <x v="0"/>
    <x v="0"/>
    <x v="0"/>
    <x v="0"/>
    <x v="0"/>
  </r>
  <r>
    <x v="0"/>
    <x v="2"/>
    <x v="4"/>
    <x v="23"/>
    <x v="4"/>
    <n v="180"/>
    <n v="0"/>
    <n v="180"/>
    <n v="2"/>
    <n v="12710"/>
    <n v="88970"/>
    <n v="0.01"/>
    <x v="0"/>
    <x v="0"/>
    <x v="0"/>
    <x v="0"/>
    <x v="0"/>
    <x v="0"/>
    <x v="0"/>
    <x v="0"/>
    <x v="0"/>
    <x v="0"/>
  </r>
  <r>
    <x v="0"/>
    <x v="2"/>
    <x v="4"/>
    <x v="24"/>
    <x v="4"/>
    <n v="1058"/>
    <n v="0"/>
    <n v="1058"/>
    <n v="5"/>
    <n v="11377"/>
    <n v="79639"/>
    <n v="0.09"/>
    <x v="0"/>
    <x v="0"/>
    <x v="0"/>
    <x v="0"/>
    <x v="0"/>
    <x v="0"/>
    <x v="0"/>
    <x v="0"/>
    <x v="0"/>
    <x v="0"/>
  </r>
  <r>
    <x v="0"/>
    <x v="2"/>
    <x v="4"/>
    <x v="12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4"/>
    <x v="12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5"/>
    <x v="2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4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2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4"/>
    <n v="1810"/>
    <n v="0"/>
    <n v="1810"/>
    <n v="1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4"/>
    <n v="1161"/>
    <n v="0"/>
    <n v="1161"/>
    <n v="7"/>
    <n v="34100"/>
    <n v="238700"/>
    <n v="0.03"/>
    <x v="0"/>
    <x v="0"/>
    <x v="0"/>
    <x v="0"/>
    <x v="0"/>
    <x v="0"/>
    <x v="0"/>
    <x v="0"/>
    <x v="0"/>
    <x v="0"/>
  </r>
  <r>
    <x v="0"/>
    <x v="2"/>
    <x v="6"/>
    <x v="32"/>
    <x v="4"/>
    <n v="6980"/>
    <n v="0"/>
    <n v="6980"/>
    <n v="10"/>
    <n v="17577"/>
    <n v="123039"/>
    <n v="0.4"/>
    <x v="0"/>
    <x v="0"/>
    <x v="0"/>
    <x v="0"/>
    <x v="0"/>
    <x v="0"/>
    <x v="0"/>
    <x v="0"/>
    <x v="0"/>
    <x v="0"/>
  </r>
  <r>
    <x v="0"/>
    <x v="2"/>
    <x v="6"/>
    <x v="33"/>
    <x v="4"/>
    <n v="3620"/>
    <n v="0"/>
    <n v="3620"/>
    <n v="2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4"/>
    <n v="91014"/>
    <n v="0"/>
    <n v="91014"/>
    <n v="520"/>
    <n v="67177"/>
    <n v="470239"/>
    <n v="1.35"/>
    <x v="0"/>
    <x v="0"/>
    <x v="0"/>
    <x v="0"/>
    <x v="0"/>
    <x v="0"/>
    <x v="0"/>
    <x v="0"/>
    <x v="0"/>
    <x v="0"/>
  </r>
  <r>
    <x v="0"/>
    <x v="2"/>
    <x v="8"/>
    <x v="35"/>
    <x v="4"/>
    <n v="502"/>
    <n v="0"/>
    <n v="502"/>
    <n v="3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4"/>
    <n v="1449"/>
    <n v="0"/>
    <n v="1449"/>
    <n v="1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4"/>
    <n v="5235"/>
    <n v="0"/>
    <n v="5235"/>
    <n v="7"/>
    <n v="32023"/>
    <n v="224161"/>
    <n v="0.16"/>
    <x v="0"/>
    <x v="0"/>
    <x v="0"/>
    <x v="0"/>
    <x v="0"/>
    <x v="0"/>
    <x v="0"/>
    <x v="0"/>
    <x v="0"/>
    <x v="0"/>
  </r>
  <r>
    <x v="0"/>
    <x v="2"/>
    <x v="9"/>
    <x v="38"/>
    <x v="4"/>
    <n v="2174"/>
    <n v="0"/>
    <n v="2174"/>
    <n v="1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4"/>
    <n v="6753"/>
    <n v="0"/>
    <n v="6753"/>
    <n v="6"/>
    <n v="18352"/>
    <n v="128464"/>
    <n v="0.37"/>
    <x v="0"/>
    <x v="0"/>
    <x v="0"/>
    <x v="0"/>
    <x v="0"/>
    <x v="0"/>
    <x v="0"/>
    <x v="0"/>
    <x v="0"/>
    <x v="0"/>
  </r>
  <r>
    <x v="0"/>
    <x v="2"/>
    <x v="9"/>
    <x v="40"/>
    <x v="4"/>
    <n v="2174"/>
    <n v="0"/>
    <n v="2174"/>
    <n v="1"/>
    <n v="28923"/>
    <n v="202461"/>
    <n v="0.08"/>
    <x v="0"/>
    <x v="0"/>
    <x v="0"/>
    <x v="0"/>
    <x v="0"/>
    <x v="0"/>
    <x v="0"/>
    <x v="0"/>
    <x v="0"/>
    <x v="0"/>
  </r>
  <r>
    <x v="0"/>
    <x v="2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4"/>
    <n v="30731"/>
    <n v="0"/>
    <n v="30731"/>
    <n v="163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2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4"/>
    <n v="1464"/>
    <n v="0"/>
    <n v="1464"/>
    <n v="11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2"/>
    <x v="10"/>
    <x v="49"/>
    <x v="4"/>
    <n v="0"/>
    <n v="0"/>
    <n v="0"/>
    <n v="0"/>
    <n v="67177"/>
    <n v="671770"/>
    <n v="0"/>
    <x v="0"/>
    <x v="0"/>
    <x v="0"/>
    <x v="0"/>
    <x v="0"/>
    <x v="0"/>
    <x v="0"/>
    <x v="0"/>
    <x v="0"/>
    <x v="0"/>
  </r>
  <r>
    <x v="0"/>
    <x v="2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2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2"/>
    <x v="13"/>
    <x v="5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4"/>
    <n v="2581"/>
    <n v="0"/>
    <n v="2581"/>
    <n v="625"/>
    <n v="8277"/>
    <n v="57939"/>
    <n v="0.31"/>
    <x v="0"/>
    <x v="0"/>
    <x v="0"/>
    <x v="0"/>
    <x v="0"/>
    <x v="0"/>
    <x v="0"/>
    <x v="0"/>
    <x v="0"/>
    <x v="0"/>
  </r>
  <r>
    <x v="0"/>
    <x v="2"/>
    <x v="15"/>
    <x v="60"/>
    <x v="4"/>
    <n v="2300"/>
    <n v="0"/>
    <n v="2300"/>
    <n v="1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4"/>
    <n v="2645"/>
    <n v="0"/>
    <n v="2645"/>
    <n v="2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4"/>
    <n v="1259"/>
    <n v="0"/>
    <n v="1259"/>
    <n v="3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4"/>
    <n v="1314"/>
    <n v="0"/>
    <n v="1314"/>
    <n v="5"/>
    <n v="22723"/>
    <n v="159061"/>
    <n v="0.06"/>
    <x v="0"/>
    <x v="0"/>
    <x v="0"/>
    <x v="0"/>
    <x v="0"/>
    <x v="0"/>
    <x v="0"/>
    <x v="0"/>
    <x v="0"/>
    <x v="0"/>
  </r>
  <r>
    <x v="0"/>
    <x v="2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4"/>
    <n v="17775"/>
    <n v="0"/>
    <n v="17775"/>
    <n v="22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4"/>
    <n v="37996"/>
    <n v="0"/>
    <n v="37996"/>
    <n v="27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4"/>
    <n v="4920"/>
    <n v="0"/>
    <n v="4920"/>
    <n v="25"/>
    <n v="31000"/>
    <n v="310000"/>
    <n v="0.16"/>
    <x v="0"/>
    <x v="0"/>
    <x v="0"/>
    <x v="0"/>
    <x v="0"/>
    <x v="0"/>
    <x v="0"/>
    <x v="0"/>
    <x v="0"/>
    <x v="0"/>
  </r>
  <r>
    <x v="0"/>
    <x v="2"/>
    <x v="21"/>
    <x v="70"/>
    <x v="4"/>
    <n v="2607"/>
    <n v="0"/>
    <n v="2607"/>
    <n v="4"/>
    <n v="62000"/>
    <n v="620000"/>
    <n v="0.04"/>
    <x v="0"/>
    <x v="0"/>
    <x v="0"/>
    <x v="0"/>
    <x v="0"/>
    <x v="0"/>
    <x v="0"/>
    <x v="0"/>
    <x v="0"/>
    <x v="0"/>
  </r>
  <r>
    <x v="0"/>
    <x v="2"/>
    <x v="21"/>
    <x v="71"/>
    <x v="4"/>
    <n v="8242"/>
    <n v="0"/>
    <n v="8242"/>
    <n v="17"/>
    <n v="50623"/>
    <n v="506230"/>
    <n v="0.16"/>
    <x v="0"/>
    <x v="0"/>
    <x v="0"/>
    <x v="0"/>
    <x v="0"/>
    <x v="0"/>
    <x v="0"/>
    <x v="0"/>
    <x v="0"/>
    <x v="0"/>
  </r>
  <r>
    <x v="0"/>
    <x v="2"/>
    <x v="21"/>
    <x v="72"/>
    <x v="4"/>
    <n v="2904"/>
    <n v="0"/>
    <n v="2904"/>
    <n v="12"/>
    <n v="29977"/>
    <n v="299770"/>
    <n v="0.1"/>
    <x v="0"/>
    <x v="0"/>
    <x v="0"/>
    <x v="0"/>
    <x v="0"/>
    <x v="0"/>
    <x v="0"/>
    <x v="0"/>
    <x v="0"/>
    <x v="0"/>
  </r>
  <r>
    <x v="0"/>
    <x v="2"/>
    <x v="21"/>
    <x v="73"/>
    <x v="4"/>
    <n v="12744"/>
    <n v="0"/>
    <n v="12744"/>
    <n v="29"/>
    <n v="27900"/>
    <n v="279000"/>
    <n v="0.46"/>
    <x v="0"/>
    <x v="0"/>
    <x v="0"/>
    <x v="0"/>
    <x v="0"/>
    <x v="0"/>
    <x v="0"/>
    <x v="0"/>
    <x v="0"/>
    <x v="0"/>
  </r>
  <r>
    <x v="0"/>
    <x v="2"/>
    <x v="22"/>
    <x v="74"/>
    <x v="4"/>
    <n v="8691"/>
    <n v="0"/>
    <n v="8691"/>
    <n v="9"/>
    <n v="13423"/>
    <n v="134230"/>
    <n v="0.65"/>
    <x v="0"/>
    <x v="0"/>
    <x v="0"/>
    <x v="0"/>
    <x v="0"/>
    <x v="0"/>
    <x v="0"/>
    <x v="0"/>
    <x v="0"/>
    <x v="0"/>
  </r>
  <r>
    <x v="0"/>
    <x v="2"/>
    <x v="22"/>
    <x v="75"/>
    <x v="4"/>
    <n v="18807"/>
    <n v="0"/>
    <n v="18807"/>
    <n v="27"/>
    <n v="14477"/>
    <n v="144770"/>
    <n v="1.3"/>
    <x v="0"/>
    <x v="0"/>
    <x v="0"/>
    <x v="0"/>
    <x v="0"/>
    <x v="0"/>
    <x v="0"/>
    <x v="0"/>
    <x v="0"/>
    <x v="0"/>
  </r>
  <r>
    <x v="0"/>
    <x v="2"/>
    <x v="22"/>
    <x v="76"/>
    <x v="4"/>
    <n v="6408"/>
    <n v="0"/>
    <n v="6408"/>
    <n v="6"/>
    <n v="13950"/>
    <n v="139500"/>
    <n v="0.46"/>
    <x v="0"/>
    <x v="0"/>
    <x v="0"/>
    <x v="0"/>
    <x v="0"/>
    <x v="0"/>
    <x v="0"/>
    <x v="0"/>
    <x v="0"/>
    <x v="0"/>
  </r>
  <r>
    <x v="0"/>
    <x v="2"/>
    <x v="22"/>
    <x v="121"/>
    <x v="4"/>
    <n v="16543"/>
    <n v="0"/>
    <n v="16543"/>
    <n v="13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4"/>
    <n v="60"/>
    <n v="0"/>
    <n v="60"/>
    <n v="1"/>
    <n v="20677"/>
    <n v="144739"/>
    <n v="0"/>
    <x v="0"/>
    <x v="0"/>
    <x v="0"/>
    <x v="0"/>
    <x v="0"/>
    <x v="0"/>
    <x v="0"/>
    <x v="0"/>
    <x v="0"/>
    <x v="0"/>
  </r>
  <r>
    <x v="0"/>
    <x v="2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2"/>
    <x v="24"/>
    <x v="81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24"/>
    <x v="82"/>
    <x v="4"/>
    <n v="663"/>
    <n v="0"/>
    <n v="663"/>
    <n v="18"/>
    <n v="18600"/>
    <n v="130200"/>
    <n v="0.04"/>
    <x v="0"/>
    <x v="0"/>
    <x v="0"/>
    <x v="0"/>
    <x v="0"/>
    <x v="0"/>
    <x v="0"/>
    <x v="0"/>
    <x v="0"/>
    <x v="0"/>
  </r>
  <r>
    <x v="0"/>
    <x v="2"/>
    <x v="24"/>
    <x v="12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4"/>
    <n v="61"/>
    <n v="0"/>
    <n v="61"/>
    <n v="1"/>
    <n v="17050"/>
    <n v="119350"/>
    <n v="0"/>
    <x v="0"/>
    <x v="0"/>
    <x v="0"/>
    <x v="0"/>
    <x v="0"/>
    <x v="0"/>
    <x v="0"/>
    <x v="0"/>
    <x v="0"/>
    <x v="0"/>
  </r>
  <r>
    <x v="0"/>
    <x v="2"/>
    <x v="24"/>
    <x v="10"/>
    <x v="4"/>
    <n v="0"/>
    <n v="0"/>
    <n v="0"/>
    <n v="1"/>
    <n v="44423"/>
    <n v="310961"/>
    <n v="0"/>
    <x v="0"/>
    <x v="0"/>
    <x v="0"/>
    <x v="0"/>
    <x v="0"/>
    <x v="0"/>
    <x v="0"/>
    <x v="0"/>
    <x v="0"/>
    <x v="0"/>
  </r>
  <r>
    <x v="0"/>
    <x v="2"/>
    <x v="24"/>
    <x v="13"/>
    <x v="4"/>
    <n v="483"/>
    <n v="0"/>
    <n v="483"/>
    <n v="1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4"/>
    <n v="14"/>
    <n v="0"/>
    <n v="14"/>
    <n v="2"/>
    <n v="15500"/>
    <n v="108500"/>
    <n v="0"/>
    <x v="0"/>
    <x v="0"/>
    <x v="0"/>
    <x v="0"/>
    <x v="0"/>
    <x v="0"/>
    <x v="0"/>
    <x v="0"/>
    <x v="0"/>
    <x v="0"/>
  </r>
  <r>
    <x v="0"/>
    <x v="2"/>
    <x v="25"/>
    <x v="32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2"/>
    <x v="26"/>
    <x v="87"/>
    <x v="4"/>
    <n v="9300"/>
    <n v="0"/>
    <n v="9300"/>
    <n v="31"/>
    <n v="4650"/>
    <n v="32550"/>
    <n v="2"/>
    <x v="0"/>
    <x v="0"/>
    <x v="0"/>
    <x v="0"/>
    <x v="0"/>
    <x v="0"/>
    <x v="0"/>
    <x v="0"/>
    <x v="0"/>
    <x v="0"/>
  </r>
  <r>
    <x v="0"/>
    <x v="2"/>
    <x v="26"/>
    <x v="88"/>
    <x v="4"/>
    <n v="2400"/>
    <n v="0"/>
    <n v="2400"/>
    <n v="8"/>
    <n v="4650"/>
    <n v="32550"/>
    <n v="0.52"/>
    <x v="0"/>
    <x v="0"/>
    <x v="0"/>
    <x v="0"/>
    <x v="0"/>
    <x v="0"/>
    <x v="0"/>
    <x v="0"/>
    <x v="0"/>
    <x v="0"/>
  </r>
  <r>
    <x v="0"/>
    <x v="2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8"/>
    <x v="92"/>
    <x v="4"/>
    <n v="1286"/>
    <n v="0"/>
    <n v="1286"/>
    <n v="2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4"/>
    <n v="484"/>
    <n v="0"/>
    <n v="484"/>
    <n v="4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4"/>
    <n v="182"/>
    <n v="0"/>
    <n v="182"/>
    <n v="1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4"/>
    <n v="364"/>
    <n v="0"/>
    <n v="364"/>
    <n v="2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4"/>
    <n v="1638"/>
    <n v="0"/>
    <n v="1638"/>
    <n v="5"/>
    <n v="17577"/>
    <n v="175770"/>
    <n v="0.09"/>
    <x v="0"/>
    <x v="0"/>
    <x v="0"/>
    <x v="0"/>
    <x v="0"/>
    <x v="0"/>
    <x v="0"/>
    <x v="0"/>
    <x v="0"/>
    <x v="0"/>
  </r>
  <r>
    <x v="0"/>
    <x v="2"/>
    <x v="30"/>
    <x v="98"/>
    <x v="4"/>
    <n v="1965"/>
    <n v="0"/>
    <n v="1965"/>
    <n v="7"/>
    <n v="36177"/>
    <n v="253239"/>
    <n v="0.05"/>
    <x v="0"/>
    <x v="0"/>
    <x v="0"/>
    <x v="0"/>
    <x v="0"/>
    <x v="0"/>
    <x v="0"/>
    <x v="0"/>
    <x v="0"/>
    <x v="0"/>
  </r>
  <r>
    <x v="0"/>
    <x v="2"/>
    <x v="30"/>
    <x v="99"/>
    <x v="4"/>
    <n v="1136"/>
    <n v="0"/>
    <n v="1136"/>
    <n v="4"/>
    <n v="16027"/>
    <n v="112189"/>
    <n v="7.0000000000000007E-2"/>
    <x v="0"/>
    <x v="0"/>
    <x v="0"/>
    <x v="0"/>
    <x v="0"/>
    <x v="0"/>
    <x v="0"/>
    <x v="0"/>
    <x v="0"/>
    <x v="0"/>
  </r>
  <r>
    <x v="0"/>
    <x v="2"/>
    <x v="30"/>
    <x v="100"/>
    <x v="4"/>
    <n v="2818"/>
    <n v="0"/>
    <n v="2818"/>
    <n v="8"/>
    <n v="14477"/>
    <n v="101339"/>
    <n v="0.19"/>
    <x v="0"/>
    <x v="0"/>
    <x v="0"/>
    <x v="0"/>
    <x v="0"/>
    <x v="0"/>
    <x v="0"/>
    <x v="0"/>
    <x v="0"/>
    <x v="0"/>
  </r>
  <r>
    <x v="0"/>
    <x v="2"/>
    <x v="30"/>
    <x v="101"/>
    <x v="4"/>
    <n v="3535"/>
    <n v="0"/>
    <n v="3535"/>
    <n v="14"/>
    <n v="10323"/>
    <n v="72261"/>
    <n v="0.34"/>
    <x v="0"/>
    <x v="0"/>
    <x v="0"/>
    <x v="0"/>
    <x v="0"/>
    <x v="0"/>
    <x v="0"/>
    <x v="0"/>
    <x v="0"/>
    <x v="0"/>
  </r>
  <r>
    <x v="0"/>
    <x v="2"/>
    <x v="30"/>
    <x v="102"/>
    <x v="4"/>
    <n v="2058"/>
    <n v="0"/>
    <n v="2058"/>
    <n v="4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4"/>
    <n v="14287"/>
    <n v="0"/>
    <n v="14287"/>
    <n v="9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4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2"/>
    <x v="30"/>
    <x v="10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4"/>
    <n v="576"/>
    <n v="0"/>
    <n v="576"/>
    <n v="2"/>
    <n v="17050"/>
    <n v="119350"/>
    <n v="0.03"/>
    <x v="0"/>
    <x v="0"/>
    <x v="0"/>
    <x v="0"/>
    <x v="0"/>
    <x v="0"/>
    <x v="0"/>
    <x v="0"/>
    <x v="0"/>
    <x v="0"/>
  </r>
  <r>
    <x v="0"/>
    <x v="2"/>
    <x v="31"/>
    <x v="107"/>
    <x v="4"/>
    <n v="71"/>
    <n v="0"/>
    <n v="71"/>
    <n v="1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4"/>
    <n v="1764"/>
    <n v="0"/>
    <n v="1764"/>
    <n v="2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4"/>
    <n v="263"/>
    <n v="0"/>
    <n v="263"/>
    <n v="1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4"/>
    <n v="1483"/>
    <n v="0"/>
    <n v="1483"/>
    <n v="2"/>
    <n v="13950"/>
    <n v="139500"/>
    <n v="0.11"/>
    <x v="0"/>
    <x v="0"/>
    <x v="0"/>
    <x v="0"/>
    <x v="0"/>
    <x v="0"/>
    <x v="0"/>
    <x v="0"/>
    <x v="0"/>
    <x v="0"/>
  </r>
  <r>
    <x v="0"/>
    <x v="2"/>
    <x v="32"/>
    <x v="113"/>
    <x v="4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2"/>
    <x v="32"/>
    <x v="114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2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4"/>
    <n v="20540"/>
    <n v="0"/>
    <n v="20540"/>
    <n v="55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4"/>
    <n v="700"/>
    <n v="0"/>
    <n v="700"/>
    <n v="12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2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2"/>
    <x v="0"/>
    <x v="2"/>
    <x v="5"/>
    <n v="0"/>
    <n v="0"/>
    <n v="0"/>
    <n v="0"/>
    <n v="8165"/>
    <n v="57155"/>
    <n v="0"/>
    <x v="0"/>
    <x v="0"/>
    <x v="0"/>
    <x v="0"/>
    <x v="0"/>
    <x v="0"/>
    <x v="0"/>
    <x v="0"/>
    <x v="0"/>
    <x v="0"/>
  </r>
  <r>
    <x v="0"/>
    <x v="2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2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2"/>
    <x v="0"/>
    <x v="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2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5"/>
    <n v="18213.23"/>
    <n v="301354.7"/>
    <n v="319567.93"/>
    <n v="32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5"/>
    <n v="14474.01"/>
    <n v="511006"/>
    <n v="525480.01"/>
    <n v="29"/>
    <n v="44423"/>
    <n v="310961"/>
    <n v="11.83"/>
    <x v="0"/>
    <x v="0"/>
    <x v="0"/>
    <x v="0"/>
    <x v="0"/>
    <x v="0"/>
    <x v="0"/>
    <x v="0"/>
    <x v="0"/>
    <x v="0"/>
  </r>
  <r>
    <x v="0"/>
    <x v="2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2"/>
    <x v="1"/>
    <x v="61"/>
    <x v="5"/>
    <n v="0"/>
    <n v="27611.3"/>
    <n v="27611.3"/>
    <n v="1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5"/>
    <n v="0"/>
    <n v="4646.43"/>
    <n v="4646.43"/>
    <n v="2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5"/>
    <n v="6202.28"/>
    <n v="1667452"/>
    <n v="1673654.28"/>
    <n v="56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1"/>
    <x v="14"/>
    <x v="5"/>
    <n v="0"/>
    <n v="2555.3000000000002"/>
    <n v="2555.3000000000002"/>
    <n v="1"/>
    <n v="29977"/>
    <n v="209839"/>
    <n v="0.09"/>
    <x v="0"/>
    <x v="0"/>
    <x v="0"/>
    <x v="0"/>
    <x v="0"/>
    <x v="0"/>
    <x v="0"/>
    <x v="0"/>
    <x v="0"/>
    <x v="0"/>
  </r>
  <r>
    <x v="0"/>
    <x v="2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5"/>
    <n v="2100"/>
    <n v="68132.36"/>
    <n v="70232.36"/>
    <n v="8"/>
    <n v="43400"/>
    <n v="303800"/>
    <n v="1.62"/>
    <x v="0"/>
    <x v="0"/>
    <x v="0"/>
    <x v="0"/>
    <x v="0"/>
    <x v="0"/>
    <x v="0"/>
    <x v="0"/>
    <x v="0"/>
    <x v="0"/>
  </r>
  <r>
    <x v="0"/>
    <x v="2"/>
    <x v="2"/>
    <x v="17"/>
    <x v="5"/>
    <n v="6004.9"/>
    <n v="13802.72"/>
    <n v="19807.62"/>
    <n v="3"/>
    <n v="39277"/>
    <n v="274939"/>
    <n v="0.5"/>
    <x v="0"/>
    <x v="0"/>
    <x v="0"/>
    <x v="0"/>
    <x v="0"/>
    <x v="0"/>
    <x v="0"/>
    <x v="0"/>
    <x v="0"/>
    <x v="0"/>
  </r>
  <r>
    <x v="0"/>
    <x v="2"/>
    <x v="2"/>
    <x v="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2"/>
    <x v="3"/>
    <x v="20"/>
    <x v="5"/>
    <n v="26511.9"/>
    <n v="9238.9500000000007"/>
    <n v="35750.850000000006"/>
    <n v="5"/>
    <n v="0"/>
    <n v="0"/>
    <n v="0"/>
    <x v="0"/>
    <x v="0"/>
    <x v="0"/>
    <x v="0"/>
    <x v="0"/>
    <x v="0"/>
    <x v="0"/>
    <x v="0"/>
    <x v="0"/>
    <x v="0"/>
  </r>
  <r>
    <x v="0"/>
    <x v="2"/>
    <x v="3"/>
    <x v="21"/>
    <x v="5"/>
    <n v="163781.6"/>
    <n v="144038.6"/>
    <n v="307820.2"/>
    <n v="30"/>
    <n v="62000"/>
    <n v="620000"/>
    <n v="4.96"/>
    <x v="0"/>
    <x v="0"/>
    <x v="0"/>
    <x v="0"/>
    <x v="0"/>
    <x v="0"/>
    <x v="0"/>
    <x v="0"/>
    <x v="0"/>
    <x v="0"/>
  </r>
  <r>
    <x v="0"/>
    <x v="2"/>
    <x v="3"/>
    <x v="22"/>
    <x v="5"/>
    <n v="0"/>
    <n v="0"/>
    <n v="0"/>
    <n v="0"/>
    <n v="14973"/>
    <n v="149730"/>
    <n v="0"/>
    <x v="0"/>
    <x v="0"/>
    <x v="0"/>
    <x v="0"/>
    <x v="0"/>
    <x v="0"/>
    <x v="0"/>
    <x v="0"/>
    <x v="0"/>
    <x v="0"/>
  </r>
  <r>
    <x v="0"/>
    <x v="2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2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2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4"/>
    <x v="12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5"/>
    <x v="25"/>
    <x v="5"/>
    <n v="45900"/>
    <n v="144618.9"/>
    <n v="190518.9"/>
    <n v="5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5"/>
    <n v="0"/>
    <n v="913537.7"/>
    <n v="913537.7"/>
    <n v="17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2"/>
    <x v="5"/>
    <x v="29"/>
    <x v="5"/>
    <n v="56556.800000000003"/>
    <n v="502742"/>
    <n v="559298.80000000005"/>
    <n v="15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5"/>
    <n v="14432.07"/>
    <n v="659017.1"/>
    <n v="673449.16999999993"/>
    <n v="31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5"/>
    <n v="0"/>
    <n v="25565.64"/>
    <n v="25565.64"/>
    <n v="3"/>
    <n v="34100"/>
    <n v="238700"/>
    <n v="0.75"/>
    <x v="0"/>
    <x v="0"/>
    <x v="0"/>
    <x v="0"/>
    <x v="0"/>
    <x v="0"/>
    <x v="0"/>
    <x v="0"/>
    <x v="0"/>
    <x v="0"/>
  </r>
  <r>
    <x v="0"/>
    <x v="2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2"/>
    <x v="6"/>
    <x v="33"/>
    <x v="5"/>
    <n v="0"/>
    <n v="43047.81"/>
    <n v="43047.81"/>
    <n v="2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2"/>
    <x v="8"/>
    <x v="35"/>
    <x v="5"/>
    <n v="25850.38"/>
    <n v="379452.5"/>
    <n v="405302.88"/>
    <n v="18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5"/>
    <n v="10513.67"/>
    <n v="495038.4"/>
    <n v="505552.07"/>
    <n v="20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2"/>
    <x v="9"/>
    <x v="38"/>
    <x v="5"/>
    <n v="41500.31"/>
    <n v="150104.5"/>
    <n v="191604.81"/>
    <n v="7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2"/>
    <x v="9"/>
    <x v="40"/>
    <x v="5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2"/>
    <x v="9"/>
    <x v="41"/>
    <x v="5"/>
    <n v="9771.49"/>
    <n v="18981"/>
    <n v="28752.489999999998"/>
    <n v="2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5"/>
    <n v="33919.71"/>
    <n v="26915.84"/>
    <n v="60835.55"/>
    <n v="9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5"/>
    <n v="271158.7"/>
    <n v="103845.9"/>
    <n v="375004.6"/>
    <n v="23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2"/>
    <x v="10"/>
    <x v="45"/>
    <x v="5"/>
    <n v="50320"/>
    <n v="78122.94"/>
    <n v="128442.94"/>
    <n v="16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5"/>
    <n v="207972.9"/>
    <n v="231425.2"/>
    <n v="439398.1"/>
    <n v="40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5"/>
    <n v="42678.32"/>
    <n v="102612.6"/>
    <n v="145290.92000000001"/>
    <n v="21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5"/>
    <n v="27247.77"/>
    <n v="11951.47"/>
    <n v="39199.24"/>
    <n v="5"/>
    <n v="33077"/>
    <n v="330770"/>
    <n v="1.19"/>
    <x v="0"/>
    <x v="0"/>
    <x v="0"/>
    <x v="0"/>
    <x v="0"/>
    <x v="0"/>
    <x v="0"/>
    <x v="0"/>
    <x v="0"/>
    <x v="0"/>
  </r>
  <r>
    <x v="0"/>
    <x v="2"/>
    <x v="10"/>
    <x v="49"/>
    <x v="5"/>
    <n v="222604.9"/>
    <n v="421066.3"/>
    <n v="643671.19999999995"/>
    <n v="55"/>
    <n v="67177"/>
    <n v="671770"/>
    <n v="9.58"/>
    <x v="0"/>
    <x v="0"/>
    <x v="0"/>
    <x v="0"/>
    <x v="0"/>
    <x v="0"/>
    <x v="0"/>
    <x v="0"/>
    <x v="0"/>
    <x v="0"/>
  </r>
  <r>
    <x v="0"/>
    <x v="2"/>
    <x v="10"/>
    <x v="50"/>
    <x v="5"/>
    <n v="26530"/>
    <n v="34939.22"/>
    <n v="61469.22"/>
    <n v="8"/>
    <n v="36177"/>
    <n v="361770"/>
    <n v="1.7"/>
    <x v="0"/>
    <x v="0"/>
    <x v="0"/>
    <x v="0"/>
    <x v="0"/>
    <x v="0"/>
    <x v="0"/>
    <x v="0"/>
    <x v="0"/>
    <x v="0"/>
  </r>
  <r>
    <x v="0"/>
    <x v="2"/>
    <x v="11"/>
    <x v="5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5"/>
    <n v="479587.4"/>
    <n v="0"/>
    <n v="479587.4"/>
    <n v="18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5"/>
    <n v="15613"/>
    <n v="23958.11"/>
    <n v="39571.11"/>
    <n v="6"/>
    <n v="24273"/>
    <n v="242730"/>
    <n v="1.63"/>
    <x v="0"/>
    <x v="0"/>
    <x v="0"/>
    <x v="0"/>
    <x v="0"/>
    <x v="0"/>
    <x v="0"/>
    <x v="0"/>
    <x v="0"/>
    <x v="0"/>
  </r>
  <r>
    <x v="0"/>
    <x v="2"/>
    <x v="13"/>
    <x v="58"/>
    <x v="5"/>
    <n v="212932"/>
    <n v="166282.5"/>
    <n v="379214.5"/>
    <n v="30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5"/>
    <n v="0"/>
    <n v="0"/>
    <n v="0"/>
    <n v="0"/>
    <n v="8277"/>
    <n v="57939"/>
    <n v="0"/>
    <x v="0"/>
    <x v="0"/>
    <x v="0"/>
    <x v="0"/>
    <x v="0"/>
    <x v="0"/>
    <x v="0"/>
    <x v="0"/>
    <x v="0"/>
    <x v="0"/>
  </r>
  <r>
    <x v="0"/>
    <x v="2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5"/>
    <n v="24868.34"/>
    <n v="45932.52"/>
    <n v="70800.86"/>
    <n v="7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5"/>
    <n v="0"/>
    <n v="112772.1"/>
    <n v="112772.1"/>
    <n v="1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2"/>
    <x v="18"/>
    <x v="65"/>
    <x v="5"/>
    <n v="0"/>
    <n v="173637.4"/>
    <n v="173637.4"/>
    <n v="4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5"/>
    <n v="8699.31"/>
    <n v="305181.90000000002"/>
    <n v="313881.21000000002"/>
    <n v="9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5"/>
    <n v="8676.31"/>
    <n v="10118.67"/>
    <n v="18794.98"/>
    <n v="3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5"/>
    <n v="3000"/>
    <n v="27382.94"/>
    <n v="30382.94"/>
    <n v="5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5"/>
    <n v="0"/>
    <n v="5796.41"/>
    <n v="5796.41"/>
    <n v="1"/>
    <n v="31000"/>
    <n v="310000"/>
    <n v="0.19"/>
    <x v="0"/>
    <x v="0"/>
    <x v="0"/>
    <x v="0"/>
    <x v="0"/>
    <x v="0"/>
    <x v="0"/>
    <x v="0"/>
    <x v="0"/>
    <x v="0"/>
  </r>
  <r>
    <x v="0"/>
    <x v="2"/>
    <x v="21"/>
    <x v="70"/>
    <x v="5"/>
    <n v="270764.3"/>
    <n v="254161"/>
    <n v="524925.30000000005"/>
    <n v="59"/>
    <n v="62000"/>
    <n v="620000"/>
    <n v="8.4700000000000006"/>
    <x v="0"/>
    <x v="0"/>
    <x v="0"/>
    <x v="0"/>
    <x v="0"/>
    <x v="0"/>
    <x v="0"/>
    <x v="0"/>
    <x v="0"/>
    <x v="0"/>
  </r>
  <r>
    <x v="0"/>
    <x v="2"/>
    <x v="21"/>
    <x v="71"/>
    <x v="5"/>
    <n v="151592.79999999999"/>
    <n v="293562.8"/>
    <n v="445155.6"/>
    <n v="67"/>
    <n v="50623"/>
    <n v="506230"/>
    <n v="8.7899999999999991"/>
    <x v="0"/>
    <x v="0"/>
    <x v="0"/>
    <x v="0"/>
    <x v="0"/>
    <x v="0"/>
    <x v="0"/>
    <x v="0"/>
    <x v="0"/>
    <x v="0"/>
  </r>
  <r>
    <x v="0"/>
    <x v="2"/>
    <x v="21"/>
    <x v="72"/>
    <x v="5"/>
    <n v="63057.99"/>
    <n v="73934.66"/>
    <n v="136992.65"/>
    <n v="27"/>
    <n v="29977"/>
    <n v="299770"/>
    <n v="4.57"/>
    <x v="0"/>
    <x v="0"/>
    <x v="0"/>
    <x v="0"/>
    <x v="0"/>
    <x v="0"/>
    <x v="0"/>
    <x v="0"/>
    <x v="0"/>
    <x v="0"/>
  </r>
  <r>
    <x v="0"/>
    <x v="2"/>
    <x v="21"/>
    <x v="73"/>
    <x v="5"/>
    <n v="101309.9"/>
    <n v="95024.25"/>
    <n v="196334.15"/>
    <n v="32"/>
    <n v="27900"/>
    <n v="279000"/>
    <n v="7.04"/>
    <x v="0"/>
    <x v="0"/>
    <x v="0"/>
    <x v="0"/>
    <x v="0"/>
    <x v="0"/>
    <x v="0"/>
    <x v="0"/>
    <x v="0"/>
    <x v="0"/>
  </r>
  <r>
    <x v="0"/>
    <x v="2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2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2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2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5"/>
    <n v="0"/>
    <n v="127413.1"/>
    <n v="127413.1"/>
    <n v="42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2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2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2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2"/>
    <x v="24"/>
    <x v="10"/>
    <x v="5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2"/>
    <x v="24"/>
    <x v="13"/>
    <x v="5"/>
    <n v="0"/>
    <n v="174059.2"/>
    <n v="174059.2"/>
    <n v="2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2"/>
    <x v="25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2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2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2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5"/>
    <n v="0"/>
    <n v="18333.47"/>
    <n v="18333.47"/>
    <n v="1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5"/>
    <n v="118502.6"/>
    <n v="213759.6"/>
    <n v="332262.2"/>
    <n v="14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5"/>
    <n v="62266.99"/>
    <n v="23985.06"/>
    <n v="86252.05"/>
    <n v="4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5"/>
    <n v="40144.39"/>
    <n v="66760.179999999993"/>
    <n v="106904.56999999999"/>
    <n v="5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2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2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2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2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2"/>
    <x v="30"/>
    <x v="102"/>
    <x v="5"/>
    <n v="50683"/>
    <n v="76818.820000000007"/>
    <n v="127501.82"/>
    <n v="17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5"/>
    <n v="0"/>
    <n v="0"/>
    <n v="0"/>
    <n v="0"/>
    <n v="7223"/>
    <n v="50561"/>
    <n v="0"/>
    <x v="0"/>
    <x v="0"/>
    <x v="0"/>
    <x v="0"/>
    <x v="0"/>
    <x v="0"/>
    <x v="0"/>
    <x v="0"/>
    <x v="0"/>
    <x v="0"/>
  </r>
  <r>
    <x v="0"/>
    <x v="2"/>
    <x v="30"/>
    <x v="105"/>
    <x v="5"/>
    <n v="80750.78"/>
    <n v="3065.14"/>
    <n v="83815.92"/>
    <n v="8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2"/>
    <x v="31"/>
    <x v="107"/>
    <x v="5"/>
    <n v="76260.800000000003"/>
    <n v="80613.19"/>
    <n v="156873.99"/>
    <n v="32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5"/>
    <n v="97035.9"/>
    <n v="19898.400000000001"/>
    <n v="116934.29999999999"/>
    <n v="14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5"/>
    <n v="102787.2"/>
    <n v="296396.90000000002"/>
    <n v="399184.10000000003"/>
    <n v="43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5"/>
    <n v="62016"/>
    <n v="79181.570000000007"/>
    <n v="141197.57"/>
    <n v="20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5"/>
    <n v="4725"/>
    <n v="0"/>
    <n v="4725"/>
    <n v="1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2"/>
    <x v="32"/>
    <x v="113"/>
    <x v="5"/>
    <n v="27427.15"/>
    <n v="58221.18"/>
    <n v="85648.33"/>
    <n v="9"/>
    <n v="5177"/>
    <n v="36239"/>
    <n v="16.54"/>
    <x v="0"/>
    <x v="0"/>
    <x v="0"/>
    <x v="0"/>
    <x v="0"/>
    <x v="0"/>
    <x v="0"/>
    <x v="0"/>
    <x v="0"/>
    <x v="0"/>
  </r>
  <r>
    <x v="0"/>
    <x v="2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2"/>
    <x v="32"/>
    <x v="115"/>
    <x v="5"/>
    <n v="3280.5"/>
    <n v="28393.54"/>
    <n v="31674.04"/>
    <n v="3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5"/>
    <n v="0"/>
    <n v="28836.44"/>
    <n v="28836.44"/>
    <n v="2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0"/>
    <x v="6"/>
    <n v="10237.34"/>
    <n v="85027.55"/>
    <n v="95264.89"/>
    <n v="89"/>
    <n v="24475"/>
    <n v="171325"/>
    <n v="3.89"/>
    <x v="0"/>
    <x v="0"/>
    <x v="0"/>
    <x v="0"/>
    <x v="0"/>
    <x v="0"/>
    <x v="0"/>
    <x v="0"/>
    <x v="0"/>
    <x v="0"/>
  </r>
  <r>
    <x v="0"/>
    <x v="2"/>
    <x v="0"/>
    <x v="1"/>
    <x v="6"/>
    <n v="32639.33"/>
    <n v="74868.099999999991"/>
    <n v="107507.43"/>
    <n v="200"/>
    <n v="24383"/>
    <n v="170681"/>
    <n v="4.41"/>
    <x v="0"/>
    <x v="0"/>
    <x v="0"/>
    <x v="0"/>
    <x v="0"/>
    <x v="0"/>
    <x v="0"/>
    <x v="0"/>
    <x v="0"/>
    <x v="0"/>
  </r>
  <r>
    <x v="0"/>
    <x v="2"/>
    <x v="0"/>
    <x v="2"/>
    <x v="6"/>
    <n v="47070.59"/>
    <n v="75671.86"/>
    <n v="122742.45"/>
    <n v="319"/>
    <n v="8165"/>
    <n v="57155"/>
    <n v="15.03"/>
    <x v="0"/>
    <x v="0"/>
    <x v="0"/>
    <x v="0"/>
    <x v="0"/>
    <x v="0"/>
    <x v="0"/>
    <x v="0"/>
    <x v="0"/>
    <x v="0"/>
  </r>
  <r>
    <x v="0"/>
    <x v="2"/>
    <x v="0"/>
    <x v="3"/>
    <x v="6"/>
    <n v="40121.339999999997"/>
    <n v="75250.650000000009"/>
    <n v="115371.99"/>
    <n v="236"/>
    <n v="8437"/>
    <n v="59059"/>
    <n v="13.67"/>
    <x v="0"/>
    <x v="0"/>
    <x v="0"/>
    <x v="0"/>
    <x v="0"/>
    <x v="0"/>
    <x v="0"/>
    <x v="0"/>
    <x v="0"/>
    <x v="0"/>
  </r>
  <r>
    <x v="0"/>
    <x v="2"/>
    <x v="0"/>
    <x v="4"/>
    <x v="6"/>
    <n v="58885.25"/>
    <n v="130484.68"/>
    <n v="189369.93"/>
    <n v="311"/>
    <n v="8437"/>
    <n v="59059"/>
    <n v="22.45"/>
    <x v="0"/>
    <x v="0"/>
    <x v="0"/>
    <x v="0"/>
    <x v="0"/>
    <x v="0"/>
    <x v="0"/>
    <x v="0"/>
    <x v="0"/>
    <x v="0"/>
  </r>
  <r>
    <x v="0"/>
    <x v="2"/>
    <x v="0"/>
    <x v="5"/>
    <x v="6"/>
    <n v="113.6"/>
    <n v="0"/>
    <n v="113.6"/>
    <n v="0"/>
    <n v="0"/>
    <n v="0"/>
    <n v="0"/>
    <x v="0"/>
    <x v="0"/>
    <x v="0"/>
    <x v="0"/>
    <x v="0"/>
    <x v="0"/>
    <x v="0"/>
    <x v="0"/>
    <x v="0"/>
    <x v="0"/>
  </r>
  <r>
    <x v="0"/>
    <x v="2"/>
    <x v="0"/>
    <x v="6"/>
    <x v="6"/>
    <n v="43627.8"/>
    <n v="72317.179999999993"/>
    <n v="115944.98"/>
    <n v="294"/>
    <n v="0"/>
    <n v="0"/>
    <n v="0"/>
    <x v="0"/>
    <x v="0"/>
    <x v="0"/>
    <x v="0"/>
    <x v="0"/>
    <x v="0"/>
    <x v="0"/>
    <x v="0"/>
    <x v="0"/>
    <x v="0"/>
  </r>
  <r>
    <x v="0"/>
    <x v="2"/>
    <x v="0"/>
    <x v="7"/>
    <x v="6"/>
    <n v="35496.730000000003"/>
    <n v="33974.07"/>
    <n v="69470.8"/>
    <n v="207"/>
    <n v="5821"/>
    <n v="40747"/>
    <n v="11.93"/>
    <x v="0"/>
    <x v="0"/>
    <x v="0"/>
    <x v="0"/>
    <x v="0"/>
    <x v="0"/>
    <x v="0"/>
    <x v="0"/>
    <x v="0"/>
    <x v="0"/>
  </r>
  <r>
    <x v="0"/>
    <x v="2"/>
    <x v="0"/>
    <x v="8"/>
    <x v="6"/>
    <n v="82205.64"/>
    <n v="98359.819999999992"/>
    <n v="180565.46"/>
    <n v="371"/>
    <n v="0"/>
    <n v="0"/>
    <n v="0"/>
    <x v="0"/>
    <x v="0"/>
    <x v="0"/>
    <x v="0"/>
    <x v="0"/>
    <x v="0"/>
    <x v="0"/>
    <x v="0"/>
    <x v="0"/>
    <x v="0"/>
  </r>
  <r>
    <x v="0"/>
    <x v="2"/>
    <x v="0"/>
    <x v="119"/>
    <x v="6"/>
    <n v="9305.3100000000013"/>
    <n v="72103.180000000008"/>
    <n v="81408.490000000005"/>
    <n v="81"/>
    <e v="#N/A"/>
    <e v="#N/A"/>
    <n v="0"/>
    <x v="0"/>
    <x v="0"/>
    <x v="0"/>
    <x v="0"/>
    <x v="0"/>
    <x v="0"/>
    <x v="0"/>
    <x v="0"/>
    <x v="0"/>
    <x v="0"/>
  </r>
  <r>
    <x v="0"/>
    <x v="2"/>
    <x v="0"/>
    <x v="125"/>
    <x v="6"/>
    <n v="12"/>
    <n v="0"/>
    <n v="12"/>
    <n v="0"/>
    <e v="#N/A"/>
    <e v="#N/A"/>
    <n v="0"/>
    <x v="0"/>
    <x v="0"/>
    <x v="0"/>
    <x v="0"/>
    <x v="0"/>
    <x v="0"/>
    <x v="0"/>
    <x v="0"/>
    <x v="0"/>
    <x v="0"/>
  </r>
  <r>
    <x v="0"/>
    <x v="2"/>
    <x v="1"/>
    <x v="9"/>
    <x v="6"/>
    <n v="217604.07"/>
    <n v="525510.1399999999"/>
    <n v="743114.21"/>
    <n v="1367"/>
    <n v="0"/>
    <n v="0"/>
    <n v="0"/>
    <x v="0"/>
    <x v="0"/>
    <x v="0"/>
    <x v="0"/>
    <x v="0"/>
    <x v="0"/>
    <x v="0"/>
    <x v="0"/>
    <x v="0"/>
    <x v="0"/>
  </r>
  <r>
    <x v="0"/>
    <x v="2"/>
    <x v="1"/>
    <x v="10"/>
    <x v="6"/>
    <n v="69633.88"/>
    <n v="604353.24"/>
    <n v="673987.12"/>
    <n v="544"/>
    <n v="44423"/>
    <n v="310961"/>
    <n v="15.17"/>
    <x v="0"/>
    <x v="0"/>
    <x v="0"/>
    <x v="0"/>
    <x v="0"/>
    <x v="0"/>
    <x v="0"/>
    <x v="0"/>
    <x v="0"/>
    <x v="0"/>
  </r>
  <r>
    <x v="0"/>
    <x v="2"/>
    <x v="1"/>
    <x v="11"/>
    <x v="6"/>
    <n v="9105.36"/>
    <n v="8797.82"/>
    <n v="17903.18"/>
    <n v="24"/>
    <n v="31000"/>
    <n v="217000"/>
    <n v="0.57999999999999996"/>
    <x v="0"/>
    <x v="0"/>
    <x v="0"/>
    <x v="0"/>
    <x v="0"/>
    <x v="0"/>
    <x v="0"/>
    <x v="0"/>
    <x v="0"/>
    <x v="0"/>
  </r>
  <r>
    <x v="0"/>
    <x v="2"/>
    <x v="1"/>
    <x v="61"/>
    <x v="6"/>
    <n v="0"/>
    <n v="27611.3"/>
    <n v="27611.3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"/>
    <x v="6"/>
    <n v="13974.100000000002"/>
    <n v="20098.099999999995"/>
    <n v="34072.199999999997"/>
    <n v="65"/>
    <n v="0"/>
    <n v="0"/>
    <n v="0"/>
    <x v="0"/>
    <x v="0"/>
    <x v="0"/>
    <x v="0"/>
    <x v="0"/>
    <x v="0"/>
    <x v="0"/>
    <x v="0"/>
    <x v="0"/>
    <x v="0"/>
  </r>
  <r>
    <x v="0"/>
    <x v="2"/>
    <x v="1"/>
    <x v="13"/>
    <x v="6"/>
    <n v="6202.28"/>
    <n v="1667451.79"/>
    <n v="1673654.07"/>
    <n v="0"/>
    <n v="0"/>
    <n v="0"/>
    <n v="0"/>
    <x v="0"/>
    <x v="0"/>
    <x v="0"/>
    <x v="0"/>
    <x v="0"/>
    <x v="0"/>
    <x v="0"/>
    <x v="0"/>
    <x v="0"/>
    <x v="0"/>
  </r>
  <r>
    <x v="0"/>
    <x v="2"/>
    <x v="1"/>
    <x v="126"/>
    <x v="6"/>
    <n v="344"/>
    <n v="0"/>
    <n v="344"/>
    <n v="0"/>
    <n v="18600"/>
    <n v="130200"/>
    <n v="0.02"/>
    <x v="0"/>
    <x v="0"/>
    <x v="0"/>
    <x v="0"/>
    <x v="0"/>
    <x v="0"/>
    <x v="0"/>
    <x v="0"/>
    <x v="0"/>
    <x v="0"/>
  </r>
  <r>
    <x v="0"/>
    <x v="2"/>
    <x v="1"/>
    <x v="14"/>
    <x v="6"/>
    <n v="47394.11"/>
    <n v="79162.25"/>
    <n v="126556.36"/>
    <n v="486"/>
    <n v="29977"/>
    <n v="209839"/>
    <n v="4.22"/>
    <x v="0"/>
    <x v="0"/>
    <x v="0"/>
    <x v="0"/>
    <x v="0"/>
    <x v="0"/>
    <x v="0"/>
    <x v="0"/>
    <x v="0"/>
    <x v="0"/>
  </r>
  <r>
    <x v="0"/>
    <x v="2"/>
    <x v="1"/>
    <x v="15"/>
    <x v="6"/>
    <n v="4405.8"/>
    <n v="5510.94"/>
    <n v="9916.74"/>
    <n v="30"/>
    <n v="0"/>
    <n v="0"/>
    <n v="0"/>
    <x v="0"/>
    <x v="0"/>
    <x v="0"/>
    <x v="0"/>
    <x v="0"/>
    <x v="0"/>
    <x v="0"/>
    <x v="0"/>
    <x v="0"/>
    <x v="0"/>
  </r>
  <r>
    <x v="0"/>
    <x v="2"/>
    <x v="2"/>
    <x v="16"/>
    <x v="6"/>
    <n v="292706.26"/>
    <n v="590480.67999999993"/>
    <n v="883186.94"/>
    <n v="672"/>
    <n v="43400"/>
    <n v="303800"/>
    <n v="20.350000000000001"/>
    <x v="0"/>
    <x v="0"/>
    <x v="0"/>
    <x v="0"/>
    <x v="0"/>
    <x v="0"/>
    <x v="0"/>
    <x v="0"/>
    <x v="0"/>
    <x v="0"/>
  </r>
  <r>
    <x v="0"/>
    <x v="2"/>
    <x v="2"/>
    <x v="17"/>
    <x v="6"/>
    <n v="142287.25"/>
    <n v="328968.45"/>
    <n v="471255.7"/>
    <n v="568"/>
    <n v="39277"/>
    <n v="274939"/>
    <n v="12"/>
    <x v="0"/>
    <x v="0"/>
    <x v="0"/>
    <x v="0"/>
    <x v="0"/>
    <x v="0"/>
    <x v="0"/>
    <x v="0"/>
    <x v="0"/>
    <x v="0"/>
  </r>
  <r>
    <x v="0"/>
    <x v="2"/>
    <x v="2"/>
    <x v="18"/>
    <x v="6"/>
    <n v="118034.51000000001"/>
    <n v="261349.43"/>
    <n v="379383.94"/>
    <n v="394"/>
    <n v="0"/>
    <n v="0"/>
    <n v="0"/>
    <x v="0"/>
    <x v="0"/>
    <x v="0"/>
    <x v="0"/>
    <x v="0"/>
    <x v="0"/>
    <x v="0"/>
    <x v="0"/>
    <x v="0"/>
    <x v="0"/>
  </r>
  <r>
    <x v="0"/>
    <x v="2"/>
    <x v="3"/>
    <x v="19"/>
    <x v="6"/>
    <n v="48279.649999999994"/>
    <n v="138401.38"/>
    <n v="186681.03"/>
    <n v="291"/>
    <n v="31000"/>
    <n v="310000"/>
    <n v="6.02"/>
    <x v="0"/>
    <x v="0"/>
    <x v="0"/>
    <x v="0"/>
    <x v="0"/>
    <x v="0"/>
    <x v="0"/>
    <x v="0"/>
    <x v="0"/>
    <x v="0"/>
  </r>
  <r>
    <x v="0"/>
    <x v="2"/>
    <x v="3"/>
    <x v="20"/>
    <x v="6"/>
    <n v="58352.18"/>
    <n v="79045.170000000013"/>
    <n v="137397.35"/>
    <n v="145"/>
    <n v="0"/>
    <n v="0"/>
    <n v="0"/>
    <x v="0"/>
    <x v="0"/>
    <x v="0"/>
    <x v="0"/>
    <x v="0"/>
    <x v="0"/>
    <x v="0"/>
    <x v="0"/>
    <x v="0"/>
    <x v="0"/>
  </r>
  <r>
    <x v="0"/>
    <x v="2"/>
    <x v="3"/>
    <x v="21"/>
    <x v="6"/>
    <n v="264532.69"/>
    <n v="374682.22000000003"/>
    <n v="639214.91"/>
    <n v="429"/>
    <n v="62000"/>
    <n v="620000"/>
    <n v="10.31"/>
    <x v="0"/>
    <x v="0"/>
    <x v="0"/>
    <x v="0"/>
    <x v="0"/>
    <x v="0"/>
    <x v="0"/>
    <x v="0"/>
    <x v="0"/>
    <x v="0"/>
  </r>
  <r>
    <x v="0"/>
    <x v="2"/>
    <x v="3"/>
    <x v="22"/>
    <x v="6"/>
    <n v="36.96"/>
    <n v="972.64"/>
    <n v="1009.6"/>
    <n v="0"/>
    <n v="14973"/>
    <n v="149730"/>
    <n v="7.0000000000000007E-2"/>
    <x v="0"/>
    <x v="0"/>
    <x v="0"/>
    <x v="0"/>
    <x v="0"/>
    <x v="0"/>
    <x v="0"/>
    <x v="0"/>
    <x v="0"/>
    <x v="0"/>
  </r>
  <r>
    <x v="0"/>
    <x v="2"/>
    <x v="4"/>
    <x v="23"/>
    <x v="6"/>
    <n v="180"/>
    <n v="101791.93"/>
    <n v="101971.93"/>
    <n v="70"/>
    <n v="12710"/>
    <n v="88970"/>
    <n v="8.02"/>
    <x v="0"/>
    <x v="0"/>
    <x v="0"/>
    <x v="0"/>
    <x v="0"/>
    <x v="0"/>
    <x v="0"/>
    <x v="0"/>
    <x v="0"/>
    <x v="0"/>
  </r>
  <r>
    <x v="0"/>
    <x v="2"/>
    <x v="4"/>
    <x v="24"/>
    <x v="6"/>
    <n v="1058"/>
    <n v="80790.960000000006"/>
    <n v="81848.960000000006"/>
    <n v="66"/>
    <n v="11377"/>
    <n v="79639"/>
    <n v="7.19"/>
    <x v="0"/>
    <x v="0"/>
    <x v="0"/>
    <x v="0"/>
    <x v="0"/>
    <x v="0"/>
    <x v="0"/>
    <x v="0"/>
    <x v="0"/>
    <x v="0"/>
  </r>
  <r>
    <x v="0"/>
    <x v="2"/>
    <x v="4"/>
    <x v="120"/>
    <x v="6"/>
    <n v="0"/>
    <n v="3999.26"/>
    <n v="3999.26"/>
    <n v="4"/>
    <e v="#N/A"/>
    <e v="#N/A"/>
    <n v="0"/>
    <x v="0"/>
    <x v="0"/>
    <x v="0"/>
    <x v="0"/>
    <x v="0"/>
    <x v="0"/>
    <x v="0"/>
    <x v="0"/>
    <x v="0"/>
    <x v="0"/>
  </r>
  <r>
    <x v="0"/>
    <x v="2"/>
    <x v="4"/>
    <x v="127"/>
    <x v="6"/>
    <n v="0"/>
    <n v="286.89999999999998"/>
    <n v="286.89999999999998"/>
    <n v="3"/>
    <e v="#N/A"/>
    <e v="#N/A"/>
    <n v="0"/>
    <x v="0"/>
    <x v="0"/>
    <x v="0"/>
    <x v="0"/>
    <x v="0"/>
    <x v="0"/>
    <x v="0"/>
    <x v="0"/>
    <x v="0"/>
    <x v="0"/>
  </r>
  <r>
    <x v="0"/>
    <x v="2"/>
    <x v="5"/>
    <x v="25"/>
    <x v="6"/>
    <n v="72949.350000000006"/>
    <n v="229300.48000000001"/>
    <n v="302249.83"/>
    <n v="136"/>
    <n v="0"/>
    <n v="0"/>
    <n v="0"/>
    <x v="0"/>
    <x v="0"/>
    <x v="0"/>
    <x v="0"/>
    <x v="0"/>
    <x v="0"/>
    <x v="0"/>
    <x v="0"/>
    <x v="0"/>
    <x v="0"/>
  </r>
  <r>
    <x v="0"/>
    <x v="2"/>
    <x v="5"/>
    <x v="26"/>
    <x v="6"/>
    <n v="0"/>
    <n v="913537.67"/>
    <n v="913537.67"/>
    <n v="0"/>
    <n v="0"/>
    <n v="0"/>
    <n v="0"/>
    <x v="0"/>
    <x v="0"/>
    <x v="0"/>
    <x v="0"/>
    <x v="0"/>
    <x v="0"/>
    <x v="0"/>
    <x v="0"/>
    <x v="0"/>
    <x v="0"/>
  </r>
  <r>
    <x v="0"/>
    <x v="2"/>
    <x v="5"/>
    <x v="27"/>
    <x v="6"/>
    <n v="31528.960000000003"/>
    <n v="127708.8"/>
    <n v="159237.76000000001"/>
    <n v="142"/>
    <n v="16523"/>
    <n v="165230"/>
    <n v="9.64"/>
    <x v="0"/>
    <x v="0"/>
    <x v="0"/>
    <x v="0"/>
    <x v="0"/>
    <x v="0"/>
    <x v="0"/>
    <x v="0"/>
    <x v="0"/>
    <x v="0"/>
  </r>
  <r>
    <x v="0"/>
    <x v="2"/>
    <x v="5"/>
    <x v="29"/>
    <x v="6"/>
    <n v="108366.16"/>
    <n v="662646.61"/>
    <n v="771012.77"/>
    <n v="135"/>
    <n v="0"/>
    <n v="0"/>
    <n v="0"/>
    <x v="0"/>
    <x v="0"/>
    <x v="0"/>
    <x v="0"/>
    <x v="0"/>
    <x v="0"/>
    <x v="0"/>
    <x v="0"/>
    <x v="0"/>
    <x v="0"/>
  </r>
  <r>
    <x v="0"/>
    <x v="2"/>
    <x v="6"/>
    <x v="30"/>
    <x v="6"/>
    <n v="46701.72"/>
    <n v="684014.18"/>
    <n v="730715.9"/>
    <n v="124"/>
    <n v="0"/>
    <n v="0"/>
    <n v="0"/>
    <x v="0"/>
    <x v="0"/>
    <x v="0"/>
    <x v="0"/>
    <x v="0"/>
    <x v="0"/>
    <x v="0"/>
    <x v="0"/>
    <x v="0"/>
    <x v="0"/>
  </r>
  <r>
    <x v="0"/>
    <x v="2"/>
    <x v="6"/>
    <x v="31"/>
    <x v="6"/>
    <n v="100127.01000000001"/>
    <n v="152068.00999999998"/>
    <n v="252195.02"/>
    <n v="265"/>
    <n v="34100"/>
    <n v="238700"/>
    <n v="7.4"/>
    <x v="0"/>
    <x v="0"/>
    <x v="0"/>
    <x v="0"/>
    <x v="0"/>
    <x v="0"/>
    <x v="0"/>
    <x v="0"/>
    <x v="0"/>
    <x v="0"/>
  </r>
  <r>
    <x v="0"/>
    <x v="2"/>
    <x v="6"/>
    <x v="32"/>
    <x v="6"/>
    <n v="58898.67"/>
    <n v="50452.83"/>
    <n v="109351.5"/>
    <n v="177"/>
    <n v="17577"/>
    <n v="123039"/>
    <n v="6.22"/>
    <x v="0"/>
    <x v="0"/>
    <x v="0"/>
    <x v="0"/>
    <x v="0"/>
    <x v="0"/>
    <x v="0"/>
    <x v="0"/>
    <x v="0"/>
    <x v="0"/>
  </r>
  <r>
    <x v="0"/>
    <x v="2"/>
    <x v="6"/>
    <x v="33"/>
    <x v="6"/>
    <n v="43625.81"/>
    <n v="60983.19"/>
    <n v="104609"/>
    <n v="83"/>
    <n v="0"/>
    <n v="0"/>
    <n v="0"/>
    <x v="0"/>
    <x v="0"/>
    <x v="0"/>
    <x v="0"/>
    <x v="0"/>
    <x v="0"/>
    <x v="0"/>
    <x v="0"/>
    <x v="0"/>
    <x v="0"/>
  </r>
  <r>
    <x v="0"/>
    <x v="2"/>
    <x v="7"/>
    <x v="34"/>
    <x v="6"/>
    <n v="128166.16"/>
    <n v="86611.449999999983"/>
    <n v="214777.61"/>
    <n v="257"/>
    <n v="67177"/>
    <n v="470239"/>
    <n v="3.2"/>
    <x v="0"/>
    <x v="0"/>
    <x v="0"/>
    <x v="0"/>
    <x v="0"/>
    <x v="0"/>
    <x v="0"/>
    <x v="0"/>
    <x v="0"/>
    <x v="0"/>
  </r>
  <r>
    <x v="0"/>
    <x v="2"/>
    <x v="8"/>
    <x v="35"/>
    <x v="6"/>
    <n v="84789.37"/>
    <n v="496470.42000000004"/>
    <n v="581259.79"/>
    <n v="254"/>
    <n v="0"/>
    <n v="0"/>
    <n v="0"/>
    <x v="0"/>
    <x v="0"/>
    <x v="0"/>
    <x v="0"/>
    <x v="0"/>
    <x v="0"/>
    <x v="0"/>
    <x v="0"/>
    <x v="0"/>
    <x v="0"/>
  </r>
  <r>
    <x v="0"/>
    <x v="2"/>
    <x v="8"/>
    <x v="36"/>
    <x v="6"/>
    <n v="101664.27999999998"/>
    <n v="601498.53"/>
    <n v="703162.81"/>
    <n v="391"/>
    <n v="0"/>
    <n v="0"/>
    <n v="0"/>
    <x v="0"/>
    <x v="0"/>
    <x v="0"/>
    <x v="0"/>
    <x v="0"/>
    <x v="0"/>
    <x v="0"/>
    <x v="0"/>
    <x v="0"/>
    <x v="0"/>
  </r>
  <r>
    <x v="0"/>
    <x v="2"/>
    <x v="9"/>
    <x v="37"/>
    <x v="6"/>
    <n v="144682.44"/>
    <n v="207555.28999999998"/>
    <n v="352237.73"/>
    <n v="599"/>
    <n v="32023"/>
    <n v="224161"/>
    <n v="11"/>
    <x v="0"/>
    <x v="0"/>
    <x v="0"/>
    <x v="0"/>
    <x v="0"/>
    <x v="0"/>
    <x v="0"/>
    <x v="0"/>
    <x v="0"/>
    <x v="0"/>
  </r>
  <r>
    <x v="0"/>
    <x v="2"/>
    <x v="9"/>
    <x v="38"/>
    <x v="6"/>
    <n v="55008.119999999995"/>
    <n v="176523.69"/>
    <n v="231531.81"/>
    <n v="57"/>
    <n v="0"/>
    <n v="0"/>
    <n v="0"/>
    <x v="0"/>
    <x v="0"/>
    <x v="0"/>
    <x v="0"/>
    <x v="0"/>
    <x v="0"/>
    <x v="0"/>
    <x v="0"/>
    <x v="0"/>
    <x v="0"/>
  </r>
  <r>
    <x v="0"/>
    <x v="2"/>
    <x v="9"/>
    <x v="39"/>
    <x v="6"/>
    <n v="91169.01999999999"/>
    <n v="207471.43000000002"/>
    <n v="298640.45"/>
    <n v="308"/>
    <n v="18352"/>
    <n v="128464"/>
    <n v="16.27"/>
    <x v="0"/>
    <x v="0"/>
    <x v="0"/>
    <x v="0"/>
    <x v="0"/>
    <x v="0"/>
    <x v="0"/>
    <x v="0"/>
    <x v="0"/>
    <x v="0"/>
  </r>
  <r>
    <x v="0"/>
    <x v="2"/>
    <x v="9"/>
    <x v="40"/>
    <x v="6"/>
    <n v="118696.06"/>
    <n v="209249.46000000002"/>
    <n v="327945.52"/>
    <n v="399"/>
    <n v="28923"/>
    <n v="202461"/>
    <n v="11.34"/>
    <x v="0"/>
    <x v="0"/>
    <x v="0"/>
    <x v="0"/>
    <x v="0"/>
    <x v="0"/>
    <x v="0"/>
    <x v="0"/>
    <x v="0"/>
    <x v="0"/>
  </r>
  <r>
    <x v="0"/>
    <x v="2"/>
    <x v="9"/>
    <x v="41"/>
    <x v="6"/>
    <n v="38641.050000000003"/>
    <n v="80157.81"/>
    <n v="118798.86"/>
    <n v="80"/>
    <n v="0"/>
    <n v="0"/>
    <n v="0"/>
    <x v="0"/>
    <x v="0"/>
    <x v="0"/>
    <x v="0"/>
    <x v="0"/>
    <x v="0"/>
    <x v="0"/>
    <x v="0"/>
    <x v="0"/>
    <x v="0"/>
  </r>
  <r>
    <x v="0"/>
    <x v="2"/>
    <x v="10"/>
    <x v="42"/>
    <x v="6"/>
    <n v="46356.39"/>
    <n v="50350.649999999994"/>
    <n v="96707.04"/>
    <n v="69"/>
    <n v="0"/>
    <n v="0"/>
    <n v="0"/>
    <x v="0"/>
    <x v="0"/>
    <x v="0"/>
    <x v="0"/>
    <x v="0"/>
    <x v="0"/>
    <x v="0"/>
    <x v="0"/>
    <x v="0"/>
    <x v="0"/>
  </r>
  <r>
    <x v="0"/>
    <x v="2"/>
    <x v="10"/>
    <x v="43"/>
    <x v="6"/>
    <n v="337384.07"/>
    <n v="143881.54999999999"/>
    <n v="481265.62"/>
    <n v="142"/>
    <n v="0"/>
    <n v="0"/>
    <n v="0"/>
    <x v="0"/>
    <x v="0"/>
    <x v="0"/>
    <x v="0"/>
    <x v="0"/>
    <x v="0"/>
    <x v="0"/>
    <x v="0"/>
    <x v="0"/>
    <x v="0"/>
  </r>
  <r>
    <x v="0"/>
    <x v="2"/>
    <x v="10"/>
    <x v="44"/>
    <x v="6"/>
    <n v="28045.01"/>
    <n v="84774.010000000009"/>
    <n v="112819.02"/>
    <n v="172"/>
    <n v="23777"/>
    <n v="237770"/>
    <n v="4.74"/>
    <x v="0"/>
    <x v="0"/>
    <x v="0"/>
    <x v="0"/>
    <x v="0"/>
    <x v="0"/>
    <x v="0"/>
    <x v="0"/>
    <x v="0"/>
    <x v="0"/>
  </r>
  <r>
    <x v="0"/>
    <x v="2"/>
    <x v="10"/>
    <x v="45"/>
    <x v="6"/>
    <n v="64145.5"/>
    <n v="90815.6"/>
    <n v="154961.1"/>
    <n v="95"/>
    <n v="0"/>
    <n v="0"/>
    <n v="0"/>
    <x v="0"/>
    <x v="0"/>
    <x v="0"/>
    <x v="0"/>
    <x v="0"/>
    <x v="0"/>
    <x v="0"/>
    <x v="0"/>
    <x v="0"/>
    <x v="0"/>
  </r>
  <r>
    <x v="0"/>
    <x v="2"/>
    <x v="10"/>
    <x v="46"/>
    <x v="6"/>
    <n v="237949.74"/>
    <n v="264417.63"/>
    <n v="502367.37"/>
    <n v="131"/>
    <n v="0"/>
    <n v="0"/>
    <n v="0"/>
    <x v="0"/>
    <x v="0"/>
    <x v="0"/>
    <x v="0"/>
    <x v="0"/>
    <x v="0"/>
    <x v="0"/>
    <x v="0"/>
    <x v="0"/>
    <x v="0"/>
  </r>
  <r>
    <x v="0"/>
    <x v="2"/>
    <x v="10"/>
    <x v="47"/>
    <x v="6"/>
    <n v="56659.59"/>
    <n v="139148.31"/>
    <n v="195807.9"/>
    <n v="66"/>
    <n v="0"/>
    <n v="0"/>
    <n v="0"/>
    <x v="0"/>
    <x v="0"/>
    <x v="0"/>
    <x v="0"/>
    <x v="0"/>
    <x v="0"/>
    <x v="0"/>
    <x v="0"/>
    <x v="0"/>
    <x v="0"/>
  </r>
  <r>
    <x v="0"/>
    <x v="2"/>
    <x v="10"/>
    <x v="48"/>
    <x v="6"/>
    <n v="33425.440000000002"/>
    <n v="14879.93"/>
    <n v="48305.37"/>
    <n v="48"/>
    <n v="33077"/>
    <n v="330770"/>
    <n v="1.46"/>
    <x v="0"/>
    <x v="0"/>
    <x v="0"/>
    <x v="0"/>
    <x v="0"/>
    <x v="0"/>
    <x v="0"/>
    <x v="0"/>
    <x v="0"/>
    <x v="0"/>
  </r>
  <r>
    <x v="0"/>
    <x v="2"/>
    <x v="10"/>
    <x v="49"/>
    <x v="6"/>
    <n v="254380.35"/>
    <n v="464742.53"/>
    <n v="719122.88"/>
    <n v="147"/>
    <n v="67177"/>
    <n v="671770"/>
    <n v="10.7"/>
    <x v="0"/>
    <x v="0"/>
    <x v="0"/>
    <x v="0"/>
    <x v="0"/>
    <x v="0"/>
    <x v="0"/>
    <x v="0"/>
    <x v="0"/>
    <x v="0"/>
  </r>
  <r>
    <x v="0"/>
    <x v="2"/>
    <x v="10"/>
    <x v="50"/>
    <x v="6"/>
    <n v="31934.98"/>
    <n v="41647.760000000009"/>
    <n v="73582.740000000005"/>
    <n v="31"/>
    <n v="36177"/>
    <n v="361770"/>
    <n v="2.0299999999999998"/>
    <x v="0"/>
    <x v="0"/>
    <x v="0"/>
    <x v="0"/>
    <x v="0"/>
    <x v="0"/>
    <x v="0"/>
    <x v="0"/>
    <x v="0"/>
    <x v="0"/>
  </r>
  <r>
    <x v="0"/>
    <x v="2"/>
    <x v="11"/>
    <x v="52"/>
    <x v="6"/>
    <n v="9591.93"/>
    <n v="18718.329999999998"/>
    <n v="28310.26"/>
    <n v="70"/>
    <n v="0"/>
    <n v="0"/>
    <n v="0"/>
    <x v="0"/>
    <x v="0"/>
    <x v="0"/>
    <x v="0"/>
    <x v="0"/>
    <x v="0"/>
    <x v="0"/>
    <x v="0"/>
    <x v="0"/>
    <x v="0"/>
  </r>
  <r>
    <x v="0"/>
    <x v="2"/>
    <x v="12"/>
    <x v="53"/>
    <x v="6"/>
    <n v="28663.82"/>
    <n v="9821.7799999999988"/>
    <n v="38485.599999999999"/>
    <n v="158"/>
    <n v="0"/>
    <n v="0"/>
    <n v="0"/>
    <x v="0"/>
    <x v="0"/>
    <x v="0"/>
    <x v="0"/>
    <x v="0"/>
    <x v="0"/>
    <x v="0"/>
    <x v="0"/>
    <x v="0"/>
    <x v="0"/>
  </r>
  <r>
    <x v="0"/>
    <x v="2"/>
    <x v="12"/>
    <x v="54"/>
    <x v="6"/>
    <n v="40873.760000000002"/>
    <n v="13959.439999999995"/>
    <n v="54833.2"/>
    <n v="223"/>
    <n v="0"/>
    <n v="0"/>
    <n v="0"/>
    <x v="0"/>
    <x v="0"/>
    <x v="0"/>
    <x v="0"/>
    <x v="0"/>
    <x v="0"/>
    <x v="0"/>
    <x v="0"/>
    <x v="0"/>
    <x v="0"/>
  </r>
  <r>
    <x v="0"/>
    <x v="2"/>
    <x v="12"/>
    <x v="55"/>
    <x v="6"/>
    <n v="8296"/>
    <n v="2852"/>
    <n v="11148"/>
    <n v="42"/>
    <n v="0"/>
    <n v="0"/>
    <n v="0"/>
    <x v="0"/>
    <x v="0"/>
    <x v="0"/>
    <x v="0"/>
    <x v="0"/>
    <x v="0"/>
    <x v="0"/>
    <x v="0"/>
    <x v="0"/>
    <x v="0"/>
  </r>
  <r>
    <x v="0"/>
    <x v="2"/>
    <x v="13"/>
    <x v="56"/>
    <x v="6"/>
    <n v="493728.79000000004"/>
    <n v="2603.539999999979"/>
    <n v="496332.33"/>
    <n v="89"/>
    <n v="0"/>
    <n v="0"/>
    <n v="0"/>
    <x v="0"/>
    <x v="0"/>
    <x v="0"/>
    <x v="0"/>
    <x v="0"/>
    <x v="0"/>
    <x v="0"/>
    <x v="0"/>
    <x v="0"/>
    <x v="0"/>
  </r>
  <r>
    <x v="0"/>
    <x v="2"/>
    <x v="13"/>
    <x v="57"/>
    <x v="6"/>
    <n v="36229.1"/>
    <n v="56796.74"/>
    <n v="93025.84"/>
    <n v="162"/>
    <n v="24273"/>
    <n v="242730"/>
    <n v="3.83"/>
    <x v="0"/>
    <x v="0"/>
    <x v="0"/>
    <x v="0"/>
    <x v="0"/>
    <x v="0"/>
    <x v="0"/>
    <x v="0"/>
    <x v="0"/>
    <x v="0"/>
  </r>
  <r>
    <x v="0"/>
    <x v="2"/>
    <x v="13"/>
    <x v="58"/>
    <x v="6"/>
    <n v="238505.49"/>
    <n v="207967.33000000002"/>
    <n v="446472.82"/>
    <n v="147"/>
    <n v="0"/>
    <n v="0"/>
    <n v="0"/>
    <x v="0"/>
    <x v="0"/>
    <x v="0"/>
    <x v="0"/>
    <x v="0"/>
    <x v="0"/>
    <x v="0"/>
    <x v="0"/>
    <x v="0"/>
    <x v="0"/>
  </r>
  <r>
    <x v="0"/>
    <x v="2"/>
    <x v="14"/>
    <x v="59"/>
    <x v="6"/>
    <n v="13653.15"/>
    <n v="100124.61"/>
    <n v="113777.76"/>
    <n v="457"/>
    <n v="8277"/>
    <n v="57939"/>
    <n v="13.75"/>
    <x v="0"/>
    <x v="0"/>
    <x v="0"/>
    <x v="0"/>
    <x v="0"/>
    <x v="0"/>
    <x v="0"/>
    <x v="0"/>
    <x v="0"/>
    <x v="0"/>
  </r>
  <r>
    <x v="0"/>
    <x v="2"/>
    <x v="15"/>
    <x v="60"/>
    <x v="6"/>
    <n v="18483.099999999999"/>
    <n v="65790.760000000009"/>
    <n v="84273.860000000015"/>
    <n v="25"/>
    <n v="0"/>
    <n v="0"/>
    <n v="0"/>
    <x v="0"/>
    <x v="0"/>
    <x v="0"/>
    <x v="0"/>
    <x v="0"/>
    <x v="0"/>
    <x v="0"/>
    <x v="0"/>
    <x v="0"/>
    <x v="0"/>
  </r>
  <r>
    <x v="0"/>
    <x v="2"/>
    <x v="16"/>
    <x v="61"/>
    <x v="6"/>
    <n v="32868.03"/>
    <n v="57056.229999999996"/>
    <n v="89924.26"/>
    <n v="30"/>
    <n v="0"/>
    <n v="0"/>
    <n v="0"/>
    <x v="0"/>
    <x v="0"/>
    <x v="0"/>
    <x v="0"/>
    <x v="0"/>
    <x v="0"/>
    <x v="0"/>
    <x v="0"/>
    <x v="0"/>
    <x v="0"/>
  </r>
  <r>
    <x v="0"/>
    <x v="2"/>
    <x v="16"/>
    <x v="13"/>
    <x v="6"/>
    <n v="0"/>
    <n v="112772.09"/>
    <n v="112772.09"/>
    <n v="0"/>
    <n v="0"/>
    <n v="0"/>
    <n v="0"/>
    <x v="0"/>
    <x v="0"/>
    <x v="0"/>
    <x v="0"/>
    <x v="0"/>
    <x v="0"/>
    <x v="0"/>
    <x v="0"/>
    <x v="0"/>
    <x v="0"/>
  </r>
  <r>
    <x v="0"/>
    <x v="2"/>
    <x v="17"/>
    <x v="62"/>
    <x v="6"/>
    <n v="31098.52"/>
    <n v="47082.09"/>
    <n v="78180.61"/>
    <n v="171"/>
    <n v="0"/>
    <n v="0"/>
    <n v="0"/>
    <x v="0"/>
    <x v="0"/>
    <x v="0"/>
    <x v="0"/>
    <x v="0"/>
    <x v="0"/>
    <x v="0"/>
    <x v="0"/>
    <x v="0"/>
    <x v="0"/>
  </r>
  <r>
    <x v="0"/>
    <x v="2"/>
    <x v="17"/>
    <x v="63"/>
    <x v="6"/>
    <n v="28131.489999999998"/>
    <n v="66124.23000000001"/>
    <n v="94255.72"/>
    <n v="96"/>
    <n v="0"/>
    <n v="0"/>
    <n v="0"/>
    <x v="0"/>
    <x v="0"/>
    <x v="0"/>
    <x v="0"/>
    <x v="0"/>
    <x v="0"/>
    <x v="0"/>
    <x v="0"/>
    <x v="0"/>
    <x v="0"/>
  </r>
  <r>
    <x v="0"/>
    <x v="2"/>
    <x v="18"/>
    <x v="64"/>
    <x v="6"/>
    <n v="69859.5"/>
    <n v="242890.88"/>
    <n v="312750.38"/>
    <n v="563"/>
    <n v="22723"/>
    <n v="159061"/>
    <n v="13.76"/>
    <x v="0"/>
    <x v="0"/>
    <x v="0"/>
    <x v="0"/>
    <x v="0"/>
    <x v="0"/>
    <x v="0"/>
    <x v="0"/>
    <x v="0"/>
    <x v="0"/>
  </r>
  <r>
    <x v="0"/>
    <x v="2"/>
    <x v="18"/>
    <x v="65"/>
    <x v="6"/>
    <n v="5145.16"/>
    <n v="183682.33"/>
    <n v="188827.49"/>
    <n v="23"/>
    <n v="0"/>
    <n v="0"/>
    <n v="0"/>
    <x v="0"/>
    <x v="0"/>
    <x v="0"/>
    <x v="0"/>
    <x v="0"/>
    <x v="0"/>
    <x v="0"/>
    <x v="0"/>
    <x v="0"/>
    <x v="0"/>
  </r>
  <r>
    <x v="0"/>
    <x v="2"/>
    <x v="19"/>
    <x v="66"/>
    <x v="6"/>
    <n v="34363.72"/>
    <n v="333131.40000000002"/>
    <n v="367495.12"/>
    <n v="102"/>
    <n v="0"/>
    <n v="0"/>
    <n v="0"/>
    <x v="0"/>
    <x v="0"/>
    <x v="0"/>
    <x v="0"/>
    <x v="0"/>
    <x v="0"/>
    <x v="0"/>
    <x v="0"/>
    <x v="0"/>
    <x v="0"/>
  </r>
  <r>
    <x v="0"/>
    <x v="2"/>
    <x v="20"/>
    <x v="67"/>
    <x v="6"/>
    <n v="245673.79"/>
    <n v="148353.42000000001"/>
    <n v="394027.21"/>
    <n v="273"/>
    <n v="0"/>
    <n v="0"/>
    <n v="0"/>
    <x v="0"/>
    <x v="0"/>
    <x v="0"/>
    <x v="0"/>
    <x v="0"/>
    <x v="0"/>
    <x v="0"/>
    <x v="0"/>
    <x v="0"/>
    <x v="0"/>
  </r>
  <r>
    <x v="0"/>
    <x v="2"/>
    <x v="20"/>
    <x v="68"/>
    <x v="6"/>
    <n v="248083"/>
    <n v="269281.89"/>
    <n v="517364.89"/>
    <n v="310"/>
    <n v="0"/>
    <n v="0"/>
    <n v="0"/>
    <x v="0"/>
    <x v="0"/>
    <x v="0"/>
    <x v="0"/>
    <x v="0"/>
    <x v="0"/>
    <x v="0"/>
    <x v="0"/>
    <x v="0"/>
    <x v="0"/>
  </r>
  <r>
    <x v="0"/>
    <x v="2"/>
    <x v="21"/>
    <x v="69"/>
    <x v="6"/>
    <n v="50647.890000000007"/>
    <n v="176962.06"/>
    <n v="227609.95"/>
    <n v="228"/>
    <n v="31000"/>
    <n v="310000"/>
    <n v="7.34"/>
    <x v="0"/>
    <x v="0"/>
    <x v="0"/>
    <x v="0"/>
    <x v="0"/>
    <x v="0"/>
    <x v="0"/>
    <x v="0"/>
    <x v="0"/>
    <x v="0"/>
  </r>
  <r>
    <x v="0"/>
    <x v="2"/>
    <x v="21"/>
    <x v="70"/>
    <x v="6"/>
    <n v="345320.87"/>
    <n v="376752.31999999995"/>
    <n v="722073.19"/>
    <n v="210"/>
    <n v="62000"/>
    <n v="620000"/>
    <n v="11.65"/>
    <x v="0"/>
    <x v="0"/>
    <x v="0"/>
    <x v="0"/>
    <x v="0"/>
    <x v="0"/>
    <x v="0"/>
    <x v="0"/>
    <x v="0"/>
    <x v="0"/>
  </r>
  <r>
    <x v="0"/>
    <x v="2"/>
    <x v="21"/>
    <x v="71"/>
    <x v="6"/>
    <n v="244245.44"/>
    <n v="525255.41999999993"/>
    <n v="769500.85999999987"/>
    <n v="336"/>
    <n v="50623"/>
    <n v="506230"/>
    <n v="15.2"/>
    <x v="0"/>
    <x v="0"/>
    <x v="0"/>
    <x v="0"/>
    <x v="0"/>
    <x v="0"/>
    <x v="0"/>
    <x v="0"/>
    <x v="0"/>
    <x v="0"/>
  </r>
  <r>
    <x v="0"/>
    <x v="2"/>
    <x v="21"/>
    <x v="72"/>
    <x v="6"/>
    <n v="127239.66"/>
    <n v="245225.22"/>
    <n v="372464.88"/>
    <n v="316"/>
    <n v="29977"/>
    <n v="299770"/>
    <n v="12.43"/>
    <x v="0"/>
    <x v="0"/>
    <x v="0"/>
    <x v="0"/>
    <x v="0"/>
    <x v="0"/>
    <x v="0"/>
    <x v="0"/>
    <x v="0"/>
    <x v="0"/>
  </r>
  <r>
    <x v="0"/>
    <x v="2"/>
    <x v="21"/>
    <x v="73"/>
    <x v="6"/>
    <n v="182964.47"/>
    <n v="318118.56999999995"/>
    <n v="501083.03999999992"/>
    <n v="350"/>
    <n v="27900"/>
    <n v="279000"/>
    <n v="17.96"/>
    <x v="0"/>
    <x v="0"/>
    <x v="0"/>
    <x v="0"/>
    <x v="0"/>
    <x v="0"/>
    <x v="0"/>
    <x v="0"/>
    <x v="0"/>
    <x v="0"/>
  </r>
  <r>
    <x v="0"/>
    <x v="2"/>
    <x v="22"/>
    <x v="74"/>
    <x v="6"/>
    <n v="13919.92"/>
    <n v="11352.88"/>
    <n v="25272.799999999999"/>
    <n v="22"/>
    <n v="13423"/>
    <n v="134230"/>
    <n v="1.88"/>
    <x v="0"/>
    <x v="0"/>
    <x v="0"/>
    <x v="0"/>
    <x v="0"/>
    <x v="0"/>
    <x v="0"/>
    <x v="0"/>
    <x v="0"/>
    <x v="0"/>
  </r>
  <r>
    <x v="0"/>
    <x v="2"/>
    <x v="22"/>
    <x v="75"/>
    <x v="6"/>
    <n v="25218.36"/>
    <n v="17228.68"/>
    <n v="42447.040000000001"/>
    <n v="37"/>
    <n v="14477"/>
    <n v="144770"/>
    <n v="2.93"/>
    <x v="0"/>
    <x v="0"/>
    <x v="0"/>
    <x v="0"/>
    <x v="0"/>
    <x v="0"/>
    <x v="0"/>
    <x v="0"/>
    <x v="0"/>
    <x v="0"/>
  </r>
  <r>
    <x v="0"/>
    <x v="2"/>
    <x v="22"/>
    <x v="76"/>
    <x v="6"/>
    <n v="15908.7"/>
    <n v="16251.86"/>
    <n v="32160.560000000001"/>
    <n v="26"/>
    <n v="13950"/>
    <n v="139500"/>
    <n v="2.31"/>
    <x v="0"/>
    <x v="0"/>
    <x v="0"/>
    <x v="0"/>
    <x v="0"/>
    <x v="0"/>
    <x v="0"/>
    <x v="0"/>
    <x v="0"/>
    <x v="0"/>
  </r>
  <r>
    <x v="0"/>
    <x v="2"/>
    <x v="22"/>
    <x v="121"/>
    <x v="6"/>
    <n v="24627.870000000003"/>
    <n v="21904.119999999995"/>
    <n v="46531.99"/>
    <n v="29"/>
    <e v="#N/A"/>
    <e v="#N/A"/>
    <n v="0"/>
    <x v="0"/>
    <x v="0"/>
    <x v="0"/>
    <x v="0"/>
    <x v="0"/>
    <x v="0"/>
    <x v="0"/>
    <x v="0"/>
    <x v="0"/>
    <x v="0"/>
  </r>
  <r>
    <x v="0"/>
    <x v="2"/>
    <x v="23"/>
    <x v="77"/>
    <x v="6"/>
    <n v="0"/>
    <n v="127413.13"/>
    <n v="127413.13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78"/>
    <x v="6"/>
    <n v="677.55"/>
    <n v="943.10000000000014"/>
    <n v="1620.65"/>
    <n v="10"/>
    <n v="20677"/>
    <n v="144739"/>
    <n v="0.08"/>
    <x v="0"/>
    <x v="0"/>
    <x v="0"/>
    <x v="0"/>
    <x v="0"/>
    <x v="0"/>
    <x v="0"/>
    <x v="0"/>
    <x v="0"/>
    <x v="0"/>
  </r>
  <r>
    <x v="0"/>
    <x v="2"/>
    <x v="24"/>
    <x v="79"/>
    <x v="6"/>
    <n v="168"/>
    <n v="55"/>
    <n v="223"/>
    <n v="3"/>
    <n v="20150"/>
    <n v="141050"/>
    <n v="0.01"/>
    <x v="0"/>
    <x v="0"/>
    <x v="0"/>
    <x v="0"/>
    <x v="0"/>
    <x v="0"/>
    <x v="0"/>
    <x v="0"/>
    <x v="0"/>
    <x v="0"/>
  </r>
  <r>
    <x v="0"/>
    <x v="2"/>
    <x v="24"/>
    <x v="81"/>
    <x v="6"/>
    <n v="734.2"/>
    <n v="2507.6999999999998"/>
    <n v="3241.8999999999996"/>
    <n v="10"/>
    <n v="18600"/>
    <n v="130200"/>
    <n v="0.17"/>
    <x v="0"/>
    <x v="0"/>
    <x v="0"/>
    <x v="0"/>
    <x v="0"/>
    <x v="0"/>
    <x v="0"/>
    <x v="0"/>
    <x v="0"/>
    <x v="0"/>
  </r>
  <r>
    <x v="0"/>
    <x v="2"/>
    <x v="24"/>
    <x v="82"/>
    <x v="6"/>
    <n v="22749.07"/>
    <n v="11363.11"/>
    <n v="34112.18"/>
    <n v="211"/>
    <n v="18600"/>
    <n v="130200"/>
    <n v="1.83"/>
    <x v="0"/>
    <x v="0"/>
    <x v="0"/>
    <x v="0"/>
    <x v="0"/>
    <x v="0"/>
    <x v="0"/>
    <x v="0"/>
    <x v="0"/>
    <x v="0"/>
  </r>
  <r>
    <x v="0"/>
    <x v="2"/>
    <x v="24"/>
    <x v="122"/>
    <x v="6"/>
    <n v="1971.56"/>
    <n v="1422.2400000000002"/>
    <n v="3393.8"/>
    <n v="25"/>
    <e v="#N/A"/>
    <e v="#N/A"/>
    <n v="0"/>
    <x v="0"/>
    <x v="0"/>
    <x v="0"/>
    <x v="0"/>
    <x v="0"/>
    <x v="0"/>
    <x v="0"/>
    <x v="0"/>
    <x v="0"/>
    <x v="0"/>
  </r>
  <r>
    <x v="0"/>
    <x v="2"/>
    <x v="24"/>
    <x v="83"/>
    <x v="6"/>
    <n v="4273.7700000000004"/>
    <n v="3966.8099999999995"/>
    <n v="8240.58"/>
    <n v="45"/>
    <n v="17050"/>
    <n v="119350"/>
    <n v="0.48"/>
    <x v="0"/>
    <x v="0"/>
    <x v="0"/>
    <x v="0"/>
    <x v="0"/>
    <x v="0"/>
    <x v="0"/>
    <x v="0"/>
    <x v="0"/>
    <x v="0"/>
  </r>
  <r>
    <x v="0"/>
    <x v="2"/>
    <x v="24"/>
    <x v="10"/>
    <x v="6"/>
    <n v="1064.8"/>
    <n v="160"/>
    <n v="1224.8"/>
    <n v="3"/>
    <n v="44423"/>
    <n v="310961"/>
    <n v="0.03"/>
    <x v="0"/>
    <x v="0"/>
    <x v="0"/>
    <x v="0"/>
    <x v="0"/>
    <x v="0"/>
    <x v="0"/>
    <x v="0"/>
    <x v="0"/>
    <x v="0"/>
  </r>
  <r>
    <x v="0"/>
    <x v="2"/>
    <x v="24"/>
    <x v="13"/>
    <x v="6"/>
    <n v="483"/>
    <n v="174059.21"/>
    <n v="174542.21"/>
    <n v="0"/>
    <n v="0"/>
    <n v="0"/>
    <n v="0"/>
    <x v="0"/>
    <x v="0"/>
    <x v="0"/>
    <x v="0"/>
    <x v="0"/>
    <x v="0"/>
    <x v="0"/>
    <x v="0"/>
    <x v="0"/>
    <x v="0"/>
  </r>
  <r>
    <x v="0"/>
    <x v="2"/>
    <x v="24"/>
    <x v="86"/>
    <x v="6"/>
    <n v="12676.11"/>
    <n v="10605.119999999999"/>
    <n v="23281.23"/>
    <n v="151"/>
    <n v="15500"/>
    <n v="108500"/>
    <n v="1.5"/>
    <x v="0"/>
    <x v="0"/>
    <x v="0"/>
    <x v="0"/>
    <x v="0"/>
    <x v="0"/>
    <x v="0"/>
    <x v="0"/>
    <x v="0"/>
    <x v="0"/>
  </r>
  <r>
    <x v="0"/>
    <x v="2"/>
    <x v="25"/>
    <x v="32"/>
    <x v="6"/>
    <n v="0"/>
    <n v="2166.6799999999998"/>
    <n v="2166.6799999999998"/>
    <n v="1"/>
    <n v="17577"/>
    <n v="123039"/>
    <n v="0.12"/>
    <x v="0"/>
    <x v="0"/>
    <x v="0"/>
    <x v="0"/>
    <x v="0"/>
    <x v="0"/>
    <x v="0"/>
    <x v="0"/>
    <x v="0"/>
    <x v="0"/>
  </r>
  <r>
    <x v="0"/>
    <x v="2"/>
    <x v="26"/>
    <x v="87"/>
    <x v="6"/>
    <n v="9300"/>
    <n v="0"/>
    <n v="9300"/>
    <n v="0"/>
    <n v="4650"/>
    <n v="32550"/>
    <n v="2"/>
    <x v="0"/>
    <x v="0"/>
    <x v="0"/>
    <x v="0"/>
    <x v="0"/>
    <x v="0"/>
    <x v="0"/>
    <x v="0"/>
    <x v="0"/>
    <x v="0"/>
  </r>
  <r>
    <x v="0"/>
    <x v="2"/>
    <x v="26"/>
    <x v="88"/>
    <x v="6"/>
    <n v="2400"/>
    <n v="0"/>
    <n v="2400"/>
    <n v="0"/>
    <n v="4650"/>
    <n v="32550"/>
    <n v="0.52"/>
    <x v="0"/>
    <x v="0"/>
    <x v="0"/>
    <x v="0"/>
    <x v="0"/>
    <x v="0"/>
    <x v="0"/>
    <x v="0"/>
    <x v="0"/>
    <x v="0"/>
  </r>
  <r>
    <x v="0"/>
    <x v="2"/>
    <x v="27"/>
    <x v="89"/>
    <x v="6"/>
    <n v="245"/>
    <n v="0"/>
    <n v="245"/>
    <n v="7"/>
    <n v="6727"/>
    <n v="47089"/>
    <n v="0.04"/>
    <x v="0"/>
    <x v="0"/>
    <x v="0"/>
    <x v="0"/>
    <x v="0"/>
    <x v="0"/>
    <x v="0"/>
    <x v="0"/>
    <x v="0"/>
    <x v="0"/>
  </r>
  <r>
    <x v="0"/>
    <x v="2"/>
    <x v="27"/>
    <x v="90"/>
    <x v="6"/>
    <n v="275"/>
    <n v="0"/>
    <n v="275"/>
    <n v="7"/>
    <n v="6727"/>
    <n v="47089"/>
    <n v="0.04"/>
    <x v="0"/>
    <x v="0"/>
    <x v="0"/>
    <x v="0"/>
    <x v="0"/>
    <x v="0"/>
    <x v="0"/>
    <x v="0"/>
    <x v="0"/>
    <x v="0"/>
  </r>
  <r>
    <x v="0"/>
    <x v="2"/>
    <x v="27"/>
    <x v="91"/>
    <x v="6"/>
    <n v="175"/>
    <n v="0"/>
    <n v="175"/>
    <n v="5"/>
    <n v="6727"/>
    <n v="47089"/>
    <n v="0.03"/>
    <x v="0"/>
    <x v="0"/>
    <x v="0"/>
    <x v="0"/>
    <x v="0"/>
    <x v="0"/>
    <x v="0"/>
    <x v="0"/>
    <x v="0"/>
    <x v="0"/>
  </r>
  <r>
    <x v="0"/>
    <x v="2"/>
    <x v="28"/>
    <x v="92"/>
    <x v="6"/>
    <n v="14512.470000000001"/>
    <n v="6816.8499999999985"/>
    <n v="21329.32"/>
    <n v="63"/>
    <n v="0"/>
    <n v="0"/>
    <n v="0"/>
    <x v="0"/>
    <x v="0"/>
    <x v="0"/>
    <x v="0"/>
    <x v="0"/>
    <x v="0"/>
    <x v="0"/>
    <x v="0"/>
    <x v="0"/>
    <x v="0"/>
  </r>
  <r>
    <x v="0"/>
    <x v="2"/>
    <x v="29"/>
    <x v="93"/>
    <x v="6"/>
    <n v="30949.570000000003"/>
    <n v="82313.73"/>
    <n v="113263.3"/>
    <n v="160"/>
    <n v="0"/>
    <n v="0"/>
    <n v="0"/>
    <x v="0"/>
    <x v="0"/>
    <x v="0"/>
    <x v="0"/>
    <x v="0"/>
    <x v="0"/>
    <x v="0"/>
    <x v="0"/>
    <x v="0"/>
    <x v="0"/>
  </r>
  <r>
    <x v="0"/>
    <x v="2"/>
    <x v="29"/>
    <x v="94"/>
    <x v="6"/>
    <n v="161783.67000000001"/>
    <n v="287939.82999999996"/>
    <n v="449723.5"/>
    <n v="197"/>
    <n v="0"/>
    <n v="0"/>
    <n v="0"/>
    <x v="0"/>
    <x v="0"/>
    <x v="0"/>
    <x v="0"/>
    <x v="0"/>
    <x v="0"/>
    <x v="0"/>
    <x v="0"/>
    <x v="0"/>
    <x v="0"/>
  </r>
  <r>
    <x v="0"/>
    <x v="2"/>
    <x v="29"/>
    <x v="95"/>
    <x v="6"/>
    <n v="81916.09"/>
    <n v="70502.540000000008"/>
    <n v="152418.63"/>
    <n v="92"/>
    <n v="0"/>
    <n v="0"/>
    <n v="0"/>
    <x v="0"/>
    <x v="0"/>
    <x v="0"/>
    <x v="0"/>
    <x v="0"/>
    <x v="0"/>
    <x v="0"/>
    <x v="0"/>
    <x v="0"/>
    <x v="0"/>
  </r>
  <r>
    <x v="0"/>
    <x v="2"/>
    <x v="29"/>
    <x v="124"/>
    <x v="6"/>
    <n v="71524.01999999999"/>
    <n v="324178.99"/>
    <n v="395703.01"/>
    <n v="465"/>
    <e v="#N/A"/>
    <e v="#N/A"/>
    <n v="0"/>
    <x v="0"/>
    <x v="0"/>
    <x v="0"/>
    <x v="0"/>
    <x v="0"/>
    <x v="0"/>
    <x v="0"/>
    <x v="0"/>
    <x v="0"/>
    <x v="0"/>
  </r>
  <r>
    <x v="0"/>
    <x v="2"/>
    <x v="29"/>
    <x v="96"/>
    <x v="6"/>
    <n v="109177.06999999999"/>
    <n v="247640.87"/>
    <n v="356817.94"/>
    <n v="253"/>
    <n v="0"/>
    <n v="0"/>
    <n v="0"/>
    <x v="0"/>
    <x v="0"/>
    <x v="0"/>
    <x v="0"/>
    <x v="0"/>
    <x v="0"/>
    <x v="0"/>
    <x v="0"/>
    <x v="0"/>
    <x v="0"/>
  </r>
  <r>
    <x v="0"/>
    <x v="2"/>
    <x v="29"/>
    <x v="97"/>
    <x v="6"/>
    <n v="60826.209999999992"/>
    <n v="329924.27"/>
    <n v="390750.48"/>
    <n v="482"/>
    <n v="17577"/>
    <n v="175770"/>
    <n v="22.23"/>
    <x v="0"/>
    <x v="0"/>
    <x v="0"/>
    <x v="0"/>
    <x v="0"/>
    <x v="0"/>
    <x v="0"/>
    <x v="0"/>
    <x v="0"/>
    <x v="0"/>
  </r>
  <r>
    <x v="0"/>
    <x v="2"/>
    <x v="30"/>
    <x v="98"/>
    <x v="6"/>
    <n v="14256.529999999999"/>
    <n v="85717.14"/>
    <n v="99973.67"/>
    <n v="292"/>
    <n v="36177"/>
    <n v="253239"/>
    <n v="2.76"/>
    <x v="0"/>
    <x v="0"/>
    <x v="0"/>
    <x v="0"/>
    <x v="0"/>
    <x v="0"/>
    <x v="0"/>
    <x v="0"/>
    <x v="0"/>
    <x v="0"/>
  </r>
  <r>
    <x v="0"/>
    <x v="2"/>
    <x v="30"/>
    <x v="99"/>
    <x v="6"/>
    <n v="19436.689999999999"/>
    <n v="101192.61"/>
    <n v="120629.3"/>
    <n v="266"/>
    <n v="16027"/>
    <n v="112189"/>
    <n v="7.53"/>
    <x v="0"/>
    <x v="0"/>
    <x v="0"/>
    <x v="0"/>
    <x v="0"/>
    <x v="0"/>
    <x v="0"/>
    <x v="0"/>
    <x v="0"/>
    <x v="0"/>
  </r>
  <r>
    <x v="0"/>
    <x v="2"/>
    <x v="30"/>
    <x v="100"/>
    <x v="6"/>
    <n v="12054.81"/>
    <n v="76357.09"/>
    <n v="88411.9"/>
    <n v="212"/>
    <n v="14477"/>
    <n v="101339"/>
    <n v="6.11"/>
    <x v="0"/>
    <x v="0"/>
    <x v="0"/>
    <x v="0"/>
    <x v="0"/>
    <x v="0"/>
    <x v="0"/>
    <x v="0"/>
    <x v="0"/>
    <x v="0"/>
  </r>
  <r>
    <x v="0"/>
    <x v="2"/>
    <x v="30"/>
    <x v="101"/>
    <x v="6"/>
    <n v="10415.4"/>
    <n v="50842.34"/>
    <n v="61257.74"/>
    <n v="143"/>
    <n v="10323"/>
    <n v="72261"/>
    <n v="5.93"/>
    <x v="0"/>
    <x v="0"/>
    <x v="0"/>
    <x v="0"/>
    <x v="0"/>
    <x v="0"/>
    <x v="0"/>
    <x v="0"/>
    <x v="0"/>
    <x v="0"/>
  </r>
  <r>
    <x v="0"/>
    <x v="2"/>
    <x v="30"/>
    <x v="102"/>
    <x v="6"/>
    <n v="56279.839999999997"/>
    <n v="103378.45999999999"/>
    <n v="159658.29999999999"/>
    <n v="73"/>
    <n v="0"/>
    <n v="0"/>
    <n v="0"/>
    <x v="0"/>
    <x v="0"/>
    <x v="0"/>
    <x v="0"/>
    <x v="0"/>
    <x v="0"/>
    <x v="0"/>
    <x v="0"/>
    <x v="0"/>
    <x v="0"/>
  </r>
  <r>
    <x v="0"/>
    <x v="2"/>
    <x v="30"/>
    <x v="103"/>
    <x v="6"/>
    <n v="15570.56"/>
    <n v="7772.0399999999991"/>
    <n v="23342.6"/>
    <n v="36"/>
    <n v="0"/>
    <n v="0"/>
    <n v="0"/>
    <x v="0"/>
    <x v="0"/>
    <x v="0"/>
    <x v="0"/>
    <x v="0"/>
    <x v="0"/>
    <x v="0"/>
    <x v="0"/>
    <x v="0"/>
    <x v="0"/>
  </r>
  <r>
    <x v="0"/>
    <x v="2"/>
    <x v="30"/>
    <x v="104"/>
    <x v="6"/>
    <n v="471.89"/>
    <n v="6222.23"/>
    <n v="6694.12"/>
    <n v="20"/>
    <n v="7223"/>
    <n v="50561"/>
    <n v="0.93"/>
    <x v="0"/>
    <x v="0"/>
    <x v="0"/>
    <x v="0"/>
    <x v="0"/>
    <x v="0"/>
    <x v="0"/>
    <x v="0"/>
    <x v="0"/>
    <x v="0"/>
  </r>
  <r>
    <x v="0"/>
    <x v="2"/>
    <x v="30"/>
    <x v="105"/>
    <x v="6"/>
    <n v="86796.3"/>
    <n v="12505.020000000004"/>
    <n v="99301.32"/>
    <n v="51"/>
    <n v="0"/>
    <n v="0"/>
    <n v="0"/>
    <x v="0"/>
    <x v="0"/>
    <x v="0"/>
    <x v="0"/>
    <x v="0"/>
    <x v="0"/>
    <x v="0"/>
    <x v="0"/>
    <x v="0"/>
    <x v="0"/>
  </r>
  <r>
    <x v="0"/>
    <x v="2"/>
    <x v="30"/>
    <x v="106"/>
    <x v="6"/>
    <n v="10444.310000000001"/>
    <n v="18894.48"/>
    <n v="29338.79"/>
    <n v="94"/>
    <n v="17050"/>
    <n v="119350"/>
    <n v="1.72"/>
    <x v="0"/>
    <x v="0"/>
    <x v="0"/>
    <x v="0"/>
    <x v="0"/>
    <x v="0"/>
    <x v="0"/>
    <x v="0"/>
    <x v="0"/>
    <x v="0"/>
  </r>
  <r>
    <x v="0"/>
    <x v="2"/>
    <x v="31"/>
    <x v="107"/>
    <x v="6"/>
    <n v="111633.44"/>
    <n v="121206.07"/>
    <n v="232839.51"/>
    <n v="312"/>
    <n v="0"/>
    <n v="0"/>
    <n v="0"/>
    <x v="0"/>
    <x v="0"/>
    <x v="0"/>
    <x v="0"/>
    <x v="0"/>
    <x v="0"/>
    <x v="0"/>
    <x v="0"/>
    <x v="0"/>
    <x v="0"/>
  </r>
  <r>
    <x v="0"/>
    <x v="2"/>
    <x v="31"/>
    <x v="108"/>
    <x v="6"/>
    <n v="109781.48"/>
    <n v="32537.86"/>
    <n v="142319.34"/>
    <n v="92"/>
    <n v="0"/>
    <n v="0"/>
    <n v="0"/>
    <x v="0"/>
    <x v="0"/>
    <x v="0"/>
    <x v="0"/>
    <x v="0"/>
    <x v="0"/>
    <x v="0"/>
    <x v="0"/>
    <x v="0"/>
    <x v="0"/>
  </r>
  <r>
    <x v="0"/>
    <x v="2"/>
    <x v="31"/>
    <x v="109"/>
    <x v="6"/>
    <n v="133529.04"/>
    <n v="371199.99"/>
    <n v="504729.03"/>
    <n v="268"/>
    <n v="0"/>
    <n v="0"/>
    <n v="0"/>
    <x v="0"/>
    <x v="0"/>
    <x v="0"/>
    <x v="0"/>
    <x v="0"/>
    <x v="0"/>
    <x v="0"/>
    <x v="0"/>
    <x v="0"/>
    <x v="0"/>
  </r>
  <r>
    <x v="0"/>
    <x v="2"/>
    <x v="31"/>
    <x v="110"/>
    <x v="6"/>
    <n v="104090.67"/>
    <n v="145829.85999999999"/>
    <n v="249920.52999999997"/>
    <n v="249"/>
    <n v="0"/>
    <n v="0"/>
    <n v="0"/>
    <x v="0"/>
    <x v="0"/>
    <x v="0"/>
    <x v="0"/>
    <x v="0"/>
    <x v="0"/>
    <x v="0"/>
    <x v="0"/>
    <x v="0"/>
    <x v="0"/>
  </r>
  <r>
    <x v="0"/>
    <x v="2"/>
    <x v="31"/>
    <x v="111"/>
    <x v="6"/>
    <n v="21247.75"/>
    <n v="51371.229999999996"/>
    <n v="72618.98"/>
    <n v="131"/>
    <n v="0"/>
    <n v="0"/>
    <n v="0"/>
    <x v="0"/>
    <x v="0"/>
    <x v="0"/>
    <x v="0"/>
    <x v="0"/>
    <x v="0"/>
    <x v="0"/>
    <x v="0"/>
    <x v="0"/>
    <x v="0"/>
  </r>
  <r>
    <x v="0"/>
    <x v="2"/>
    <x v="31"/>
    <x v="128"/>
    <x v="6"/>
    <n v="10998.189999999999"/>
    <n v="8517.18"/>
    <n v="19515.37"/>
    <n v="47"/>
    <e v="#N/A"/>
    <e v="#N/A"/>
    <n v="0"/>
    <x v="0"/>
    <x v="0"/>
    <x v="0"/>
    <x v="0"/>
    <x v="0"/>
    <x v="0"/>
    <x v="0"/>
    <x v="0"/>
    <x v="0"/>
    <x v="0"/>
  </r>
  <r>
    <x v="0"/>
    <x v="2"/>
    <x v="31"/>
    <x v="112"/>
    <x v="6"/>
    <n v="40811.300000000003"/>
    <n v="56237.2"/>
    <n v="97048.5"/>
    <n v="676"/>
    <n v="13950"/>
    <n v="139500"/>
    <n v="6.96"/>
    <x v="0"/>
    <x v="0"/>
    <x v="0"/>
    <x v="0"/>
    <x v="0"/>
    <x v="0"/>
    <x v="0"/>
    <x v="0"/>
    <x v="0"/>
    <x v="0"/>
  </r>
  <r>
    <x v="0"/>
    <x v="2"/>
    <x v="32"/>
    <x v="113"/>
    <x v="6"/>
    <n v="38639.760000000002"/>
    <n v="75955.350000000006"/>
    <n v="114595.11000000002"/>
    <n v="98"/>
    <n v="5177"/>
    <n v="36239"/>
    <n v="22.14"/>
    <x v="0"/>
    <x v="0"/>
    <x v="0"/>
    <x v="0"/>
    <x v="0"/>
    <x v="0"/>
    <x v="0"/>
    <x v="0"/>
    <x v="0"/>
    <x v="0"/>
  </r>
  <r>
    <x v="0"/>
    <x v="2"/>
    <x v="32"/>
    <x v="114"/>
    <x v="6"/>
    <n v="32141.15"/>
    <n v="64739.029999999992"/>
    <n v="96880.18"/>
    <n v="474"/>
    <n v="31000"/>
    <n v="217000"/>
    <n v="3.13"/>
    <x v="0"/>
    <x v="0"/>
    <x v="0"/>
    <x v="0"/>
    <x v="0"/>
    <x v="0"/>
    <x v="0"/>
    <x v="0"/>
    <x v="0"/>
    <x v="0"/>
  </r>
  <r>
    <x v="0"/>
    <x v="2"/>
    <x v="32"/>
    <x v="115"/>
    <x v="6"/>
    <n v="12329.69"/>
    <n v="45441.93"/>
    <n v="57771.62"/>
    <n v="73"/>
    <n v="0"/>
    <n v="0"/>
    <n v="0"/>
    <x v="0"/>
    <x v="0"/>
    <x v="0"/>
    <x v="0"/>
    <x v="0"/>
    <x v="0"/>
    <x v="0"/>
    <x v="0"/>
    <x v="0"/>
    <x v="0"/>
  </r>
  <r>
    <x v="0"/>
    <x v="2"/>
    <x v="32"/>
    <x v="116"/>
    <x v="6"/>
    <n v="18100.829999999998"/>
    <n v="57935.270000000004"/>
    <n v="76036.100000000006"/>
    <n v="206"/>
    <n v="0"/>
    <n v="0"/>
    <n v="0"/>
    <x v="0"/>
    <x v="0"/>
    <x v="0"/>
    <x v="0"/>
    <x v="0"/>
    <x v="0"/>
    <x v="0"/>
    <x v="0"/>
    <x v="0"/>
    <x v="0"/>
  </r>
  <r>
    <x v="0"/>
    <x v="2"/>
    <x v="33"/>
    <x v="117"/>
    <x v="6"/>
    <n v="37125.050000000003"/>
    <n v="13601.46"/>
    <n v="50726.51"/>
    <n v="200"/>
    <n v="0"/>
    <n v="0"/>
    <n v="0"/>
    <x v="0"/>
    <x v="0"/>
    <x v="0"/>
    <x v="0"/>
    <x v="0"/>
    <x v="0"/>
    <x v="0"/>
    <x v="0"/>
    <x v="0"/>
    <x v="0"/>
  </r>
  <r>
    <x v="0"/>
    <x v="2"/>
    <x v="33"/>
    <x v="118"/>
    <x v="6"/>
    <n v="28905.82"/>
    <n v="35311.39"/>
    <n v="64217.21"/>
    <n v="394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0"/>
    <n v="9342.9500000000007"/>
    <n v="5107.05"/>
    <n v="14450"/>
    <n v="163"/>
    <n v="24475"/>
    <n v="171325"/>
    <n v="0.59"/>
    <x v="0"/>
    <x v="0"/>
    <x v="0"/>
    <x v="0"/>
    <x v="0"/>
    <x v="0"/>
    <x v="0"/>
    <x v="0"/>
    <x v="0"/>
    <x v="0"/>
  </r>
  <r>
    <x v="0"/>
    <x v="3"/>
    <x v="0"/>
    <x v="1"/>
    <x v="0"/>
    <n v="12305.65"/>
    <n v="7736.35"/>
    <n v="20042"/>
    <n v="234"/>
    <n v="24383"/>
    <n v="170681"/>
    <n v="0.82"/>
    <x v="0"/>
    <x v="0"/>
    <x v="0"/>
    <x v="0"/>
    <x v="0"/>
    <x v="0"/>
    <x v="0"/>
    <x v="0"/>
    <x v="0"/>
    <x v="0"/>
  </r>
  <r>
    <x v="0"/>
    <x v="3"/>
    <x v="0"/>
    <x v="2"/>
    <x v="0"/>
    <n v="16926.62"/>
    <n v="7178.88"/>
    <n v="24105.5"/>
    <n v="517"/>
    <n v="8165"/>
    <n v="57155"/>
    <n v="2.95"/>
    <x v="1"/>
    <x v="22"/>
    <x v="4"/>
    <x v="20"/>
    <x v="3"/>
    <x v="0"/>
    <x v="4"/>
    <x v="0"/>
    <x v="0"/>
    <x v="0"/>
  </r>
  <r>
    <x v="0"/>
    <x v="3"/>
    <x v="0"/>
    <x v="3"/>
    <x v="0"/>
    <n v="14655.61"/>
    <n v="5720.89"/>
    <n v="20376.5"/>
    <n v="428"/>
    <n v="8437"/>
    <n v="59059"/>
    <n v="2.42"/>
    <x v="2"/>
    <x v="23"/>
    <x v="0"/>
    <x v="21"/>
    <x v="0"/>
    <x v="0"/>
    <x v="0"/>
    <x v="0"/>
    <x v="0"/>
    <x v="0"/>
  </r>
  <r>
    <x v="0"/>
    <x v="3"/>
    <x v="0"/>
    <x v="4"/>
    <x v="0"/>
    <n v="20027.330000000002"/>
    <n v="8850.92"/>
    <n v="28878.25"/>
    <n v="619"/>
    <n v="8437"/>
    <n v="59059"/>
    <n v="3.42"/>
    <x v="3"/>
    <x v="24"/>
    <x v="0"/>
    <x v="22"/>
    <x v="0"/>
    <x v="0"/>
    <x v="0"/>
    <x v="0"/>
    <x v="0"/>
    <x v="0"/>
  </r>
  <r>
    <x v="0"/>
    <x v="3"/>
    <x v="0"/>
    <x v="6"/>
    <x v="0"/>
    <n v="445.85"/>
    <n v="161.15"/>
    <n v="607"/>
    <n v="13"/>
    <n v="0"/>
    <n v="0"/>
    <n v="0"/>
    <x v="4"/>
    <x v="25"/>
    <x v="0"/>
    <x v="23"/>
    <x v="0"/>
    <x v="0"/>
    <x v="0"/>
    <x v="0"/>
    <x v="0"/>
    <x v="0"/>
  </r>
  <r>
    <x v="0"/>
    <x v="3"/>
    <x v="0"/>
    <x v="7"/>
    <x v="0"/>
    <n v="9596.89"/>
    <n v="2984.86"/>
    <n v="12581.75"/>
    <n v="259"/>
    <n v="5821"/>
    <n v="40747"/>
    <n v="2.16"/>
    <x v="5"/>
    <x v="26"/>
    <x v="0"/>
    <x v="24"/>
    <x v="0"/>
    <x v="0"/>
    <x v="0"/>
    <x v="0"/>
    <x v="0"/>
    <x v="0"/>
  </r>
  <r>
    <x v="0"/>
    <x v="3"/>
    <x v="0"/>
    <x v="8"/>
    <x v="0"/>
    <n v="16136.3"/>
    <n v="6764.7"/>
    <n v="22901"/>
    <n v="487"/>
    <n v="0"/>
    <n v="0"/>
    <n v="0"/>
    <x v="6"/>
    <x v="27"/>
    <x v="0"/>
    <x v="25"/>
    <x v="0"/>
    <x v="0"/>
    <x v="0"/>
    <x v="0"/>
    <x v="0"/>
    <x v="0"/>
  </r>
  <r>
    <x v="0"/>
    <x v="3"/>
    <x v="0"/>
    <x v="119"/>
    <x v="0"/>
    <n v="1689.25"/>
    <n v="12306.75"/>
    <n v="13996"/>
    <n v="87"/>
    <e v="#N/A"/>
    <e v="#N/A"/>
    <n v="0"/>
    <x v="7"/>
    <x v="28"/>
    <x v="0"/>
    <x v="7"/>
    <x v="0"/>
    <x v="0"/>
    <x v="0"/>
    <x v="0"/>
    <x v="0"/>
    <x v="0"/>
  </r>
  <r>
    <x v="0"/>
    <x v="3"/>
    <x v="1"/>
    <x v="9"/>
    <x v="0"/>
    <n v="119103.8"/>
    <n v="51116.33"/>
    <n v="170220.13"/>
    <n v="1283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0"/>
    <n v="35307.25"/>
    <n v="41911.75"/>
    <n v="77219"/>
    <n v="618"/>
    <n v="44423"/>
    <n v="310961"/>
    <n v="1.74"/>
    <x v="0"/>
    <x v="0"/>
    <x v="0"/>
    <x v="0"/>
    <x v="0"/>
    <x v="0"/>
    <x v="0"/>
    <x v="0"/>
    <x v="0"/>
    <x v="0"/>
  </r>
  <r>
    <x v="0"/>
    <x v="3"/>
    <x v="1"/>
    <x v="11"/>
    <x v="0"/>
    <n v="3470.75"/>
    <n v="1621.75"/>
    <n v="5092.5"/>
    <n v="29"/>
    <n v="31000"/>
    <n v="217000"/>
    <n v="0.16"/>
    <x v="0"/>
    <x v="0"/>
    <x v="0"/>
    <x v="0"/>
    <x v="0"/>
    <x v="0"/>
    <x v="0"/>
    <x v="0"/>
    <x v="0"/>
    <x v="0"/>
  </r>
  <r>
    <x v="0"/>
    <x v="3"/>
    <x v="1"/>
    <x v="12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0"/>
    <n v="26468.15"/>
    <n v="25875.85"/>
    <n v="52344"/>
    <n v="396"/>
    <n v="29977"/>
    <n v="209839"/>
    <n v="1.75"/>
    <x v="0"/>
    <x v="0"/>
    <x v="0"/>
    <x v="0"/>
    <x v="0"/>
    <x v="0"/>
    <x v="0"/>
    <x v="0"/>
    <x v="0"/>
    <x v="0"/>
  </r>
  <r>
    <x v="0"/>
    <x v="3"/>
    <x v="1"/>
    <x v="15"/>
    <x v="0"/>
    <n v="1793.01"/>
    <n v="991.99"/>
    <n v="2785"/>
    <n v="20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0"/>
    <n v="29334.65"/>
    <n v="25436.35"/>
    <n v="54771"/>
    <n v="436"/>
    <n v="43400"/>
    <n v="303800"/>
    <n v="1.26"/>
    <x v="0"/>
    <x v="0"/>
    <x v="0"/>
    <x v="0"/>
    <x v="0"/>
    <x v="0"/>
    <x v="0"/>
    <x v="0"/>
    <x v="0"/>
    <x v="0"/>
  </r>
  <r>
    <x v="0"/>
    <x v="3"/>
    <x v="2"/>
    <x v="17"/>
    <x v="0"/>
    <n v="24930.400000000001"/>
    <n v="26348.6"/>
    <n v="51279"/>
    <n v="389"/>
    <n v="39277"/>
    <n v="274939"/>
    <n v="1.31"/>
    <x v="0"/>
    <x v="0"/>
    <x v="0"/>
    <x v="0"/>
    <x v="0"/>
    <x v="0"/>
    <x v="0"/>
    <x v="0"/>
    <x v="0"/>
    <x v="0"/>
  </r>
  <r>
    <x v="0"/>
    <x v="3"/>
    <x v="2"/>
    <x v="18"/>
    <x v="0"/>
    <n v="15505.02"/>
    <n v="15318.73"/>
    <n v="30823.75"/>
    <n v="225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0"/>
    <n v="6580.85"/>
    <n v="3978.65"/>
    <n v="10559.5"/>
    <n v="186"/>
    <n v="31000"/>
    <n v="310000"/>
    <n v="0.34"/>
    <x v="0"/>
    <x v="0"/>
    <x v="0"/>
    <x v="0"/>
    <x v="0"/>
    <x v="0"/>
    <x v="0"/>
    <x v="0"/>
    <x v="0"/>
    <x v="0"/>
  </r>
  <r>
    <x v="0"/>
    <x v="3"/>
    <x v="3"/>
    <x v="20"/>
    <x v="0"/>
    <n v="6490.63"/>
    <n v="3509.37"/>
    <n v="10000"/>
    <n v="73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0"/>
    <n v="22687.03"/>
    <n v="15599.22"/>
    <n v="38286.25"/>
    <n v="268"/>
    <n v="62000"/>
    <n v="620000"/>
    <n v="0.62"/>
    <x v="0"/>
    <x v="0"/>
    <x v="0"/>
    <x v="0"/>
    <x v="0"/>
    <x v="0"/>
    <x v="0"/>
    <x v="0"/>
    <x v="0"/>
    <x v="0"/>
  </r>
  <r>
    <x v="0"/>
    <x v="3"/>
    <x v="4"/>
    <x v="23"/>
    <x v="0"/>
    <n v="91"/>
    <n v="84"/>
    <n v="175"/>
    <n v="52"/>
    <n v="12710"/>
    <n v="88970"/>
    <n v="0.01"/>
    <x v="0"/>
    <x v="0"/>
    <x v="0"/>
    <x v="0"/>
    <x v="0"/>
    <x v="0"/>
    <x v="0"/>
    <x v="0"/>
    <x v="0"/>
    <x v="0"/>
  </r>
  <r>
    <x v="0"/>
    <x v="3"/>
    <x v="4"/>
    <x v="24"/>
    <x v="0"/>
    <n v="97.5"/>
    <n v="142.5"/>
    <n v="240"/>
    <n v="70"/>
    <n v="11377"/>
    <n v="79639"/>
    <n v="0.02"/>
    <x v="0"/>
    <x v="0"/>
    <x v="0"/>
    <x v="0"/>
    <x v="0"/>
    <x v="0"/>
    <x v="0"/>
    <x v="0"/>
    <x v="0"/>
    <x v="0"/>
  </r>
  <r>
    <x v="0"/>
    <x v="3"/>
    <x v="4"/>
    <x v="120"/>
    <x v="0"/>
    <n v="150"/>
    <n v="90"/>
    <n v="240"/>
    <n v="7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0"/>
    <n v="6569.1"/>
    <n v="3815.4"/>
    <n v="10384.5"/>
    <n v="164"/>
    <n v="16523"/>
    <n v="165230"/>
    <n v="0.63"/>
    <x v="0"/>
    <x v="0"/>
    <x v="0"/>
    <x v="0"/>
    <x v="0"/>
    <x v="0"/>
    <x v="0"/>
    <x v="0"/>
    <x v="0"/>
    <x v="0"/>
  </r>
  <r>
    <x v="0"/>
    <x v="3"/>
    <x v="5"/>
    <x v="29"/>
    <x v="0"/>
    <n v="11160.38"/>
    <n v="4319.62"/>
    <n v="15480"/>
    <n v="105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0"/>
    <n v="8382.3799999999992"/>
    <n v="5976.37"/>
    <n v="14358.75"/>
    <n v="99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0"/>
    <n v="10315.200000000001"/>
    <n v="10990.8"/>
    <n v="21306"/>
    <n v="151"/>
    <n v="34100"/>
    <n v="238700"/>
    <n v="0.62"/>
    <x v="0"/>
    <x v="0"/>
    <x v="0"/>
    <x v="0"/>
    <x v="0"/>
    <x v="0"/>
    <x v="0"/>
    <x v="0"/>
    <x v="0"/>
    <x v="0"/>
  </r>
  <r>
    <x v="0"/>
    <x v="3"/>
    <x v="6"/>
    <x v="32"/>
    <x v="0"/>
    <n v="3957.8"/>
    <n v="5338.2"/>
    <n v="9296"/>
    <n v="159"/>
    <n v="17577"/>
    <n v="123039"/>
    <n v="0.53"/>
    <x v="0"/>
    <x v="0"/>
    <x v="0"/>
    <x v="0"/>
    <x v="0"/>
    <x v="0"/>
    <x v="0"/>
    <x v="0"/>
    <x v="0"/>
    <x v="0"/>
  </r>
  <r>
    <x v="0"/>
    <x v="3"/>
    <x v="6"/>
    <x v="33"/>
    <x v="0"/>
    <n v="6354.75"/>
    <n v="3640.25"/>
    <n v="9995"/>
    <n v="60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0"/>
    <n v="6485.01"/>
    <n v="6889.99"/>
    <n v="13375"/>
    <n v="128"/>
    <n v="67177"/>
    <n v="470239"/>
    <n v="0.2"/>
    <x v="0"/>
    <x v="0"/>
    <x v="0"/>
    <x v="0"/>
    <x v="0"/>
    <x v="0"/>
    <x v="0"/>
    <x v="0"/>
    <x v="0"/>
    <x v="0"/>
  </r>
  <r>
    <x v="0"/>
    <x v="3"/>
    <x v="8"/>
    <x v="35"/>
    <x v="0"/>
    <n v="17996.02"/>
    <n v="8295.23"/>
    <n v="26291.25"/>
    <n v="191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0"/>
    <n v="22071.14"/>
    <n v="10546.36"/>
    <n v="32617.5"/>
    <n v="229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0"/>
    <n v="41950.11"/>
    <n v="16928.990000000002"/>
    <n v="58879.100000000006"/>
    <n v="409"/>
    <n v="32023"/>
    <n v="224161"/>
    <n v="1.84"/>
    <x v="0"/>
    <x v="0"/>
    <x v="0"/>
    <x v="0"/>
    <x v="0"/>
    <x v="0"/>
    <x v="0"/>
    <x v="0"/>
    <x v="0"/>
    <x v="0"/>
  </r>
  <r>
    <x v="0"/>
    <x v="3"/>
    <x v="9"/>
    <x v="38"/>
    <x v="0"/>
    <n v="3666.5"/>
    <n v="598.5"/>
    <n v="4265"/>
    <n v="22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0"/>
    <n v="14435.43"/>
    <n v="8312.07"/>
    <n v="22747.5"/>
    <n v="272"/>
    <n v="18352"/>
    <n v="128464"/>
    <n v="1.24"/>
    <x v="0"/>
    <x v="0"/>
    <x v="0"/>
    <x v="0"/>
    <x v="0"/>
    <x v="0"/>
    <x v="0"/>
    <x v="0"/>
    <x v="0"/>
    <x v="0"/>
  </r>
  <r>
    <x v="0"/>
    <x v="3"/>
    <x v="9"/>
    <x v="40"/>
    <x v="0"/>
    <n v="27252.1"/>
    <n v="13543.9"/>
    <n v="40796"/>
    <n v="317"/>
    <n v="28923"/>
    <n v="202461"/>
    <n v="1.41"/>
    <x v="0"/>
    <x v="0"/>
    <x v="0"/>
    <x v="0"/>
    <x v="0"/>
    <x v="0"/>
    <x v="0"/>
    <x v="0"/>
    <x v="0"/>
    <x v="0"/>
  </r>
  <r>
    <x v="0"/>
    <x v="3"/>
    <x v="9"/>
    <x v="41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0"/>
    <n v="4033.25"/>
    <n v="464.25"/>
    <n v="4497.5"/>
    <n v="31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0"/>
    <n v="4998.5"/>
    <n v="1426.5"/>
    <n v="6425"/>
    <n v="57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0"/>
    <n v="6584.2"/>
    <n v="2583.8000000000002"/>
    <n v="9168"/>
    <n v="137"/>
    <n v="23777"/>
    <n v="237770"/>
    <n v="0.39"/>
    <x v="0"/>
    <x v="0"/>
    <x v="0"/>
    <x v="0"/>
    <x v="0"/>
    <x v="0"/>
    <x v="0"/>
    <x v="0"/>
    <x v="0"/>
    <x v="0"/>
  </r>
  <r>
    <x v="0"/>
    <x v="3"/>
    <x v="10"/>
    <x v="45"/>
    <x v="0"/>
    <n v="7686.25"/>
    <n v="2900"/>
    <n v="10586.25"/>
    <n v="77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0"/>
    <n v="7596.38"/>
    <n v="2711.12"/>
    <n v="10307.5"/>
    <n v="95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0"/>
    <n v="6869.25"/>
    <n v="3159.5"/>
    <n v="10028.75"/>
    <n v="72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0"/>
    <n v="6871.4"/>
    <n v="2702.6"/>
    <n v="9574"/>
    <n v="83"/>
    <n v="33077"/>
    <n v="330770"/>
    <n v="0.28999999999999998"/>
    <x v="0"/>
    <x v="0"/>
    <x v="0"/>
    <x v="0"/>
    <x v="0"/>
    <x v="0"/>
    <x v="0"/>
    <x v="0"/>
    <x v="0"/>
    <x v="0"/>
  </r>
  <r>
    <x v="0"/>
    <x v="3"/>
    <x v="10"/>
    <x v="49"/>
    <x v="0"/>
    <n v="5745.63"/>
    <n v="2160.62"/>
    <n v="7906.25"/>
    <n v="62"/>
    <n v="67177"/>
    <n v="671770"/>
    <n v="0.12"/>
    <x v="0"/>
    <x v="0"/>
    <x v="0"/>
    <x v="0"/>
    <x v="0"/>
    <x v="0"/>
    <x v="0"/>
    <x v="0"/>
    <x v="0"/>
    <x v="0"/>
  </r>
  <r>
    <x v="0"/>
    <x v="3"/>
    <x v="10"/>
    <x v="50"/>
    <x v="0"/>
    <n v="2219"/>
    <n v="973.5"/>
    <n v="3192.5"/>
    <n v="21"/>
    <n v="36177"/>
    <n v="361770"/>
    <n v="0.09"/>
    <x v="0"/>
    <x v="0"/>
    <x v="0"/>
    <x v="0"/>
    <x v="0"/>
    <x v="0"/>
    <x v="0"/>
    <x v="0"/>
    <x v="0"/>
    <x v="0"/>
  </r>
  <r>
    <x v="0"/>
    <x v="3"/>
    <x v="11"/>
    <x v="52"/>
    <x v="0"/>
    <n v="2754.5"/>
    <n v="1033"/>
    <n v="3787.5"/>
    <n v="26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0"/>
    <n v="19501.599999999999"/>
    <n v="5230.3999999999996"/>
    <n v="24732"/>
    <n v="102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0"/>
    <n v="19401.62"/>
    <n v="6878.98"/>
    <n v="26280.6"/>
    <n v="107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0"/>
    <n v="2141.8000000000002"/>
    <n v="376.2"/>
    <n v="2518"/>
    <n v="9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0"/>
    <n v="3107.5"/>
    <n v="527.5"/>
    <n v="3635"/>
    <n v="23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0"/>
    <n v="4903.6000000000004"/>
    <n v="1903.9"/>
    <n v="6807.5"/>
    <n v="111"/>
    <n v="24273"/>
    <n v="242730"/>
    <n v="0.28000000000000003"/>
    <x v="0"/>
    <x v="0"/>
    <x v="0"/>
    <x v="0"/>
    <x v="0"/>
    <x v="0"/>
    <x v="0"/>
    <x v="0"/>
    <x v="0"/>
    <x v="0"/>
  </r>
  <r>
    <x v="0"/>
    <x v="3"/>
    <x v="13"/>
    <x v="58"/>
    <x v="0"/>
    <n v="12276.25"/>
    <n v="4845"/>
    <n v="17121.25"/>
    <n v="157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0"/>
    <n v="220.5"/>
    <n v="307.5"/>
    <n v="528"/>
    <n v="4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0"/>
    <n v="5827.55"/>
    <n v="20021.45"/>
    <n v="25849"/>
    <n v="490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0"/>
    <n v="513.1"/>
    <n v="2110.9"/>
    <n v="2624"/>
    <n v="54"/>
    <n v="8277"/>
    <n v="57939"/>
    <n v="0.32"/>
    <x v="0"/>
    <x v="0"/>
    <x v="0"/>
    <x v="0"/>
    <x v="0"/>
    <x v="0"/>
    <x v="0"/>
    <x v="0"/>
    <x v="0"/>
    <x v="0"/>
  </r>
  <r>
    <x v="0"/>
    <x v="3"/>
    <x v="15"/>
    <x v="60"/>
    <x v="0"/>
    <n v="1707.75"/>
    <n v="859.75"/>
    <n v="2567.5"/>
    <n v="15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0"/>
    <n v="5003.76"/>
    <n v="1504.99"/>
    <n v="6508.75"/>
    <n v="42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0"/>
    <n v="14955.25"/>
    <n v="8821"/>
    <n v="23776.25"/>
    <n v="168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0"/>
    <n v="3390.25"/>
    <n v="1769.75"/>
    <n v="5160"/>
    <n v="54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0"/>
    <n v="6571.75"/>
    <n v="14704.25"/>
    <n v="21276"/>
    <n v="362"/>
    <n v="22723"/>
    <n v="159061"/>
    <n v="0.94"/>
    <x v="0"/>
    <x v="0"/>
    <x v="0"/>
    <x v="0"/>
    <x v="0"/>
    <x v="0"/>
    <x v="0"/>
    <x v="0"/>
    <x v="0"/>
    <x v="0"/>
  </r>
  <r>
    <x v="0"/>
    <x v="3"/>
    <x v="18"/>
    <x v="65"/>
    <x v="0"/>
    <n v="1686"/>
    <n v="966.5"/>
    <n v="2652.5"/>
    <n v="19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0"/>
    <n v="9881.89"/>
    <n v="2925.62"/>
    <n v="12807.509999999998"/>
    <n v="99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0"/>
    <n v="10599.01"/>
    <n v="4441.04"/>
    <n v="15040.05"/>
    <n v="118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0"/>
    <n v="17127.75"/>
    <n v="4637.25"/>
    <n v="21765"/>
    <n v="157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0"/>
    <n v="11008.84"/>
    <n v="7898.66"/>
    <n v="18907.5"/>
    <n v="251"/>
    <n v="31000"/>
    <n v="310000"/>
    <n v="0.61"/>
    <x v="0"/>
    <x v="0"/>
    <x v="0"/>
    <x v="0"/>
    <x v="0"/>
    <x v="0"/>
    <x v="0"/>
    <x v="0"/>
    <x v="0"/>
    <x v="0"/>
  </r>
  <r>
    <x v="0"/>
    <x v="3"/>
    <x v="21"/>
    <x v="70"/>
    <x v="0"/>
    <n v="12441.7"/>
    <n v="5662.3"/>
    <n v="18104"/>
    <n v="170"/>
    <n v="62000"/>
    <n v="620000"/>
    <n v="0.28999999999999998"/>
    <x v="0"/>
    <x v="0"/>
    <x v="0"/>
    <x v="0"/>
    <x v="0"/>
    <x v="0"/>
    <x v="0"/>
    <x v="0"/>
    <x v="0"/>
    <x v="0"/>
  </r>
  <r>
    <x v="0"/>
    <x v="3"/>
    <x v="21"/>
    <x v="71"/>
    <x v="0"/>
    <n v="11352.65"/>
    <n v="7554.35"/>
    <n v="18907"/>
    <n v="178"/>
    <n v="50623"/>
    <n v="506230"/>
    <n v="0.37"/>
    <x v="0"/>
    <x v="0"/>
    <x v="0"/>
    <x v="0"/>
    <x v="0"/>
    <x v="0"/>
    <x v="0"/>
    <x v="0"/>
    <x v="0"/>
    <x v="0"/>
  </r>
  <r>
    <x v="0"/>
    <x v="3"/>
    <x v="21"/>
    <x v="72"/>
    <x v="0"/>
    <n v="10932.94"/>
    <n v="9638.06"/>
    <n v="20571"/>
    <n v="254"/>
    <n v="29977"/>
    <n v="299770"/>
    <n v="0.69"/>
    <x v="0"/>
    <x v="0"/>
    <x v="0"/>
    <x v="0"/>
    <x v="0"/>
    <x v="0"/>
    <x v="0"/>
    <x v="0"/>
    <x v="0"/>
    <x v="0"/>
  </r>
  <r>
    <x v="0"/>
    <x v="3"/>
    <x v="21"/>
    <x v="73"/>
    <x v="0"/>
    <n v="9431.58"/>
    <n v="9279.42"/>
    <n v="18711"/>
    <n v="230"/>
    <n v="27900"/>
    <n v="279000"/>
    <n v="0.67"/>
    <x v="0"/>
    <x v="0"/>
    <x v="0"/>
    <x v="0"/>
    <x v="0"/>
    <x v="0"/>
    <x v="0"/>
    <x v="0"/>
    <x v="0"/>
    <x v="0"/>
  </r>
  <r>
    <x v="0"/>
    <x v="3"/>
    <x v="22"/>
    <x v="74"/>
    <x v="0"/>
    <n v="743.4"/>
    <n v="522.6"/>
    <n v="1266"/>
    <n v="17"/>
    <n v="13423"/>
    <n v="134230"/>
    <n v="0.09"/>
    <x v="0"/>
    <x v="0"/>
    <x v="0"/>
    <x v="0"/>
    <x v="0"/>
    <x v="0"/>
    <x v="0"/>
    <x v="0"/>
    <x v="0"/>
    <x v="0"/>
  </r>
  <r>
    <x v="0"/>
    <x v="3"/>
    <x v="22"/>
    <x v="75"/>
    <x v="0"/>
    <n v="1313.55"/>
    <n v="629.45000000000005"/>
    <n v="1943"/>
    <n v="26"/>
    <n v="14477"/>
    <n v="144770"/>
    <n v="0.13"/>
    <x v="0"/>
    <x v="0"/>
    <x v="0"/>
    <x v="0"/>
    <x v="0"/>
    <x v="0"/>
    <x v="0"/>
    <x v="0"/>
    <x v="0"/>
    <x v="0"/>
  </r>
  <r>
    <x v="0"/>
    <x v="3"/>
    <x v="22"/>
    <x v="71"/>
    <x v="0"/>
    <n v="30"/>
    <n v="120"/>
    <n v="150"/>
    <n v="1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0"/>
    <n v="1802.3"/>
    <n v="704.2"/>
    <n v="2506.5"/>
    <n v="33"/>
    <n v="13950"/>
    <n v="139500"/>
    <n v="0.18"/>
    <x v="0"/>
    <x v="0"/>
    <x v="0"/>
    <x v="0"/>
    <x v="0"/>
    <x v="0"/>
    <x v="0"/>
    <x v="0"/>
    <x v="0"/>
    <x v="0"/>
  </r>
  <r>
    <x v="0"/>
    <x v="3"/>
    <x v="22"/>
    <x v="121"/>
    <x v="0"/>
    <n v="1557.75"/>
    <n v="777.25"/>
    <n v="2335"/>
    <n v="30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0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0"/>
    <n v="13188"/>
    <n v="7194"/>
    <n v="20382"/>
    <n v="225"/>
    <n v="20677"/>
    <n v="144739"/>
    <n v="0.99"/>
    <x v="0"/>
    <x v="0"/>
    <x v="0"/>
    <x v="0"/>
    <x v="0"/>
    <x v="0"/>
    <x v="0"/>
    <x v="0"/>
    <x v="0"/>
    <x v="0"/>
  </r>
  <r>
    <x v="0"/>
    <x v="3"/>
    <x v="24"/>
    <x v="79"/>
    <x v="0"/>
    <n v="547.1"/>
    <n v="428.9"/>
    <n v="976"/>
    <n v="12"/>
    <n v="20150"/>
    <n v="141050"/>
    <n v="0.05"/>
    <x v="0"/>
    <x v="0"/>
    <x v="0"/>
    <x v="0"/>
    <x v="0"/>
    <x v="0"/>
    <x v="0"/>
    <x v="0"/>
    <x v="0"/>
    <x v="0"/>
  </r>
  <r>
    <x v="0"/>
    <x v="3"/>
    <x v="24"/>
    <x v="81"/>
    <x v="0"/>
    <n v="1303.4000000000001"/>
    <n v="601.1"/>
    <n v="1904.5"/>
    <n v="21"/>
    <n v="18600"/>
    <n v="130200"/>
    <n v="0.1"/>
    <x v="0"/>
    <x v="0"/>
    <x v="0"/>
    <x v="0"/>
    <x v="0"/>
    <x v="0"/>
    <x v="0"/>
    <x v="0"/>
    <x v="0"/>
    <x v="0"/>
  </r>
  <r>
    <x v="0"/>
    <x v="3"/>
    <x v="24"/>
    <x v="82"/>
    <x v="0"/>
    <n v="23698.9"/>
    <n v="9464.65"/>
    <n v="33163.550000000003"/>
    <n v="352"/>
    <n v="18600"/>
    <n v="130200"/>
    <n v="1.78"/>
    <x v="0"/>
    <x v="0"/>
    <x v="0"/>
    <x v="0"/>
    <x v="0"/>
    <x v="0"/>
    <x v="0"/>
    <x v="0"/>
    <x v="0"/>
    <x v="0"/>
  </r>
  <r>
    <x v="0"/>
    <x v="3"/>
    <x v="24"/>
    <x v="122"/>
    <x v="0"/>
    <n v="1836.25"/>
    <n v="794.75"/>
    <n v="2631"/>
    <n v="28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0"/>
    <n v="1193.6500000000001"/>
    <n v="710.85"/>
    <n v="1904.5"/>
    <n v="21"/>
    <n v="17050"/>
    <n v="119350"/>
    <n v="0.11"/>
    <x v="0"/>
    <x v="0"/>
    <x v="0"/>
    <x v="0"/>
    <x v="0"/>
    <x v="0"/>
    <x v="0"/>
    <x v="0"/>
    <x v="0"/>
    <x v="0"/>
  </r>
  <r>
    <x v="0"/>
    <x v="3"/>
    <x v="24"/>
    <x v="10"/>
    <x v="0"/>
    <n v="336"/>
    <n v="0"/>
    <n v="336"/>
    <n v="2"/>
    <n v="44423"/>
    <n v="310961"/>
    <n v="0.01"/>
    <x v="0"/>
    <x v="0"/>
    <x v="0"/>
    <x v="0"/>
    <x v="0"/>
    <x v="0"/>
    <x v="0"/>
    <x v="0"/>
    <x v="0"/>
    <x v="0"/>
  </r>
  <r>
    <x v="0"/>
    <x v="3"/>
    <x v="24"/>
    <x v="85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0"/>
    <n v="2829.2"/>
    <n v="2945.8"/>
    <n v="5775"/>
    <n v="69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0"/>
    <n v="12183.3"/>
    <n v="8500.2000000000007"/>
    <n v="20683.5"/>
    <n v="276"/>
    <n v="15500"/>
    <n v="108500"/>
    <n v="1.33"/>
    <x v="0"/>
    <x v="0"/>
    <x v="0"/>
    <x v="0"/>
    <x v="0"/>
    <x v="0"/>
    <x v="0"/>
    <x v="0"/>
    <x v="0"/>
    <x v="0"/>
  </r>
  <r>
    <x v="0"/>
    <x v="3"/>
    <x v="26"/>
    <x v="87"/>
    <x v="0"/>
    <n v="55"/>
    <n v="0"/>
    <n v="55"/>
    <n v="1"/>
    <n v="4650"/>
    <n v="32550"/>
    <n v="0.01"/>
    <x v="0"/>
    <x v="0"/>
    <x v="0"/>
    <x v="0"/>
    <x v="0"/>
    <x v="0"/>
    <x v="0"/>
    <x v="0"/>
    <x v="0"/>
    <x v="0"/>
  </r>
  <r>
    <x v="0"/>
    <x v="3"/>
    <x v="26"/>
    <x v="88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7"/>
    <x v="89"/>
    <x v="0"/>
    <n v="155"/>
    <n v="0"/>
    <n v="155"/>
    <n v="4"/>
    <n v="6727"/>
    <n v="47089"/>
    <n v="0.02"/>
    <x v="0"/>
    <x v="0"/>
    <x v="0"/>
    <x v="0"/>
    <x v="0"/>
    <x v="0"/>
    <x v="0"/>
    <x v="0"/>
    <x v="0"/>
    <x v="0"/>
  </r>
  <r>
    <x v="0"/>
    <x v="3"/>
    <x v="27"/>
    <x v="91"/>
    <x v="0"/>
    <n v="210"/>
    <n v="0"/>
    <n v="210"/>
    <n v="6"/>
    <n v="6727"/>
    <n v="47089"/>
    <n v="0.03"/>
    <x v="0"/>
    <x v="0"/>
    <x v="0"/>
    <x v="0"/>
    <x v="0"/>
    <x v="0"/>
    <x v="0"/>
    <x v="0"/>
    <x v="0"/>
    <x v="0"/>
  </r>
  <r>
    <x v="0"/>
    <x v="3"/>
    <x v="28"/>
    <x v="92"/>
    <x v="0"/>
    <n v="2062.25"/>
    <n v="1380.25"/>
    <n v="3442.5"/>
    <n v="37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0"/>
    <n v="12237"/>
    <n v="5379.25"/>
    <n v="17616.25"/>
    <n v="94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0"/>
    <n v="11479.13"/>
    <n v="5624.62"/>
    <n v="17103.75"/>
    <n v="107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0"/>
    <n v="17949.88"/>
    <n v="6755.12"/>
    <n v="24705"/>
    <n v="154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0"/>
    <n v="13990.15"/>
    <n v="12046.85"/>
    <n v="26037"/>
    <n v="433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0"/>
    <n v="13898.13"/>
    <n v="8955.6200000000008"/>
    <n v="22853.75"/>
    <n v="182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0"/>
    <n v="10454.450000000001"/>
    <n v="9038.5499999999993"/>
    <n v="19493"/>
    <n v="341"/>
    <n v="17577"/>
    <n v="175770"/>
    <n v="1.1100000000000001"/>
    <x v="0"/>
    <x v="0"/>
    <x v="0"/>
    <x v="0"/>
    <x v="0"/>
    <x v="0"/>
    <x v="0"/>
    <x v="0"/>
    <x v="0"/>
    <x v="0"/>
  </r>
  <r>
    <x v="0"/>
    <x v="3"/>
    <x v="30"/>
    <x v="98"/>
    <x v="0"/>
    <n v="2868.43"/>
    <n v="5653.17"/>
    <n v="8521.6"/>
    <n v="248"/>
    <n v="36177"/>
    <n v="253239"/>
    <n v="0.24"/>
    <x v="0"/>
    <x v="0"/>
    <x v="0"/>
    <x v="0"/>
    <x v="0"/>
    <x v="0"/>
    <x v="0"/>
    <x v="0"/>
    <x v="0"/>
    <x v="0"/>
  </r>
  <r>
    <x v="0"/>
    <x v="3"/>
    <x v="30"/>
    <x v="99"/>
    <x v="0"/>
    <n v="2219.84"/>
    <n v="6295.21"/>
    <n v="8515.0499999999993"/>
    <n v="228"/>
    <n v="16027"/>
    <n v="112189"/>
    <n v="0.53"/>
    <x v="0"/>
    <x v="0"/>
    <x v="0"/>
    <x v="0"/>
    <x v="0"/>
    <x v="0"/>
    <x v="0"/>
    <x v="0"/>
    <x v="0"/>
    <x v="0"/>
  </r>
  <r>
    <x v="0"/>
    <x v="3"/>
    <x v="30"/>
    <x v="100"/>
    <x v="0"/>
    <n v="1314.12"/>
    <n v="4585.2299999999996"/>
    <n v="5899.3499999999995"/>
    <n v="133"/>
    <n v="14477"/>
    <n v="101339"/>
    <n v="0.41"/>
    <x v="0"/>
    <x v="0"/>
    <x v="0"/>
    <x v="0"/>
    <x v="0"/>
    <x v="0"/>
    <x v="0"/>
    <x v="0"/>
    <x v="0"/>
    <x v="0"/>
  </r>
  <r>
    <x v="0"/>
    <x v="3"/>
    <x v="30"/>
    <x v="101"/>
    <x v="0"/>
    <n v="1522.48"/>
    <n v="3554.72"/>
    <n v="5077.2"/>
    <n v="135"/>
    <n v="10323"/>
    <n v="72261"/>
    <n v="0.49"/>
    <x v="0"/>
    <x v="0"/>
    <x v="0"/>
    <x v="0"/>
    <x v="0"/>
    <x v="0"/>
    <x v="0"/>
    <x v="0"/>
    <x v="0"/>
    <x v="0"/>
  </r>
  <r>
    <x v="0"/>
    <x v="3"/>
    <x v="30"/>
    <x v="102"/>
    <x v="0"/>
    <n v="431.89"/>
    <n v="1670.21"/>
    <n v="2102.1"/>
    <n v="32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0"/>
    <n v="369.7"/>
    <n v="691.3"/>
    <n v="1061"/>
    <n v="17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0"/>
    <n v="716.98"/>
    <n v="323.07"/>
    <n v="1040.05"/>
    <n v="19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0"/>
    <n v="1041.44"/>
    <n v="1200.6099999999999"/>
    <n v="2242.0500000000002"/>
    <n v="64"/>
    <n v="17050"/>
    <n v="119350"/>
    <n v="0.13"/>
    <x v="0"/>
    <x v="0"/>
    <x v="0"/>
    <x v="0"/>
    <x v="0"/>
    <x v="0"/>
    <x v="0"/>
    <x v="0"/>
    <x v="0"/>
    <x v="0"/>
  </r>
  <r>
    <x v="0"/>
    <x v="3"/>
    <x v="31"/>
    <x v="107"/>
    <x v="0"/>
    <n v="0"/>
    <n v="137.5"/>
    <n v="137.5"/>
    <n v="3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0"/>
    <n v="8226.39"/>
    <n v="2642.36"/>
    <n v="10868.75"/>
    <n v="83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0"/>
    <n v="22236.9"/>
    <n v="7655.6"/>
    <n v="29892.5"/>
    <n v="185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0"/>
    <n v="19175.509999999998"/>
    <n v="9424.49"/>
    <n v="28600"/>
    <n v="180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0"/>
    <n v="4181.25"/>
    <n v="2091.25"/>
    <n v="6272.5"/>
    <n v="43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0"/>
    <n v="28861.55"/>
    <n v="16530.45"/>
    <n v="45392"/>
    <n v="736"/>
    <n v="13950"/>
    <n v="139500"/>
    <n v="3.25"/>
    <x v="0"/>
    <x v="0"/>
    <x v="0"/>
    <x v="0"/>
    <x v="0"/>
    <x v="0"/>
    <x v="0"/>
    <x v="0"/>
    <x v="0"/>
    <x v="0"/>
  </r>
  <r>
    <x v="0"/>
    <x v="3"/>
    <x v="32"/>
    <x v="113"/>
    <x v="0"/>
    <n v="902.5"/>
    <n v="1115"/>
    <n v="2017.5"/>
    <n v="13"/>
    <n v="5177"/>
    <n v="36239"/>
    <n v="0.39"/>
    <x v="0"/>
    <x v="0"/>
    <x v="0"/>
    <x v="0"/>
    <x v="0"/>
    <x v="0"/>
    <x v="0"/>
    <x v="0"/>
    <x v="0"/>
    <x v="0"/>
  </r>
  <r>
    <x v="0"/>
    <x v="3"/>
    <x v="32"/>
    <x v="114"/>
    <x v="0"/>
    <n v="14593.95"/>
    <n v="17605.05"/>
    <n v="32199"/>
    <n v="259"/>
    <n v="31000"/>
    <n v="217000"/>
    <n v="1.04"/>
    <x v="0"/>
    <x v="0"/>
    <x v="0"/>
    <x v="0"/>
    <x v="0"/>
    <x v="0"/>
    <x v="0"/>
    <x v="0"/>
    <x v="0"/>
    <x v="0"/>
  </r>
  <r>
    <x v="0"/>
    <x v="3"/>
    <x v="32"/>
    <x v="115"/>
    <x v="0"/>
    <n v="5696.5"/>
    <n v="4698.5"/>
    <n v="10395"/>
    <n v="69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0"/>
    <n v="7159.38"/>
    <n v="6310.62"/>
    <n v="13470"/>
    <n v="103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0"/>
    <n v="8585.6"/>
    <n v="7024.4"/>
    <n v="15610"/>
    <n v="113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0"/>
    <n v="9131.6299999999992"/>
    <n v="5338.37"/>
    <n v="14470"/>
    <n v="111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0"/>
    <n v="12886.03"/>
    <n v="15117.72"/>
    <n v="28003.75"/>
    <n v="279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1"/>
    <n v="5465.9"/>
    <n v="7129.92"/>
    <n v="12595.82"/>
    <n v="44"/>
    <n v="24475"/>
    <n v="171325"/>
    <n v="0.51"/>
    <x v="0"/>
    <x v="0"/>
    <x v="0"/>
    <x v="0"/>
    <x v="0"/>
    <x v="0"/>
    <x v="0"/>
    <x v="0"/>
    <x v="0"/>
    <x v="0"/>
  </r>
  <r>
    <x v="0"/>
    <x v="3"/>
    <x v="0"/>
    <x v="1"/>
    <x v="1"/>
    <n v="2688.34"/>
    <n v="6926.97"/>
    <n v="9615.3100000000013"/>
    <n v="49"/>
    <n v="24383"/>
    <n v="170681"/>
    <n v="0.39"/>
    <x v="0"/>
    <x v="0"/>
    <x v="0"/>
    <x v="0"/>
    <x v="0"/>
    <x v="0"/>
    <x v="0"/>
    <x v="0"/>
    <x v="0"/>
    <x v="0"/>
  </r>
  <r>
    <x v="0"/>
    <x v="3"/>
    <x v="0"/>
    <x v="2"/>
    <x v="1"/>
    <n v="27182.73"/>
    <n v="22768.94"/>
    <n v="49951.67"/>
    <n v="156"/>
    <n v="8165"/>
    <n v="57155"/>
    <n v="6.12"/>
    <x v="0"/>
    <x v="0"/>
    <x v="0"/>
    <x v="0"/>
    <x v="0"/>
    <x v="0"/>
    <x v="0"/>
    <x v="0"/>
    <x v="0"/>
    <x v="0"/>
  </r>
  <r>
    <x v="0"/>
    <x v="3"/>
    <x v="0"/>
    <x v="3"/>
    <x v="1"/>
    <n v="21066.19"/>
    <n v="11823.2"/>
    <n v="32889.39"/>
    <n v="100"/>
    <n v="8437"/>
    <n v="59059"/>
    <n v="3.9"/>
    <x v="0"/>
    <x v="0"/>
    <x v="0"/>
    <x v="0"/>
    <x v="0"/>
    <x v="0"/>
    <x v="0"/>
    <x v="0"/>
    <x v="0"/>
    <x v="0"/>
  </r>
  <r>
    <x v="0"/>
    <x v="3"/>
    <x v="0"/>
    <x v="4"/>
    <x v="1"/>
    <n v="15703.94"/>
    <n v="46799.75"/>
    <n v="62503.69"/>
    <n v="175"/>
    <n v="8437"/>
    <n v="59059"/>
    <n v="7.41"/>
    <x v="0"/>
    <x v="0"/>
    <x v="0"/>
    <x v="0"/>
    <x v="0"/>
    <x v="0"/>
    <x v="0"/>
    <x v="0"/>
    <x v="0"/>
    <x v="0"/>
  </r>
  <r>
    <x v="0"/>
    <x v="3"/>
    <x v="0"/>
    <x v="6"/>
    <x v="1"/>
    <n v="1089.9000000000001"/>
    <n v="0"/>
    <n v="1089.9000000000001"/>
    <n v="4"/>
    <n v="0"/>
    <n v="0"/>
    <n v="0"/>
    <x v="0"/>
    <x v="0"/>
    <x v="0"/>
    <x v="0"/>
    <x v="0"/>
    <x v="0"/>
    <x v="0"/>
    <x v="0"/>
    <x v="0"/>
    <x v="0"/>
  </r>
  <r>
    <x v="0"/>
    <x v="3"/>
    <x v="0"/>
    <x v="7"/>
    <x v="1"/>
    <n v="11143.72"/>
    <n v="12481.83"/>
    <n v="23625.55"/>
    <n v="66"/>
    <n v="5821"/>
    <n v="40747"/>
    <n v="4.0599999999999996"/>
    <x v="0"/>
    <x v="0"/>
    <x v="0"/>
    <x v="0"/>
    <x v="0"/>
    <x v="0"/>
    <x v="0"/>
    <x v="0"/>
    <x v="0"/>
    <x v="0"/>
  </r>
  <r>
    <x v="0"/>
    <x v="3"/>
    <x v="0"/>
    <x v="8"/>
    <x v="1"/>
    <n v="22869.43"/>
    <n v="27014.76"/>
    <n v="49884.19"/>
    <n v="153"/>
    <n v="0"/>
    <n v="0"/>
    <n v="0"/>
    <x v="0"/>
    <x v="0"/>
    <x v="0"/>
    <x v="0"/>
    <x v="0"/>
    <x v="0"/>
    <x v="0"/>
    <x v="0"/>
    <x v="0"/>
    <x v="0"/>
  </r>
  <r>
    <x v="0"/>
    <x v="3"/>
    <x v="0"/>
    <x v="119"/>
    <x v="1"/>
    <n v="9449.9599999999991"/>
    <n v="2706.44"/>
    <n v="12156.4"/>
    <n v="20"/>
    <e v="#N/A"/>
    <e v="#N/A"/>
    <n v="0"/>
    <x v="0"/>
    <x v="0"/>
    <x v="0"/>
    <x v="0"/>
    <x v="0"/>
    <x v="0"/>
    <x v="0"/>
    <x v="0"/>
    <x v="0"/>
    <x v="0"/>
  </r>
  <r>
    <x v="0"/>
    <x v="3"/>
    <x v="1"/>
    <x v="9"/>
    <x v="1"/>
    <n v="13985.75"/>
    <n v="8470.7099999999991"/>
    <n v="22456.46"/>
    <n v="142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1"/>
    <n v="1539.2"/>
    <n v="4738.46"/>
    <n v="6277.66"/>
    <n v="25"/>
    <n v="44423"/>
    <n v="310961"/>
    <n v="0.14000000000000001"/>
    <x v="0"/>
    <x v="0"/>
    <x v="0"/>
    <x v="0"/>
    <x v="0"/>
    <x v="0"/>
    <x v="0"/>
    <x v="0"/>
    <x v="0"/>
    <x v="0"/>
  </r>
  <r>
    <x v="0"/>
    <x v="3"/>
    <x v="1"/>
    <x v="11"/>
    <x v="1"/>
    <n v="104.3"/>
    <n v="57.2"/>
    <n v="161.5"/>
    <n v="2"/>
    <n v="31000"/>
    <n v="217000"/>
    <n v="0.01"/>
    <x v="0"/>
    <x v="0"/>
    <x v="0"/>
    <x v="0"/>
    <x v="0"/>
    <x v="0"/>
    <x v="0"/>
    <x v="0"/>
    <x v="0"/>
    <x v="0"/>
  </r>
  <r>
    <x v="0"/>
    <x v="3"/>
    <x v="1"/>
    <x v="1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1"/>
    <n v="2248.94"/>
    <n v="3407.4"/>
    <n v="5656.34"/>
    <n v="29"/>
    <n v="29977"/>
    <n v="209839"/>
    <n v="0.19"/>
    <x v="0"/>
    <x v="0"/>
    <x v="0"/>
    <x v="0"/>
    <x v="0"/>
    <x v="0"/>
    <x v="0"/>
    <x v="0"/>
    <x v="0"/>
    <x v="0"/>
  </r>
  <r>
    <x v="0"/>
    <x v="3"/>
    <x v="1"/>
    <x v="15"/>
    <x v="1"/>
    <n v="124.15"/>
    <n v="532.35"/>
    <n v="656.5"/>
    <n v="3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1"/>
    <n v="42383.39"/>
    <n v="31943.91"/>
    <n v="74327.3"/>
    <n v="186"/>
    <n v="43400"/>
    <n v="303800"/>
    <n v="1.71"/>
    <x v="0"/>
    <x v="0"/>
    <x v="0"/>
    <x v="0"/>
    <x v="0"/>
    <x v="0"/>
    <x v="0"/>
    <x v="0"/>
    <x v="0"/>
    <x v="0"/>
  </r>
  <r>
    <x v="0"/>
    <x v="3"/>
    <x v="2"/>
    <x v="17"/>
    <x v="1"/>
    <n v="19679.66"/>
    <n v="14744.26"/>
    <n v="34423.919999999998"/>
    <n v="105"/>
    <n v="39277"/>
    <n v="274939"/>
    <n v="0.88"/>
    <x v="0"/>
    <x v="0"/>
    <x v="0"/>
    <x v="0"/>
    <x v="0"/>
    <x v="0"/>
    <x v="0"/>
    <x v="0"/>
    <x v="0"/>
    <x v="0"/>
  </r>
  <r>
    <x v="0"/>
    <x v="3"/>
    <x v="2"/>
    <x v="18"/>
    <x v="1"/>
    <n v="21242.7"/>
    <n v="6394.12"/>
    <n v="27636.82"/>
    <n v="45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1"/>
    <n v="14357.95"/>
    <n v="19675.849999999999"/>
    <n v="34033.800000000003"/>
    <n v="76"/>
    <n v="31000"/>
    <n v="310000"/>
    <n v="1.1000000000000001"/>
    <x v="0"/>
    <x v="0"/>
    <x v="0"/>
    <x v="0"/>
    <x v="0"/>
    <x v="0"/>
    <x v="0"/>
    <x v="0"/>
    <x v="0"/>
    <x v="0"/>
  </r>
  <r>
    <x v="0"/>
    <x v="3"/>
    <x v="3"/>
    <x v="20"/>
    <x v="1"/>
    <n v="2378.36"/>
    <n v="6241.78"/>
    <n v="8620.14"/>
    <n v="19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1"/>
    <n v="25358.41"/>
    <n v="27820.14"/>
    <n v="53178.55"/>
    <n v="115"/>
    <n v="62000"/>
    <n v="620000"/>
    <n v="0.86"/>
    <x v="0"/>
    <x v="0"/>
    <x v="0"/>
    <x v="0"/>
    <x v="0"/>
    <x v="0"/>
    <x v="0"/>
    <x v="0"/>
    <x v="0"/>
    <x v="0"/>
  </r>
  <r>
    <x v="0"/>
    <x v="3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3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3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1"/>
    <n v="4130.6000000000004"/>
    <n v="0"/>
    <n v="4130.6000000000004"/>
    <n v="2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1"/>
    <n v="22082.82"/>
    <n v="23832.240000000002"/>
    <n v="45915.06"/>
    <n v="59"/>
    <n v="16523"/>
    <n v="165230"/>
    <n v="2.78"/>
    <x v="0"/>
    <x v="0"/>
    <x v="0"/>
    <x v="0"/>
    <x v="0"/>
    <x v="0"/>
    <x v="0"/>
    <x v="0"/>
    <x v="0"/>
    <x v="0"/>
  </r>
  <r>
    <x v="0"/>
    <x v="3"/>
    <x v="5"/>
    <x v="29"/>
    <x v="1"/>
    <n v="12676.97"/>
    <n v="17984.240000000002"/>
    <n v="30661.21"/>
    <n v="21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1"/>
    <n v="129.47"/>
    <n v="355.21"/>
    <n v="484.67999999999995"/>
    <n v="3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1"/>
    <n v="853.98"/>
    <n v="852.08"/>
    <n v="1706.06"/>
    <n v="21"/>
    <n v="34100"/>
    <n v="238700"/>
    <n v="0.05"/>
    <x v="0"/>
    <x v="0"/>
    <x v="0"/>
    <x v="0"/>
    <x v="0"/>
    <x v="0"/>
    <x v="0"/>
    <x v="0"/>
    <x v="0"/>
    <x v="0"/>
  </r>
  <r>
    <x v="0"/>
    <x v="3"/>
    <x v="6"/>
    <x v="32"/>
    <x v="1"/>
    <n v="112.55"/>
    <n v="125.95"/>
    <n v="238.5"/>
    <n v="3"/>
    <n v="17577"/>
    <n v="123039"/>
    <n v="0.01"/>
    <x v="0"/>
    <x v="0"/>
    <x v="0"/>
    <x v="0"/>
    <x v="0"/>
    <x v="0"/>
    <x v="0"/>
    <x v="0"/>
    <x v="0"/>
    <x v="0"/>
  </r>
  <r>
    <x v="0"/>
    <x v="3"/>
    <x v="6"/>
    <x v="33"/>
    <x v="1"/>
    <n v="434.7"/>
    <n v="0"/>
    <n v="434.7"/>
    <n v="1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1"/>
    <n v="1862.82"/>
    <n v="741.78"/>
    <n v="2604.6"/>
    <n v="11"/>
    <n v="67177"/>
    <n v="470239"/>
    <n v="0.04"/>
    <x v="0"/>
    <x v="0"/>
    <x v="0"/>
    <x v="0"/>
    <x v="0"/>
    <x v="0"/>
    <x v="0"/>
    <x v="0"/>
    <x v="0"/>
    <x v="0"/>
  </r>
  <r>
    <x v="0"/>
    <x v="3"/>
    <x v="8"/>
    <x v="35"/>
    <x v="1"/>
    <n v="20714.080000000002"/>
    <n v="8793.7000000000007"/>
    <n v="29507.780000000002"/>
    <n v="146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1"/>
    <n v="10502.72"/>
    <n v="11407.73"/>
    <n v="21910.449999999997"/>
    <n v="101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1"/>
    <n v="31139.07"/>
    <n v="19758.43"/>
    <n v="50897.5"/>
    <n v="50"/>
    <n v="32023"/>
    <n v="224161"/>
    <n v="1.59"/>
    <x v="0"/>
    <x v="0"/>
    <x v="0"/>
    <x v="0"/>
    <x v="0"/>
    <x v="0"/>
    <x v="0"/>
    <x v="0"/>
    <x v="0"/>
    <x v="0"/>
  </r>
  <r>
    <x v="0"/>
    <x v="3"/>
    <x v="9"/>
    <x v="38"/>
    <x v="1"/>
    <n v="2195.6"/>
    <n v="1593"/>
    <n v="3788.6"/>
    <n v="2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1"/>
    <n v="43117.86"/>
    <n v="30690.71"/>
    <n v="73808.570000000007"/>
    <n v="62"/>
    <n v="18352"/>
    <n v="128464"/>
    <n v="4.0199999999999996"/>
    <x v="0"/>
    <x v="0"/>
    <x v="0"/>
    <x v="0"/>
    <x v="0"/>
    <x v="0"/>
    <x v="0"/>
    <x v="0"/>
    <x v="0"/>
    <x v="0"/>
  </r>
  <r>
    <x v="0"/>
    <x v="3"/>
    <x v="9"/>
    <x v="40"/>
    <x v="1"/>
    <n v="34143.42"/>
    <n v="18705.12"/>
    <n v="52848.539999999994"/>
    <n v="61"/>
    <n v="28923"/>
    <n v="202461"/>
    <n v="1.83"/>
    <x v="0"/>
    <x v="0"/>
    <x v="0"/>
    <x v="0"/>
    <x v="0"/>
    <x v="0"/>
    <x v="0"/>
    <x v="0"/>
    <x v="0"/>
    <x v="0"/>
  </r>
  <r>
    <x v="0"/>
    <x v="3"/>
    <x v="9"/>
    <x v="41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1"/>
    <n v="1764.7"/>
    <n v="474.7"/>
    <n v="2239.4"/>
    <n v="9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1"/>
    <n v="8948"/>
    <n v="292.5"/>
    <n v="9240.5"/>
    <n v="10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1"/>
    <n v="6614.72"/>
    <n v="4951.58"/>
    <n v="11566.3"/>
    <n v="23"/>
    <n v="23777"/>
    <n v="237770"/>
    <n v="0.49"/>
    <x v="0"/>
    <x v="0"/>
    <x v="0"/>
    <x v="0"/>
    <x v="0"/>
    <x v="0"/>
    <x v="0"/>
    <x v="0"/>
    <x v="0"/>
    <x v="0"/>
  </r>
  <r>
    <x v="0"/>
    <x v="3"/>
    <x v="10"/>
    <x v="45"/>
    <x v="1"/>
    <n v="1618.01"/>
    <n v="4858.1899999999996"/>
    <n v="6476.2"/>
    <n v="9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1"/>
    <n v="5175.09"/>
    <n v="3940.29"/>
    <n v="9115.380000000001"/>
    <n v="22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1"/>
    <n v="4069.84"/>
    <n v="1643.18"/>
    <n v="5713.02"/>
    <n v="18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1"/>
    <n v="889.99"/>
    <n v="432.01"/>
    <n v="1322"/>
    <n v="4"/>
    <n v="33077"/>
    <n v="330770"/>
    <n v="0.04"/>
    <x v="0"/>
    <x v="0"/>
    <x v="0"/>
    <x v="0"/>
    <x v="0"/>
    <x v="0"/>
    <x v="0"/>
    <x v="0"/>
    <x v="0"/>
    <x v="0"/>
  </r>
  <r>
    <x v="0"/>
    <x v="3"/>
    <x v="10"/>
    <x v="49"/>
    <x v="1"/>
    <n v="1750.48"/>
    <n v="3766.02"/>
    <n v="5516.5"/>
    <n v="14"/>
    <n v="67177"/>
    <n v="671770"/>
    <n v="0.08"/>
    <x v="0"/>
    <x v="0"/>
    <x v="0"/>
    <x v="0"/>
    <x v="0"/>
    <x v="0"/>
    <x v="0"/>
    <x v="0"/>
    <x v="0"/>
    <x v="0"/>
  </r>
  <r>
    <x v="0"/>
    <x v="3"/>
    <x v="10"/>
    <x v="50"/>
    <x v="1"/>
    <n v="855"/>
    <n v="558"/>
    <n v="1413"/>
    <n v="4"/>
    <n v="36177"/>
    <n v="361770"/>
    <n v="0.04"/>
    <x v="0"/>
    <x v="0"/>
    <x v="0"/>
    <x v="0"/>
    <x v="0"/>
    <x v="0"/>
    <x v="0"/>
    <x v="0"/>
    <x v="0"/>
    <x v="0"/>
  </r>
  <r>
    <x v="0"/>
    <x v="3"/>
    <x v="11"/>
    <x v="52"/>
    <x v="1"/>
    <n v="0"/>
    <n v="1930.5"/>
    <n v="1930.5"/>
    <n v="2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1"/>
    <n v="2860.2"/>
    <n v="616.5"/>
    <n v="3476.7"/>
    <n v="12"/>
    <n v="24273"/>
    <n v="242730"/>
    <n v="0.14000000000000001"/>
    <x v="0"/>
    <x v="0"/>
    <x v="0"/>
    <x v="0"/>
    <x v="0"/>
    <x v="0"/>
    <x v="0"/>
    <x v="0"/>
    <x v="0"/>
    <x v="0"/>
  </r>
  <r>
    <x v="0"/>
    <x v="3"/>
    <x v="13"/>
    <x v="58"/>
    <x v="1"/>
    <n v="2099.12"/>
    <n v="4066.83"/>
    <n v="6165.95"/>
    <n v="26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1"/>
    <n v="149.04"/>
    <n v="982.56"/>
    <n v="1131.5999999999999"/>
    <n v="2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1"/>
    <n v="411.12"/>
    <n v="3831.08"/>
    <n v="4242.2"/>
    <n v="17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1"/>
    <n v="0"/>
    <n v="0"/>
    <n v="0"/>
    <n v="0"/>
    <n v="8277"/>
    <n v="57939"/>
    <n v="0"/>
    <x v="0"/>
    <x v="0"/>
    <x v="0"/>
    <x v="0"/>
    <x v="0"/>
    <x v="0"/>
    <x v="0"/>
    <x v="0"/>
    <x v="0"/>
    <x v="0"/>
  </r>
  <r>
    <x v="0"/>
    <x v="3"/>
    <x v="15"/>
    <x v="60"/>
    <x v="1"/>
    <n v="10593"/>
    <n v="8403"/>
    <n v="18996"/>
    <n v="8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1"/>
    <n v="861.26"/>
    <n v="471.65"/>
    <n v="1332.9099999999999"/>
    <n v="6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1"/>
    <n v="8326.14"/>
    <n v="5177.8599999999997"/>
    <n v="13504"/>
    <n v="30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1"/>
    <n v="2054.12"/>
    <n v="1336.48"/>
    <n v="3390.6"/>
    <n v="14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1"/>
    <n v="5532.65"/>
    <n v="9559.7000000000007"/>
    <n v="15092.35"/>
    <n v="42"/>
    <n v="22723"/>
    <n v="159061"/>
    <n v="0.66"/>
    <x v="0"/>
    <x v="0"/>
    <x v="0"/>
    <x v="0"/>
    <x v="0"/>
    <x v="0"/>
    <x v="0"/>
    <x v="0"/>
    <x v="0"/>
    <x v="0"/>
  </r>
  <r>
    <x v="0"/>
    <x v="3"/>
    <x v="18"/>
    <x v="6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1"/>
    <n v="4457.7"/>
    <n v="1551.55"/>
    <n v="6009.25"/>
    <n v="8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1"/>
    <n v="6574.45"/>
    <n v="5515.94"/>
    <n v="12090.39"/>
    <n v="25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1"/>
    <n v="18351.009999999998"/>
    <n v="9713.98"/>
    <n v="28064.989999999998"/>
    <n v="35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1"/>
    <n v="26045.51"/>
    <n v="25918.99"/>
    <n v="51964.5"/>
    <n v="152"/>
    <n v="31000"/>
    <n v="310000"/>
    <n v="1.68"/>
    <x v="0"/>
    <x v="0"/>
    <x v="0"/>
    <x v="0"/>
    <x v="0"/>
    <x v="0"/>
    <x v="0"/>
    <x v="0"/>
    <x v="0"/>
    <x v="0"/>
  </r>
  <r>
    <x v="0"/>
    <x v="3"/>
    <x v="21"/>
    <x v="70"/>
    <x v="1"/>
    <n v="23015.02"/>
    <n v="10737.52"/>
    <n v="33752.54"/>
    <n v="101"/>
    <n v="62000"/>
    <n v="620000"/>
    <n v="0.54"/>
    <x v="0"/>
    <x v="0"/>
    <x v="0"/>
    <x v="0"/>
    <x v="0"/>
    <x v="0"/>
    <x v="0"/>
    <x v="0"/>
    <x v="0"/>
    <x v="0"/>
  </r>
  <r>
    <x v="0"/>
    <x v="3"/>
    <x v="21"/>
    <x v="71"/>
    <x v="1"/>
    <n v="21867.87"/>
    <n v="16120.83"/>
    <n v="37988.699999999997"/>
    <n v="116"/>
    <n v="50623"/>
    <n v="506230"/>
    <n v="0.75"/>
    <x v="0"/>
    <x v="0"/>
    <x v="0"/>
    <x v="0"/>
    <x v="0"/>
    <x v="0"/>
    <x v="0"/>
    <x v="0"/>
    <x v="0"/>
    <x v="0"/>
  </r>
  <r>
    <x v="0"/>
    <x v="3"/>
    <x v="21"/>
    <x v="72"/>
    <x v="1"/>
    <n v="22863.56"/>
    <n v="26519.22"/>
    <n v="49382.78"/>
    <n v="146"/>
    <n v="29977"/>
    <n v="299770"/>
    <n v="1.65"/>
    <x v="0"/>
    <x v="0"/>
    <x v="0"/>
    <x v="0"/>
    <x v="0"/>
    <x v="0"/>
    <x v="0"/>
    <x v="0"/>
    <x v="0"/>
    <x v="0"/>
  </r>
  <r>
    <x v="0"/>
    <x v="3"/>
    <x v="21"/>
    <x v="73"/>
    <x v="1"/>
    <n v="15077.21"/>
    <n v="20722.48"/>
    <n v="35799.69"/>
    <n v="113"/>
    <n v="27900"/>
    <n v="279000"/>
    <n v="1.28"/>
    <x v="0"/>
    <x v="0"/>
    <x v="0"/>
    <x v="0"/>
    <x v="0"/>
    <x v="0"/>
    <x v="0"/>
    <x v="0"/>
    <x v="0"/>
    <x v="0"/>
  </r>
  <r>
    <x v="0"/>
    <x v="3"/>
    <x v="22"/>
    <x v="74"/>
    <x v="1"/>
    <n v="2530.6"/>
    <n v="1470.3"/>
    <n v="4000.8999999999996"/>
    <n v="12"/>
    <n v="13423"/>
    <n v="134230"/>
    <n v="0.3"/>
    <x v="0"/>
    <x v="0"/>
    <x v="0"/>
    <x v="0"/>
    <x v="0"/>
    <x v="0"/>
    <x v="0"/>
    <x v="0"/>
    <x v="0"/>
    <x v="0"/>
  </r>
  <r>
    <x v="0"/>
    <x v="3"/>
    <x v="22"/>
    <x v="75"/>
    <x v="1"/>
    <n v="1756.61"/>
    <n v="1261.2"/>
    <n v="3017.81"/>
    <n v="10"/>
    <n v="14477"/>
    <n v="144770"/>
    <n v="0.21"/>
    <x v="0"/>
    <x v="0"/>
    <x v="0"/>
    <x v="0"/>
    <x v="0"/>
    <x v="0"/>
    <x v="0"/>
    <x v="0"/>
    <x v="0"/>
    <x v="0"/>
  </r>
  <r>
    <x v="0"/>
    <x v="3"/>
    <x v="22"/>
    <x v="71"/>
    <x v="1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1"/>
    <n v="4294.4799999999996"/>
    <n v="1719.38"/>
    <n v="6013.86"/>
    <n v="19"/>
    <n v="13950"/>
    <n v="139500"/>
    <n v="0.43"/>
    <x v="0"/>
    <x v="0"/>
    <x v="0"/>
    <x v="0"/>
    <x v="0"/>
    <x v="0"/>
    <x v="0"/>
    <x v="0"/>
    <x v="0"/>
    <x v="0"/>
  </r>
  <r>
    <x v="0"/>
    <x v="3"/>
    <x v="22"/>
    <x v="121"/>
    <x v="1"/>
    <n v="4538.43"/>
    <n v="1742.58"/>
    <n v="6281.01"/>
    <n v="15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1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1"/>
    <n v="90"/>
    <n v="0"/>
    <n v="90"/>
    <n v="1"/>
    <n v="20677"/>
    <n v="144739"/>
    <n v="0"/>
    <x v="0"/>
    <x v="0"/>
    <x v="0"/>
    <x v="0"/>
    <x v="0"/>
    <x v="0"/>
    <x v="0"/>
    <x v="0"/>
    <x v="0"/>
    <x v="0"/>
  </r>
  <r>
    <x v="0"/>
    <x v="3"/>
    <x v="24"/>
    <x v="79"/>
    <x v="1"/>
    <n v="434.7"/>
    <n v="0"/>
    <n v="434.7"/>
    <n v="1"/>
    <n v="20150"/>
    <n v="141050"/>
    <n v="0.02"/>
    <x v="0"/>
    <x v="0"/>
    <x v="0"/>
    <x v="0"/>
    <x v="0"/>
    <x v="0"/>
    <x v="0"/>
    <x v="0"/>
    <x v="0"/>
    <x v="0"/>
  </r>
  <r>
    <x v="0"/>
    <x v="3"/>
    <x v="24"/>
    <x v="81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3"/>
    <x v="24"/>
    <x v="82"/>
    <x v="1"/>
    <n v="397.46"/>
    <n v="296.64"/>
    <n v="694.09999999999991"/>
    <n v="6"/>
    <n v="18600"/>
    <n v="130200"/>
    <n v="0.04"/>
    <x v="0"/>
    <x v="0"/>
    <x v="0"/>
    <x v="0"/>
    <x v="0"/>
    <x v="0"/>
    <x v="0"/>
    <x v="0"/>
    <x v="0"/>
    <x v="0"/>
  </r>
  <r>
    <x v="0"/>
    <x v="3"/>
    <x v="24"/>
    <x v="122"/>
    <x v="1"/>
    <n v="48"/>
    <n v="432"/>
    <n v="480"/>
    <n v="1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24"/>
    <x v="10"/>
    <x v="1"/>
    <n v="180"/>
    <n v="0"/>
    <n v="180"/>
    <n v="2"/>
    <n v="44423"/>
    <n v="310961"/>
    <n v="0"/>
    <x v="0"/>
    <x v="0"/>
    <x v="0"/>
    <x v="0"/>
    <x v="0"/>
    <x v="0"/>
    <x v="0"/>
    <x v="0"/>
    <x v="0"/>
    <x v="0"/>
  </r>
  <r>
    <x v="0"/>
    <x v="3"/>
    <x v="24"/>
    <x v="8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1"/>
    <n v="134.32"/>
    <n v="818.88"/>
    <n v="953.2"/>
    <n v="5"/>
    <n v="15500"/>
    <n v="108500"/>
    <n v="0.06"/>
    <x v="0"/>
    <x v="0"/>
    <x v="0"/>
    <x v="0"/>
    <x v="0"/>
    <x v="0"/>
    <x v="0"/>
    <x v="0"/>
    <x v="0"/>
    <x v="0"/>
  </r>
  <r>
    <x v="0"/>
    <x v="3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8"/>
    <x v="9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1"/>
    <n v="4615.74"/>
    <n v="3933.71"/>
    <n v="8549.4500000000007"/>
    <n v="52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1"/>
    <n v="7484.36"/>
    <n v="6783.08"/>
    <n v="14267.439999999999"/>
    <n v="55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1"/>
    <n v="7127.41"/>
    <n v="11970.05"/>
    <n v="19097.46"/>
    <n v="105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1"/>
    <n v="37541.58"/>
    <n v="45395.75"/>
    <n v="82937.33"/>
    <n v="234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1"/>
    <n v="31463.56"/>
    <n v="37035.07"/>
    <n v="68498.63"/>
    <n v="115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1"/>
    <n v="23824.5"/>
    <n v="61155.14"/>
    <n v="84979.64"/>
    <n v="195"/>
    <n v="17577"/>
    <n v="175770"/>
    <n v="4.83"/>
    <x v="0"/>
    <x v="0"/>
    <x v="0"/>
    <x v="0"/>
    <x v="0"/>
    <x v="0"/>
    <x v="0"/>
    <x v="0"/>
    <x v="0"/>
    <x v="0"/>
  </r>
  <r>
    <x v="0"/>
    <x v="3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3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3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3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3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1"/>
    <n v="1554"/>
    <n v="819"/>
    <n v="2373"/>
    <n v="3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31"/>
    <x v="10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1"/>
    <n v="1203.77"/>
    <n v="1297.6300000000001"/>
    <n v="2501.4"/>
    <n v="7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1"/>
    <n v="7438.09"/>
    <n v="6978.79"/>
    <n v="14416.880000000001"/>
    <n v="31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1"/>
    <n v="4047.88"/>
    <n v="18662.62"/>
    <n v="22710.5"/>
    <n v="29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1"/>
    <n v="715.89"/>
    <n v="4070.22"/>
    <n v="4786.1099999999997"/>
    <n v="11"/>
    <n v="13950"/>
    <n v="139500"/>
    <n v="0.34"/>
    <x v="0"/>
    <x v="0"/>
    <x v="0"/>
    <x v="0"/>
    <x v="0"/>
    <x v="0"/>
    <x v="0"/>
    <x v="0"/>
    <x v="0"/>
    <x v="0"/>
  </r>
  <r>
    <x v="0"/>
    <x v="3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3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3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2"/>
    <n v="6361.29"/>
    <n v="6598.46"/>
    <n v="12959.75"/>
    <n v="119"/>
    <n v="24475"/>
    <n v="171325"/>
    <n v="0.53"/>
    <x v="0"/>
    <x v="0"/>
    <x v="0"/>
    <x v="0"/>
    <x v="0"/>
    <x v="0"/>
    <x v="0"/>
    <x v="0"/>
    <x v="0"/>
    <x v="0"/>
  </r>
  <r>
    <x v="0"/>
    <x v="3"/>
    <x v="0"/>
    <x v="1"/>
    <x v="2"/>
    <n v="3851.7"/>
    <n v="8039.83"/>
    <n v="11891.529999999999"/>
    <n v="110"/>
    <n v="24383"/>
    <n v="170681"/>
    <n v="0.49"/>
    <x v="0"/>
    <x v="0"/>
    <x v="0"/>
    <x v="0"/>
    <x v="0"/>
    <x v="0"/>
    <x v="0"/>
    <x v="0"/>
    <x v="0"/>
    <x v="0"/>
  </r>
  <r>
    <x v="0"/>
    <x v="3"/>
    <x v="0"/>
    <x v="2"/>
    <x v="2"/>
    <n v="32713.55"/>
    <n v="18553.93"/>
    <n v="51267.479999999996"/>
    <n v="410"/>
    <n v="8165"/>
    <n v="57155"/>
    <n v="6.28"/>
    <x v="0"/>
    <x v="0"/>
    <x v="0"/>
    <x v="0"/>
    <x v="0"/>
    <x v="0"/>
    <x v="0"/>
    <x v="0"/>
    <x v="0"/>
    <x v="0"/>
  </r>
  <r>
    <x v="0"/>
    <x v="3"/>
    <x v="0"/>
    <x v="3"/>
    <x v="2"/>
    <n v="17123.990000000002"/>
    <n v="11824.9"/>
    <n v="28948.89"/>
    <n v="227"/>
    <n v="8437"/>
    <n v="59059"/>
    <n v="3.43"/>
    <x v="0"/>
    <x v="0"/>
    <x v="0"/>
    <x v="0"/>
    <x v="0"/>
    <x v="0"/>
    <x v="0"/>
    <x v="0"/>
    <x v="0"/>
    <x v="0"/>
  </r>
  <r>
    <x v="0"/>
    <x v="3"/>
    <x v="0"/>
    <x v="4"/>
    <x v="2"/>
    <n v="34476.660000000003"/>
    <n v="21150.87"/>
    <n v="55627.53"/>
    <n v="447"/>
    <n v="8437"/>
    <n v="59059"/>
    <n v="6.59"/>
    <x v="0"/>
    <x v="0"/>
    <x v="0"/>
    <x v="0"/>
    <x v="0"/>
    <x v="0"/>
    <x v="0"/>
    <x v="0"/>
    <x v="0"/>
    <x v="0"/>
  </r>
  <r>
    <x v="0"/>
    <x v="3"/>
    <x v="0"/>
    <x v="6"/>
    <x v="2"/>
    <n v="699.19"/>
    <n v="100.36"/>
    <n v="799.55000000000007"/>
    <n v="7"/>
    <n v="0"/>
    <n v="0"/>
    <n v="0"/>
    <x v="0"/>
    <x v="0"/>
    <x v="0"/>
    <x v="0"/>
    <x v="0"/>
    <x v="0"/>
    <x v="0"/>
    <x v="0"/>
    <x v="0"/>
    <x v="0"/>
  </r>
  <r>
    <x v="0"/>
    <x v="3"/>
    <x v="0"/>
    <x v="7"/>
    <x v="2"/>
    <n v="17932.07"/>
    <n v="9702.58"/>
    <n v="27634.65"/>
    <n v="218"/>
    <n v="5821"/>
    <n v="40747"/>
    <n v="4.75"/>
    <x v="0"/>
    <x v="0"/>
    <x v="0"/>
    <x v="0"/>
    <x v="0"/>
    <x v="0"/>
    <x v="0"/>
    <x v="0"/>
    <x v="0"/>
    <x v="0"/>
  </r>
  <r>
    <x v="0"/>
    <x v="3"/>
    <x v="0"/>
    <x v="8"/>
    <x v="2"/>
    <n v="27035.77"/>
    <n v="19812.259999999998"/>
    <n v="46848.03"/>
    <n v="370"/>
    <n v="0"/>
    <n v="0"/>
    <n v="0"/>
    <x v="0"/>
    <x v="0"/>
    <x v="0"/>
    <x v="0"/>
    <x v="0"/>
    <x v="0"/>
    <x v="0"/>
    <x v="0"/>
    <x v="0"/>
    <x v="0"/>
  </r>
  <r>
    <x v="0"/>
    <x v="3"/>
    <x v="0"/>
    <x v="119"/>
    <x v="2"/>
    <n v="1257.43"/>
    <n v="10417.299999999999"/>
    <n v="11674.73"/>
    <n v="98"/>
    <e v="#N/A"/>
    <e v="#N/A"/>
    <n v="0"/>
    <x v="0"/>
    <x v="0"/>
    <x v="0"/>
    <x v="0"/>
    <x v="0"/>
    <x v="0"/>
    <x v="0"/>
    <x v="0"/>
    <x v="0"/>
    <x v="0"/>
  </r>
  <r>
    <x v="0"/>
    <x v="3"/>
    <x v="1"/>
    <x v="9"/>
    <x v="2"/>
    <n v="10486.39"/>
    <n v="4465.2"/>
    <n v="14951.59"/>
    <n v="121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2"/>
    <n v="5285.21"/>
    <n v="14299.7"/>
    <n v="19584.91"/>
    <n v="128"/>
    <n v="44423"/>
    <n v="310961"/>
    <n v="0.44"/>
    <x v="0"/>
    <x v="0"/>
    <x v="0"/>
    <x v="0"/>
    <x v="0"/>
    <x v="0"/>
    <x v="0"/>
    <x v="0"/>
    <x v="0"/>
    <x v="0"/>
  </r>
  <r>
    <x v="0"/>
    <x v="3"/>
    <x v="1"/>
    <x v="11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3"/>
    <x v="1"/>
    <x v="1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2"/>
    <n v="4519.8900000000003"/>
    <n v="4742.18"/>
    <n v="9262.07"/>
    <n v="70"/>
    <n v="29977"/>
    <n v="209839"/>
    <n v="0.31"/>
    <x v="0"/>
    <x v="0"/>
    <x v="0"/>
    <x v="0"/>
    <x v="0"/>
    <x v="0"/>
    <x v="0"/>
    <x v="0"/>
    <x v="0"/>
    <x v="0"/>
  </r>
  <r>
    <x v="0"/>
    <x v="3"/>
    <x v="1"/>
    <x v="15"/>
    <x v="2"/>
    <n v="1777.64"/>
    <n v="565.16"/>
    <n v="2342.8000000000002"/>
    <n v="17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2"/>
    <n v="91249.64"/>
    <n v="98964.32"/>
    <n v="190213.96000000002"/>
    <n v="1355"/>
    <n v="43400"/>
    <n v="303800"/>
    <n v="4.38"/>
    <x v="0"/>
    <x v="0"/>
    <x v="0"/>
    <x v="0"/>
    <x v="0"/>
    <x v="0"/>
    <x v="0"/>
    <x v="0"/>
    <x v="0"/>
    <x v="0"/>
  </r>
  <r>
    <x v="0"/>
    <x v="3"/>
    <x v="2"/>
    <x v="17"/>
    <x v="2"/>
    <n v="54705.67"/>
    <n v="78474.31"/>
    <n v="133179.97999999998"/>
    <n v="1010"/>
    <n v="39277"/>
    <n v="274939"/>
    <n v="3.39"/>
    <x v="0"/>
    <x v="0"/>
    <x v="0"/>
    <x v="0"/>
    <x v="0"/>
    <x v="0"/>
    <x v="0"/>
    <x v="0"/>
    <x v="0"/>
    <x v="0"/>
  </r>
  <r>
    <x v="0"/>
    <x v="3"/>
    <x v="2"/>
    <x v="18"/>
    <x v="2"/>
    <n v="45851.33"/>
    <n v="65328.02"/>
    <n v="111179.35"/>
    <n v="749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2"/>
    <n v="5460.44"/>
    <n v="6324.21"/>
    <n v="11784.65"/>
    <n v="115"/>
    <n v="31000"/>
    <n v="310000"/>
    <n v="0.38"/>
    <x v="0"/>
    <x v="0"/>
    <x v="0"/>
    <x v="0"/>
    <x v="0"/>
    <x v="0"/>
    <x v="0"/>
    <x v="0"/>
    <x v="0"/>
    <x v="0"/>
  </r>
  <r>
    <x v="0"/>
    <x v="3"/>
    <x v="3"/>
    <x v="20"/>
    <x v="2"/>
    <n v="1294.96"/>
    <n v="1101.6199999999999"/>
    <n v="2396.58"/>
    <n v="20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2"/>
    <n v="13589.72"/>
    <n v="23262.75"/>
    <n v="36852.47"/>
    <n v="366"/>
    <n v="62000"/>
    <n v="620000"/>
    <n v="0.59"/>
    <x v="0"/>
    <x v="0"/>
    <x v="0"/>
    <x v="0"/>
    <x v="0"/>
    <x v="0"/>
    <x v="0"/>
    <x v="0"/>
    <x v="0"/>
    <x v="0"/>
  </r>
  <r>
    <x v="0"/>
    <x v="3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3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3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2"/>
    <n v="640.6"/>
    <n v="273.60000000000002"/>
    <n v="914.2"/>
    <n v="7"/>
    <n v="16523"/>
    <n v="165230"/>
    <n v="0.06"/>
    <x v="0"/>
    <x v="0"/>
    <x v="0"/>
    <x v="0"/>
    <x v="0"/>
    <x v="0"/>
    <x v="0"/>
    <x v="0"/>
    <x v="0"/>
    <x v="0"/>
  </r>
  <r>
    <x v="0"/>
    <x v="3"/>
    <x v="5"/>
    <x v="29"/>
    <x v="2"/>
    <n v="366.3"/>
    <n v="66.400000000000006"/>
    <n v="432.70000000000005"/>
    <n v="3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2"/>
    <n v="2275.9899999999998"/>
    <n v="6746.92"/>
    <n v="9022.91"/>
    <n v="80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2"/>
    <n v="14300.68"/>
    <n v="18442.29"/>
    <n v="32742.97"/>
    <n v="237"/>
    <n v="34100"/>
    <n v="238700"/>
    <n v="0.96"/>
    <x v="0"/>
    <x v="0"/>
    <x v="0"/>
    <x v="0"/>
    <x v="0"/>
    <x v="0"/>
    <x v="0"/>
    <x v="0"/>
    <x v="0"/>
    <x v="0"/>
  </r>
  <r>
    <x v="0"/>
    <x v="3"/>
    <x v="6"/>
    <x v="32"/>
    <x v="2"/>
    <n v="8323.43"/>
    <n v="17380.560000000001"/>
    <n v="25703.99"/>
    <n v="208"/>
    <n v="17577"/>
    <n v="123039"/>
    <n v="1.46"/>
    <x v="0"/>
    <x v="0"/>
    <x v="0"/>
    <x v="0"/>
    <x v="0"/>
    <x v="0"/>
    <x v="0"/>
    <x v="0"/>
    <x v="0"/>
    <x v="0"/>
  </r>
  <r>
    <x v="0"/>
    <x v="3"/>
    <x v="6"/>
    <x v="33"/>
    <x v="2"/>
    <n v="1465.73"/>
    <n v="1873.88"/>
    <n v="3339.61"/>
    <n v="25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2"/>
    <n v="7392.42"/>
    <n v="16116.75"/>
    <n v="23509.17"/>
    <n v="190"/>
    <n v="67177"/>
    <n v="470239"/>
    <n v="0.35"/>
    <x v="0"/>
    <x v="0"/>
    <x v="0"/>
    <x v="0"/>
    <x v="0"/>
    <x v="0"/>
    <x v="0"/>
    <x v="0"/>
    <x v="0"/>
    <x v="0"/>
  </r>
  <r>
    <x v="0"/>
    <x v="3"/>
    <x v="8"/>
    <x v="35"/>
    <x v="2"/>
    <n v="4609.3100000000004"/>
    <n v="5061.2700000000004"/>
    <n v="9670.5800000000017"/>
    <n v="59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2"/>
    <n v="24943.37"/>
    <n v="13886.57"/>
    <n v="38829.94"/>
    <n v="193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2"/>
    <n v="3336.09"/>
    <n v="3183.87"/>
    <n v="6519.96"/>
    <n v="45"/>
    <n v="32023"/>
    <n v="224161"/>
    <n v="0.2"/>
    <x v="0"/>
    <x v="0"/>
    <x v="0"/>
    <x v="0"/>
    <x v="0"/>
    <x v="0"/>
    <x v="0"/>
    <x v="0"/>
    <x v="0"/>
    <x v="0"/>
  </r>
  <r>
    <x v="0"/>
    <x v="3"/>
    <x v="9"/>
    <x v="38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2"/>
    <n v="3910.06"/>
    <n v="7439"/>
    <n v="11349.06"/>
    <n v="97"/>
    <n v="18352"/>
    <n v="128464"/>
    <n v="0.62"/>
    <x v="0"/>
    <x v="0"/>
    <x v="0"/>
    <x v="0"/>
    <x v="0"/>
    <x v="0"/>
    <x v="0"/>
    <x v="0"/>
    <x v="0"/>
    <x v="0"/>
  </r>
  <r>
    <x v="0"/>
    <x v="3"/>
    <x v="9"/>
    <x v="40"/>
    <x v="2"/>
    <n v="3662.22"/>
    <n v="2208.0500000000002"/>
    <n v="5870.27"/>
    <n v="36"/>
    <n v="28923"/>
    <n v="202461"/>
    <n v="0.2"/>
    <x v="0"/>
    <x v="0"/>
    <x v="0"/>
    <x v="0"/>
    <x v="0"/>
    <x v="0"/>
    <x v="0"/>
    <x v="0"/>
    <x v="0"/>
    <x v="0"/>
  </r>
  <r>
    <x v="0"/>
    <x v="3"/>
    <x v="9"/>
    <x v="41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2"/>
    <n v="2976.9"/>
    <n v="1017.75"/>
    <n v="3994.65"/>
    <n v="36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2"/>
    <n v="6478.01"/>
    <n v="581.49"/>
    <n v="7059.5"/>
    <n v="53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2"/>
    <n v="2269.8000000000002"/>
    <n v="1230.77"/>
    <n v="3500.57"/>
    <n v="38"/>
    <n v="23777"/>
    <n v="237770"/>
    <n v="0.15"/>
    <x v="0"/>
    <x v="0"/>
    <x v="0"/>
    <x v="0"/>
    <x v="0"/>
    <x v="0"/>
    <x v="0"/>
    <x v="0"/>
    <x v="0"/>
    <x v="0"/>
  </r>
  <r>
    <x v="0"/>
    <x v="3"/>
    <x v="10"/>
    <x v="45"/>
    <x v="2"/>
    <n v="2512.52"/>
    <n v="915.85"/>
    <n v="3428.37"/>
    <n v="36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2"/>
    <n v="5140.18"/>
    <n v="2685.32"/>
    <n v="7825.5"/>
    <n v="77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2"/>
    <n v="2430.25"/>
    <n v="1487.69"/>
    <n v="3917.94"/>
    <n v="26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2"/>
    <n v="341.91"/>
    <n v="416.19"/>
    <n v="758.1"/>
    <n v="6"/>
    <n v="33077"/>
    <n v="330770"/>
    <n v="0.02"/>
    <x v="0"/>
    <x v="0"/>
    <x v="0"/>
    <x v="0"/>
    <x v="0"/>
    <x v="0"/>
    <x v="0"/>
    <x v="0"/>
    <x v="0"/>
    <x v="0"/>
  </r>
  <r>
    <x v="0"/>
    <x v="3"/>
    <x v="10"/>
    <x v="49"/>
    <x v="2"/>
    <n v="2905.91"/>
    <n v="2671.07"/>
    <n v="5576.98"/>
    <n v="60"/>
    <n v="67177"/>
    <n v="671770"/>
    <n v="0.08"/>
    <x v="0"/>
    <x v="0"/>
    <x v="0"/>
    <x v="0"/>
    <x v="0"/>
    <x v="0"/>
    <x v="0"/>
    <x v="0"/>
    <x v="0"/>
    <x v="0"/>
  </r>
  <r>
    <x v="0"/>
    <x v="3"/>
    <x v="10"/>
    <x v="50"/>
    <x v="2"/>
    <n v="755.04"/>
    <n v="258.95999999999998"/>
    <n v="1014"/>
    <n v="11"/>
    <n v="36177"/>
    <n v="361770"/>
    <n v="0.03"/>
    <x v="0"/>
    <x v="0"/>
    <x v="0"/>
    <x v="0"/>
    <x v="0"/>
    <x v="0"/>
    <x v="0"/>
    <x v="0"/>
    <x v="0"/>
    <x v="0"/>
  </r>
  <r>
    <x v="0"/>
    <x v="3"/>
    <x v="11"/>
    <x v="52"/>
    <x v="2"/>
    <n v="4162.3999999999996"/>
    <n v="3996.53"/>
    <n v="8158.93"/>
    <n v="43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2"/>
    <n v="596.70000000000005"/>
    <n v="263.13"/>
    <n v="859.83"/>
    <n v="5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2"/>
    <n v="424.8"/>
    <n v="0"/>
    <n v="424.8"/>
    <n v="3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2"/>
    <n v="772.1"/>
    <n v="313.39999999999998"/>
    <n v="1085.5"/>
    <n v="7"/>
    <n v="24273"/>
    <n v="242730"/>
    <n v="0.04"/>
    <x v="0"/>
    <x v="0"/>
    <x v="0"/>
    <x v="0"/>
    <x v="0"/>
    <x v="0"/>
    <x v="0"/>
    <x v="0"/>
    <x v="0"/>
    <x v="0"/>
  </r>
  <r>
    <x v="0"/>
    <x v="3"/>
    <x v="13"/>
    <x v="58"/>
    <x v="2"/>
    <n v="6841.88"/>
    <n v="3561.72"/>
    <n v="10403.6"/>
    <n v="79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2"/>
    <n v="7397.66"/>
    <n v="48202.26"/>
    <n v="55599.92"/>
    <n v="399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2"/>
    <n v="463.72"/>
    <n v="3752.31"/>
    <n v="4216.03"/>
    <n v="34"/>
    <n v="8277"/>
    <n v="57939"/>
    <n v="0.51"/>
    <x v="0"/>
    <x v="0"/>
    <x v="0"/>
    <x v="0"/>
    <x v="0"/>
    <x v="0"/>
    <x v="0"/>
    <x v="0"/>
    <x v="0"/>
    <x v="0"/>
  </r>
  <r>
    <x v="0"/>
    <x v="3"/>
    <x v="15"/>
    <x v="60"/>
    <x v="2"/>
    <n v="1599.1"/>
    <n v="1068.58"/>
    <n v="2667.68"/>
    <n v="8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2"/>
    <n v="952.05"/>
    <n v="521.08000000000004"/>
    <n v="1473.13"/>
    <n v="12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2"/>
    <n v="14407.98"/>
    <n v="14067.09"/>
    <n v="28475.07"/>
    <n v="246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2"/>
    <n v="4514.1499999999996"/>
    <n v="5133.55"/>
    <n v="9647.7000000000007"/>
    <n v="70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2"/>
    <n v="11567.69"/>
    <n v="43174.68"/>
    <n v="54742.37"/>
    <n v="498"/>
    <n v="22723"/>
    <n v="159061"/>
    <n v="2.41"/>
    <x v="0"/>
    <x v="0"/>
    <x v="0"/>
    <x v="0"/>
    <x v="0"/>
    <x v="0"/>
    <x v="0"/>
    <x v="0"/>
    <x v="0"/>
    <x v="0"/>
  </r>
  <r>
    <x v="0"/>
    <x v="3"/>
    <x v="18"/>
    <x v="65"/>
    <x v="2"/>
    <n v="1134.8"/>
    <n v="857.29"/>
    <n v="1992.09"/>
    <n v="20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2"/>
    <n v="9105.32"/>
    <n v="4349.26"/>
    <n v="13454.58"/>
    <n v="92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2"/>
    <n v="17751.86"/>
    <n v="22318.37"/>
    <n v="40070.229999999996"/>
    <n v="279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2"/>
    <n v="26965.75"/>
    <n v="12549.58"/>
    <n v="39515.33"/>
    <n v="192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2"/>
    <n v="19759.669999999998"/>
    <n v="24786.240000000002"/>
    <n v="44545.91"/>
    <n v="340"/>
    <n v="31000"/>
    <n v="310000"/>
    <n v="1.44"/>
    <x v="0"/>
    <x v="0"/>
    <x v="0"/>
    <x v="0"/>
    <x v="0"/>
    <x v="0"/>
    <x v="0"/>
    <x v="0"/>
    <x v="0"/>
    <x v="0"/>
  </r>
  <r>
    <x v="0"/>
    <x v="3"/>
    <x v="21"/>
    <x v="70"/>
    <x v="2"/>
    <n v="18372.61"/>
    <n v="9671.44"/>
    <n v="28044.050000000003"/>
    <n v="260"/>
    <n v="62000"/>
    <n v="620000"/>
    <n v="0.45"/>
    <x v="0"/>
    <x v="0"/>
    <x v="0"/>
    <x v="0"/>
    <x v="0"/>
    <x v="0"/>
    <x v="0"/>
    <x v="0"/>
    <x v="0"/>
    <x v="0"/>
  </r>
  <r>
    <x v="0"/>
    <x v="3"/>
    <x v="21"/>
    <x v="71"/>
    <x v="2"/>
    <n v="17462.48"/>
    <n v="13008.43"/>
    <n v="30470.91"/>
    <n v="246"/>
    <n v="50623"/>
    <n v="506230"/>
    <n v="0.6"/>
    <x v="0"/>
    <x v="0"/>
    <x v="0"/>
    <x v="0"/>
    <x v="0"/>
    <x v="0"/>
    <x v="0"/>
    <x v="0"/>
    <x v="0"/>
    <x v="0"/>
  </r>
  <r>
    <x v="0"/>
    <x v="3"/>
    <x v="21"/>
    <x v="72"/>
    <x v="2"/>
    <n v="12382.17"/>
    <n v="16365.02"/>
    <n v="28747.190000000002"/>
    <n v="246"/>
    <n v="29977"/>
    <n v="299770"/>
    <n v="0.96"/>
    <x v="0"/>
    <x v="0"/>
    <x v="0"/>
    <x v="0"/>
    <x v="0"/>
    <x v="0"/>
    <x v="0"/>
    <x v="0"/>
    <x v="0"/>
    <x v="0"/>
  </r>
  <r>
    <x v="0"/>
    <x v="3"/>
    <x v="21"/>
    <x v="73"/>
    <x v="2"/>
    <n v="10154.42"/>
    <n v="25600.82"/>
    <n v="35755.24"/>
    <n v="328"/>
    <n v="27900"/>
    <n v="279000"/>
    <n v="1.28"/>
    <x v="0"/>
    <x v="0"/>
    <x v="0"/>
    <x v="0"/>
    <x v="0"/>
    <x v="0"/>
    <x v="0"/>
    <x v="0"/>
    <x v="0"/>
    <x v="0"/>
  </r>
  <r>
    <x v="0"/>
    <x v="3"/>
    <x v="22"/>
    <x v="74"/>
    <x v="2"/>
    <n v="1645.7"/>
    <n v="623.35"/>
    <n v="2269.0500000000002"/>
    <n v="19"/>
    <n v="13423"/>
    <n v="134230"/>
    <n v="0.17"/>
    <x v="0"/>
    <x v="0"/>
    <x v="0"/>
    <x v="0"/>
    <x v="0"/>
    <x v="0"/>
    <x v="0"/>
    <x v="0"/>
    <x v="0"/>
    <x v="0"/>
  </r>
  <r>
    <x v="0"/>
    <x v="3"/>
    <x v="22"/>
    <x v="75"/>
    <x v="2"/>
    <n v="879.56"/>
    <n v="117.02"/>
    <n v="996.57999999999993"/>
    <n v="12"/>
    <n v="14477"/>
    <n v="144770"/>
    <n v="7.0000000000000007E-2"/>
    <x v="0"/>
    <x v="0"/>
    <x v="0"/>
    <x v="0"/>
    <x v="0"/>
    <x v="0"/>
    <x v="0"/>
    <x v="0"/>
    <x v="0"/>
    <x v="0"/>
  </r>
  <r>
    <x v="0"/>
    <x v="3"/>
    <x v="22"/>
    <x v="71"/>
    <x v="2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2"/>
    <n v="332.53"/>
    <n v="577.91"/>
    <n v="910.43999999999994"/>
    <n v="7"/>
    <n v="13950"/>
    <n v="139500"/>
    <n v="7.0000000000000007E-2"/>
    <x v="0"/>
    <x v="0"/>
    <x v="0"/>
    <x v="0"/>
    <x v="0"/>
    <x v="0"/>
    <x v="0"/>
    <x v="0"/>
    <x v="0"/>
    <x v="0"/>
  </r>
  <r>
    <x v="0"/>
    <x v="3"/>
    <x v="22"/>
    <x v="121"/>
    <x v="2"/>
    <n v="1536.41"/>
    <n v="1847.98"/>
    <n v="3384.3900000000003"/>
    <n v="21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2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2"/>
    <n v="2219.0300000000002"/>
    <n v="1471.39"/>
    <n v="3690.42"/>
    <n v="28"/>
    <n v="20677"/>
    <n v="144739"/>
    <n v="0.18"/>
    <x v="0"/>
    <x v="0"/>
    <x v="0"/>
    <x v="0"/>
    <x v="0"/>
    <x v="0"/>
    <x v="0"/>
    <x v="0"/>
    <x v="0"/>
    <x v="0"/>
  </r>
  <r>
    <x v="0"/>
    <x v="3"/>
    <x v="24"/>
    <x v="79"/>
    <x v="2"/>
    <n v="381.18"/>
    <n v="214.94"/>
    <n v="596.12"/>
    <n v="5"/>
    <n v="20150"/>
    <n v="141050"/>
    <n v="0.03"/>
    <x v="0"/>
    <x v="0"/>
    <x v="0"/>
    <x v="0"/>
    <x v="0"/>
    <x v="0"/>
    <x v="0"/>
    <x v="0"/>
    <x v="0"/>
    <x v="0"/>
  </r>
  <r>
    <x v="0"/>
    <x v="3"/>
    <x v="24"/>
    <x v="81"/>
    <x v="2"/>
    <n v="483.99"/>
    <n v="157.56"/>
    <n v="641.54999999999995"/>
    <n v="5"/>
    <n v="18600"/>
    <n v="130200"/>
    <n v="0.03"/>
    <x v="0"/>
    <x v="0"/>
    <x v="0"/>
    <x v="0"/>
    <x v="0"/>
    <x v="0"/>
    <x v="0"/>
    <x v="0"/>
    <x v="0"/>
    <x v="0"/>
  </r>
  <r>
    <x v="0"/>
    <x v="3"/>
    <x v="24"/>
    <x v="82"/>
    <x v="2"/>
    <n v="1173.68"/>
    <n v="1801.27"/>
    <n v="2974.95"/>
    <n v="21"/>
    <n v="18600"/>
    <n v="130200"/>
    <n v="0.16"/>
    <x v="0"/>
    <x v="0"/>
    <x v="0"/>
    <x v="0"/>
    <x v="0"/>
    <x v="0"/>
    <x v="0"/>
    <x v="0"/>
    <x v="0"/>
    <x v="0"/>
  </r>
  <r>
    <x v="0"/>
    <x v="3"/>
    <x v="24"/>
    <x v="12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24"/>
    <x v="10"/>
    <x v="2"/>
    <n v="444.6"/>
    <n v="0"/>
    <n v="444.6"/>
    <n v="2"/>
    <n v="44423"/>
    <n v="310961"/>
    <n v="0.01"/>
    <x v="0"/>
    <x v="0"/>
    <x v="0"/>
    <x v="0"/>
    <x v="0"/>
    <x v="0"/>
    <x v="0"/>
    <x v="0"/>
    <x v="0"/>
    <x v="0"/>
  </r>
  <r>
    <x v="0"/>
    <x v="3"/>
    <x v="24"/>
    <x v="8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2"/>
    <n v="104.48"/>
    <n v="216.32"/>
    <n v="320.8"/>
    <n v="3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2"/>
    <n v="357.39"/>
    <n v="1607.4"/>
    <n v="1964.79"/>
    <n v="20"/>
    <n v="15500"/>
    <n v="108500"/>
    <n v="0.13"/>
    <x v="0"/>
    <x v="0"/>
    <x v="0"/>
    <x v="0"/>
    <x v="0"/>
    <x v="0"/>
    <x v="0"/>
    <x v="0"/>
    <x v="0"/>
    <x v="0"/>
  </r>
  <r>
    <x v="0"/>
    <x v="3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8"/>
    <x v="92"/>
    <x v="2"/>
    <n v="2161.23"/>
    <n v="842.22"/>
    <n v="3003.45"/>
    <n v="14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2"/>
    <n v="43.16"/>
    <n v="329.94"/>
    <n v="373.1"/>
    <n v="5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2"/>
    <n v="628.20000000000005"/>
    <n v="0"/>
    <n v="628.20000000000005"/>
    <n v="4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2"/>
    <n v="1269.33"/>
    <n v="4250.2700000000004"/>
    <n v="5519.6"/>
    <n v="41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2"/>
    <n v="8134.57"/>
    <n v="5533.18"/>
    <n v="13667.75"/>
    <n v="123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2"/>
    <n v="8749.18"/>
    <n v="4945.84"/>
    <n v="13695.02"/>
    <n v="137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2"/>
    <n v="2685.05"/>
    <n v="8521.2199999999993"/>
    <n v="11206.27"/>
    <n v="95"/>
    <n v="17577"/>
    <n v="175770"/>
    <n v="0.64"/>
    <x v="0"/>
    <x v="0"/>
    <x v="0"/>
    <x v="0"/>
    <x v="0"/>
    <x v="0"/>
    <x v="0"/>
    <x v="0"/>
    <x v="0"/>
    <x v="0"/>
  </r>
  <r>
    <x v="0"/>
    <x v="3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3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3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3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3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2"/>
    <n v="65.7"/>
    <n v="0"/>
    <n v="65.7"/>
    <n v="1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31"/>
    <x v="10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2"/>
    <n v="23.01"/>
    <n v="217.49"/>
    <n v="240.5"/>
    <n v="2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2"/>
    <n v="1448.15"/>
    <n v="445.7"/>
    <n v="1893.8500000000001"/>
    <n v="10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2"/>
    <n v="1419.93"/>
    <n v="3869.89"/>
    <n v="5289.82"/>
    <n v="28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2"/>
    <n v="288.89999999999998"/>
    <n v="0"/>
    <n v="288.89999999999998"/>
    <n v="1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2"/>
    <n v="501.66"/>
    <n v="460.85"/>
    <n v="962.51"/>
    <n v="8"/>
    <n v="13950"/>
    <n v="139500"/>
    <n v="7.0000000000000007E-2"/>
    <x v="0"/>
    <x v="0"/>
    <x v="0"/>
    <x v="0"/>
    <x v="0"/>
    <x v="0"/>
    <x v="0"/>
    <x v="0"/>
    <x v="0"/>
    <x v="0"/>
  </r>
  <r>
    <x v="0"/>
    <x v="3"/>
    <x v="32"/>
    <x v="113"/>
    <x v="2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3"/>
    <x v="32"/>
    <x v="114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3"/>
    <x v="32"/>
    <x v="11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2"/>
    <n v="54.34"/>
    <n v="217.36"/>
    <n v="271.70000000000005"/>
    <n v="2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2"/>
    <n v="309.60000000000002"/>
    <n v="0"/>
    <n v="309.60000000000002"/>
    <n v="2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2"/>
    <n v="1317.21"/>
    <n v="890.65"/>
    <n v="2207.86"/>
    <n v="16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2"/>
    <n v="2021.79"/>
    <n v="5710.9"/>
    <n v="7732.69"/>
    <n v="67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3"/>
    <n v="6520.49"/>
    <n v="6147.76"/>
    <n v="12668.25"/>
    <n v="287"/>
    <n v="24475"/>
    <n v="171325"/>
    <n v="0.52"/>
    <x v="0"/>
    <x v="0"/>
    <x v="0"/>
    <x v="0"/>
    <x v="0"/>
    <x v="0"/>
    <x v="0"/>
    <x v="0"/>
    <x v="0"/>
    <x v="0"/>
  </r>
  <r>
    <x v="0"/>
    <x v="3"/>
    <x v="0"/>
    <x v="1"/>
    <x v="3"/>
    <n v="6953.7"/>
    <n v="8430.7099999999991"/>
    <n v="15384.41"/>
    <n v="346"/>
    <n v="24383"/>
    <n v="170681"/>
    <n v="0.63"/>
    <x v="0"/>
    <x v="0"/>
    <x v="0"/>
    <x v="0"/>
    <x v="0"/>
    <x v="0"/>
    <x v="0"/>
    <x v="0"/>
    <x v="0"/>
    <x v="0"/>
  </r>
  <r>
    <x v="0"/>
    <x v="3"/>
    <x v="0"/>
    <x v="2"/>
    <x v="3"/>
    <n v="25352.880000000001"/>
    <n v="17158.04"/>
    <n v="42510.92"/>
    <n v="873"/>
    <n v="8165"/>
    <n v="57155"/>
    <n v="5.21"/>
    <x v="0"/>
    <x v="0"/>
    <x v="0"/>
    <x v="0"/>
    <x v="0"/>
    <x v="0"/>
    <x v="0"/>
    <x v="0"/>
    <x v="0"/>
    <x v="0"/>
  </r>
  <r>
    <x v="0"/>
    <x v="3"/>
    <x v="0"/>
    <x v="3"/>
    <x v="3"/>
    <n v="17425.330000000002"/>
    <n v="12120.49"/>
    <n v="29545.82"/>
    <n v="667"/>
    <n v="8437"/>
    <n v="59059"/>
    <n v="3.5"/>
    <x v="0"/>
    <x v="0"/>
    <x v="0"/>
    <x v="0"/>
    <x v="0"/>
    <x v="0"/>
    <x v="0"/>
    <x v="0"/>
    <x v="0"/>
    <x v="0"/>
  </r>
  <r>
    <x v="0"/>
    <x v="3"/>
    <x v="0"/>
    <x v="4"/>
    <x v="3"/>
    <n v="24866.19"/>
    <n v="17229.759999999998"/>
    <n v="42095.95"/>
    <n v="939"/>
    <n v="8437"/>
    <n v="59059"/>
    <n v="4.99"/>
    <x v="0"/>
    <x v="0"/>
    <x v="0"/>
    <x v="0"/>
    <x v="0"/>
    <x v="0"/>
    <x v="0"/>
    <x v="0"/>
    <x v="0"/>
    <x v="0"/>
  </r>
  <r>
    <x v="0"/>
    <x v="3"/>
    <x v="0"/>
    <x v="6"/>
    <x v="3"/>
    <n v="489.85"/>
    <n v="373.7"/>
    <n v="863.55"/>
    <n v="26"/>
    <n v="0"/>
    <n v="0"/>
    <n v="0"/>
    <x v="0"/>
    <x v="0"/>
    <x v="0"/>
    <x v="0"/>
    <x v="0"/>
    <x v="0"/>
    <x v="0"/>
    <x v="0"/>
    <x v="0"/>
    <x v="0"/>
  </r>
  <r>
    <x v="0"/>
    <x v="3"/>
    <x v="0"/>
    <x v="7"/>
    <x v="3"/>
    <n v="12697.27"/>
    <n v="10825.92"/>
    <n v="23523.190000000002"/>
    <n v="423"/>
    <n v="5821"/>
    <n v="40747"/>
    <n v="4.04"/>
    <x v="0"/>
    <x v="0"/>
    <x v="0"/>
    <x v="0"/>
    <x v="0"/>
    <x v="0"/>
    <x v="0"/>
    <x v="0"/>
    <x v="0"/>
    <x v="0"/>
  </r>
  <r>
    <x v="0"/>
    <x v="3"/>
    <x v="0"/>
    <x v="8"/>
    <x v="3"/>
    <n v="18379.259999999998"/>
    <n v="12542.6"/>
    <n v="30921.86"/>
    <n v="726"/>
    <n v="0"/>
    <n v="0"/>
    <n v="0"/>
    <x v="0"/>
    <x v="0"/>
    <x v="0"/>
    <x v="0"/>
    <x v="0"/>
    <x v="0"/>
    <x v="0"/>
    <x v="0"/>
    <x v="0"/>
    <x v="0"/>
  </r>
  <r>
    <x v="0"/>
    <x v="3"/>
    <x v="0"/>
    <x v="119"/>
    <x v="3"/>
    <n v="452.66"/>
    <n v="4330.72"/>
    <n v="4783.38"/>
    <n v="109"/>
    <e v="#N/A"/>
    <e v="#N/A"/>
    <n v="0"/>
    <x v="0"/>
    <x v="0"/>
    <x v="0"/>
    <x v="0"/>
    <x v="0"/>
    <x v="0"/>
    <x v="0"/>
    <x v="0"/>
    <x v="0"/>
    <x v="0"/>
  </r>
  <r>
    <x v="0"/>
    <x v="3"/>
    <x v="1"/>
    <x v="9"/>
    <x v="3"/>
    <n v="10470.51"/>
    <n v="11738"/>
    <n v="22208.510000000002"/>
    <n v="380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3"/>
    <n v="5296.45"/>
    <n v="9607.34"/>
    <n v="14903.79"/>
    <n v="296"/>
    <n v="44423"/>
    <n v="310961"/>
    <n v="0.34"/>
    <x v="0"/>
    <x v="0"/>
    <x v="0"/>
    <x v="0"/>
    <x v="0"/>
    <x v="0"/>
    <x v="0"/>
    <x v="0"/>
    <x v="0"/>
    <x v="0"/>
  </r>
  <r>
    <x v="0"/>
    <x v="3"/>
    <x v="1"/>
    <x v="11"/>
    <x v="3"/>
    <n v="6166.2"/>
    <n v="6534.2"/>
    <n v="12700.4"/>
    <n v="21"/>
    <n v="31000"/>
    <n v="217000"/>
    <n v="0.41"/>
    <x v="0"/>
    <x v="0"/>
    <x v="0"/>
    <x v="0"/>
    <x v="0"/>
    <x v="0"/>
    <x v="0"/>
    <x v="0"/>
    <x v="0"/>
    <x v="0"/>
  </r>
  <r>
    <x v="0"/>
    <x v="3"/>
    <x v="1"/>
    <x v="1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3"/>
    <n v="2976.75"/>
    <n v="4789.12"/>
    <n v="7765.87"/>
    <n v="128"/>
    <n v="29977"/>
    <n v="209839"/>
    <n v="0.26"/>
    <x v="0"/>
    <x v="0"/>
    <x v="0"/>
    <x v="0"/>
    <x v="0"/>
    <x v="0"/>
    <x v="0"/>
    <x v="0"/>
    <x v="0"/>
    <x v="0"/>
  </r>
  <r>
    <x v="0"/>
    <x v="3"/>
    <x v="1"/>
    <x v="15"/>
    <x v="3"/>
    <n v="4.68"/>
    <n v="42.12"/>
    <n v="46.8"/>
    <n v="1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3"/>
    <n v="9180.19"/>
    <n v="2235.9299999999998"/>
    <n v="11416.12"/>
    <n v="59"/>
    <n v="43400"/>
    <n v="303800"/>
    <n v="0.26"/>
    <x v="0"/>
    <x v="0"/>
    <x v="0"/>
    <x v="0"/>
    <x v="0"/>
    <x v="0"/>
    <x v="0"/>
    <x v="0"/>
    <x v="0"/>
    <x v="0"/>
  </r>
  <r>
    <x v="0"/>
    <x v="3"/>
    <x v="2"/>
    <x v="17"/>
    <x v="3"/>
    <n v="1718.05"/>
    <n v="735.33"/>
    <n v="2453.38"/>
    <n v="54"/>
    <n v="39277"/>
    <n v="274939"/>
    <n v="0.06"/>
    <x v="0"/>
    <x v="0"/>
    <x v="0"/>
    <x v="0"/>
    <x v="0"/>
    <x v="0"/>
    <x v="0"/>
    <x v="0"/>
    <x v="0"/>
    <x v="0"/>
  </r>
  <r>
    <x v="0"/>
    <x v="3"/>
    <x v="2"/>
    <x v="18"/>
    <x v="3"/>
    <n v="2.57"/>
    <n v="314.77"/>
    <n v="317.33999999999997"/>
    <n v="6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3"/>
    <n v="558.94000000000005"/>
    <n v="1887.47"/>
    <n v="2446.41"/>
    <n v="38"/>
    <n v="31000"/>
    <n v="310000"/>
    <n v="0.08"/>
    <x v="0"/>
    <x v="0"/>
    <x v="0"/>
    <x v="0"/>
    <x v="0"/>
    <x v="0"/>
    <x v="0"/>
    <x v="0"/>
    <x v="0"/>
    <x v="0"/>
  </r>
  <r>
    <x v="0"/>
    <x v="3"/>
    <x v="3"/>
    <x v="20"/>
    <x v="3"/>
    <n v="12.6"/>
    <n v="0"/>
    <n v="12.6"/>
    <n v="1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3"/>
    <n v="2588.9"/>
    <n v="242.66"/>
    <n v="2831.56"/>
    <n v="26"/>
    <n v="62000"/>
    <n v="620000"/>
    <n v="0.05"/>
    <x v="0"/>
    <x v="0"/>
    <x v="0"/>
    <x v="0"/>
    <x v="0"/>
    <x v="0"/>
    <x v="0"/>
    <x v="0"/>
    <x v="0"/>
    <x v="0"/>
  </r>
  <r>
    <x v="0"/>
    <x v="3"/>
    <x v="4"/>
    <x v="23"/>
    <x v="3"/>
    <n v="1.3"/>
    <n v="27.3"/>
    <n v="28.6"/>
    <n v="1"/>
    <n v="12710"/>
    <n v="88970"/>
    <n v="0"/>
    <x v="0"/>
    <x v="0"/>
    <x v="0"/>
    <x v="0"/>
    <x v="0"/>
    <x v="0"/>
    <x v="0"/>
    <x v="0"/>
    <x v="0"/>
    <x v="0"/>
  </r>
  <r>
    <x v="0"/>
    <x v="3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3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3"/>
    <n v="109.22"/>
    <n v="145.37"/>
    <n v="254.59"/>
    <n v="10"/>
    <n v="16523"/>
    <n v="165230"/>
    <n v="0.02"/>
    <x v="0"/>
    <x v="0"/>
    <x v="0"/>
    <x v="0"/>
    <x v="0"/>
    <x v="0"/>
    <x v="0"/>
    <x v="0"/>
    <x v="0"/>
    <x v="0"/>
  </r>
  <r>
    <x v="0"/>
    <x v="3"/>
    <x v="5"/>
    <x v="29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3"/>
    <n v="9520.01"/>
    <n v="11889.06"/>
    <n v="21409.07"/>
    <n v="66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3"/>
    <n v="33263.58"/>
    <n v="27778.44"/>
    <n v="61042.020000000004"/>
    <n v="156"/>
    <n v="34100"/>
    <n v="238700"/>
    <n v="1.79"/>
    <x v="0"/>
    <x v="0"/>
    <x v="0"/>
    <x v="0"/>
    <x v="0"/>
    <x v="0"/>
    <x v="0"/>
    <x v="0"/>
    <x v="0"/>
    <x v="0"/>
  </r>
  <r>
    <x v="0"/>
    <x v="3"/>
    <x v="6"/>
    <x v="32"/>
    <x v="3"/>
    <n v="14458.69"/>
    <n v="15114.33"/>
    <n v="29573.02"/>
    <n v="124"/>
    <n v="17577"/>
    <n v="123039"/>
    <n v="1.68"/>
    <x v="0"/>
    <x v="0"/>
    <x v="0"/>
    <x v="0"/>
    <x v="0"/>
    <x v="0"/>
    <x v="0"/>
    <x v="0"/>
    <x v="0"/>
    <x v="0"/>
  </r>
  <r>
    <x v="0"/>
    <x v="3"/>
    <x v="6"/>
    <x v="33"/>
    <x v="3"/>
    <n v="21311.52"/>
    <n v="11250.38"/>
    <n v="32561.9"/>
    <n v="65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3"/>
    <n v="80.099999999999994"/>
    <n v="186"/>
    <n v="266.10000000000002"/>
    <n v="4"/>
    <n v="67177"/>
    <n v="470239"/>
    <n v="0"/>
    <x v="0"/>
    <x v="0"/>
    <x v="0"/>
    <x v="0"/>
    <x v="0"/>
    <x v="0"/>
    <x v="0"/>
    <x v="0"/>
    <x v="0"/>
    <x v="0"/>
  </r>
  <r>
    <x v="0"/>
    <x v="3"/>
    <x v="8"/>
    <x v="35"/>
    <x v="3"/>
    <n v="550.32000000000005"/>
    <n v="396.07"/>
    <n v="946.3900000000001"/>
    <n v="10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3"/>
    <n v="785.7"/>
    <n v="340.08"/>
    <n v="1125.78"/>
    <n v="18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3"/>
    <n v="7005.87"/>
    <n v="1854.33"/>
    <n v="8860.2000000000007"/>
    <n v="20"/>
    <n v="32023"/>
    <n v="224161"/>
    <n v="0.28000000000000003"/>
    <x v="0"/>
    <x v="0"/>
    <x v="0"/>
    <x v="0"/>
    <x v="0"/>
    <x v="0"/>
    <x v="0"/>
    <x v="0"/>
    <x v="0"/>
    <x v="0"/>
  </r>
  <r>
    <x v="0"/>
    <x v="3"/>
    <x v="9"/>
    <x v="38"/>
    <x v="3"/>
    <n v="0"/>
    <n v="26"/>
    <n v="26"/>
    <n v="1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3"/>
    <n v="10158.5"/>
    <n v="5049.21"/>
    <n v="15207.71"/>
    <n v="33"/>
    <n v="18352"/>
    <n v="128464"/>
    <n v="0.83"/>
    <x v="0"/>
    <x v="0"/>
    <x v="0"/>
    <x v="0"/>
    <x v="0"/>
    <x v="0"/>
    <x v="0"/>
    <x v="0"/>
    <x v="0"/>
    <x v="0"/>
  </r>
  <r>
    <x v="0"/>
    <x v="3"/>
    <x v="9"/>
    <x v="40"/>
    <x v="3"/>
    <n v="11014.81"/>
    <n v="1135.99"/>
    <n v="12150.8"/>
    <n v="18"/>
    <n v="28923"/>
    <n v="202461"/>
    <n v="0.42"/>
    <x v="0"/>
    <x v="0"/>
    <x v="0"/>
    <x v="0"/>
    <x v="0"/>
    <x v="0"/>
    <x v="0"/>
    <x v="0"/>
    <x v="0"/>
    <x v="0"/>
  </r>
  <r>
    <x v="0"/>
    <x v="3"/>
    <x v="9"/>
    <x v="41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3"/>
    <n v="122.4"/>
    <n v="217.5"/>
    <n v="339.9"/>
    <n v="4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3"/>
    <n v="1994.96"/>
    <n v="242.8"/>
    <n v="2237.7600000000002"/>
    <n v="13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3"/>
    <n v="3314.42"/>
    <n v="3114.88"/>
    <n v="6429.3"/>
    <n v="20"/>
    <n v="23777"/>
    <n v="237770"/>
    <n v="0.27"/>
    <x v="0"/>
    <x v="0"/>
    <x v="0"/>
    <x v="0"/>
    <x v="0"/>
    <x v="0"/>
    <x v="0"/>
    <x v="0"/>
    <x v="0"/>
    <x v="0"/>
  </r>
  <r>
    <x v="0"/>
    <x v="3"/>
    <x v="10"/>
    <x v="45"/>
    <x v="3"/>
    <n v="89.1"/>
    <n v="0"/>
    <n v="89.1"/>
    <n v="1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3"/>
    <n v="311.39999999999998"/>
    <n v="0"/>
    <n v="311.39999999999998"/>
    <n v="6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3"/>
    <n v="227.81"/>
    <n v="90.09"/>
    <n v="317.89999999999998"/>
    <n v="3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3"/>
    <n v="423.9"/>
    <n v="0"/>
    <n v="423.9"/>
    <n v="4"/>
    <n v="33077"/>
    <n v="330770"/>
    <n v="0.01"/>
    <x v="0"/>
    <x v="0"/>
    <x v="0"/>
    <x v="0"/>
    <x v="0"/>
    <x v="0"/>
    <x v="0"/>
    <x v="0"/>
    <x v="0"/>
    <x v="0"/>
  </r>
  <r>
    <x v="0"/>
    <x v="3"/>
    <x v="10"/>
    <x v="49"/>
    <x v="3"/>
    <n v="396"/>
    <n v="0"/>
    <n v="396"/>
    <n v="3"/>
    <n v="67177"/>
    <n v="671770"/>
    <n v="0.01"/>
    <x v="0"/>
    <x v="0"/>
    <x v="0"/>
    <x v="0"/>
    <x v="0"/>
    <x v="0"/>
    <x v="0"/>
    <x v="0"/>
    <x v="0"/>
    <x v="0"/>
  </r>
  <r>
    <x v="0"/>
    <x v="3"/>
    <x v="10"/>
    <x v="50"/>
    <x v="3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3"/>
    <x v="11"/>
    <x v="52"/>
    <x v="3"/>
    <n v="390.5"/>
    <n v="0"/>
    <n v="390.5"/>
    <n v="6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3"/>
    <n v="1074.42"/>
    <n v="1349.88"/>
    <n v="2424.3000000000002"/>
    <n v="22"/>
    <n v="24273"/>
    <n v="242730"/>
    <n v="0.1"/>
    <x v="0"/>
    <x v="0"/>
    <x v="0"/>
    <x v="0"/>
    <x v="0"/>
    <x v="0"/>
    <x v="0"/>
    <x v="0"/>
    <x v="0"/>
    <x v="0"/>
  </r>
  <r>
    <x v="0"/>
    <x v="3"/>
    <x v="13"/>
    <x v="58"/>
    <x v="3"/>
    <n v="1597.74"/>
    <n v="4754.1899999999996"/>
    <n v="6351.9299999999994"/>
    <n v="34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3"/>
    <n v="178.61"/>
    <n v="1179.3599999999999"/>
    <n v="1357.9699999999998"/>
    <n v="32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3"/>
    <n v="4.62"/>
    <n v="41.53"/>
    <n v="46.15"/>
    <n v="1"/>
    <n v="8277"/>
    <n v="57939"/>
    <n v="0.01"/>
    <x v="0"/>
    <x v="0"/>
    <x v="0"/>
    <x v="0"/>
    <x v="0"/>
    <x v="0"/>
    <x v="0"/>
    <x v="0"/>
    <x v="0"/>
    <x v="0"/>
  </r>
  <r>
    <x v="0"/>
    <x v="3"/>
    <x v="15"/>
    <x v="60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3"/>
    <n v="308.10000000000002"/>
    <n v="249.6"/>
    <n v="557.70000000000005"/>
    <n v="4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3"/>
    <n v="88.27"/>
    <n v="55.79"/>
    <n v="144.06"/>
    <n v="19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3"/>
    <n v="7.2"/>
    <n v="527.35"/>
    <n v="534.55000000000007"/>
    <n v="3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3"/>
    <n v="2818.83"/>
    <n v="1018.95"/>
    <n v="3837.7799999999997"/>
    <n v="43"/>
    <n v="22723"/>
    <n v="159061"/>
    <n v="0.17"/>
    <x v="0"/>
    <x v="0"/>
    <x v="0"/>
    <x v="0"/>
    <x v="0"/>
    <x v="0"/>
    <x v="0"/>
    <x v="0"/>
    <x v="0"/>
    <x v="0"/>
  </r>
  <r>
    <x v="0"/>
    <x v="3"/>
    <x v="18"/>
    <x v="6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3"/>
    <n v="753.3"/>
    <n v="90.09"/>
    <n v="843.39"/>
    <n v="21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3"/>
    <n v="23795.46"/>
    <n v="2508.84"/>
    <n v="26304.3"/>
    <n v="17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3"/>
    <n v="31387.87"/>
    <n v="6584.76"/>
    <n v="37972.629999999997"/>
    <n v="21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3"/>
    <n v="5740.41"/>
    <n v="2483.29"/>
    <n v="8223.7000000000007"/>
    <n v="39"/>
    <n v="31000"/>
    <n v="310000"/>
    <n v="0.27"/>
    <x v="0"/>
    <x v="0"/>
    <x v="0"/>
    <x v="0"/>
    <x v="0"/>
    <x v="0"/>
    <x v="0"/>
    <x v="0"/>
    <x v="0"/>
    <x v="0"/>
  </r>
  <r>
    <x v="0"/>
    <x v="3"/>
    <x v="21"/>
    <x v="70"/>
    <x v="3"/>
    <n v="1997.35"/>
    <n v="797.21"/>
    <n v="2794.56"/>
    <n v="13"/>
    <n v="62000"/>
    <n v="620000"/>
    <n v="0.05"/>
    <x v="0"/>
    <x v="0"/>
    <x v="0"/>
    <x v="0"/>
    <x v="0"/>
    <x v="0"/>
    <x v="0"/>
    <x v="0"/>
    <x v="0"/>
    <x v="0"/>
  </r>
  <r>
    <x v="0"/>
    <x v="3"/>
    <x v="21"/>
    <x v="71"/>
    <x v="3"/>
    <n v="1955.97"/>
    <n v="1491.58"/>
    <n v="3447.55"/>
    <n v="26"/>
    <n v="50623"/>
    <n v="506230"/>
    <n v="7.0000000000000007E-2"/>
    <x v="0"/>
    <x v="0"/>
    <x v="0"/>
    <x v="0"/>
    <x v="0"/>
    <x v="0"/>
    <x v="0"/>
    <x v="0"/>
    <x v="0"/>
    <x v="0"/>
  </r>
  <r>
    <x v="0"/>
    <x v="3"/>
    <x v="21"/>
    <x v="72"/>
    <x v="3"/>
    <n v="5938.73"/>
    <n v="2924.85"/>
    <n v="8863.58"/>
    <n v="54"/>
    <n v="29977"/>
    <n v="299770"/>
    <n v="0.3"/>
    <x v="0"/>
    <x v="0"/>
    <x v="0"/>
    <x v="0"/>
    <x v="0"/>
    <x v="0"/>
    <x v="0"/>
    <x v="0"/>
    <x v="0"/>
    <x v="0"/>
  </r>
  <r>
    <x v="0"/>
    <x v="3"/>
    <x v="21"/>
    <x v="73"/>
    <x v="3"/>
    <n v="2575.2199999999998"/>
    <n v="6773.95"/>
    <n v="9349.17"/>
    <n v="50"/>
    <n v="27900"/>
    <n v="279000"/>
    <n v="0.34"/>
    <x v="0"/>
    <x v="0"/>
    <x v="0"/>
    <x v="0"/>
    <x v="0"/>
    <x v="0"/>
    <x v="0"/>
    <x v="0"/>
    <x v="0"/>
    <x v="0"/>
  </r>
  <r>
    <x v="0"/>
    <x v="3"/>
    <x v="22"/>
    <x v="74"/>
    <x v="3"/>
    <n v="648.29999999999995"/>
    <n v="1407.3"/>
    <n v="2055.6"/>
    <n v="6"/>
    <n v="13423"/>
    <n v="134230"/>
    <n v="0.15"/>
    <x v="0"/>
    <x v="0"/>
    <x v="0"/>
    <x v="0"/>
    <x v="0"/>
    <x v="0"/>
    <x v="0"/>
    <x v="0"/>
    <x v="0"/>
    <x v="0"/>
  </r>
  <r>
    <x v="0"/>
    <x v="3"/>
    <x v="22"/>
    <x v="75"/>
    <x v="3"/>
    <n v="2290.4499999999998"/>
    <n v="2859.05"/>
    <n v="5149.5"/>
    <n v="15"/>
    <n v="14477"/>
    <n v="144770"/>
    <n v="0.36"/>
    <x v="0"/>
    <x v="0"/>
    <x v="0"/>
    <x v="0"/>
    <x v="0"/>
    <x v="0"/>
    <x v="0"/>
    <x v="0"/>
    <x v="0"/>
    <x v="0"/>
  </r>
  <r>
    <x v="0"/>
    <x v="3"/>
    <x v="22"/>
    <x v="71"/>
    <x v="3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3"/>
    <n v="1433.26"/>
    <n v="1627.74"/>
    <n v="3061"/>
    <n v="11"/>
    <n v="13950"/>
    <n v="139500"/>
    <n v="0.22"/>
    <x v="0"/>
    <x v="0"/>
    <x v="0"/>
    <x v="0"/>
    <x v="0"/>
    <x v="0"/>
    <x v="0"/>
    <x v="0"/>
    <x v="0"/>
    <x v="0"/>
  </r>
  <r>
    <x v="0"/>
    <x v="3"/>
    <x v="22"/>
    <x v="121"/>
    <x v="3"/>
    <n v="1884"/>
    <n v="4878.55"/>
    <n v="6762.55"/>
    <n v="19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3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3"/>
    <n v="6334.86"/>
    <n v="7603.4"/>
    <n v="13938.259999999998"/>
    <n v="322"/>
    <n v="20677"/>
    <n v="144739"/>
    <n v="0.67"/>
    <x v="0"/>
    <x v="0"/>
    <x v="0"/>
    <x v="0"/>
    <x v="0"/>
    <x v="0"/>
    <x v="0"/>
    <x v="0"/>
    <x v="0"/>
    <x v="0"/>
  </r>
  <r>
    <x v="0"/>
    <x v="3"/>
    <x v="24"/>
    <x v="79"/>
    <x v="3"/>
    <n v="218.88"/>
    <n v="380.9"/>
    <n v="599.78"/>
    <n v="13"/>
    <n v="20150"/>
    <n v="141050"/>
    <n v="0.03"/>
    <x v="0"/>
    <x v="0"/>
    <x v="0"/>
    <x v="0"/>
    <x v="0"/>
    <x v="0"/>
    <x v="0"/>
    <x v="0"/>
    <x v="0"/>
    <x v="0"/>
  </r>
  <r>
    <x v="0"/>
    <x v="3"/>
    <x v="24"/>
    <x v="81"/>
    <x v="3"/>
    <n v="373.84"/>
    <n v="77.760000000000005"/>
    <n v="451.59999999999997"/>
    <n v="9"/>
    <n v="18600"/>
    <n v="130200"/>
    <n v="0.02"/>
    <x v="0"/>
    <x v="0"/>
    <x v="0"/>
    <x v="0"/>
    <x v="0"/>
    <x v="0"/>
    <x v="0"/>
    <x v="0"/>
    <x v="0"/>
    <x v="0"/>
  </r>
  <r>
    <x v="0"/>
    <x v="3"/>
    <x v="24"/>
    <x v="82"/>
    <x v="3"/>
    <n v="10430.69"/>
    <n v="9493.56"/>
    <n v="19924.25"/>
    <n v="536"/>
    <n v="18600"/>
    <n v="130200"/>
    <n v="1.07"/>
    <x v="0"/>
    <x v="0"/>
    <x v="0"/>
    <x v="0"/>
    <x v="0"/>
    <x v="0"/>
    <x v="0"/>
    <x v="0"/>
    <x v="0"/>
    <x v="0"/>
  </r>
  <r>
    <x v="0"/>
    <x v="3"/>
    <x v="24"/>
    <x v="122"/>
    <x v="3"/>
    <n v="935.51"/>
    <n v="707.03"/>
    <n v="1642.54"/>
    <n v="45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3"/>
    <n v="489.29"/>
    <n v="569.66"/>
    <n v="1058.95"/>
    <n v="23"/>
    <n v="17050"/>
    <n v="119350"/>
    <n v="0.06"/>
    <x v="0"/>
    <x v="0"/>
    <x v="0"/>
    <x v="0"/>
    <x v="0"/>
    <x v="0"/>
    <x v="0"/>
    <x v="0"/>
    <x v="0"/>
    <x v="0"/>
  </r>
  <r>
    <x v="0"/>
    <x v="3"/>
    <x v="24"/>
    <x v="10"/>
    <x v="3"/>
    <n v="164.7"/>
    <n v="0"/>
    <n v="164.7"/>
    <n v="2"/>
    <n v="44423"/>
    <n v="310961"/>
    <n v="0"/>
    <x v="0"/>
    <x v="0"/>
    <x v="0"/>
    <x v="0"/>
    <x v="0"/>
    <x v="0"/>
    <x v="0"/>
    <x v="0"/>
    <x v="0"/>
    <x v="0"/>
  </r>
  <r>
    <x v="0"/>
    <x v="3"/>
    <x v="24"/>
    <x v="8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3"/>
    <n v="1130.46"/>
    <n v="1288.8900000000001"/>
    <n v="2419.3500000000004"/>
    <n v="60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3"/>
    <n v="7518.04"/>
    <n v="5196.78"/>
    <n v="12714.82"/>
    <n v="301"/>
    <n v="15500"/>
    <n v="108500"/>
    <n v="0.82"/>
    <x v="0"/>
    <x v="0"/>
    <x v="0"/>
    <x v="0"/>
    <x v="0"/>
    <x v="0"/>
    <x v="0"/>
    <x v="0"/>
    <x v="0"/>
    <x v="0"/>
  </r>
  <r>
    <x v="0"/>
    <x v="3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8"/>
    <x v="92"/>
    <x v="3"/>
    <n v="5.46"/>
    <n v="21.84"/>
    <n v="27.3"/>
    <n v="1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3"/>
    <n v="1337.31"/>
    <n v="376.74"/>
    <n v="1714.05"/>
    <n v="11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3"/>
    <n v="1945.82"/>
    <n v="417.48"/>
    <n v="2363.3000000000002"/>
    <n v="9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3"/>
    <n v="980.1"/>
    <n v="134.55000000000001"/>
    <n v="1114.6500000000001"/>
    <n v="4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3"/>
    <n v="5668.53"/>
    <n v="4550.78"/>
    <n v="10219.31"/>
    <n v="57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3"/>
    <n v="2030.36"/>
    <n v="2559.9299999999998"/>
    <n v="4590.29"/>
    <n v="27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3"/>
    <n v="1610.71"/>
    <n v="2994.32"/>
    <n v="4605.0300000000007"/>
    <n v="18"/>
    <n v="17577"/>
    <n v="175770"/>
    <n v="0.26"/>
    <x v="0"/>
    <x v="0"/>
    <x v="0"/>
    <x v="0"/>
    <x v="0"/>
    <x v="0"/>
    <x v="0"/>
    <x v="0"/>
    <x v="0"/>
    <x v="0"/>
  </r>
  <r>
    <x v="0"/>
    <x v="3"/>
    <x v="30"/>
    <x v="98"/>
    <x v="3"/>
    <n v="16781.34"/>
    <n v="49462.19"/>
    <n v="66243.53"/>
    <n v="215"/>
    <n v="36177"/>
    <n v="253239"/>
    <n v="1.83"/>
    <x v="0"/>
    <x v="0"/>
    <x v="0"/>
    <x v="0"/>
    <x v="0"/>
    <x v="0"/>
    <x v="0"/>
    <x v="0"/>
    <x v="0"/>
    <x v="0"/>
  </r>
  <r>
    <x v="0"/>
    <x v="3"/>
    <x v="30"/>
    <x v="99"/>
    <x v="3"/>
    <n v="9803.2800000000007"/>
    <n v="86062.05"/>
    <n v="95865.33"/>
    <n v="378"/>
    <n v="16027"/>
    <n v="112189"/>
    <n v="5.98"/>
    <x v="0"/>
    <x v="0"/>
    <x v="0"/>
    <x v="0"/>
    <x v="0"/>
    <x v="0"/>
    <x v="0"/>
    <x v="0"/>
    <x v="0"/>
    <x v="0"/>
  </r>
  <r>
    <x v="0"/>
    <x v="3"/>
    <x v="30"/>
    <x v="100"/>
    <x v="3"/>
    <n v="5925.83"/>
    <n v="53909.8"/>
    <n v="59835.630000000005"/>
    <n v="215"/>
    <n v="14477"/>
    <n v="101339"/>
    <n v="4.13"/>
    <x v="0"/>
    <x v="0"/>
    <x v="0"/>
    <x v="0"/>
    <x v="0"/>
    <x v="0"/>
    <x v="0"/>
    <x v="0"/>
    <x v="0"/>
    <x v="0"/>
  </r>
  <r>
    <x v="0"/>
    <x v="3"/>
    <x v="30"/>
    <x v="101"/>
    <x v="3"/>
    <n v="2929.52"/>
    <n v="39201.339999999997"/>
    <n v="42130.859999999993"/>
    <n v="155"/>
    <n v="10323"/>
    <n v="72261"/>
    <n v="4.08"/>
    <x v="0"/>
    <x v="0"/>
    <x v="0"/>
    <x v="0"/>
    <x v="0"/>
    <x v="0"/>
    <x v="0"/>
    <x v="0"/>
    <x v="0"/>
    <x v="0"/>
  </r>
  <r>
    <x v="0"/>
    <x v="3"/>
    <x v="30"/>
    <x v="102"/>
    <x v="3"/>
    <n v="783"/>
    <n v="4088.18"/>
    <n v="4871.18"/>
    <n v="10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3"/>
    <n v="5061.83"/>
    <n v="639.64"/>
    <n v="5701.47"/>
    <n v="5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3"/>
    <n v="623.70000000000005"/>
    <n v="0"/>
    <n v="623.70000000000005"/>
    <n v="3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3"/>
    <n v="4986.7299999999996"/>
    <n v="10090.18"/>
    <n v="15076.91"/>
    <n v="43"/>
    <n v="17050"/>
    <n v="119350"/>
    <n v="0.88"/>
    <x v="0"/>
    <x v="0"/>
    <x v="0"/>
    <x v="0"/>
    <x v="0"/>
    <x v="0"/>
    <x v="0"/>
    <x v="0"/>
    <x v="0"/>
    <x v="0"/>
  </r>
  <r>
    <x v="0"/>
    <x v="3"/>
    <x v="31"/>
    <x v="10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3"/>
    <n v="778.86"/>
    <n v="334.07"/>
    <n v="1112.93"/>
    <n v="8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3"/>
    <n v="827.32"/>
    <n v="173.68"/>
    <n v="1001"/>
    <n v="8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3"/>
    <n v="2474.4"/>
    <n v="6204"/>
    <n v="8678.4"/>
    <n v="21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3"/>
    <n v="236.7"/>
    <n v="0"/>
    <n v="236.7"/>
    <n v="1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3"/>
    <n v="2257.36"/>
    <n v="1714.44"/>
    <n v="3971.8"/>
    <n v="63"/>
    <n v="13950"/>
    <n v="139500"/>
    <n v="0.28000000000000003"/>
    <x v="0"/>
    <x v="0"/>
    <x v="0"/>
    <x v="0"/>
    <x v="0"/>
    <x v="0"/>
    <x v="0"/>
    <x v="0"/>
    <x v="0"/>
    <x v="0"/>
  </r>
  <r>
    <x v="0"/>
    <x v="3"/>
    <x v="32"/>
    <x v="113"/>
    <x v="3"/>
    <n v="16.64"/>
    <n v="284.95999999999998"/>
    <n v="301.59999999999997"/>
    <n v="3"/>
    <n v="5177"/>
    <n v="36239"/>
    <n v="0.06"/>
    <x v="0"/>
    <x v="0"/>
    <x v="0"/>
    <x v="0"/>
    <x v="0"/>
    <x v="0"/>
    <x v="0"/>
    <x v="0"/>
    <x v="0"/>
    <x v="0"/>
  </r>
  <r>
    <x v="0"/>
    <x v="3"/>
    <x v="32"/>
    <x v="114"/>
    <x v="3"/>
    <n v="3131.84"/>
    <n v="12914.62"/>
    <n v="16046.460000000001"/>
    <n v="114"/>
    <n v="31000"/>
    <n v="217000"/>
    <n v="0.52"/>
    <x v="0"/>
    <x v="0"/>
    <x v="0"/>
    <x v="0"/>
    <x v="0"/>
    <x v="0"/>
    <x v="0"/>
    <x v="0"/>
    <x v="0"/>
    <x v="0"/>
  </r>
  <r>
    <x v="0"/>
    <x v="3"/>
    <x v="32"/>
    <x v="115"/>
    <x v="3"/>
    <n v="3380.52"/>
    <n v="12649.6"/>
    <n v="16030.12"/>
    <n v="47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3"/>
    <n v="593.29999999999995"/>
    <n v="10286.459999999999"/>
    <n v="10879.759999999998"/>
    <n v="42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3"/>
    <n v="888.6"/>
    <n v="1924.1"/>
    <n v="2812.7"/>
    <n v="24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3"/>
    <n v="0"/>
    <n v="4535.2"/>
    <n v="4535.2"/>
    <n v="4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3"/>
    <n v="1596.28"/>
    <n v="5540.02"/>
    <n v="7136.3"/>
    <n v="36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4"/>
    <n v="3177"/>
    <n v="0"/>
    <n v="3177"/>
    <n v="54"/>
    <n v="24475"/>
    <n v="171325"/>
    <n v="0.13"/>
    <x v="0"/>
    <x v="0"/>
    <x v="0"/>
    <x v="0"/>
    <x v="0"/>
    <x v="0"/>
    <x v="0"/>
    <x v="0"/>
    <x v="0"/>
    <x v="0"/>
  </r>
  <r>
    <x v="0"/>
    <x v="3"/>
    <x v="0"/>
    <x v="1"/>
    <x v="4"/>
    <n v="8747"/>
    <n v="0"/>
    <n v="8747"/>
    <n v="142"/>
    <n v="24383"/>
    <n v="170681"/>
    <n v="0.36"/>
    <x v="0"/>
    <x v="0"/>
    <x v="0"/>
    <x v="0"/>
    <x v="0"/>
    <x v="0"/>
    <x v="0"/>
    <x v="0"/>
    <x v="0"/>
    <x v="0"/>
  </r>
  <r>
    <x v="0"/>
    <x v="3"/>
    <x v="0"/>
    <x v="2"/>
    <x v="4"/>
    <n v="10065"/>
    <n v="0"/>
    <n v="10065"/>
    <n v="157"/>
    <n v="8165"/>
    <n v="57155"/>
    <n v="1.23"/>
    <x v="0"/>
    <x v="0"/>
    <x v="0"/>
    <x v="0"/>
    <x v="0"/>
    <x v="0"/>
    <x v="0"/>
    <x v="0"/>
    <x v="0"/>
    <x v="0"/>
  </r>
  <r>
    <x v="0"/>
    <x v="3"/>
    <x v="0"/>
    <x v="3"/>
    <x v="4"/>
    <n v="3623"/>
    <n v="0"/>
    <n v="3623"/>
    <n v="97"/>
    <n v="8437"/>
    <n v="59059"/>
    <n v="0.43"/>
    <x v="0"/>
    <x v="0"/>
    <x v="0"/>
    <x v="0"/>
    <x v="0"/>
    <x v="0"/>
    <x v="0"/>
    <x v="0"/>
    <x v="0"/>
    <x v="0"/>
  </r>
  <r>
    <x v="0"/>
    <x v="3"/>
    <x v="0"/>
    <x v="4"/>
    <x v="4"/>
    <n v="6959"/>
    <n v="0"/>
    <n v="6959"/>
    <n v="155"/>
    <n v="8437"/>
    <n v="59059"/>
    <n v="0.82"/>
    <x v="0"/>
    <x v="0"/>
    <x v="0"/>
    <x v="0"/>
    <x v="0"/>
    <x v="0"/>
    <x v="0"/>
    <x v="0"/>
    <x v="0"/>
    <x v="0"/>
  </r>
  <r>
    <x v="0"/>
    <x v="3"/>
    <x v="0"/>
    <x v="6"/>
    <x v="4"/>
    <n v="322"/>
    <n v="0"/>
    <n v="322"/>
    <n v="4"/>
    <n v="0"/>
    <n v="0"/>
    <n v="0"/>
    <x v="0"/>
    <x v="0"/>
    <x v="0"/>
    <x v="0"/>
    <x v="0"/>
    <x v="0"/>
    <x v="0"/>
    <x v="0"/>
    <x v="0"/>
    <x v="0"/>
  </r>
  <r>
    <x v="0"/>
    <x v="3"/>
    <x v="0"/>
    <x v="7"/>
    <x v="4"/>
    <n v="3673"/>
    <n v="0"/>
    <n v="3673"/>
    <n v="68"/>
    <n v="5821"/>
    <n v="40747"/>
    <n v="0.63"/>
    <x v="0"/>
    <x v="0"/>
    <x v="0"/>
    <x v="0"/>
    <x v="0"/>
    <x v="0"/>
    <x v="0"/>
    <x v="0"/>
    <x v="0"/>
    <x v="0"/>
  </r>
  <r>
    <x v="0"/>
    <x v="3"/>
    <x v="0"/>
    <x v="8"/>
    <x v="4"/>
    <n v="3025"/>
    <n v="0"/>
    <n v="3025"/>
    <n v="72"/>
    <n v="0"/>
    <n v="0"/>
    <n v="0"/>
    <x v="0"/>
    <x v="0"/>
    <x v="0"/>
    <x v="0"/>
    <x v="0"/>
    <x v="0"/>
    <x v="0"/>
    <x v="0"/>
    <x v="0"/>
    <x v="0"/>
  </r>
  <r>
    <x v="0"/>
    <x v="3"/>
    <x v="0"/>
    <x v="119"/>
    <x v="4"/>
    <n v="1189"/>
    <n v="0"/>
    <n v="1189"/>
    <n v="16"/>
    <e v="#N/A"/>
    <e v="#N/A"/>
    <n v="0"/>
    <x v="0"/>
    <x v="0"/>
    <x v="0"/>
    <x v="0"/>
    <x v="0"/>
    <x v="0"/>
    <x v="0"/>
    <x v="0"/>
    <x v="0"/>
    <x v="0"/>
  </r>
  <r>
    <x v="0"/>
    <x v="3"/>
    <x v="1"/>
    <x v="9"/>
    <x v="4"/>
    <n v="3413"/>
    <n v="0"/>
    <n v="3413"/>
    <n v="27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4"/>
    <n v="3607"/>
    <n v="0"/>
    <n v="3607"/>
    <n v="32"/>
    <n v="44423"/>
    <n v="310961"/>
    <n v="0.08"/>
    <x v="0"/>
    <x v="0"/>
    <x v="0"/>
    <x v="0"/>
    <x v="0"/>
    <x v="0"/>
    <x v="0"/>
    <x v="0"/>
    <x v="0"/>
    <x v="0"/>
  </r>
  <r>
    <x v="0"/>
    <x v="3"/>
    <x v="1"/>
    <x v="11"/>
    <x v="4"/>
    <n v="840"/>
    <n v="0"/>
    <n v="840"/>
    <n v="1"/>
    <n v="31000"/>
    <n v="217000"/>
    <n v="0.03"/>
    <x v="0"/>
    <x v="0"/>
    <x v="0"/>
    <x v="0"/>
    <x v="0"/>
    <x v="0"/>
    <x v="0"/>
    <x v="0"/>
    <x v="0"/>
    <x v="0"/>
  </r>
  <r>
    <x v="0"/>
    <x v="3"/>
    <x v="1"/>
    <x v="12"/>
    <x v="4"/>
    <n v="8"/>
    <n v="0"/>
    <n v="8"/>
    <n v="1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4"/>
    <n v="2743"/>
    <n v="0"/>
    <n v="2743"/>
    <n v="11"/>
    <n v="29977"/>
    <n v="209839"/>
    <n v="0.09"/>
    <x v="0"/>
    <x v="0"/>
    <x v="0"/>
    <x v="0"/>
    <x v="0"/>
    <x v="0"/>
    <x v="0"/>
    <x v="0"/>
    <x v="0"/>
    <x v="0"/>
  </r>
  <r>
    <x v="0"/>
    <x v="3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4"/>
    <n v="4251"/>
    <n v="0"/>
    <n v="4251"/>
    <n v="10"/>
    <n v="43400"/>
    <n v="303800"/>
    <n v="0.1"/>
    <x v="0"/>
    <x v="0"/>
    <x v="0"/>
    <x v="0"/>
    <x v="0"/>
    <x v="0"/>
    <x v="0"/>
    <x v="0"/>
    <x v="0"/>
    <x v="0"/>
  </r>
  <r>
    <x v="0"/>
    <x v="3"/>
    <x v="2"/>
    <x v="17"/>
    <x v="4"/>
    <n v="493"/>
    <n v="0"/>
    <n v="493"/>
    <n v="1"/>
    <n v="39277"/>
    <n v="274939"/>
    <n v="0.01"/>
    <x v="0"/>
    <x v="0"/>
    <x v="0"/>
    <x v="0"/>
    <x v="0"/>
    <x v="0"/>
    <x v="0"/>
    <x v="0"/>
    <x v="0"/>
    <x v="0"/>
  </r>
  <r>
    <x v="0"/>
    <x v="3"/>
    <x v="2"/>
    <x v="18"/>
    <x v="4"/>
    <n v="4094"/>
    <n v="0"/>
    <n v="4094"/>
    <n v="21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4"/>
    <n v="673"/>
    <n v="0"/>
    <n v="673"/>
    <n v="3"/>
    <n v="31000"/>
    <n v="310000"/>
    <n v="0.02"/>
    <x v="0"/>
    <x v="0"/>
    <x v="0"/>
    <x v="0"/>
    <x v="0"/>
    <x v="0"/>
    <x v="0"/>
    <x v="0"/>
    <x v="0"/>
    <x v="0"/>
  </r>
  <r>
    <x v="0"/>
    <x v="3"/>
    <x v="3"/>
    <x v="20"/>
    <x v="4"/>
    <n v="600"/>
    <n v="0"/>
    <n v="600"/>
    <n v="2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4"/>
    <n v="6337"/>
    <n v="0"/>
    <n v="6337"/>
    <n v="10"/>
    <n v="62000"/>
    <n v="620000"/>
    <n v="0.1"/>
    <x v="0"/>
    <x v="0"/>
    <x v="0"/>
    <x v="0"/>
    <x v="0"/>
    <x v="0"/>
    <x v="0"/>
    <x v="0"/>
    <x v="0"/>
    <x v="0"/>
  </r>
  <r>
    <x v="0"/>
    <x v="3"/>
    <x v="4"/>
    <x v="23"/>
    <x v="4"/>
    <n v="1479"/>
    <n v="0"/>
    <n v="1479"/>
    <n v="9"/>
    <n v="12710"/>
    <n v="88970"/>
    <n v="0.12"/>
    <x v="0"/>
    <x v="0"/>
    <x v="0"/>
    <x v="0"/>
    <x v="0"/>
    <x v="0"/>
    <x v="0"/>
    <x v="0"/>
    <x v="0"/>
    <x v="0"/>
  </r>
  <r>
    <x v="0"/>
    <x v="3"/>
    <x v="4"/>
    <x v="24"/>
    <x v="4"/>
    <n v="968"/>
    <n v="0"/>
    <n v="968"/>
    <n v="8"/>
    <n v="11377"/>
    <n v="79639"/>
    <n v="0.09"/>
    <x v="0"/>
    <x v="0"/>
    <x v="0"/>
    <x v="0"/>
    <x v="0"/>
    <x v="0"/>
    <x v="0"/>
    <x v="0"/>
    <x v="0"/>
    <x v="0"/>
  </r>
  <r>
    <x v="0"/>
    <x v="3"/>
    <x v="4"/>
    <x v="12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4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3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4"/>
    <n v="2506"/>
    <n v="0"/>
    <n v="2506"/>
    <n v="4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4"/>
    <n v="6430"/>
    <n v="0"/>
    <n v="6430"/>
    <n v="7"/>
    <n v="34100"/>
    <n v="238700"/>
    <n v="0.19"/>
    <x v="0"/>
    <x v="0"/>
    <x v="0"/>
    <x v="0"/>
    <x v="0"/>
    <x v="0"/>
    <x v="0"/>
    <x v="0"/>
    <x v="0"/>
    <x v="0"/>
  </r>
  <r>
    <x v="0"/>
    <x v="3"/>
    <x v="6"/>
    <x v="32"/>
    <x v="4"/>
    <n v="1776"/>
    <n v="0"/>
    <n v="1776"/>
    <n v="7"/>
    <n v="17577"/>
    <n v="123039"/>
    <n v="0.1"/>
    <x v="0"/>
    <x v="0"/>
    <x v="0"/>
    <x v="0"/>
    <x v="0"/>
    <x v="0"/>
    <x v="0"/>
    <x v="0"/>
    <x v="0"/>
    <x v="0"/>
  </r>
  <r>
    <x v="0"/>
    <x v="3"/>
    <x v="6"/>
    <x v="33"/>
    <x v="4"/>
    <n v="3620"/>
    <n v="0"/>
    <n v="3620"/>
    <n v="2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4"/>
    <n v="80520"/>
    <n v="0"/>
    <n v="80520"/>
    <n v="570"/>
    <n v="67177"/>
    <n v="470239"/>
    <n v="1.2"/>
    <x v="0"/>
    <x v="0"/>
    <x v="0"/>
    <x v="0"/>
    <x v="0"/>
    <x v="0"/>
    <x v="0"/>
    <x v="0"/>
    <x v="0"/>
    <x v="0"/>
  </r>
  <r>
    <x v="0"/>
    <x v="3"/>
    <x v="8"/>
    <x v="3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4"/>
    <n v="3636"/>
    <n v="0"/>
    <n v="3636"/>
    <n v="4"/>
    <n v="32023"/>
    <n v="224161"/>
    <n v="0.11"/>
    <x v="0"/>
    <x v="0"/>
    <x v="0"/>
    <x v="0"/>
    <x v="0"/>
    <x v="0"/>
    <x v="0"/>
    <x v="0"/>
    <x v="0"/>
    <x v="0"/>
  </r>
  <r>
    <x v="0"/>
    <x v="3"/>
    <x v="9"/>
    <x v="38"/>
    <x v="4"/>
    <n v="4000"/>
    <n v="0"/>
    <n v="4000"/>
    <n v="1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4"/>
    <n v="375"/>
    <n v="0"/>
    <n v="375"/>
    <n v="4"/>
    <n v="18352"/>
    <n v="128464"/>
    <n v="0.02"/>
    <x v="0"/>
    <x v="0"/>
    <x v="0"/>
    <x v="0"/>
    <x v="0"/>
    <x v="0"/>
    <x v="0"/>
    <x v="0"/>
    <x v="0"/>
    <x v="0"/>
  </r>
  <r>
    <x v="0"/>
    <x v="3"/>
    <x v="9"/>
    <x v="40"/>
    <x v="4"/>
    <n v="30"/>
    <n v="0"/>
    <n v="30"/>
    <n v="1"/>
    <n v="28923"/>
    <n v="202461"/>
    <n v="0"/>
    <x v="0"/>
    <x v="0"/>
    <x v="0"/>
    <x v="0"/>
    <x v="0"/>
    <x v="0"/>
    <x v="0"/>
    <x v="0"/>
    <x v="0"/>
    <x v="0"/>
  </r>
  <r>
    <x v="0"/>
    <x v="3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4"/>
    <n v="13000"/>
    <n v="0"/>
    <n v="13000"/>
    <n v="33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4"/>
    <n v="321"/>
    <n v="0"/>
    <n v="321"/>
    <n v="1"/>
    <n v="23777"/>
    <n v="237770"/>
    <n v="0.01"/>
    <x v="0"/>
    <x v="0"/>
    <x v="0"/>
    <x v="0"/>
    <x v="0"/>
    <x v="0"/>
    <x v="0"/>
    <x v="0"/>
    <x v="0"/>
    <x v="0"/>
  </r>
  <r>
    <x v="0"/>
    <x v="3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4"/>
    <n v="740"/>
    <n v="0"/>
    <n v="740"/>
    <n v="6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3"/>
    <x v="10"/>
    <x v="49"/>
    <x v="4"/>
    <n v="15000"/>
    <n v="0"/>
    <n v="15000"/>
    <n v="6"/>
    <n v="67177"/>
    <n v="671770"/>
    <n v="0.22"/>
    <x v="0"/>
    <x v="0"/>
    <x v="0"/>
    <x v="0"/>
    <x v="0"/>
    <x v="0"/>
    <x v="0"/>
    <x v="0"/>
    <x v="0"/>
    <x v="0"/>
  </r>
  <r>
    <x v="0"/>
    <x v="3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3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3"/>
    <x v="13"/>
    <x v="5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4"/>
    <n v="10539"/>
    <n v="0"/>
    <n v="10539"/>
    <n v="338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4"/>
    <n v="170"/>
    <n v="0"/>
    <n v="170"/>
    <n v="2"/>
    <n v="8277"/>
    <n v="57939"/>
    <n v="0.02"/>
    <x v="0"/>
    <x v="0"/>
    <x v="0"/>
    <x v="0"/>
    <x v="0"/>
    <x v="0"/>
    <x v="0"/>
    <x v="0"/>
    <x v="0"/>
    <x v="0"/>
  </r>
  <r>
    <x v="0"/>
    <x v="3"/>
    <x v="15"/>
    <x v="60"/>
    <x v="4"/>
    <n v="4600"/>
    <n v="0"/>
    <n v="4600"/>
    <n v="2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4"/>
    <n v="1396"/>
    <n v="0"/>
    <n v="1396"/>
    <n v="5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4"/>
    <n v="1516"/>
    <n v="0"/>
    <n v="1516"/>
    <n v="8"/>
    <n v="22723"/>
    <n v="159061"/>
    <n v="7.0000000000000007E-2"/>
    <x v="0"/>
    <x v="0"/>
    <x v="0"/>
    <x v="0"/>
    <x v="0"/>
    <x v="0"/>
    <x v="0"/>
    <x v="0"/>
    <x v="0"/>
    <x v="0"/>
  </r>
  <r>
    <x v="0"/>
    <x v="3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4"/>
    <n v="4470"/>
    <n v="0"/>
    <n v="4470"/>
    <n v="5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4"/>
    <n v="9885"/>
    <n v="0"/>
    <n v="9885"/>
    <n v="7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4"/>
    <n v="3910"/>
    <n v="0"/>
    <n v="3910"/>
    <n v="8"/>
    <n v="31000"/>
    <n v="310000"/>
    <n v="0.13"/>
    <x v="0"/>
    <x v="0"/>
    <x v="0"/>
    <x v="0"/>
    <x v="0"/>
    <x v="0"/>
    <x v="0"/>
    <x v="0"/>
    <x v="0"/>
    <x v="0"/>
  </r>
  <r>
    <x v="0"/>
    <x v="3"/>
    <x v="21"/>
    <x v="70"/>
    <x v="4"/>
    <n v="3008"/>
    <n v="0"/>
    <n v="3008"/>
    <n v="3"/>
    <n v="62000"/>
    <n v="620000"/>
    <n v="0.05"/>
    <x v="0"/>
    <x v="0"/>
    <x v="0"/>
    <x v="0"/>
    <x v="0"/>
    <x v="0"/>
    <x v="0"/>
    <x v="0"/>
    <x v="0"/>
    <x v="0"/>
  </r>
  <r>
    <x v="0"/>
    <x v="3"/>
    <x v="21"/>
    <x v="71"/>
    <x v="4"/>
    <n v="8604"/>
    <n v="0"/>
    <n v="8604"/>
    <n v="24"/>
    <n v="50623"/>
    <n v="506230"/>
    <n v="0.17"/>
    <x v="0"/>
    <x v="0"/>
    <x v="0"/>
    <x v="0"/>
    <x v="0"/>
    <x v="0"/>
    <x v="0"/>
    <x v="0"/>
    <x v="0"/>
    <x v="0"/>
  </r>
  <r>
    <x v="0"/>
    <x v="3"/>
    <x v="21"/>
    <x v="72"/>
    <x v="4"/>
    <n v="4025"/>
    <n v="0"/>
    <n v="4025"/>
    <n v="12"/>
    <n v="29977"/>
    <n v="299770"/>
    <n v="0.13"/>
    <x v="0"/>
    <x v="0"/>
    <x v="0"/>
    <x v="0"/>
    <x v="0"/>
    <x v="0"/>
    <x v="0"/>
    <x v="0"/>
    <x v="0"/>
    <x v="0"/>
  </r>
  <r>
    <x v="0"/>
    <x v="3"/>
    <x v="21"/>
    <x v="73"/>
    <x v="4"/>
    <n v="10296"/>
    <n v="0"/>
    <n v="10296"/>
    <n v="30"/>
    <n v="27900"/>
    <n v="279000"/>
    <n v="0.37"/>
    <x v="0"/>
    <x v="0"/>
    <x v="0"/>
    <x v="0"/>
    <x v="0"/>
    <x v="0"/>
    <x v="0"/>
    <x v="0"/>
    <x v="0"/>
    <x v="0"/>
  </r>
  <r>
    <x v="0"/>
    <x v="3"/>
    <x v="22"/>
    <x v="74"/>
    <x v="4"/>
    <n v="2247"/>
    <n v="0"/>
    <n v="2247"/>
    <n v="2"/>
    <n v="13423"/>
    <n v="134230"/>
    <n v="0.17"/>
    <x v="0"/>
    <x v="0"/>
    <x v="0"/>
    <x v="0"/>
    <x v="0"/>
    <x v="0"/>
    <x v="0"/>
    <x v="0"/>
    <x v="0"/>
    <x v="0"/>
  </r>
  <r>
    <x v="0"/>
    <x v="3"/>
    <x v="22"/>
    <x v="75"/>
    <x v="4"/>
    <n v="8567"/>
    <n v="0"/>
    <n v="8567"/>
    <n v="7"/>
    <n v="14477"/>
    <n v="144770"/>
    <n v="0.59"/>
    <x v="0"/>
    <x v="0"/>
    <x v="0"/>
    <x v="0"/>
    <x v="0"/>
    <x v="0"/>
    <x v="0"/>
    <x v="0"/>
    <x v="0"/>
    <x v="0"/>
  </r>
  <r>
    <x v="0"/>
    <x v="3"/>
    <x v="22"/>
    <x v="71"/>
    <x v="4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4"/>
    <n v="6362"/>
    <n v="0"/>
    <n v="6362"/>
    <n v="4"/>
    <n v="13950"/>
    <n v="139500"/>
    <n v="0.46"/>
    <x v="0"/>
    <x v="0"/>
    <x v="0"/>
    <x v="0"/>
    <x v="0"/>
    <x v="0"/>
    <x v="0"/>
    <x v="0"/>
    <x v="0"/>
    <x v="0"/>
  </r>
  <r>
    <x v="0"/>
    <x v="3"/>
    <x v="22"/>
    <x v="121"/>
    <x v="4"/>
    <n v="17461"/>
    <n v="0"/>
    <n v="17461"/>
    <n v="11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4"/>
    <n v="0"/>
    <n v="0"/>
    <n v="0"/>
    <n v="1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4"/>
    <n v="1010"/>
    <n v="0"/>
    <n v="1010"/>
    <n v="18"/>
    <n v="20677"/>
    <n v="144739"/>
    <n v="0.05"/>
    <x v="0"/>
    <x v="0"/>
    <x v="0"/>
    <x v="0"/>
    <x v="0"/>
    <x v="0"/>
    <x v="0"/>
    <x v="0"/>
    <x v="0"/>
    <x v="0"/>
  </r>
  <r>
    <x v="0"/>
    <x v="3"/>
    <x v="24"/>
    <x v="79"/>
    <x v="4"/>
    <n v="61"/>
    <n v="0"/>
    <n v="61"/>
    <n v="1"/>
    <n v="20150"/>
    <n v="141050"/>
    <n v="0"/>
    <x v="0"/>
    <x v="0"/>
    <x v="0"/>
    <x v="0"/>
    <x v="0"/>
    <x v="0"/>
    <x v="0"/>
    <x v="0"/>
    <x v="0"/>
    <x v="0"/>
  </r>
  <r>
    <x v="0"/>
    <x v="3"/>
    <x v="24"/>
    <x v="81"/>
    <x v="4"/>
    <n v="60"/>
    <n v="0"/>
    <n v="60"/>
    <n v="1"/>
    <n v="18600"/>
    <n v="130200"/>
    <n v="0"/>
    <x v="0"/>
    <x v="0"/>
    <x v="0"/>
    <x v="0"/>
    <x v="0"/>
    <x v="0"/>
    <x v="0"/>
    <x v="0"/>
    <x v="0"/>
    <x v="0"/>
  </r>
  <r>
    <x v="0"/>
    <x v="3"/>
    <x v="24"/>
    <x v="82"/>
    <x v="4"/>
    <n v="498"/>
    <n v="0"/>
    <n v="498"/>
    <n v="14"/>
    <n v="18600"/>
    <n v="130200"/>
    <n v="0.03"/>
    <x v="0"/>
    <x v="0"/>
    <x v="0"/>
    <x v="0"/>
    <x v="0"/>
    <x v="0"/>
    <x v="0"/>
    <x v="0"/>
    <x v="0"/>
    <x v="0"/>
  </r>
  <r>
    <x v="0"/>
    <x v="3"/>
    <x v="24"/>
    <x v="12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4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24"/>
    <x v="10"/>
    <x v="4"/>
    <n v="0"/>
    <n v="0"/>
    <n v="0"/>
    <n v="1"/>
    <n v="44423"/>
    <n v="310961"/>
    <n v="0"/>
    <x v="0"/>
    <x v="0"/>
    <x v="0"/>
    <x v="0"/>
    <x v="0"/>
    <x v="0"/>
    <x v="0"/>
    <x v="0"/>
    <x v="0"/>
    <x v="0"/>
  </r>
  <r>
    <x v="0"/>
    <x v="3"/>
    <x v="24"/>
    <x v="85"/>
    <x v="4"/>
    <n v="172"/>
    <n v="0"/>
    <n v="172"/>
    <n v="2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4"/>
    <n v="209"/>
    <n v="0"/>
    <n v="209"/>
    <n v="5"/>
    <n v="15500"/>
    <n v="108500"/>
    <n v="0.01"/>
    <x v="0"/>
    <x v="0"/>
    <x v="0"/>
    <x v="0"/>
    <x v="0"/>
    <x v="0"/>
    <x v="0"/>
    <x v="0"/>
    <x v="0"/>
    <x v="0"/>
  </r>
  <r>
    <x v="0"/>
    <x v="3"/>
    <x v="26"/>
    <x v="87"/>
    <x v="4"/>
    <n v="8700"/>
    <n v="0"/>
    <n v="8700"/>
    <n v="29"/>
    <n v="4650"/>
    <n v="32550"/>
    <n v="1.87"/>
    <x v="0"/>
    <x v="0"/>
    <x v="0"/>
    <x v="0"/>
    <x v="0"/>
    <x v="0"/>
    <x v="0"/>
    <x v="0"/>
    <x v="0"/>
    <x v="0"/>
  </r>
  <r>
    <x v="0"/>
    <x v="3"/>
    <x v="26"/>
    <x v="88"/>
    <x v="4"/>
    <n v="300"/>
    <n v="0"/>
    <n v="300"/>
    <n v="1"/>
    <n v="4650"/>
    <n v="32550"/>
    <n v="0.06"/>
    <x v="0"/>
    <x v="0"/>
    <x v="0"/>
    <x v="0"/>
    <x v="0"/>
    <x v="0"/>
    <x v="0"/>
    <x v="0"/>
    <x v="0"/>
    <x v="0"/>
  </r>
  <r>
    <x v="0"/>
    <x v="3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8"/>
    <x v="92"/>
    <x v="4"/>
    <n v="1902"/>
    <n v="0"/>
    <n v="1902"/>
    <n v="4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4"/>
    <n v="2174"/>
    <n v="0"/>
    <n v="2174"/>
    <n v="1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4"/>
    <n v="145"/>
    <n v="0"/>
    <n v="145"/>
    <n v="1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4"/>
    <n v="2174"/>
    <n v="0"/>
    <n v="2174"/>
    <n v="1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4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3"/>
    <x v="30"/>
    <x v="98"/>
    <x v="4"/>
    <n v="9428"/>
    <n v="0"/>
    <n v="9428"/>
    <n v="21"/>
    <n v="36177"/>
    <n v="253239"/>
    <n v="0.26"/>
    <x v="0"/>
    <x v="0"/>
    <x v="0"/>
    <x v="0"/>
    <x v="0"/>
    <x v="0"/>
    <x v="0"/>
    <x v="0"/>
    <x v="0"/>
    <x v="0"/>
  </r>
  <r>
    <x v="0"/>
    <x v="3"/>
    <x v="30"/>
    <x v="99"/>
    <x v="4"/>
    <n v="1676"/>
    <n v="0"/>
    <n v="1676"/>
    <n v="7"/>
    <n v="16027"/>
    <n v="112189"/>
    <n v="0.1"/>
    <x v="0"/>
    <x v="0"/>
    <x v="0"/>
    <x v="0"/>
    <x v="0"/>
    <x v="0"/>
    <x v="0"/>
    <x v="0"/>
    <x v="0"/>
    <x v="0"/>
  </r>
  <r>
    <x v="0"/>
    <x v="3"/>
    <x v="30"/>
    <x v="100"/>
    <x v="4"/>
    <n v="298"/>
    <n v="0"/>
    <n v="298"/>
    <n v="3"/>
    <n v="14477"/>
    <n v="101339"/>
    <n v="0.02"/>
    <x v="0"/>
    <x v="0"/>
    <x v="0"/>
    <x v="0"/>
    <x v="0"/>
    <x v="0"/>
    <x v="0"/>
    <x v="0"/>
    <x v="0"/>
    <x v="0"/>
  </r>
  <r>
    <x v="0"/>
    <x v="3"/>
    <x v="30"/>
    <x v="101"/>
    <x v="4"/>
    <n v="3653"/>
    <n v="0"/>
    <n v="3653"/>
    <n v="20"/>
    <n v="10323"/>
    <n v="72261"/>
    <n v="0.35"/>
    <x v="0"/>
    <x v="0"/>
    <x v="0"/>
    <x v="0"/>
    <x v="0"/>
    <x v="0"/>
    <x v="0"/>
    <x v="0"/>
    <x v="0"/>
    <x v="0"/>
  </r>
  <r>
    <x v="0"/>
    <x v="3"/>
    <x v="30"/>
    <x v="10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4"/>
    <n v="3448"/>
    <n v="0"/>
    <n v="3448"/>
    <n v="4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4"/>
    <n v="1976"/>
    <n v="0"/>
    <n v="1976"/>
    <n v="5"/>
    <n v="17050"/>
    <n v="119350"/>
    <n v="0.12"/>
    <x v="0"/>
    <x v="0"/>
    <x v="0"/>
    <x v="0"/>
    <x v="0"/>
    <x v="0"/>
    <x v="0"/>
    <x v="0"/>
    <x v="0"/>
    <x v="0"/>
  </r>
  <r>
    <x v="0"/>
    <x v="3"/>
    <x v="31"/>
    <x v="10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4"/>
    <n v="308"/>
    <n v="0"/>
    <n v="308"/>
    <n v="1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4"/>
    <n v="1483"/>
    <n v="0"/>
    <n v="1483"/>
    <n v="2"/>
    <n v="13950"/>
    <n v="139500"/>
    <n v="0.11"/>
    <x v="0"/>
    <x v="0"/>
    <x v="0"/>
    <x v="0"/>
    <x v="0"/>
    <x v="0"/>
    <x v="0"/>
    <x v="0"/>
    <x v="0"/>
    <x v="0"/>
  </r>
  <r>
    <x v="0"/>
    <x v="3"/>
    <x v="32"/>
    <x v="113"/>
    <x v="4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3"/>
    <x v="32"/>
    <x v="114"/>
    <x v="4"/>
    <n v="785"/>
    <n v="0"/>
    <n v="785"/>
    <n v="2"/>
    <n v="31000"/>
    <n v="217000"/>
    <n v="0.03"/>
    <x v="0"/>
    <x v="0"/>
    <x v="0"/>
    <x v="0"/>
    <x v="0"/>
    <x v="0"/>
    <x v="0"/>
    <x v="0"/>
    <x v="0"/>
    <x v="0"/>
  </r>
  <r>
    <x v="0"/>
    <x v="3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4"/>
    <n v="2657"/>
    <n v="0"/>
    <n v="2657"/>
    <n v="1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4"/>
    <n v="22491"/>
    <n v="0"/>
    <n v="22491"/>
    <n v="36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4"/>
    <n v="1650"/>
    <n v="0"/>
    <n v="1650"/>
    <n v="10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3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3"/>
    <x v="0"/>
    <x v="2"/>
    <x v="5"/>
    <n v="0"/>
    <n v="0"/>
    <n v="0"/>
    <n v="0"/>
    <n v="8165"/>
    <n v="57155"/>
    <n v="0"/>
    <x v="0"/>
    <x v="0"/>
    <x v="0"/>
    <x v="0"/>
    <x v="0"/>
    <x v="0"/>
    <x v="0"/>
    <x v="0"/>
    <x v="0"/>
    <x v="0"/>
  </r>
  <r>
    <x v="0"/>
    <x v="3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3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3"/>
    <x v="0"/>
    <x v="6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3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1"/>
    <x v="9"/>
    <x v="5"/>
    <n v="24446.7"/>
    <n v="330889.7"/>
    <n v="355336.4"/>
    <n v="38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5"/>
    <n v="25855.49"/>
    <n v="577504.69999999995"/>
    <n v="603360.18999999994"/>
    <n v="43"/>
    <n v="44423"/>
    <n v="310961"/>
    <n v="13.58"/>
    <x v="0"/>
    <x v="0"/>
    <x v="0"/>
    <x v="0"/>
    <x v="0"/>
    <x v="0"/>
    <x v="0"/>
    <x v="0"/>
    <x v="0"/>
    <x v="0"/>
  </r>
  <r>
    <x v="0"/>
    <x v="3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3"/>
    <x v="1"/>
    <x v="1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5"/>
    <n v="13649.3"/>
    <n v="1386533"/>
    <n v="1400182.3"/>
    <n v="53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5"/>
    <n v="0"/>
    <n v="8051.47"/>
    <n v="8051.47"/>
    <n v="3"/>
    <n v="29977"/>
    <n v="209839"/>
    <n v="0.27"/>
    <x v="0"/>
    <x v="0"/>
    <x v="0"/>
    <x v="0"/>
    <x v="0"/>
    <x v="0"/>
    <x v="0"/>
    <x v="0"/>
    <x v="0"/>
    <x v="0"/>
  </r>
  <r>
    <x v="0"/>
    <x v="3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5"/>
    <n v="7336.36"/>
    <n v="142540.29999999999"/>
    <n v="149876.65999999997"/>
    <n v="11"/>
    <n v="43400"/>
    <n v="303800"/>
    <n v="3.45"/>
    <x v="0"/>
    <x v="0"/>
    <x v="0"/>
    <x v="0"/>
    <x v="0"/>
    <x v="0"/>
    <x v="0"/>
    <x v="0"/>
    <x v="0"/>
    <x v="0"/>
  </r>
  <r>
    <x v="0"/>
    <x v="3"/>
    <x v="2"/>
    <x v="17"/>
    <x v="5"/>
    <n v="0"/>
    <n v="26594.69"/>
    <n v="26594.69"/>
    <n v="4"/>
    <n v="39277"/>
    <n v="274939"/>
    <n v="0.68"/>
    <x v="0"/>
    <x v="0"/>
    <x v="0"/>
    <x v="0"/>
    <x v="0"/>
    <x v="0"/>
    <x v="0"/>
    <x v="0"/>
    <x v="0"/>
    <x v="0"/>
  </r>
  <r>
    <x v="0"/>
    <x v="3"/>
    <x v="2"/>
    <x v="18"/>
    <x v="5"/>
    <n v="0"/>
    <n v="2555.3000000000002"/>
    <n v="2555.3000000000002"/>
    <n v="1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3"/>
    <x v="3"/>
    <x v="20"/>
    <x v="5"/>
    <n v="0"/>
    <n v="40291.599999999999"/>
    <n v="40291.599999999999"/>
    <n v="2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5"/>
    <n v="68966"/>
    <n v="64330.400000000001"/>
    <n v="133296.4"/>
    <n v="21"/>
    <n v="62000"/>
    <n v="620000"/>
    <n v="2.15"/>
    <x v="0"/>
    <x v="0"/>
    <x v="0"/>
    <x v="0"/>
    <x v="0"/>
    <x v="0"/>
    <x v="0"/>
    <x v="0"/>
    <x v="0"/>
    <x v="0"/>
  </r>
  <r>
    <x v="0"/>
    <x v="3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3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3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5"/>
    <n v="2946.13"/>
    <n v="837154.4"/>
    <n v="840100.53"/>
    <n v="19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3"/>
    <x v="5"/>
    <x v="29"/>
    <x v="5"/>
    <n v="92876"/>
    <n v="137296.29999999999"/>
    <n v="230172.3"/>
    <n v="12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5"/>
    <n v="65310.71"/>
    <n v="666592.6"/>
    <n v="731903.30999999994"/>
    <n v="28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5"/>
    <n v="0"/>
    <n v="102817.9"/>
    <n v="102817.9"/>
    <n v="7"/>
    <n v="34100"/>
    <n v="238700"/>
    <n v="3.02"/>
    <x v="0"/>
    <x v="0"/>
    <x v="0"/>
    <x v="0"/>
    <x v="0"/>
    <x v="0"/>
    <x v="0"/>
    <x v="0"/>
    <x v="0"/>
    <x v="0"/>
  </r>
  <r>
    <x v="0"/>
    <x v="3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3"/>
    <x v="6"/>
    <x v="33"/>
    <x v="5"/>
    <n v="0"/>
    <n v="497705.7"/>
    <n v="497705.7"/>
    <n v="4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8"/>
    <x v="35"/>
    <x v="5"/>
    <n v="7909.58"/>
    <n v="898942.4"/>
    <n v="906851.98"/>
    <n v="17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5"/>
    <n v="30068.01"/>
    <n v="374441.5"/>
    <n v="404509.51"/>
    <n v="27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3"/>
    <x v="9"/>
    <x v="38"/>
    <x v="5"/>
    <n v="9658.42"/>
    <n v="18149.189999999999"/>
    <n v="27807.61"/>
    <n v="3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3"/>
    <x v="9"/>
    <x v="40"/>
    <x v="5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3"/>
    <x v="9"/>
    <x v="41"/>
    <x v="5"/>
    <n v="0"/>
    <n v="89856.22"/>
    <n v="89856.22"/>
    <n v="4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5"/>
    <n v="31382.27"/>
    <n v="9528.26"/>
    <n v="40910.53"/>
    <n v="6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5"/>
    <n v="230916.2"/>
    <n v="46115.5"/>
    <n v="277031.7"/>
    <n v="24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3"/>
    <x v="10"/>
    <x v="45"/>
    <x v="5"/>
    <n v="129814.6"/>
    <n v="128027.6"/>
    <n v="257842.2"/>
    <n v="26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5"/>
    <n v="77475.210000000006"/>
    <n v="59145.05"/>
    <n v="136620.26"/>
    <n v="16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5"/>
    <n v="31507.56"/>
    <n v="31740.41"/>
    <n v="63247.97"/>
    <n v="10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5"/>
    <n v="43991.72"/>
    <n v="25190.17"/>
    <n v="69181.89"/>
    <n v="14"/>
    <n v="33077"/>
    <n v="330770"/>
    <n v="2.09"/>
    <x v="0"/>
    <x v="0"/>
    <x v="0"/>
    <x v="0"/>
    <x v="0"/>
    <x v="0"/>
    <x v="0"/>
    <x v="0"/>
    <x v="0"/>
    <x v="0"/>
  </r>
  <r>
    <x v="0"/>
    <x v="3"/>
    <x v="10"/>
    <x v="49"/>
    <x v="5"/>
    <n v="119873.8"/>
    <n v="223093.2"/>
    <n v="342967"/>
    <n v="25"/>
    <n v="67177"/>
    <n v="671770"/>
    <n v="5.1100000000000003"/>
    <x v="0"/>
    <x v="0"/>
    <x v="0"/>
    <x v="0"/>
    <x v="0"/>
    <x v="0"/>
    <x v="0"/>
    <x v="0"/>
    <x v="0"/>
    <x v="0"/>
  </r>
  <r>
    <x v="0"/>
    <x v="3"/>
    <x v="10"/>
    <x v="50"/>
    <x v="5"/>
    <n v="25048"/>
    <n v="18320.78"/>
    <n v="43368.78"/>
    <n v="5"/>
    <n v="36177"/>
    <n v="361770"/>
    <n v="1.2"/>
    <x v="0"/>
    <x v="0"/>
    <x v="0"/>
    <x v="0"/>
    <x v="0"/>
    <x v="0"/>
    <x v="0"/>
    <x v="0"/>
    <x v="0"/>
    <x v="0"/>
  </r>
  <r>
    <x v="0"/>
    <x v="3"/>
    <x v="11"/>
    <x v="52"/>
    <x v="5"/>
    <n v="0"/>
    <n v="5759.17"/>
    <n v="5759.17"/>
    <n v="1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5"/>
    <n v="185532"/>
    <n v="0"/>
    <n v="185532"/>
    <n v="6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5"/>
    <n v="7306"/>
    <n v="13767.6"/>
    <n v="21073.599999999999"/>
    <n v="4"/>
    <n v="24273"/>
    <n v="242730"/>
    <n v="0.87"/>
    <x v="0"/>
    <x v="0"/>
    <x v="0"/>
    <x v="0"/>
    <x v="0"/>
    <x v="0"/>
    <x v="0"/>
    <x v="0"/>
    <x v="0"/>
    <x v="0"/>
  </r>
  <r>
    <x v="0"/>
    <x v="3"/>
    <x v="13"/>
    <x v="58"/>
    <x v="5"/>
    <n v="215168"/>
    <n v="466699.6"/>
    <n v="681867.6"/>
    <n v="32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5"/>
    <n v="0"/>
    <n v="0"/>
    <n v="0"/>
    <n v="0"/>
    <n v="8277"/>
    <n v="57939"/>
    <n v="0"/>
    <x v="0"/>
    <x v="0"/>
    <x v="0"/>
    <x v="0"/>
    <x v="0"/>
    <x v="0"/>
    <x v="0"/>
    <x v="0"/>
    <x v="0"/>
    <x v="0"/>
  </r>
  <r>
    <x v="0"/>
    <x v="3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5"/>
    <n v="11708"/>
    <n v="53548.08"/>
    <n v="65256.08"/>
    <n v="6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3"/>
    <x v="18"/>
    <x v="65"/>
    <x v="5"/>
    <n v="1346.94"/>
    <n v="38182.83"/>
    <n v="39529.770000000004"/>
    <n v="2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5"/>
    <n v="9912.85"/>
    <n v="32965.519999999997"/>
    <n v="42878.369999999995"/>
    <n v="7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5"/>
    <n v="0"/>
    <n v="2680.67"/>
    <n v="2680.67"/>
    <n v="1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5"/>
    <n v="0"/>
    <n v="9665.77"/>
    <n v="9665.77"/>
    <n v="1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5"/>
    <n v="2383.5"/>
    <n v="0"/>
    <n v="2383.5"/>
    <n v="1"/>
    <n v="31000"/>
    <n v="310000"/>
    <n v="0.08"/>
    <x v="0"/>
    <x v="0"/>
    <x v="0"/>
    <x v="0"/>
    <x v="0"/>
    <x v="0"/>
    <x v="0"/>
    <x v="0"/>
    <x v="0"/>
    <x v="0"/>
  </r>
  <r>
    <x v="0"/>
    <x v="3"/>
    <x v="21"/>
    <x v="70"/>
    <x v="5"/>
    <n v="162782.5"/>
    <n v="137652.9"/>
    <n v="300435.40000000002"/>
    <n v="40"/>
    <n v="62000"/>
    <n v="620000"/>
    <n v="4.8499999999999996"/>
    <x v="0"/>
    <x v="0"/>
    <x v="0"/>
    <x v="0"/>
    <x v="0"/>
    <x v="0"/>
    <x v="0"/>
    <x v="0"/>
    <x v="0"/>
    <x v="0"/>
  </r>
  <r>
    <x v="0"/>
    <x v="3"/>
    <x v="21"/>
    <x v="71"/>
    <x v="5"/>
    <n v="157134"/>
    <n v="117834.8"/>
    <n v="274968.8"/>
    <n v="40"/>
    <n v="50623"/>
    <n v="506230"/>
    <n v="5.43"/>
    <x v="0"/>
    <x v="0"/>
    <x v="0"/>
    <x v="0"/>
    <x v="0"/>
    <x v="0"/>
    <x v="0"/>
    <x v="0"/>
    <x v="0"/>
    <x v="0"/>
  </r>
  <r>
    <x v="0"/>
    <x v="3"/>
    <x v="21"/>
    <x v="72"/>
    <x v="5"/>
    <n v="47674.27"/>
    <n v="19854.96"/>
    <n v="67529.23"/>
    <n v="11"/>
    <n v="29977"/>
    <n v="299770"/>
    <n v="2.25"/>
    <x v="0"/>
    <x v="0"/>
    <x v="0"/>
    <x v="0"/>
    <x v="0"/>
    <x v="0"/>
    <x v="0"/>
    <x v="0"/>
    <x v="0"/>
    <x v="0"/>
  </r>
  <r>
    <x v="0"/>
    <x v="3"/>
    <x v="21"/>
    <x v="73"/>
    <x v="5"/>
    <n v="86151.43"/>
    <n v="122400.5"/>
    <n v="208551.93"/>
    <n v="39"/>
    <n v="27900"/>
    <n v="279000"/>
    <n v="7.47"/>
    <x v="0"/>
    <x v="0"/>
    <x v="0"/>
    <x v="0"/>
    <x v="0"/>
    <x v="0"/>
    <x v="0"/>
    <x v="0"/>
    <x v="0"/>
    <x v="0"/>
  </r>
  <r>
    <x v="0"/>
    <x v="3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3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3"/>
    <x v="22"/>
    <x v="71"/>
    <x v="5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3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5"/>
    <n v="0"/>
    <n v="72900"/>
    <n v="72900"/>
    <n v="31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3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3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3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3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24"/>
    <x v="10"/>
    <x v="5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3"/>
    <x v="24"/>
    <x v="8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3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3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3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5"/>
    <n v="26787.57"/>
    <n v="139558.9"/>
    <n v="166346.47"/>
    <n v="6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5"/>
    <n v="39373.919999999998"/>
    <n v="183489.6"/>
    <n v="222863.52000000002"/>
    <n v="7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5"/>
    <n v="22471.47"/>
    <n v="166888.6"/>
    <n v="189360.07"/>
    <n v="7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5"/>
    <n v="0"/>
    <n v="6051.87"/>
    <n v="6051.87"/>
    <n v="1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5"/>
    <n v="3699.81"/>
    <n v="8453.15"/>
    <n v="12152.96"/>
    <n v="2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3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3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3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3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3"/>
    <x v="30"/>
    <x v="102"/>
    <x v="5"/>
    <n v="16142"/>
    <n v="42429.65"/>
    <n v="58571.65"/>
    <n v="11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5"/>
    <n v="16538"/>
    <n v="46405.62"/>
    <n v="62943.62"/>
    <n v="2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3"/>
    <x v="31"/>
    <x v="10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5"/>
    <n v="90808"/>
    <n v="32687.01"/>
    <n v="123495.01"/>
    <n v="18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5"/>
    <n v="83360.86"/>
    <n v="66080.59"/>
    <n v="149441.45000000001"/>
    <n v="25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3"/>
    <x v="32"/>
    <x v="113"/>
    <x v="5"/>
    <n v="0"/>
    <n v="21146.39"/>
    <n v="21146.39"/>
    <n v="2"/>
    <n v="5177"/>
    <n v="36239"/>
    <n v="4.08"/>
    <x v="0"/>
    <x v="0"/>
    <x v="0"/>
    <x v="0"/>
    <x v="0"/>
    <x v="0"/>
    <x v="0"/>
    <x v="0"/>
    <x v="0"/>
    <x v="0"/>
  </r>
  <r>
    <x v="0"/>
    <x v="3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3"/>
    <x v="32"/>
    <x v="115"/>
    <x v="5"/>
    <n v="4069.38"/>
    <n v="0"/>
    <n v="4069.38"/>
    <n v="1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5"/>
    <n v="0"/>
    <n v="12133.22"/>
    <n v="12133.22"/>
    <n v="1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5"/>
    <n v="6038"/>
    <n v="0"/>
    <n v="6038"/>
    <n v="2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3"/>
    <x v="0"/>
    <x v="0"/>
    <x v="6"/>
    <n v="30867.629999999997"/>
    <n v="50174.830000000009"/>
    <n v="81042.460000000006"/>
    <n v="163"/>
    <n v="24475"/>
    <n v="171325"/>
    <n v="3.31"/>
    <x v="0"/>
    <x v="0"/>
    <x v="0"/>
    <x v="0"/>
    <x v="0"/>
    <x v="0"/>
    <x v="0"/>
    <x v="0"/>
    <x v="0"/>
    <x v="0"/>
  </r>
  <r>
    <x v="0"/>
    <x v="3"/>
    <x v="0"/>
    <x v="1"/>
    <x v="6"/>
    <n v="34546.39"/>
    <n v="50364.479999999996"/>
    <n v="84910.87"/>
    <n v="234"/>
    <n v="24383"/>
    <n v="170681"/>
    <n v="3.48"/>
    <x v="0"/>
    <x v="0"/>
    <x v="0"/>
    <x v="0"/>
    <x v="0"/>
    <x v="0"/>
    <x v="0"/>
    <x v="0"/>
    <x v="0"/>
    <x v="0"/>
  </r>
  <r>
    <x v="0"/>
    <x v="3"/>
    <x v="0"/>
    <x v="2"/>
    <x v="6"/>
    <n v="112240.78"/>
    <n v="165563.12999999998"/>
    <n v="277803.90999999997"/>
    <n v="517"/>
    <n v="8165"/>
    <n v="57155"/>
    <n v="34.020000000000003"/>
    <x v="0"/>
    <x v="0"/>
    <x v="0"/>
    <x v="0"/>
    <x v="0"/>
    <x v="0"/>
    <x v="0"/>
    <x v="0"/>
    <x v="0"/>
    <x v="0"/>
  </r>
  <r>
    <x v="0"/>
    <x v="3"/>
    <x v="0"/>
    <x v="3"/>
    <x v="6"/>
    <n v="73894.12000000001"/>
    <n v="107268.26"/>
    <n v="181162.38"/>
    <n v="428"/>
    <n v="8437"/>
    <n v="59059"/>
    <n v="21.47"/>
    <x v="0"/>
    <x v="0"/>
    <x v="0"/>
    <x v="0"/>
    <x v="0"/>
    <x v="0"/>
    <x v="0"/>
    <x v="0"/>
    <x v="0"/>
    <x v="0"/>
  </r>
  <r>
    <x v="0"/>
    <x v="3"/>
    <x v="0"/>
    <x v="4"/>
    <x v="6"/>
    <n v="102033.12000000001"/>
    <n v="219038.68"/>
    <n v="321071.8"/>
    <n v="619"/>
    <n v="8437"/>
    <n v="59059"/>
    <n v="38.06"/>
    <x v="0"/>
    <x v="0"/>
    <x v="0"/>
    <x v="0"/>
    <x v="0"/>
    <x v="0"/>
    <x v="0"/>
    <x v="0"/>
    <x v="0"/>
    <x v="0"/>
  </r>
  <r>
    <x v="0"/>
    <x v="3"/>
    <x v="0"/>
    <x v="6"/>
    <x v="6"/>
    <n v="3046.79"/>
    <n v="2815.01"/>
    <n v="5861.8"/>
    <n v="13"/>
    <n v="0"/>
    <n v="0"/>
    <n v="0"/>
    <x v="0"/>
    <x v="0"/>
    <x v="0"/>
    <x v="0"/>
    <x v="0"/>
    <x v="0"/>
    <x v="0"/>
    <x v="0"/>
    <x v="0"/>
    <x v="0"/>
  </r>
  <r>
    <x v="0"/>
    <x v="3"/>
    <x v="0"/>
    <x v="7"/>
    <x v="6"/>
    <n v="55042.95"/>
    <n v="83246.289999999994"/>
    <n v="138289.24"/>
    <n v="259"/>
    <n v="5821"/>
    <n v="40747"/>
    <n v="23.76"/>
    <x v="0"/>
    <x v="0"/>
    <x v="0"/>
    <x v="0"/>
    <x v="0"/>
    <x v="0"/>
    <x v="0"/>
    <x v="0"/>
    <x v="0"/>
    <x v="0"/>
  </r>
  <r>
    <x v="0"/>
    <x v="3"/>
    <x v="0"/>
    <x v="8"/>
    <x v="6"/>
    <n v="87445.759999999995"/>
    <n v="165902.70000000001"/>
    <n v="253348.46000000002"/>
    <n v="487"/>
    <n v="0"/>
    <n v="0"/>
    <n v="0"/>
    <x v="0"/>
    <x v="0"/>
    <x v="0"/>
    <x v="0"/>
    <x v="0"/>
    <x v="0"/>
    <x v="0"/>
    <x v="0"/>
    <x v="0"/>
    <x v="0"/>
  </r>
  <r>
    <x v="0"/>
    <x v="3"/>
    <x v="0"/>
    <x v="119"/>
    <x v="6"/>
    <n v="14038.3"/>
    <n v="54074.009999999995"/>
    <n v="68112.31"/>
    <n v="87"/>
    <e v="#N/A"/>
    <e v="#N/A"/>
    <n v="0"/>
    <x v="0"/>
    <x v="0"/>
    <x v="0"/>
    <x v="0"/>
    <x v="0"/>
    <x v="0"/>
    <x v="0"/>
    <x v="0"/>
    <x v="0"/>
    <x v="0"/>
  </r>
  <r>
    <x v="0"/>
    <x v="3"/>
    <x v="1"/>
    <x v="9"/>
    <x v="6"/>
    <n v="181906.15000000002"/>
    <n v="451592.85"/>
    <n v="633499"/>
    <n v="1283"/>
    <n v="0"/>
    <n v="0"/>
    <n v="0"/>
    <x v="0"/>
    <x v="0"/>
    <x v="0"/>
    <x v="0"/>
    <x v="0"/>
    <x v="0"/>
    <x v="0"/>
    <x v="0"/>
    <x v="0"/>
    <x v="0"/>
  </r>
  <r>
    <x v="0"/>
    <x v="3"/>
    <x v="1"/>
    <x v="10"/>
    <x v="6"/>
    <n v="76890.599999999991"/>
    <n v="660617.22"/>
    <n v="737507.82"/>
    <n v="618"/>
    <n v="44423"/>
    <n v="310961"/>
    <n v="16.600000000000001"/>
    <x v="0"/>
    <x v="0"/>
    <x v="0"/>
    <x v="0"/>
    <x v="0"/>
    <x v="0"/>
    <x v="0"/>
    <x v="0"/>
    <x v="0"/>
    <x v="0"/>
  </r>
  <r>
    <x v="0"/>
    <x v="3"/>
    <x v="1"/>
    <x v="11"/>
    <x v="6"/>
    <n v="10581.25"/>
    <n v="8536.1500000000015"/>
    <n v="19117.400000000001"/>
    <n v="29"/>
    <n v="31000"/>
    <n v="217000"/>
    <n v="0.62"/>
    <x v="0"/>
    <x v="0"/>
    <x v="0"/>
    <x v="0"/>
    <x v="0"/>
    <x v="0"/>
    <x v="0"/>
    <x v="0"/>
    <x v="0"/>
    <x v="0"/>
  </r>
  <r>
    <x v="0"/>
    <x v="3"/>
    <x v="1"/>
    <x v="12"/>
    <x v="6"/>
    <n v="8"/>
    <n v="0"/>
    <n v="8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3"/>
    <x v="6"/>
    <n v="13649.3"/>
    <n v="1386533.06"/>
    <n v="1400182.36"/>
    <n v="0"/>
    <n v="0"/>
    <n v="0"/>
    <n v="0"/>
    <x v="0"/>
    <x v="0"/>
    <x v="0"/>
    <x v="0"/>
    <x v="0"/>
    <x v="0"/>
    <x v="0"/>
    <x v="0"/>
    <x v="0"/>
    <x v="0"/>
  </r>
  <r>
    <x v="0"/>
    <x v="3"/>
    <x v="1"/>
    <x v="14"/>
    <x v="6"/>
    <n v="38956.730000000003"/>
    <n v="58178.69999999999"/>
    <n v="97135.43"/>
    <n v="396"/>
    <n v="29977"/>
    <n v="209839"/>
    <n v="3.24"/>
    <x v="0"/>
    <x v="0"/>
    <x v="0"/>
    <x v="0"/>
    <x v="0"/>
    <x v="0"/>
    <x v="0"/>
    <x v="0"/>
    <x v="0"/>
    <x v="0"/>
  </r>
  <r>
    <x v="0"/>
    <x v="3"/>
    <x v="1"/>
    <x v="15"/>
    <x v="6"/>
    <n v="3699.48"/>
    <n v="3444.6200000000003"/>
    <n v="7144.1"/>
    <n v="20"/>
    <n v="0"/>
    <n v="0"/>
    <n v="0"/>
    <x v="0"/>
    <x v="0"/>
    <x v="0"/>
    <x v="0"/>
    <x v="0"/>
    <x v="0"/>
    <x v="0"/>
    <x v="0"/>
    <x v="0"/>
    <x v="0"/>
  </r>
  <r>
    <x v="0"/>
    <x v="3"/>
    <x v="2"/>
    <x v="16"/>
    <x v="6"/>
    <n v="183735.22999999998"/>
    <n v="449775.39"/>
    <n v="633510.62"/>
    <n v="436"/>
    <n v="43400"/>
    <n v="303800"/>
    <n v="14.6"/>
    <x v="0"/>
    <x v="0"/>
    <x v="0"/>
    <x v="0"/>
    <x v="0"/>
    <x v="0"/>
    <x v="0"/>
    <x v="0"/>
    <x v="0"/>
    <x v="0"/>
  </r>
  <r>
    <x v="0"/>
    <x v="3"/>
    <x v="2"/>
    <x v="17"/>
    <x v="6"/>
    <n v="101526.78"/>
    <n v="215745.03"/>
    <n v="317271.81"/>
    <n v="389"/>
    <n v="39277"/>
    <n v="274939"/>
    <n v="8.08"/>
    <x v="0"/>
    <x v="0"/>
    <x v="0"/>
    <x v="0"/>
    <x v="0"/>
    <x v="0"/>
    <x v="0"/>
    <x v="0"/>
    <x v="0"/>
    <x v="0"/>
  </r>
  <r>
    <x v="0"/>
    <x v="3"/>
    <x v="2"/>
    <x v="18"/>
    <x v="6"/>
    <n v="86695.62000000001"/>
    <n v="145184.58000000002"/>
    <n v="231880.2"/>
    <n v="225"/>
    <n v="0"/>
    <n v="0"/>
    <n v="0"/>
    <x v="0"/>
    <x v="0"/>
    <x v="0"/>
    <x v="0"/>
    <x v="0"/>
    <x v="0"/>
    <x v="0"/>
    <x v="0"/>
    <x v="0"/>
    <x v="0"/>
  </r>
  <r>
    <x v="0"/>
    <x v="3"/>
    <x v="3"/>
    <x v="19"/>
    <x v="6"/>
    <n v="27631.18"/>
    <n v="99933.78"/>
    <n v="127564.95999999999"/>
    <n v="186"/>
    <n v="31000"/>
    <n v="310000"/>
    <n v="4.1100000000000003"/>
    <x v="0"/>
    <x v="0"/>
    <x v="0"/>
    <x v="0"/>
    <x v="0"/>
    <x v="0"/>
    <x v="0"/>
    <x v="0"/>
    <x v="0"/>
    <x v="0"/>
  </r>
  <r>
    <x v="0"/>
    <x v="3"/>
    <x v="3"/>
    <x v="20"/>
    <x v="6"/>
    <n v="10776.550000000001"/>
    <n v="68384.649999999994"/>
    <n v="79161.2"/>
    <n v="73"/>
    <n v="0"/>
    <n v="0"/>
    <n v="0"/>
    <x v="0"/>
    <x v="0"/>
    <x v="0"/>
    <x v="0"/>
    <x v="0"/>
    <x v="0"/>
    <x v="0"/>
    <x v="0"/>
    <x v="0"/>
    <x v="0"/>
  </r>
  <r>
    <x v="0"/>
    <x v="3"/>
    <x v="3"/>
    <x v="21"/>
    <x v="6"/>
    <n v="139527.06"/>
    <n v="237612.27000000002"/>
    <n v="377139.33"/>
    <n v="268"/>
    <n v="62000"/>
    <n v="620000"/>
    <n v="6.08"/>
    <x v="0"/>
    <x v="0"/>
    <x v="0"/>
    <x v="0"/>
    <x v="0"/>
    <x v="0"/>
    <x v="0"/>
    <x v="0"/>
    <x v="0"/>
    <x v="0"/>
  </r>
  <r>
    <x v="0"/>
    <x v="3"/>
    <x v="4"/>
    <x v="23"/>
    <x v="6"/>
    <n v="1571.3"/>
    <n v="61510.14"/>
    <n v="63081.440000000002"/>
    <n v="52"/>
    <n v="12710"/>
    <n v="88970"/>
    <n v="4.96"/>
    <x v="0"/>
    <x v="0"/>
    <x v="0"/>
    <x v="0"/>
    <x v="0"/>
    <x v="0"/>
    <x v="0"/>
    <x v="0"/>
    <x v="0"/>
    <x v="0"/>
  </r>
  <r>
    <x v="0"/>
    <x v="3"/>
    <x v="4"/>
    <x v="24"/>
    <x v="6"/>
    <n v="1065.5"/>
    <n v="68367.259999999995"/>
    <n v="69432.759999999995"/>
    <n v="70"/>
    <n v="11377"/>
    <n v="79639"/>
    <n v="6.1"/>
    <x v="0"/>
    <x v="0"/>
    <x v="0"/>
    <x v="0"/>
    <x v="0"/>
    <x v="0"/>
    <x v="0"/>
    <x v="0"/>
    <x v="0"/>
    <x v="0"/>
  </r>
  <r>
    <x v="0"/>
    <x v="3"/>
    <x v="4"/>
    <x v="120"/>
    <x v="6"/>
    <n v="150"/>
    <n v="1069.8499999999999"/>
    <n v="1219.8499999999999"/>
    <n v="7"/>
    <e v="#N/A"/>
    <e v="#N/A"/>
    <n v="0"/>
    <x v="0"/>
    <x v="0"/>
    <x v="0"/>
    <x v="0"/>
    <x v="0"/>
    <x v="0"/>
    <x v="0"/>
    <x v="0"/>
    <x v="0"/>
    <x v="0"/>
  </r>
  <r>
    <x v="0"/>
    <x v="3"/>
    <x v="4"/>
    <x v="127"/>
    <x v="6"/>
    <n v="0"/>
    <n v="1660.8"/>
    <n v="1660.8"/>
    <n v="0"/>
    <e v="#N/A"/>
    <e v="#N/A"/>
    <n v="0"/>
    <x v="0"/>
    <x v="0"/>
    <x v="0"/>
    <x v="0"/>
    <x v="0"/>
    <x v="0"/>
    <x v="0"/>
    <x v="0"/>
    <x v="0"/>
    <x v="0"/>
  </r>
  <r>
    <x v="0"/>
    <x v="3"/>
    <x v="5"/>
    <x v="25"/>
    <x v="6"/>
    <n v="4130.6000000000004"/>
    <n v="8261.1999999999989"/>
    <n v="12391.8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6"/>
    <x v="6"/>
    <n v="2946.13"/>
    <n v="837154.37"/>
    <n v="840100.5"/>
    <n v="0"/>
    <n v="0"/>
    <n v="0"/>
    <n v="0"/>
    <x v="0"/>
    <x v="0"/>
    <x v="0"/>
    <x v="0"/>
    <x v="0"/>
    <x v="0"/>
    <x v="0"/>
    <x v="0"/>
    <x v="0"/>
    <x v="0"/>
  </r>
  <r>
    <x v="0"/>
    <x v="3"/>
    <x v="5"/>
    <x v="27"/>
    <x v="6"/>
    <n v="29401.739999999998"/>
    <n v="119896.73000000001"/>
    <n v="149298.47"/>
    <n v="164"/>
    <n v="16523"/>
    <n v="165230"/>
    <n v="9.0399999999999991"/>
    <x v="0"/>
    <x v="0"/>
    <x v="0"/>
    <x v="0"/>
    <x v="0"/>
    <x v="0"/>
    <x v="0"/>
    <x v="0"/>
    <x v="0"/>
    <x v="0"/>
  </r>
  <r>
    <x v="0"/>
    <x v="3"/>
    <x v="5"/>
    <x v="29"/>
    <x v="6"/>
    <n v="117079.65"/>
    <n v="220989.00999999998"/>
    <n v="338068.66"/>
    <n v="105"/>
    <n v="0"/>
    <n v="0"/>
    <n v="0"/>
    <x v="0"/>
    <x v="0"/>
    <x v="0"/>
    <x v="0"/>
    <x v="0"/>
    <x v="0"/>
    <x v="0"/>
    <x v="0"/>
    <x v="0"/>
    <x v="0"/>
  </r>
  <r>
    <x v="0"/>
    <x v="3"/>
    <x v="6"/>
    <x v="30"/>
    <x v="6"/>
    <n v="88124.56"/>
    <n v="692529.47"/>
    <n v="780654.03"/>
    <n v="99"/>
    <n v="0"/>
    <n v="0"/>
    <n v="0"/>
    <x v="0"/>
    <x v="0"/>
    <x v="0"/>
    <x v="0"/>
    <x v="0"/>
    <x v="0"/>
    <x v="0"/>
    <x v="0"/>
    <x v="0"/>
    <x v="0"/>
  </r>
  <r>
    <x v="0"/>
    <x v="3"/>
    <x v="6"/>
    <x v="31"/>
    <x v="6"/>
    <n v="65163.44"/>
    <n v="164293.6"/>
    <n v="229457.04"/>
    <n v="151"/>
    <n v="34100"/>
    <n v="238700"/>
    <n v="6.73"/>
    <x v="0"/>
    <x v="0"/>
    <x v="0"/>
    <x v="0"/>
    <x v="0"/>
    <x v="0"/>
    <x v="0"/>
    <x v="0"/>
    <x v="0"/>
    <x v="0"/>
  </r>
  <r>
    <x v="0"/>
    <x v="3"/>
    <x v="6"/>
    <x v="32"/>
    <x v="6"/>
    <n v="28628.47"/>
    <n v="38436.039999999994"/>
    <n v="67064.509999999995"/>
    <n v="159"/>
    <n v="17577"/>
    <n v="123039"/>
    <n v="3.82"/>
    <x v="0"/>
    <x v="0"/>
    <x v="0"/>
    <x v="0"/>
    <x v="0"/>
    <x v="0"/>
    <x v="0"/>
    <x v="0"/>
    <x v="0"/>
    <x v="0"/>
  </r>
  <r>
    <x v="0"/>
    <x v="3"/>
    <x v="6"/>
    <x v="33"/>
    <x v="6"/>
    <n v="33186.699999999997"/>
    <n v="515339.57"/>
    <n v="548526.27"/>
    <n v="60"/>
    <n v="0"/>
    <n v="0"/>
    <n v="0"/>
    <x v="0"/>
    <x v="0"/>
    <x v="0"/>
    <x v="0"/>
    <x v="0"/>
    <x v="0"/>
    <x v="0"/>
    <x v="0"/>
    <x v="0"/>
    <x v="0"/>
  </r>
  <r>
    <x v="0"/>
    <x v="3"/>
    <x v="7"/>
    <x v="34"/>
    <x v="6"/>
    <n v="96340.35"/>
    <n v="29143.72"/>
    <n v="125484.07"/>
    <n v="128"/>
    <n v="67177"/>
    <n v="470239"/>
    <n v="1.87"/>
    <x v="0"/>
    <x v="0"/>
    <x v="0"/>
    <x v="0"/>
    <x v="0"/>
    <x v="0"/>
    <x v="0"/>
    <x v="0"/>
    <x v="0"/>
    <x v="0"/>
  </r>
  <r>
    <x v="0"/>
    <x v="3"/>
    <x v="8"/>
    <x v="35"/>
    <x v="6"/>
    <n v="51779.310000000005"/>
    <n v="980504.25999999989"/>
    <n v="1032283.57"/>
    <n v="191"/>
    <n v="0"/>
    <n v="0"/>
    <n v="0"/>
    <x v="0"/>
    <x v="0"/>
    <x v="0"/>
    <x v="0"/>
    <x v="0"/>
    <x v="0"/>
    <x v="0"/>
    <x v="0"/>
    <x v="0"/>
    <x v="0"/>
  </r>
  <r>
    <x v="0"/>
    <x v="3"/>
    <x v="8"/>
    <x v="36"/>
    <x v="6"/>
    <n v="88370.939999999988"/>
    <n v="454443.17"/>
    <n v="542814.11"/>
    <n v="229"/>
    <n v="0"/>
    <n v="0"/>
    <n v="0"/>
    <x v="0"/>
    <x v="0"/>
    <x v="0"/>
    <x v="0"/>
    <x v="0"/>
    <x v="0"/>
    <x v="0"/>
    <x v="0"/>
    <x v="0"/>
    <x v="0"/>
  </r>
  <r>
    <x v="0"/>
    <x v="3"/>
    <x v="9"/>
    <x v="37"/>
    <x v="6"/>
    <n v="87067.139999999985"/>
    <n v="143520.62000000002"/>
    <n v="230587.76"/>
    <n v="409"/>
    <n v="32023"/>
    <n v="224161"/>
    <n v="7.2"/>
    <x v="0"/>
    <x v="0"/>
    <x v="0"/>
    <x v="0"/>
    <x v="0"/>
    <x v="0"/>
    <x v="0"/>
    <x v="0"/>
    <x v="0"/>
    <x v="0"/>
  </r>
  <r>
    <x v="0"/>
    <x v="3"/>
    <x v="9"/>
    <x v="38"/>
    <x v="6"/>
    <n v="19520.52"/>
    <n v="27943.890000000003"/>
    <n v="47464.41"/>
    <n v="22"/>
    <n v="0"/>
    <n v="0"/>
    <n v="0"/>
    <x v="0"/>
    <x v="0"/>
    <x v="0"/>
    <x v="0"/>
    <x v="0"/>
    <x v="0"/>
    <x v="0"/>
    <x v="0"/>
    <x v="0"/>
    <x v="0"/>
  </r>
  <r>
    <x v="0"/>
    <x v="3"/>
    <x v="9"/>
    <x v="39"/>
    <x v="6"/>
    <n v="71996.850000000006"/>
    <n v="199108.12999999998"/>
    <n v="271104.98"/>
    <n v="272"/>
    <n v="18352"/>
    <n v="128464"/>
    <n v="14.77"/>
    <x v="0"/>
    <x v="0"/>
    <x v="0"/>
    <x v="0"/>
    <x v="0"/>
    <x v="0"/>
    <x v="0"/>
    <x v="0"/>
    <x v="0"/>
    <x v="0"/>
  </r>
  <r>
    <x v="0"/>
    <x v="3"/>
    <x v="9"/>
    <x v="40"/>
    <x v="6"/>
    <n v="76102.55"/>
    <n v="141290.14000000001"/>
    <n v="217392.69"/>
    <n v="317"/>
    <n v="28923"/>
    <n v="202461"/>
    <n v="7.52"/>
    <x v="0"/>
    <x v="0"/>
    <x v="0"/>
    <x v="0"/>
    <x v="0"/>
    <x v="0"/>
    <x v="0"/>
    <x v="0"/>
    <x v="0"/>
    <x v="0"/>
  </r>
  <r>
    <x v="0"/>
    <x v="3"/>
    <x v="9"/>
    <x v="41"/>
    <x v="6"/>
    <n v="0"/>
    <n v="89856.22"/>
    <n v="89856.22"/>
    <n v="0"/>
    <n v="0"/>
    <n v="0"/>
    <n v="0"/>
    <x v="0"/>
    <x v="0"/>
    <x v="0"/>
    <x v="0"/>
    <x v="0"/>
    <x v="0"/>
    <x v="0"/>
    <x v="0"/>
    <x v="0"/>
    <x v="0"/>
  </r>
  <r>
    <x v="0"/>
    <x v="3"/>
    <x v="10"/>
    <x v="42"/>
    <x v="6"/>
    <n v="40279.520000000004"/>
    <n v="16181.259999999995"/>
    <n v="56460.78"/>
    <n v="31"/>
    <n v="0"/>
    <n v="0"/>
    <n v="0"/>
    <x v="0"/>
    <x v="0"/>
    <x v="0"/>
    <x v="0"/>
    <x v="0"/>
    <x v="0"/>
    <x v="0"/>
    <x v="0"/>
    <x v="0"/>
    <x v="0"/>
  </r>
  <r>
    <x v="0"/>
    <x v="3"/>
    <x v="10"/>
    <x v="43"/>
    <x v="6"/>
    <n v="266335.67000000004"/>
    <n v="67139.819999999949"/>
    <n v="333475.49"/>
    <n v="57"/>
    <n v="0"/>
    <n v="0"/>
    <n v="0"/>
    <x v="0"/>
    <x v="0"/>
    <x v="0"/>
    <x v="0"/>
    <x v="0"/>
    <x v="0"/>
    <x v="0"/>
    <x v="0"/>
    <x v="0"/>
    <x v="0"/>
  </r>
  <r>
    <x v="0"/>
    <x v="3"/>
    <x v="10"/>
    <x v="44"/>
    <x v="6"/>
    <n v="19104.14"/>
    <n v="35013.629999999997"/>
    <n v="54117.77"/>
    <n v="137"/>
    <n v="23777"/>
    <n v="237770"/>
    <n v="2.2799999999999998"/>
    <x v="0"/>
    <x v="0"/>
    <x v="0"/>
    <x v="0"/>
    <x v="0"/>
    <x v="0"/>
    <x v="0"/>
    <x v="0"/>
    <x v="0"/>
    <x v="0"/>
  </r>
  <r>
    <x v="0"/>
    <x v="3"/>
    <x v="10"/>
    <x v="45"/>
    <x v="6"/>
    <n v="141720.48000000001"/>
    <n v="149654.00999999998"/>
    <n v="291374.49"/>
    <n v="77"/>
    <n v="0"/>
    <n v="0"/>
    <n v="0"/>
    <x v="0"/>
    <x v="0"/>
    <x v="0"/>
    <x v="0"/>
    <x v="0"/>
    <x v="0"/>
    <x v="0"/>
    <x v="0"/>
    <x v="0"/>
    <x v="0"/>
  </r>
  <r>
    <x v="0"/>
    <x v="3"/>
    <x v="10"/>
    <x v="46"/>
    <x v="6"/>
    <n v="96438.260000000009"/>
    <n v="86712.539999999979"/>
    <n v="183150.8"/>
    <n v="95"/>
    <n v="0"/>
    <n v="0"/>
    <n v="0"/>
    <x v="0"/>
    <x v="0"/>
    <x v="0"/>
    <x v="0"/>
    <x v="0"/>
    <x v="0"/>
    <x v="0"/>
    <x v="0"/>
    <x v="0"/>
    <x v="0"/>
  </r>
  <r>
    <x v="0"/>
    <x v="3"/>
    <x v="10"/>
    <x v="47"/>
    <x v="6"/>
    <n v="45104.71"/>
    <n v="49546.909999999996"/>
    <n v="94651.62"/>
    <n v="72"/>
    <n v="0"/>
    <n v="0"/>
    <n v="0"/>
    <x v="0"/>
    <x v="0"/>
    <x v="0"/>
    <x v="0"/>
    <x v="0"/>
    <x v="0"/>
    <x v="0"/>
    <x v="0"/>
    <x v="0"/>
    <x v="0"/>
  </r>
  <r>
    <x v="0"/>
    <x v="3"/>
    <x v="10"/>
    <x v="48"/>
    <x v="6"/>
    <n v="52518.92"/>
    <n v="31384.97"/>
    <n v="83903.89"/>
    <n v="83"/>
    <n v="33077"/>
    <n v="330770"/>
    <n v="2.54"/>
    <x v="0"/>
    <x v="0"/>
    <x v="0"/>
    <x v="0"/>
    <x v="0"/>
    <x v="0"/>
    <x v="0"/>
    <x v="0"/>
    <x v="0"/>
    <x v="0"/>
  </r>
  <r>
    <x v="0"/>
    <x v="3"/>
    <x v="10"/>
    <x v="49"/>
    <x v="6"/>
    <n v="145671.82"/>
    <n v="242723.99"/>
    <n v="388395.81"/>
    <n v="62"/>
    <n v="67177"/>
    <n v="671770"/>
    <n v="5.78"/>
    <x v="0"/>
    <x v="0"/>
    <x v="0"/>
    <x v="0"/>
    <x v="0"/>
    <x v="0"/>
    <x v="0"/>
    <x v="0"/>
    <x v="0"/>
    <x v="0"/>
  </r>
  <r>
    <x v="0"/>
    <x v="3"/>
    <x v="10"/>
    <x v="50"/>
    <x v="6"/>
    <n v="28877.040000000001"/>
    <n v="22937.239999999998"/>
    <n v="51814.28"/>
    <n v="21"/>
    <n v="36177"/>
    <n v="361770"/>
    <n v="1.43"/>
    <x v="0"/>
    <x v="0"/>
    <x v="0"/>
    <x v="0"/>
    <x v="0"/>
    <x v="0"/>
    <x v="0"/>
    <x v="0"/>
    <x v="0"/>
    <x v="0"/>
  </r>
  <r>
    <x v="0"/>
    <x v="3"/>
    <x v="11"/>
    <x v="52"/>
    <x v="6"/>
    <n v="7307.4"/>
    <n v="16580.199999999997"/>
    <n v="23887.599999999999"/>
    <n v="26"/>
    <n v="0"/>
    <n v="0"/>
    <n v="0"/>
    <x v="0"/>
    <x v="0"/>
    <x v="0"/>
    <x v="0"/>
    <x v="0"/>
    <x v="0"/>
    <x v="0"/>
    <x v="0"/>
    <x v="0"/>
    <x v="0"/>
  </r>
  <r>
    <x v="0"/>
    <x v="3"/>
    <x v="12"/>
    <x v="53"/>
    <x v="6"/>
    <n v="20098.3"/>
    <n v="5493.5300000000025"/>
    <n v="25591.83"/>
    <n v="102"/>
    <n v="0"/>
    <n v="0"/>
    <n v="0"/>
    <x v="0"/>
    <x v="0"/>
    <x v="0"/>
    <x v="0"/>
    <x v="0"/>
    <x v="0"/>
    <x v="0"/>
    <x v="0"/>
    <x v="0"/>
    <x v="0"/>
  </r>
  <r>
    <x v="0"/>
    <x v="3"/>
    <x v="12"/>
    <x v="54"/>
    <x v="6"/>
    <n v="19401.62"/>
    <n v="6878.98"/>
    <n v="26280.6"/>
    <n v="107"/>
    <n v="0"/>
    <n v="0"/>
    <n v="0"/>
    <x v="0"/>
    <x v="0"/>
    <x v="0"/>
    <x v="0"/>
    <x v="0"/>
    <x v="0"/>
    <x v="0"/>
    <x v="0"/>
    <x v="0"/>
    <x v="0"/>
  </r>
  <r>
    <x v="0"/>
    <x v="3"/>
    <x v="12"/>
    <x v="55"/>
    <x v="6"/>
    <n v="2141.8000000000002"/>
    <n v="376.19999999999982"/>
    <n v="2518"/>
    <n v="9"/>
    <n v="0"/>
    <n v="0"/>
    <n v="0"/>
    <x v="0"/>
    <x v="0"/>
    <x v="0"/>
    <x v="0"/>
    <x v="0"/>
    <x v="0"/>
    <x v="0"/>
    <x v="0"/>
    <x v="0"/>
    <x v="0"/>
  </r>
  <r>
    <x v="0"/>
    <x v="3"/>
    <x v="13"/>
    <x v="56"/>
    <x v="6"/>
    <n v="189064.3"/>
    <n v="527.5"/>
    <n v="189591.8"/>
    <n v="23"/>
    <n v="0"/>
    <n v="0"/>
    <n v="0"/>
    <x v="0"/>
    <x v="0"/>
    <x v="0"/>
    <x v="0"/>
    <x v="0"/>
    <x v="0"/>
    <x v="0"/>
    <x v="0"/>
    <x v="0"/>
    <x v="0"/>
  </r>
  <r>
    <x v="0"/>
    <x v="3"/>
    <x v="13"/>
    <x v="57"/>
    <x v="6"/>
    <n v="16916.32"/>
    <n v="24904.68"/>
    <n v="41821"/>
    <n v="111"/>
    <n v="24273"/>
    <n v="242730"/>
    <n v="1.72"/>
    <x v="0"/>
    <x v="0"/>
    <x v="0"/>
    <x v="0"/>
    <x v="0"/>
    <x v="0"/>
    <x v="0"/>
    <x v="0"/>
    <x v="0"/>
    <x v="0"/>
  </r>
  <r>
    <x v="0"/>
    <x v="3"/>
    <x v="13"/>
    <x v="58"/>
    <x v="6"/>
    <n v="237982.99"/>
    <n v="496259.26"/>
    <n v="734242.25"/>
    <n v="157"/>
    <n v="0"/>
    <n v="0"/>
    <n v="0"/>
    <x v="0"/>
    <x v="0"/>
    <x v="0"/>
    <x v="0"/>
    <x v="0"/>
    <x v="0"/>
    <x v="0"/>
    <x v="0"/>
    <x v="0"/>
    <x v="0"/>
  </r>
  <r>
    <x v="0"/>
    <x v="3"/>
    <x v="34"/>
    <x v="129"/>
    <x v="6"/>
    <n v="369.53999999999996"/>
    <n v="3553.26"/>
    <n v="3922.8"/>
    <n v="4"/>
    <e v="#N/A"/>
    <e v="#N/A"/>
    <n v="0"/>
    <x v="0"/>
    <x v="0"/>
    <x v="0"/>
    <x v="0"/>
    <x v="0"/>
    <x v="0"/>
    <x v="0"/>
    <x v="0"/>
    <x v="0"/>
    <x v="0"/>
  </r>
  <r>
    <x v="0"/>
    <x v="3"/>
    <x v="14"/>
    <x v="130"/>
    <x v="6"/>
    <n v="24353.940000000002"/>
    <n v="81718.55"/>
    <n v="106072.49"/>
    <n v="490"/>
    <e v="#N/A"/>
    <e v="#N/A"/>
    <n v="0"/>
    <x v="0"/>
    <x v="0"/>
    <x v="0"/>
    <x v="0"/>
    <x v="0"/>
    <x v="0"/>
    <x v="0"/>
    <x v="0"/>
    <x v="0"/>
    <x v="0"/>
  </r>
  <r>
    <x v="0"/>
    <x v="3"/>
    <x v="14"/>
    <x v="59"/>
    <x v="6"/>
    <n v="1151.44"/>
    <n v="5904.74"/>
    <n v="7056.18"/>
    <n v="54"/>
    <n v="8277"/>
    <n v="57939"/>
    <n v="0.85"/>
    <x v="0"/>
    <x v="0"/>
    <x v="0"/>
    <x v="0"/>
    <x v="0"/>
    <x v="0"/>
    <x v="0"/>
    <x v="0"/>
    <x v="0"/>
    <x v="0"/>
  </r>
  <r>
    <x v="0"/>
    <x v="3"/>
    <x v="15"/>
    <x v="60"/>
    <x v="6"/>
    <n v="18499.849999999999"/>
    <n v="48323.329999999994"/>
    <n v="66823.179999999993"/>
    <n v="15"/>
    <n v="0"/>
    <n v="0"/>
    <n v="0"/>
    <x v="0"/>
    <x v="0"/>
    <x v="0"/>
    <x v="0"/>
    <x v="0"/>
    <x v="0"/>
    <x v="0"/>
    <x v="0"/>
    <x v="0"/>
    <x v="0"/>
  </r>
  <r>
    <x v="0"/>
    <x v="3"/>
    <x v="16"/>
    <x v="61"/>
    <x v="6"/>
    <n v="18833.170000000002"/>
    <n v="58961.22"/>
    <n v="77794.39"/>
    <n v="42"/>
    <n v="0"/>
    <n v="0"/>
    <n v="0"/>
    <x v="0"/>
    <x v="0"/>
    <x v="0"/>
    <x v="0"/>
    <x v="0"/>
    <x v="0"/>
    <x v="0"/>
    <x v="0"/>
    <x v="0"/>
    <x v="0"/>
  </r>
  <r>
    <x v="0"/>
    <x v="3"/>
    <x v="17"/>
    <x v="62"/>
    <x v="6"/>
    <n v="39173.639999999992"/>
    <n v="55129.740000000013"/>
    <n v="94303.38"/>
    <n v="168"/>
    <n v="0"/>
    <n v="0"/>
    <n v="0"/>
    <x v="0"/>
    <x v="0"/>
    <x v="0"/>
    <x v="0"/>
    <x v="0"/>
    <x v="0"/>
    <x v="0"/>
    <x v="0"/>
    <x v="0"/>
    <x v="0"/>
  </r>
  <r>
    <x v="0"/>
    <x v="3"/>
    <x v="17"/>
    <x v="63"/>
    <x v="6"/>
    <n v="9965.7200000000012"/>
    <n v="15548.329999999998"/>
    <n v="25514.05"/>
    <n v="54"/>
    <n v="0"/>
    <n v="0"/>
    <n v="0"/>
    <x v="0"/>
    <x v="0"/>
    <x v="0"/>
    <x v="0"/>
    <x v="0"/>
    <x v="0"/>
    <x v="0"/>
    <x v="0"/>
    <x v="0"/>
    <x v="0"/>
  </r>
  <r>
    <x v="0"/>
    <x v="3"/>
    <x v="18"/>
    <x v="64"/>
    <x v="6"/>
    <n v="28006.92"/>
    <n v="98642.28"/>
    <n v="126649.2"/>
    <n v="362"/>
    <n v="22723"/>
    <n v="159061"/>
    <n v="5.57"/>
    <x v="0"/>
    <x v="0"/>
    <x v="0"/>
    <x v="0"/>
    <x v="0"/>
    <x v="0"/>
    <x v="0"/>
    <x v="0"/>
    <x v="0"/>
    <x v="0"/>
  </r>
  <r>
    <x v="0"/>
    <x v="3"/>
    <x v="18"/>
    <x v="65"/>
    <x v="6"/>
    <n v="4167.74"/>
    <n v="40006.620000000003"/>
    <n v="44174.36"/>
    <n v="19"/>
    <n v="0"/>
    <n v="0"/>
    <n v="0"/>
    <x v="0"/>
    <x v="0"/>
    <x v="0"/>
    <x v="0"/>
    <x v="0"/>
    <x v="0"/>
    <x v="0"/>
    <x v="0"/>
    <x v="0"/>
    <x v="0"/>
  </r>
  <r>
    <x v="0"/>
    <x v="3"/>
    <x v="19"/>
    <x v="66"/>
    <x v="6"/>
    <n v="34111.06"/>
    <n v="53900.540000000008"/>
    <n v="88011.6"/>
    <n v="99"/>
    <n v="0"/>
    <n v="0"/>
    <n v="0"/>
    <x v="0"/>
    <x v="0"/>
    <x v="0"/>
    <x v="0"/>
    <x v="0"/>
    <x v="0"/>
    <x v="0"/>
    <x v="0"/>
    <x v="0"/>
    <x v="0"/>
  </r>
  <r>
    <x v="0"/>
    <x v="3"/>
    <x v="20"/>
    <x v="67"/>
    <x v="6"/>
    <n v="63190.78"/>
    <n v="61645.64"/>
    <n v="124836.42"/>
    <n v="118"/>
    <n v="0"/>
    <n v="0"/>
    <n v="0"/>
    <x v="0"/>
    <x v="0"/>
    <x v="0"/>
    <x v="0"/>
    <x v="0"/>
    <x v="0"/>
    <x v="0"/>
    <x v="0"/>
    <x v="0"/>
    <x v="0"/>
  </r>
  <r>
    <x v="0"/>
    <x v="3"/>
    <x v="20"/>
    <x v="68"/>
    <x v="6"/>
    <n v="103717.37999999999"/>
    <n v="99281.320000000022"/>
    <n v="202998.7"/>
    <n v="157"/>
    <n v="0"/>
    <n v="0"/>
    <n v="0"/>
    <x v="0"/>
    <x v="0"/>
    <x v="0"/>
    <x v="0"/>
    <x v="0"/>
    <x v="0"/>
    <x v="0"/>
    <x v="0"/>
    <x v="0"/>
    <x v="0"/>
  </r>
  <r>
    <x v="0"/>
    <x v="3"/>
    <x v="21"/>
    <x v="69"/>
    <x v="6"/>
    <n v="68847.929999999993"/>
    <n v="165016.18"/>
    <n v="233864.11"/>
    <n v="251"/>
    <n v="31000"/>
    <n v="310000"/>
    <n v="7.54"/>
    <x v="0"/>
    <x v="0"/>
    <x v="0"/>
    <x v="0"/>
    <x v="0"/>
    <x v="0"/>
    <x v="0"/>
    <x v="0"/>
    <x v="0"/>
    <x v="0"/>
  </r>
  <r>
    <x v="0"/>
    <x v="3"/>
    <x v="21"/>
    <x v="70"/>
    <x v="6"/>
    <n v="221617.18"/>
    <n v="232026.44"/>
    <n v="453643.62"/>
    <n v="170"/>
    <n v="62000"/>
    <n v="620000"/>
    <n v="7.32"/>
    <x v="0"/>
    <x v="0"/>
    <x v="0"/>
    <x v="0"/>
    <x v="0"/>
    <x v="0"/>
    <x v="0"/>
    <x v="0"/>
    <x v="0"/>
    <x v="0"/>
  </r>
  <r>
    <x v="0"/>
    <x v="3"/>
    <x v="21"/>
    <x v="71"/>
    <x v="6"/>
    <n v="218376.97"/>
    <n v="231987.43000000002"/>
    <n v="450364.4"/>
    <n v="178"/>
    <n v="50623"/>
    <n v="506230"/>
    <n v="8.9"/>
    <x v="0"/>
    <x v="0"/>
    <x v="0"/>
    <x v="0"/>
    <x v="0"/>
    <x v="0"/>
    <x v="0"/>
    <x v="0"/>
    <x v="0"/>
    <x v="0"/>
  </r>
  <r>
    <x v="0"/>
    <x v="3"/>
    <x v="21"/>
    <x v="72"/>
    <x v="6"/>
    <n v="103816.66999999998"/>
    <n v="174067.67000000004"/>
    <n v="277884.34000000003"/>
    <n v="254"/>
    <n v="29977"/>
    <n v="299770"/>
    <n v="9.27"/>
    <x v="0"/>
    <x v="0"/>
    <x v="0"/>
    <x v="0"/>
    <x v="0"/>
    <x v="0"/>
    <x v="0"/>
    <x v="0"/>
    <x v="0"/>
    <x v="0"/>
  </r>
  <r>
    <x v="0"/>
    <x v="3"/>
    <x v="21"/>
    <x v="73"/>
    <x v="6"/>
    <n v="133685.85999999999"/>
    <n v="256376.51"/>
    <n v="390062.37"/>
    <n v="230"/>
    <n v="27900"/>
    <n v="279000"/>
    <n v="13.98"/>
    <x v="0"/>
    <x v="0"/>
    <x v="0"/>
    <x v="0"/>
    <x v="0"/>
    <x v="0"/>
    <x v="0"/>
    <x v="0"/>
    <x v="0"/>
    <x v="0"/>
  </r>
  <r>
    <x v="0"/>
    <x v="3"/>
    <x v="22"/>
    <x v="74"/>
    <x v="6"/>
    <n v="7815"/>
    <n v="12025.349999999999"/>
    <n v="19840.349999999999"/>
    <n v="17"/>
    <n v="13423"/>
    <n v="134230"/>
    <n v="1.48"/>
    <x v="0"/>
    <x v="0"/>
    <x v="0"/>
    <x v="0"/>
    <x v="0"/>
    <x v="0"/>
    <x v="0"/>
    <x v="0"/>
    <x v="0"/>
    <x v="0"/>
  </r>
  <r>
    <x v="0"/>
    <x v="3"/>
    <x v="22"/>
    <x v="75"/>
    <x v="6"/>
    <n v="14807.17"/>
    <n v="10902.339999999998"/>
    <n v="25709.51"/>
    <n v="26"/>
    <n v="14477"/>
    <n v="144770"/>
    <n v="1.78"/>
    <x v="0"/>
    <x v="0"/>
    <x v="0"/>
    <x v="0"/>
    <x v="0"/>
    <x v="0"/>
    <x v="0"/>
    <x v="0"/>
    <x v="0"/>
    <x v="0"/>
  </r>
  <r>
    <x v="0"/>
    <x v="3"/>
    <x v="22"/>
    <x v="71"/>
    <x v="6"/>
    <n v="30"/>
    <n v="120"/>
    <n v="150"/>
    <n v="1"/>
    <n v="50623"/>
    <n v="506230"/>
    <n v="0"/>
    <x v="0"/>
    <x v="0"/>
    <x v="0"/>
    <x v="0"/>
    <x v="0"/>
    <x v="0"/>
    <x v="0"/>
    <x v="0"/>
    <x v="0"/>
    <x v="0"/>
  </r>
  <r>
    <x v="0"/>
    <x v="3"/>
    <x v="22"/>
    <x v="76"/>
    <x v="6"/>
    <n v="14224.57"/>
    <n v="16656.95"/>
    <n v="30881.52"/>
    <n v="33"/>
    <n v="13950"/>
    <n v="139500"/>
    <n v="2.21"/>
    <x v="0"/>
    <x v="0"/>
    <x v="0"/>
    <x v="0"/>
    <x v="0"/>
    <x v="0"/>
    <x v="0"/>
    <x v="0"/>
    <x v="0"/>
    <x v="0"/>
  </r>
  <r>
    <x v="0"/>
    <x v="3"/>
    <x v="22"/>
    <x v="121"/>
    <x v="6"/>
    <n v="26977.59"/>
    <n v="21808.38"/>
    <n v="48785.97"/>
    <n v="30"/>
    <e v="#N/A"/>
    <e v="#N/A"/>
    <n v="0"/>
    <x v="0"/>
    <x v="0"/>
    <x v="0"/>
    <x v="0"/>
    <x v="0"/>
    <x v="0"/>
    <x v="0"/>
    <x v="0"/>
    <x v="0"/>
    <x v="0"/>
  </r>
  <r>
    <x v="0"/>
    <x v="3"/>
    <x v="23"/>
    <x v="77"/>
    <x v="6"/>
    <n v="0"/>
    <n v="72900"/>
    <n v="72900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34"/>
    <x v="6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3"/>
    <x v="24"/>
    <x v="78"/>
    <x v="6"/>
    <n v="22841.89"/>
    <n v="16448.79"/>
    <n v="39290.68"/>
    <n v="225"/>
    <n v="20677"/>
    <n v="144739"/>
    <n v="1.9"/>
    <x v="0"/>
    <x v="0"/>
    <x v="0"/>
    <x v="0"/>
    <x v="0"/>
    <x v="0"/>
    <x v="0"/>
    <x v="0"/>
    <x v="0"/>
    <x v="0"/>
  </r>
  <r>
    <x v="0"/>
    <x v="3"/>
    <x v="24"/>
    <x v="79"/>
    <x v="6"/>
    <n v="1642.8600000000001"/>
    <n v="1894.1399999999999"/>
    <n v="3537"/>
    <n v="12"/>
    <n v="20150"/>
    <n v="141050"/>
    <n v="0.18"/>
    <x v="0"/>
    <x v="0"/>
    <x v="0"/>
    <x v="0"/>
    <x v="0"/>
    <x v="0"/>
    <x v="0"/>
    <x v="0"/>
    <x v="0"/>
    <x v="0"/>
  </r>
  <r>
    <x v="0"/>
    <x v="3"/>
    <x v="24"/>
    <x v="81"/>
    <x v="6"/>
    <n v="2221.23"/>
    <n v="836.42000000000007"/>
    <n v="3057.65"/>
    <n v="21"/>
    <n v="18600"/>
    <n v="130200"/>
    <n v="0.16"/>
    <x v="0"/>
    <x v="0"/>
    <x v="0"/>
    <x v="0"/>
    <x v="0"/>
    <x v="0"/>
    <x v="0"/>
    <x v="0"/>
    <x v="0"/>
    <x v="0"/>
  </r>
  <r>
    <x v="0"/>
    <x v="3"/>
    <x v="24"/>
    <x v="82"/>
    <x v="6"/>
    <n v="36198.730000000003"/>
    <n v="22444.32"/>
    <n v="58643.05"/>
    <n v="352"/>
    <n v="18600"/>
    <n v="130200"/>
    <n v="3.15"/>
    <x v="0"/>
    <x v="0"/>
    <x v="0"/>
    <x v="0"/>
    <x v="0"/>
    <x v="0"/>
    <x v="0"/>
    <x v="0"/>
    <x v="0"/>
    <x v="0"/>
  </r>
  <r>
    <x v="0"/>
    <x v="3"/>
    <x v="24"/>
    <x v="122"/>
    <x v="6"/>
    <n v="2819.76"/>
    <n v="2893.7799999999997"/>
    <n v="5713.54"/>
    <n v="28"/>
    <e v="#N/A"/>
    <e v="#N/A"/>
    <n v="0"/>
    <x v="0"/>
    <x v="0"/>
    <x v="0"/>
    <x v="0"/>
    <x v="0"/>
    <x v="0"/>
    <x v="0"/>
    <x v="0"/>
    <x v="0"/>
    <x v="0"/>
  </r>
  <r>
    <x v="0"/>
    <x v="3"/>
    <x v="24"/>
    <x v="83"/>
    <x v="6"/>
    <n v="1682.94"/>
    <n v="1280.5099999999998"/>
    <n v="2963.45"/>
    <n v="21"/>
    <n v="17050"/>
    <n v="119350"/>
    <n v="0.17"/>
    <x v="0"/>
    <x v="0"/>
    <x v="0"/>
    <x v="0"/>
    <x v="0"/>
    <x v="0"/>
    <x v="0"/>
    <x v="0"/>
    <x v="0"/>
    <x v="0"/>
  </r>
  <r>
    <x v="0"/>
    <x v="3"/>
    <x v="24"/>
    <x v="10"/>
    <x v="6"/>
    <n v="1125.3"/>
    <n v="360"/>
    <n v="1485.3"/>
    <n v="2"/>
    <n v="44423"/>
    <n v="310961"/>
    <n v="0.03"/>
    <x v="0"/>
    <x v="0"/>
    <x v="0"/>
    <x v="0"/>
    <x v="0"/>
    <x v="0"/>
    <x v="0"/>
    <x v="0"/>
    <x v="0"/>
    <x v="0"/>
  </r>
  <r>
    <x v="0"/>
    <x v="3"/>
    <x v="24"/>
    <x v="85"/>
    <x v="6"/>
    <n v="172"/>
    <n v="0"/>
    <n v="172"/>
    <n v="0"/>
    <n v="0"/>
    <n v="0"/>
    <n v="0"/>
    <x v="0"/>
    <x v="0"/>
    <x v="0"/>
    <x v="0"/>
    <x v="0"/>
    <x v="0"/>
    <x v="0"/>
    <x v="0"/>
    <x v="0"/>
    <x v="0"/>
  </r>
  <r>
    <x v="0"/>
    <x v="3"/>
    <x v="24"/>
    <x v="131"/>
    <x v="6"/>
    <n v="4064.14"/>
    <n v="4451.01"/>
    <n v="8515.15"/>
    <n v="69"/>
    <e v="#N/A"/>
    <e v="#N/A"/>
    <n v="0"/>
    <x v="0"/>
    <x v="0"/>
    <x v="0"/>
    <x v="0"/>
    <x v="0"/>
    <x v="0"/>
    <x v="0"/>
    <x v="0"/>
    <x v="0"/>
    <x v="0"/>
  </r>
  <r>
    <x v="0"/>
    <x v="3"/>
    <x v="24"/>
    <x v="86"/>
    <x v="6"/>
    <n v="20402.05"/>
    <n v="18029.66"/>
    <n v="38431.71"/>
    <n v="276"/>
    <n v="15500"/>
    <n v="108500"/>
    <n v="2.48"/>
    <x v="0"/>
    <x v="0"/>
    <x v="0"/>
    <x v="0"/>
    <x v="0"/>
    <x v="0"/>
    <x v="0"/>
    <x v="0"/>
    <x v="0"/>
    <x v="0"/>
  </r>
  <r>
    <x v="0"/>
    <x v="3"/>
    <x v="26"/>
    <x v="87"/>
    <x v="6"/>
    <n v="8755"/>
    <n v="0"/>
    <n v="8755"/>
    <n v="1"/>
    <n v="4650"/>
    <n v="32550"/>
    <n v="1.88"/>
    <x v="0"/>
    <x v="0"/>
    <x v="0"/>
    <x v="0"/>
    <x v="0"/>
    <x v="0"/>
    <x v="0"/>
    <x v="0"/>
    <x v="0"/>
    <x v="0"/>
  </r>
  <r>
    <x v="0"/>
    <x v="3"/>
    <x v="26"/>
    <x v="88"/>
    <x v="6"/>
    <n v="300"/>
    <n v="0"/>
    <n v="300"/>
    <n v="0"/>
    <n v="4650"/>
    <n v="32550"/>
    <n v="0.06"/>
    <x v="0"/>
    <x v="0"/>
    <x v="0"/>
    <x v="0"/>
    <x v="0"/>
    <x v="0"/>
    <x v="0"/>
    <x v="0"/>
    <x v="0"/>
    <x v="0"/>
  </r>
  <r>
    <x v="0"/>
    <x v="3"/>
    <x v="27"/>
    <x v="89"/>
    <x v="6"/>
    <n v="155"/>
    <n v="0"/>
    <n v="155"/>
    <n v="4"/>
    <n v="6727"/>
    <n v="47089"/>
    <n v="0.02"/>
    <x v="0"/>
    <x v="0"/>
    <x v="0"/>
    <x v="0"/>
    <x v="0"/>
    <x v="0"/>
    <x v="0"/>
    <x v="0"/>
    <x v="0"/>
    <x v="0"/>
  </r>
  <r>
    <x v="0"/>
    <x v="3"/>
    <x v="27"/>
    <x v="91"/>
    <x v="6"/>
    <n v="210"/>
    <n v="0"/>
    <n v="210"/>
    <n v="6"/>
    <n v="6727"/>
    <n v="47089"/>
    <n v="0.03"/>
    <x v="0"/>
    <x v="0"/>
    <x v="0"/>
    <x v="0"/>
    <x v="0"/>
    <x v="0"/>
    <x v="0"/>
    <x v="0"/>
    <x v="0"/>
    <x v="0"/>
  </r>
  <r>
    <x v="0"/>
    <x v="3"/>
    <x v="28"/>
    <x v="92"/>
    <x v="6"/>
    <n v="6130.94"/>
    <n v="2244.3100000000004"/>
    <n v="8375.25"/>
    <n v="37"/>
    <n v="0"/>
    <n v="0"/>
    <n v="0"/>
    <x v="0"/>
    <x v="0"/>
    <x v="0"/>
    <x v="0"/>
    <x v="0"/>
    <x v="0"/>
    <x v="0"/>
    <x v="0"/>
    <x v="0"/>
    <x v="0"/>
  </r>
  <r>
    <x v="0"/>
    <x v="3"/>
    <x v="29"/>
    <x v="93"/>
    <x v="6"/>
    <n v="45020.78"/>
    <n v="166677.47"/>
    <n v="211698.25"/>
    <n v="94"/>
    <n v="0"/>
    <n v="0"/>
    <n v="0"/>
    <x v="0"/>
    <x v="0"/>
    <x v="0"/>
    <x v="0"/>
    <x v="0"/>
    <x v="0"/>
    <x v="0"/>
    <x v="0"/>
    <x v="0"/>
    <x v="0"/>
  </r>
  <r>
    <x v="0"/>
    <x v="3"/>
    <x v="29"/>
    <x v="94"/>
    <x v="6"/>
    <n v="63085.429999999993"/>
    <n v="224849.66999999998"/>
    <n v="287935.09999999998"/>
    <n v="107"/>
    <n v="0"/>
    <n v="0"/>
    <n v="0"/>
    <x v="0"/>
    <x v="0"/>
    <x v="0"/>
    <x v="0"/>
    <x v="0"/>
    <x v="0"/>
    <x v="0"/>
    <x v="0"/>
    <x v="0"/>
    <x v="0"/>
  </r>
  <r>
    <x v="0"/>
    <x v="3"/>
    <x v="29"/>
    <x v="95"/>
    <x v="6"/>
    <n v="49798.19"/>
    <n v="228193.53999999998"/>
    <n v="277991.73"/>
    <n v="154"/>
    <n v="0"/>
    <n v="0"/>
    <n v="0"/>
    <x v="0"/>
    <x v="0"/>
    <x v="0"/>
    <x v="0"/>
    <x v="0"/>
    <x v="0"/>
    <x v="0"/>
    <x v="0"/>
    <x v="0"/>
    <x v="0"/>
  </r>
  <r>
    <x v="0"/>
    <x v="3"/>
    <x v="29"/>
    <x v="124"/>
    <x v="6"/>
    <n v="65479.83"/>
    <n v="239453.08999999997"/>
    <n v="304932.92"/>
    <n v="433"/>
    <e v="#N/A"/>
    <e v="#N/A"/>
    <n v="0"/>
    <x v="0"/>
    <x v="0"/>
    <x v="0"/>
    <x v="0"/>
    <x v="0"/>
    <x v="0"/>
    <x v="0"/>
    <x v="0"/>
    <x v="0"/>
    <x v="0"/>
  </r>
  <r>
    <x v="0"/>
    <x v="3"/>
    <x v="29"/>
    <x v="96"/>
    <x v="6"/>
    <n v="62015.040000000001"/>
    <n v="198946.87"/>
    <n v="260961.91"/>
    <n v="182"/>
    <n v="0"/>
    <n v="0"/>
    <n v="0"/>
    <x v="0"/>
    <x v="0"/>
    <x v="0"/>
    <x v="0"/>
    <x v="0"/>
    <x v="0"/>
    <x v="0"/>
    <x v="0"/>
    <x v="0"/>
    <x v="0"/>
  </r>
  <r>
    <x v="0"/>
    <x v="3"/>
    <x v="29"/>
    <x v="97"/>
    <x v="6"/>
    <n v="38574.71"/>
    <n v="251668.50999999998"/>
    <n v="290243.21999999997"/>
    <n v="341"/>
    <n v="17577"/>
    <n v="175770"/>
    <n v="16.510000000000002"/>
    <x v="0"/>
    <x v="0"/>
    <x v="0"/>
    <x v="0"/>
    <x v="0"/>
    <x v="0"/>
    <x v="0"/>
    <x v="0"/>
    <x v="0"/>
    <x v="0"/>
  </r>
  <r>
    <x v="0"/>
    <x v="3"/>
    <x v="30"/>
    <x v="98"/>
    <x v="6"/>
    <n v="29077.77"/>
    <n v="55115.360000000001"/>
    <n v="84193.13"/>
    <n v="248"/>
    <n v="36177"/>
    <n v="253239"/>
    <n v="2.33"/>
    <x v="0"/>
    <x v="0"/>
    <x v="0"/>
    <x v="0"/>
    <x v="0"/>
    <x v="0"/>
    <x v="0"/>
    <x v="0"/>
    <x v="0"/>
    <x v="0"/>
  </r>
  <r>
    <x v="0"/>
    <x v="3"/>
    <x v="30"/>
    <x v="99"/>
    <x v="6"/>
    <n v="13699.12"/>
    <n v="92357.260000000009"/>
    <n v="106056.38"/>
    <n v="228"/>
    <n v="16027"/>
    <n v="112189"/>
    <n v="6.62"/>
    <x v="0"/>
    <x v="0"/>
    <x v="0"/>
    <x v="0"/>
    <x v="0"/>
    <x v="0"/>
    <x v="0"/>
    <x v="0"/>
    <x v="0"/>
    <x v="0"/>
  </r>
  <r>
    <x v="0"/>
    <x v="3"/>
    <x v="30"/>
    <x v="100"/>
    <x v="6"/>
    <n v="7537.95"/>
    <n v="58495.03"/>
    <n v="66032.98"/>
    <n v="133"/>
    <n v="14477"/>
    <n v="101339"/>
    <n v="4.5599999999999996"/>
    <x v="0"/>
    <x v="0"/>
    <x v="0"/>
    <x v="0"/>
    <x v="0"/>
    <x v="0"/>
    <x v="0"/>
    <x v="0"/>
    <x v="0"/>
    <x v="0"/>
  </r>
  <r>
    <x v="0"/>
    <x v="3"/>
    <x v="30"/>
    <x v="101"/>
    <x v="6"/>
    <n v="8105"/>
    <n v="42756.06"/>
    <n v="50861.06"/>
    <n v="135"/>
    <n v="10323"/>
    <n v="72261"/>
    <n v="4.93"/>
    <x v="0"/>
    <x v="0"/>
    <x v="0"/>
    <x v="0"/>
    <x v="0"/>
    <x v="0"/>
    <x v="0"/>
    <x v="0"/>
    <x v="0"/>
    <x v="0"/>
  </r>
  <r>
    <x v="0"/>
    <x v="3"/>
    <x v="30"/>
    <x v="102"/>
    <x v="6"/>
    <n v="17356.89"/>
    <n v="48188.039999999994"/>
    <n v="65544.929999999993"/>
    <n v="32"/>
    <n v="0"/>
    <n v="0"/>
    <n v="0"/>
    <x v="0"/>
    <x v="0"/>
    <x v="0"/>
    <x v="0"/>
    <x v="0"/>
    <x v="0"/>
    <x v="0"/>
    <x v="0"/>
    <x v="0"/>
    <x v="0"/>
  </r>
  <r>
    <x v="0"/>
    <x v="3"/>
    <x v="30"/>
    <x v="103"/>
    <x v="6"/>
    <n v="8879.5299999999988"/>
    <n v="1330.9400000000005"/>
    <n v="10210.469999999999"/>
    <n v="17"/>
    <n v="0"/>
    <n v="0"/>
    <n v="0"/>
    <x v="0"/>
    <x v="0"/>
    <x v="0"/>
    <x v="0"/>
    <x v="0"/>
    <x v="0"/>
    <x v="0"/>
    <x v="0"/>
    <x v="0"/>
    <x v="0"/>
  </r>
  <r>
    <x v="0"/>
    <x v="3"/>
    <x v="30"/>
    <x v="105"/>
    <x v="6"/>
    <n v="19498.38"/>
    <n v="52293.69"/>
    <n v="71792.070000000007"/>
    <n v="19"/>
    <n v="0"/>
    <n v="0"/>
    <n v="0"/>
    <x v="0"/>
    <x v="0"/>
    <x v="0"/>
    <x v="0"/>
    <x v="0"/>
    <x v="0"/>
    <x v="0"/>
    <x v="0"/>
    <x v="0"/>
    <x v="0"/>
  </r>
  <r>
    <x v="0"/>
    <x v="3"/>
    <x v="30"/>
    <x v="106"/>
    <x v="6"/>
    <n v="8004.17"/>
    <n v="11290.789999999999"/>
    <n v="19294.96"/>
    <n v="64"/>
    <n v="17050"/>
    <n v="119350"/>
    <n v="1.1299999999999999"/>
    <x v="0"/>
    <x v="0"/>
    <x v="0"/>
    <x v="0"/>
    <x v="0"/>
    <x v="0"/>
    <x v="0"/>
    <x v="0"/>
    <x v="0"/>
    <x v="0"/>
  </r>
  <r>
    <x v="0"/>
    <x v="3"/>
    <x v="31"/>
    <x v="107"/>
    <x v="6"/>
    <n v="0"/>
    <n v="137.5"/>
    <n v="137.5"/>
    <n v="3"/>
    <n v="0"/>
    <n v="0"/>
    <n v="0"/>
    <x v="0"/>
    <x v="0"/>
    <x v="0"/>
    <x v="0"/>
    <x v="0"/>
    <x v="0"/>
    <x v="0"/>
    <x v="0"/>
    <x v="0"/>
    <x v="0"/>
  </r>
  <r>
    <x v="0"/>
    <x v="3"/>
    <x v="31"/>
    <x v="108"/>
    <x v="6"/>
    <n v="101040.03"/>
    <n v="42181.360000000015"/>
    <n v="143221.39000000001"/>
    <n v="83"/>
    <n v="0"/>
    <n v="0"/>
    <n v="0"/>
    <x v="0"/>
    <x v="0"/>
    <x v="0"/>
    <x v="0"/>
    <x v="0"/>
    <x v="0"/>
    <x v="0"/>
    <x v="0"/>
    <x v="0"/>
    <x v="0"/>
  </r>
  <r>
    <x v="0"/>
    <x v="3"/>
    <x v="31"/>
    <x v="110"/>
    <x v="6"/>
    <n v="115311.32"/>
    <n v="110168.12"/>
    <n v="225479.44"/>
    <n v="185"/>
    <n v="0"/>
    <n v="0"/>
    <n v="0"/>
    <x v="0"/>
    <x v="0"/>
    <x v="0"/>
    <x v="0"/>
    <x v="0"/>
    <x v="0"/>
    <x v="0"/>
    <x v="0"/>
    <x v="0"/>
    <x v="0"/>
  </r>
  <r>
    <x v="0"/>
    <x v="3"/>
    <x v="31"/>
    <x v="111"/>
    <x v="6"/>
    <n v="27425.72"/>
    <n v="83582"/>
    <n v="111007.72"/>
    <n v="180"/>
    <n v="0"/>
    <n v="0"/>
    <n v="0"/>
    <x v="0"/>
    <x v="0"/>
    <x v="0"/>
    <x v="0"/>
    <x v="0"/>
    <x v="0"/>
    <x v="0"/>
    <x v="0"/>
    <x v="0"/>
    <x v="0"/>
  </r>
  <r>
    <x v="0"/>
    <x v="3"/>
    <x v="31"/>
    <x v="128"/>
    <x v="6"/>
    <n v="4706.8499999999995"/>
    <n v="2091.2500000000009"/>
    <n v="6798.1"/>
    <n v="43"/>
    <e v="#N/A"/>
    <e v="#N/A"/>
    <n v="0"/>
    <x v="0"/>
    <x v="0"/>
    <x v="0"/>
    <x v="0"/>
    <x v="0"/>
    <x v="0"/>
    <x v="0"/>
    <x v="0"/>
    <x v="0"/>
    <x v="0"/>
  </r>
  <r>
    <x v="0"/>
    <x v="3"/>
    <x v="31"/>
    <x v="112"/>
    <x v="6"/>
    <n v="33819.46"/>
    <n v="32348.18"/>
    <n v="66167.64"/>
    <n v="736"/>
    <n v="13950"/>
    <n v="139500"/>
    <n v="4.74"/>
    <x v="0"/>
    <x v="0"/>
    <x v="0"/>
    <x v="0"/>
    <x v="0"/>
    <x v="0"/>
    <x v="0"/>
    <x v="0"/>
    <x v="0"/>
    <x v="0"/>
  </r>
  <r>
    <x v="0"/>
    <x v="3"/>
    <x v="32"/>
    <x v="113"/>
    <x v="6"/>
    <n v="919.14"/>
    <n v="22546.350000000002"/>
    <n v="23465.49"/>
    <n v="13"/>
    <n v="5177"/>
    <n v="36239"/>
    <n v="4.53"/>
    <x v="0"/>
    <x v="0"/>
    <x v="0"/>
    <x v="0"/>
    <x v="0"/>
    <x v="0"/>
    <x v="0"/>
    <x v="0"/>
    <x v="0"/>
    <x v="0"/>
  </r>
  <r>
    <x v="0"/>
    <x v="3"/>
    <x v="32"/>
    <x v="114"/>
    <x v="6"/>
    <n v="18510.79"/>
    <n v="30519.67"/>
    <n v="49030.46"/>
    <n v="259"/>
    <n v="31000"/>
    <n v="217000"/>
    <n v="1.58"/>
    <x v="0"/>
    <x v="0"/>
    <x v="0"/>
    <x v="0"/>
    <x v="0"/>
    <x v="0"/>
    <x v="0"/>
    <x v="0"/>
    <x v="0"/>
    <x v="0"/>
  </r>
  <r>
    <x v="0"/>
    <x v="3"/>
    <x v="32"/>
    <x v="115"/>
    <x v="6"/>
    <n v="13146.400000000001"/>
    <n v="17348.099999999999"/>
    <n v="30494.5"/>
    <n v="69"/>
    <n v="0"/>
    <n v="0"/>
    <n v="0"/>
    <x v="0"/>
    <x v="0"/>
    <x v="0"/>
    <x v="0"/>
    <x v="0"/>
    <x v="0"/>
    <x v="0"/>
    <x v="0"/>
    <x v="0"/>
    <x v="0"/>
  </r>
  <r>
    <x v="0"/>
    <x v="3"/>
    <x v="32"/>
    <x v="116"/>
    <x v="6"/>
    <n v="10464.02"/>
    <n v="28947.66"/>
    <n v="39411.68"/>
    <n v="103"/>
    <n v="0"/>
    <n v="0"/>
    <n v="0"/>
    <x v="0"/>
    <x v="0"/>
    <x v="0"/>
    <x v="0"/>
    <x v="0"/>
    <x v="0"/>
    <x v="0"/>
    <x v="0"/>
    <x v="0"/>
    <x v="0"/>
  </r>
  <r>
    <x v="0"/>
    <x v="3"/>
    <x v="32"/>
    <x v="132"/>
    <x v="6"/>
    <n v="15821.800000000001"/>
    <n v="8948.4999999999982"/>
    <n v="24770.3"/>
    <n v="113"/>
    <e v="#N/A"/>
    <e v="#N/A"/>
    <n v="0"/>
    <x v="0"/>
    <x v="0"/>
    <x v="0"/>
    <x v="0"/>
    <x v="0"/>
    <x v="0"/>
    <x v="0"/>
    <x v="0"/>
    <x v="0"/>
    <x v="0"/>
  </r>
  <r>
    <x v="0"/>
    <x v="3"/>
    <x v="33"/>
    <x v="117"/>
    <x v="6"/>
    <n v="32939.839999999997"/>
    <n v="10764.220000000001"/>
    <n v="43704.06"/>
    <n v="111"/>
    <n v="0"/>
    <n v="0"/>
    <n v="0"/>
    <x v="0"/>
    <x v="0"/>
    <x v="0"/>
    <x v="0"/>
    <x v="0"/>
    <x v="0"/>
    <x v="0"/>
    <x v="0"/>
    <x v="0"/>
    <x v="0"/>
  </r>
  <r>
    <x v="0"/>
    <x v="3"/>
    <x v="33"/>
    <x v="118"/>
    <x v="6"/>
    <n v="18154.099999999999"/>
    <n v="26368.639999999999"/>
    <n v="44522.74"/>
    <n v="279"/>
    <n v="0"/>
    <n v="0"/>
    <n v="0"/>
    <x v="0"/>
    <x v="0"/>
    <x v="0"/>
    <x v="0"/>
    <x v="0"/>
    <x v="0"/>
    <x v="0"/>
    <x v="0"/>
    <x v="0"/>
    <x v="0"/>
  </r>
  <r>
    <x v="0"/>
    <x v="4"/>
    <x v="0"/>
    <x v="0"/>
    <x v="0"/>
    <n v="22098.5"/>
    <n v="13599.5"/>
    <n v="35698"/>
    <n v="409"/>
    <n v="24475"/>
    <n v="171325"/>
    <n v="1.46"/>
    <x v="0"/>
    <x v="0"/>
    <x v="0"/>
    <x v="0"/>
    <x v="0"/>
    <x v="0"/>
    <x v="0"/>
    <x v="0"/>
    <x v="0"/>
    <x v="0"/>
  </r>
  <r>
    <x v="0"/>
    <x v="4"/>
    <x v="0"/>
    <x v="1"/>
    <x v="0"/>
    <n v="22155.8"/>
    <n v="11498.7"/>
    <n v="33654.5"/>
    <n v="374"/>
    <n v="24383"/>
    <n v="170681"/>
    <n v="1.38"/>
    <x v="0"/>
    <x v="0"/>
    <x v="0"/>
    <x v="0"/>
    <x v="0"/>
    <x v="0"/>
    <x v="0"/>
    <x v="0"/>
    <x v="0"/>
    <x v="0"/>
  </r>
  <r>
    <x v="0"/>
    <x v="4"/>
    <x v="0"/>
    <x v="2"/>
    <x v="0"/>
    <n v="13327.66"/>
    <n v="5580.84"/>
    <n v="18908.5"/>
    <n v="403"/>
    <n v="8165"/>
    <n v="57155"/>
    <n v="2.3199999999999998"/>
    <x v="0"/>
    <x v="0"/>
    <x v="0"/>
    <x v="0"/>
    <x v="0"/>
    <x v="0"/>
    <x v="0"/>
    <x v="0"/>
    <x v="0"/>
    <x v="0"/>
  </r>
  <r>
    <x v="0"/>
    <x v="4"/>
    <x v="0"/>
    <x v="3"/>
    <x v="0"/>
    <n v="21570.240000000002"/>
    <n v="8609.51"/>
    <n v="30179.75"/>
    <n v="642"/>
    <n v="8437"/>
    <n v="59059"/>
    <n v="3.58"/>
    <x v="0"/>
    <x v="0"/>
    <x v="0"/>
    <x v="0"/>
    <x v="0"/>
    <x v="0"/>
    <x v="0"/>
    <x v="0"/>
    <x v="0"/>
    <x v="0"/>
  </r>
  <r>
    <x v="0"/>
    <x v="4"/>
    <x v="0"/>
    <x v="4"/>
    <x v="0"/>
    <n v="29552.14"/>
    <n v="13384.61"/>
    <n v="42936.75"/>
    <n v="926"/>
    <n v="8437"/>
    <n v="59059"/>
    <n v="5.09"/>
    <x v="0"/>
    <x v="0"/>
    <x v="0"/>
    <x v="0"/>
    <x v="0"/>
    <x v="0"/>
    <x v="0"/>
    <x v="0"/>
    <x v="0"/>
    <x v="0"/>
  </r>
  <r>
    <x v="0"/>
    <x v="4"/>
    <x v="0"/>
    <x v="13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0"/>
    <n v="16042.18"/>
    <n v="5825.57"/>
    <n v="21867.75"/>
    <n v="455"/>
    <n v="5821"/>
    <n v="40747"/>
    <n v="3.76"/>
    <x v="0"/>
    <x v="0"/>
    <x v="0"/>
    <x v="0"/>
    <x v="0"/>
    <x v="0"/>
    <x v="0"/>
    <x v="0"/>
    <x v="0"/>
    <x v="0"/>
  </r>
  <r>
    <x v="0"/>
    <x v="4"/>
    <x v="0"/>
    <x v="8"/>
    <x v="0"/>
    <n v="25223.54"/>
    <n v="8997.2099999999991"/>
    <n v="34220.75"/>
    <n v="712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0"/>
    <n v="5767"/>
    <n v="29385"/>
    <n v="35152"/>
    <n v="226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0"/>
    <n v="6284.98"/>
    <n v="2251.02"/>
    <n v="8536"/>
    <n v="173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0"/>
    <n v="9170.16"/>
    <n v="3741.34"/>
    <n v="12911.5"/>
    <n v="273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0"/>
    <n v="160383.1"/>
    <n v="76320.62"/>
    <n v="236703.72"/>
    <n v="1661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0"/>
    <n v="50180.45"/>
    <n v="61893.55"/>
    <n v="112074"/>
    <n v="893"/>
    <n v="44423"/>
    <n v="310961"/>
    <n v="2.52"/>
    <x v="0"/>
    <x v="0"/>
    <x v="0"/>
    <x v="0"/>
    <x v="0"/>
    <x v="0"/>
    <x v="0"/>
    <x v="0"/>
    <x v="0"/>
    <x v="0"/>
  </r>
  <r>
    <x v="0"/>
    <x v="4"/>
    <x v="1"/>
    <x v="11"/>
    <x v="0"/>
    <n v="5713.63"/>
    <n v="2013.87"/>
    <n v="7727.5"/>
    <n v="44"/>
    <n v="31000"/>
    <n v="217000"/>
    <n v="0.25"/>
    <x v="0"/>
    <x v="0"/>
    <x v="0"/>
    <x v="0"/>
    <x v="0"/>
    <x v="0"/>
    <x v="0"/>
    <x v="0"/>
    <x v="0"/>
    <x v="0"/>
  </r>
  <r>
    <x v="0"/>
    <x v="4"/>
    <x v="1"/>
    <x v="12"/>
    <x v="0"/>
    <n v="11390.63"/>
    <n v="6756.87"/>
    <n v="18147.5"/>
    <n v="105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0"/>
    <n v="0"/>
    <n v="0"/>
    <n v="0"/>
    <n v="1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0"/>
    <n v="51298.8"/>
    <n v="55208.2"/>
    <n v="106507"/>
    <n v="763"/>
    <n v="29977"/>
    <n v="209839"/>
    <n v="3.55"/>
    <x v="0"/>
    <x v="0"/>
    <x v="0"/>
    <x v="0"/>
    <x v="0"/>
    <x v="0"/>
    <x v="0"/>
    <x v="0"/>
    <x v="0"/>
    <x v="0"/>
  </r>
  <r>
    <x v="0"/>
    <x v="4"/>
    <x v="1"/>
    <x v="15"/>
    <x v="0"/>
    <n v="2997.75"/>
    <n v="1397.25"/>
    <n v="4395"/>
    <n v="26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0"/>
    <n v="47871.75"/>
    <n v="41650.25"/>
    <n v="89522"/>
    <n v="630"/>
    <n v="43400"/>
    <n v="303800"/>
    <n v="2.06"/>
    <x v="0"/>
    <x v="0"/>
    <x v="0"/>
    <x v="0"/>
    <x v="0"/>
    <x v="0"/>
    <x v="0"/>
    <x v="0"/>
    <x v="0"/>
    <x v="0"/>
  </r>
  <r>
    <x v="0"/>
    <x v="4"/>
    <x v="2"/>
    <x v="17"/>
    <x v="0"/>
    <n v="46161.55"/>
    <n v="42578.45"/>
    <n v="88740"/>
    <n v="612"/>
    <n v="39277"/>
    <n v="274939"/>
    <n v="2.2599999999999998"/>
    <x v="0"/>
    <x v="0"/>
    <x v="0"/>
    <x v="0"/>
    <x v="0"/>
    <x v="0"/>
    <x v="0"/>
    <x v="0"/>
    <x v="0"/>
    <x v="0"/>
  </r>
  <r>
    <x v="0"/>
    <x v="4"/>
    <x v="2"/>
    <x v="18"/>
    <x v="0"/>
    <n v="22047.9"/>
    <n v="27917.1"/>
    <n v="49965"/>
    <n v="315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0"/>
    <n v="10091.15"/>
    <n v="5862.85"/>
    <n v="15954"/>
    <n v="240"/>
    <n v="31000"/>
    <n v="310000"/>
    <n v="0.51"/>
    <x v="0"/>
    <x v="0"/>
    <x v="0"/>
    <x v="0"/>
    <x v="0"/>
    <x v="0"/>
    <x v="0"/>
    <x v="0"/>
    <x v="0"/>
    <x v="0"/>
  </r>
  <r>
    <x v="0"/>
    <x v="4"/>
    <x v="3"/>
    <x v="20"/>
    <x v="0"/>
    <n v="12701.26"/>
    <n v="7603.74"/>
    <n v="20305"/>
    <n v="130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0"/>
    <n v="43959.65"/>
    <n v="24231.599999999999"/>
    <n v="68191.25"/>
    <n v="420"/>
    <n v="62000"/>
    <n v="620000"/>
    <n v="1.1000000000000001"/>
    <x v="0"/>
    <x v="0"/>
    <x v="0"/>
    <x v="0"/>
    <x v="0"/>
    <x v="0"/>
    <x v="0"/>
    <x v="0"/>
    <x v="0"/>
    <x v="0"/>
  </r>
  <r>
    <x v="0"/>
    <x v="4"/>
    <x v="4"/>
    <x v="23"/>
    <x v="0"/>
    <n v="0"/>
    <n v="0"/>
    <n v="0"/>
    <n v="117"/>
    <n v="12710"/>
    <n v="88970"/>
    <n v="0"/>
    <x v="0"/>
    <x v="0"/>
    <x v="0"/>
    <x v="0"/>
    <x v="0"/>
    <x v="0"/>
    <x v="0"/>
    <x v="0"/>
    <x v="0"/>
    <x v="0"/>
  </r>
  <r>
    <x v="0"/>
    <x v="4"/>
    <x v="4"/>
    <x v="24"/>
    <x v="0"/>
    <n v="0"/>
    <n v="0"/>
    <n v="0"/>
    <n v="15"/>
    <n v="11377"/>
    <n v="79639"/>
    <n v="0"/>
    <x v="0"/>
    <x v="0"/>
    <x v="0"/>
    <x v="0"/>
    <x v="0"/>
    <x v="0"/>
    <x v="0"/>
    <x v="0"/>
    <x v="0"/>
    <x v="0"/>
  </r>
  <r>
    <x v="0"/>
    <x v="4"/>
    <x v="4"/>
    <x v="120"/>
    <x v="0"/>
    <n v="300"/>
    <n v="80"/>
    <n v="380"/>
    <n v="3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0"/>
    <n v="0"/>
    <n v="0"/>
    <n v="0"/>
    <n v="1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0"/>
    <n v="11369.25"/>
    <n v="4528.25"/>
    <n v="15897.5"/>
    <n v="104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0"/>
    <n v="3450.45"/>
    <n v="2866.05"/>
    <n v="6316.5"/>
    <n v="103"/>
    <n v="16523"/>
    <n v="165230"/>
    <n v="0.38"/>
    <x v="0"/>
    <x v="0"/>
    <x v="0"/>
    <x v="0"/>
    <x v="0"/>
    <x v="0"/>
    <x v="0"/>
    <x v="0"/>
    <x v="0"/>
    <x v="0"/>
  </r>
  <r>
    <x v="0"/>
    <x v="4"/>
    <x v="5"/>
    <x v="29"/>
    <x v="0"/>
    <n v="14161.14"/>
    <n v="9295.11"/>
    <n v="23456.25"/>
    <n v="160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0"/>
    <n v="13053"/>
    <n v="10115.75"/>
    <n v="23168.75"/>
    <n v="156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0"/>
    <n v="13999.1"/>
    <n v="14385.9"/>
    <n v="28385"/>
    <n v="196"/>
    <n v="34100"/>
    <n v="238700"/>
    <n v="0.83"/>
    <x v="0"/>
    <x v="0"/>
    <x v="0"/>
    <x v="0"/>
    <x v="0"/>
    <x v="0"/>
    <x v="0"/>
    <x v="0"/>
    <x v="0"/>
    <x v="0"/>
  </r>
  <r>
    <x v="0"/>
    <x v="4"/>
    <x v="6"/>
    <x v="32"/>
    <x v="0"/>
    <n v="6929.35"/>
    <n v="5073.1499999999996"/>
    <n v="12002.5"/>
    <n v="177"/>
    <n v="17577"/>
    <n v="123039"/>
    <n v="0.68"/>
    <x v="0"/>
    <x v="0"/>
    <x v="0"/>
    <x v="0"/>
    <x v="0"/>
    <x v="0"/>
    <x v="0"/>
    <x v="0"/>
    <x v="0"/>
    <x v="0"/>
  </r>
  <r>
    <x v="0"/>
    <x v="4"/>
    <x v="6"/>
    <x v="33"/>
    <x v="0"/>
    <n v="6167.88"/>
    <n v="3862.12"/>
    <n v="10030"/>
    <n v="56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0"/>
    <n v="17310.650000000001"/>
    <n v="16329.35"/>
    <n v="33640"/>
    <n v="223"/>
    <n v="67177"/>
    <n v="470239"/>
    <n v="0.5"/>
    <x v="0"/>
    <x v="0"/>
    <x v="0"/>
    <x v="0"/>
    <x v="0"/>
    <x v="0"/>
    <x v="0"/>
    <x v="0"/>
    <x v="0"/>
    <x v="0"/>
  </r>
  <r>
    <x v="0"/>
    <x v="4"/>
    <x v="7"/>
    <x v="32"/>
    <x v="0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4"/>
    <x v="8"/>
    <x v="35"/>
    <x v="0"/>
    <n v="22587.65"/>
    <n v="14791.1"/>
    <n v="37378.75"/>
    <n v="250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0"/>
    <n v="33502.019999999997"/>
    <n v="23100.48"/>
    <n v="56602.5"/>
    <n v="343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0"/>
    <n v="52140.03"/>
    <n v="22904.97"/>
    <n v="75045"/>
    <n v="487"/>
    <n v="32023"/>
    <n v="224161"/>
    <n v="2.34"/>
    <x v="0"/>
    <x v="0"/>
    <x v="0"/>
    <x v="0"/>
    <x v="0"/>
    <x v="0"/>
    <x v="0"/>
    <x v="0"/>
    <x v="0"/>
    <x v="0"/>
  </r>
  <r>
    <x v="0"/>
    <x v="4"/>
    <x v="9"/>
    <x v="38"/>
    <x v="0"/>
    <n v="9951.2000000000007"/>
    <n v="2803.8"/>
    <n v="12755"/>
    <n v="50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0"/>
    <n v="24269.08"/>
    <n v="12048.17"/>
    <n v="36317.25"/>
    <n v="376"/>
    <n v="18352"/>
    <n v="128464"/>
    <n v="1.98"/>
    <x v="0"/>
    <x v="0"/>
    <x v="0"/>
    <x v="0"/>
    <x v="0"/>
    <x v="0"/>
    <x v="0"/>
    <x v="0"/>
    <x v="0"/>
    <x v="0"/>
  </r>
  <r>
    <x v="0"/>
    <x v="4"/>
    <x v="9"/>
    <x v="40"/>
    <x v="0"/>
    <n v="32147.599999999999"/>
    <n v="18851.400000000001"/>
    <n v="50999"/>
    <n v="342"/>
    <n v="28923"/>
    <n v="202461"/>
    <n v="1.76"/>
    <x v="0"/>
    <x v="0"/>
    <x v="0"/>
    <x v="0"/>
    <x v="0"/>
    <x v="0"/>
    <x v="0"/>
    <x v="0"/>
    <x v="0"/>
    <x v="0"/>
  </r>
  <r>
    <x v="0"/>
    <x v="4"/>
    <x v="9"/>
    <x v="41"/>
    <x v="0"/>
    <n v="19597.25"/>
    <n v="5540.75"/>
    <n v="25138"/>
    <n v="107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0"/>
    <n v="4256.75"/>
    <n v="1443.25"/>
    <n v="5700"/>
    <n v="33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0"/>
    <n v="12848.14"/>
    <n v="4874.3599999999997"/>
    <n v="17722.5"/>
    <n v="144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0"/>
    <n v="6434.7"/>
    <n v="3086.8"/>
    <n v="9521.5"/>
    <n v="136"/>
    <n v="23777"/>
    <n v="237770"/>
    <n v="0.4"/>
    <x v="0"/>
    <x v="0"/>
    <x v="0"/>
    <x v="0"/>
    <x v="0"/>
    <x v="0"/>
    <x v="0"/>
    <x v="0"/>
    <x v="0"/>
    <x v="0"/>
  </r>
  <r>
    <x v="0"/>
    <x v="4"/>
    <x v="10"/>
    <x v="45"/>
    <x v="0"/>
    <n v="10225.379999999999"/>
    <n v="5254.62"/>
    <n v="15480"/>
    <n v="103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0"/>
    <n v="15688"/>
    <n v="4550.75"/>
    <n v="20238.75"/>
    <n v="133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0"/>
    <n v="9191.8799999999992"/>
    <n v="4034.37"/>
    <n v="13226.25"/>
    <n v="98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0"/>
    <n v="9064"/>
    <n v="5044"/>
    <n v="14108"/>
    <n v="112"/>
    <n v="33077"/>
    <n v="330770"/>
    <n v="0.43"/>
    <x v="0"/>
    <x v="0"/>
    <x v="0"/>
    <x v="0"/>
    <x v="0"/>
    <x v="0"/>
    <x v="0"/>
    <x v="0"/>
    <x v="0"/>
    <x v="0"/>
  </r>
  <r>
    <x v="0"/>
    <x v="4"/>
    <x v="10"/>
    <x v="49"/>
    <x v="0"/>
    <n v="8568.6299999999992"/>
    <n v="3962.62"/>
    <n v="12531.25"/>
    <n v="88"/>
    <n v="67177"/>
    <n v="671770"/>
    <n v="0.19"/>
    <x v="0"/>
    <x v="0"/>
    <x v="0"/>
    <x v="0"/>
    <x v="0"/>
    <x v="0"/>
    <x v="0"/>
    <x v="0"/>
    <x v="0"/>
    <x v="0"/>
  </r>
  <r>
    <x v="0"/>
    <x v="4"/>
    <x v="10"/>
    <x v="50"/>
    <x v="0"/>
    <n v="1255"/>
    <n v="220"/>
    <n v="1475"/>
    <n v="11"/>
    <n v="36177"/>
    <n v="361770"/>
    <n v="0.04"/>
    <x v="0"/>
    <x v="0"/>
    <x v="0"/>
    <x v="0"/>
    <x v="0"/>
    <x v="0"/>
    <x v="0"/>
    <x v="0"/>
    <x v="0"/>
    <x v="0"/>
  </r>
  <r>
    <x v="0"/>
    <x v="4"/>
    <x v="10"/>
    <x v="51"/>
    <x v="0"/>
    <n v="177.9"/>
    <n v="56.1"/>
    <n v="234"/>
    <n v="3"/>
    <n v="14477"/>
    <n v="144770"/>
    <n v="0.02"/>
    <x v="0"/>
    <x v="0"/>
    <x v="0"/>
    <x v="0"/>
    <x v="0"/>
    <x v="0"/>
    <x v="0"/>
    <x v="0"/>
    <x v="0"/>
    <x v="0"/>
  </r>
  <r>
    <x v="0"/>
    <x v="4"/>
    <x v="11"/>
    <x v="52"/>
    <x v="0"/>
    <n v="4856.5"/>
    <n v="3128.5"/>
    <n v="7985"/>
    <n v="48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0"/>
    <n v="32684.02"/>
    <n v="10517.58"/>
    <n v="43201.599999999999"/>
    <n v="173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0"/>
    <n v="25896.78"/>
    <n v="11160.62"/>
    <n v="37057.4"/>
    <n v="15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0"/>
    <n v="10005"/>
    <n v="1363"/>
    <n v="11368"/>
    <n v="4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0"/>
    <n v="11281.76"/>
    <n v="1905.74"/>
    <n v="13187.5"/>
    <n v="76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0"/>
    <n v="5670.15"/>
    <n v="1758.35"/>
    <n v="7428.5"/>
    <n v="119"/>
    <n v="24273"/>
    <n v="242730"/>
    <n v="0.31"/>
    <x v="0"/>
    <x v="0"/>
    <x v="0"/>
    <x v="0"/>
    <x v="0"/>
    <x v="0"/>
    <x v="0"/>
    <x v="0"/>
    <x v="0"/>
    <x v="0"/>
  </r>
  <r>
    <x v="0"/>
    <x v="4"/>
    <x v="13"/>
    <x v="58"/>
    <x v="0"/>
    <n v="17053.259999999998"/>
    <n v="6431.74"/>
    <n v="23485"/>
    <n v="170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0"/>
    <n v="391.5"/>
    <n v="499.5"/>
    <n v="891"/>
    <n v="6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0"/>
    <n v="8816.6"/>
    <n v="30855.4"/>
    <n v="39672"/>
    <n v="704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0"/>
    <n v="3275.13"/>
    <n v="1412.37"/>
    <n v="4687.5"/>
    <n v="25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0"/>
    <n v="3666.25"/>
    <n v="596.25"/>
    <n v="4262.5"/>
    <n v="26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0"/>
    <n v="19494.75"/>
    <n v="11007.75"/>
    <n v="30502.5"/>
    <n v="193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0"/>
    <n v="5723.38"/>
    <n v="3146.62"/>
    <n v="8870"/>
    <n v="61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0"/>
    <n v="12234.95"/>
    <n v="17967.55"/>
    <n v="30202.5"/>
    <n v="452"/>
    <n v="22723"/>
    <n v="159061"/>
    <n v="1.33"/>
    <x v="0"/>
    <x v="0"/>
    <x v="0"/>
    <x v="0"/>
    <x v="0"/>
    <x v="0"/>
    <x v="0"/>
    <x v="0"/>
    <x v="0"/>
    <x v="0"/>
  </r>
  <r>
    <x v="0"/>
    <x v="4"/>
    <x v="18"/>
    <x v="65"/>
    <x v="0"/>
    <n v="2520.5"/>
    <n v="2379.5"/>
    <n v="4900"/>
    <n v="31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0"/>
    <n v="9192.75"/>
    <n v="2424.75"/>
    <n v="11617.5"/>
    <n v="79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0"/>
    <n v="24522.14"/>
    <n v="8425.36"/>
    <n v="32947.5"/>
    <n v="222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0"/>
    <n v="25570.77"/>
    <n v="11094.23"/>
    <n v="36665"/>
    <n v="223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0"/>
    <n v="22148.07"/>
    <n v="18436.68"/>
    <n v="40584.75"/>
    <n v="473"/>
    <n v="31000"/>
    <n v="310000"/>
    <n v="1.31"/>
    <x v="0"/>
    <x v="0"/>
    <x v="0"/>
    <x v="0"/>
    <x v="0"/>
    <x v="0"/>
    <x v="0"/>
    <x v="0"/>
    <x v="0"/>
    <x v="0"/>
  </r>
  <r>
    <x v="0"/>
    <x v="4"/>
    <x v="21"/>
    <x v="70"/>
    <x v="0"/>
    <n v="11510.25"/>
    <n v="6795.75"/>
    <n v="18306"/>
    <n v="145"/>
    <n v="62000"/>
    <n v="620000"/>
    <n v="0.3"/>
    <x v="0"/>
    <x v="0"/>
    <x v="0"/>
    <x v="0"/>
    <x v="0"/>
    <x v="0"/>
    <x v="0"/>
    <x v="0"/>
    <x v="0"/>
    <x v="0"/>
  </r>
  <r>
    <x v="0"/>
    <x v="4"/>
    <x v="21"/>
    <x v="71"/>
    <x v="0"/>
    <n v="17395.599999999999"/>
    <n v="11586.4"/>
    <n v="28982"/>
    <n v="229"/>
    <n v="50623"/>
    <n v="506230"/>
    <n v="0.56999999999999995"/>
    <x v="0"/>
    <x v="0"/>
    <x v="0"/>
    <x v="0"/>
    <x v="0"/>
    <x v="0"/>
    <x v="0"/>
    <x v="0"/>
    <x v="0"/>
    <x v="0"/>
  </r>
  <r>
    <x v="0"/>
    <x v="4"/>
    <x v="21"/>
    <x v="72"/>
    <x v="0"/>
    <n v="27379.67"/>
    <n v="21687.33"/>
    <n v="49067"/>
    <n v="425"/>
    <n v="29977"/>
    <n v="299770"/>
    <n v="1.64"/>
    <x v="0"/>
    <x v="0"/>
    <x v="0"/>
    <x v="0"/>
    <x v="0"/>
    <x v="0"/>
    <x v="0"/>
    <x v="0"/>
    <x v="0"/>
    <x v="0"/>
  </r>
  <r>
    <x v="0"/>
    <x v="4"/>
    <x v="21"/>
    <x v="73"/>
    <x v="0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4"/>
    <x v="22"/>
    <x v="74"/>
    <x v="0"/>
    <n v="1188.75"/>
    <n v="687.25"/>
    <n v="1876"/>
    <n v="25"/>
    <n v="13423"/>
    <n v="134230"/>
    <n v="0.14000000000000001"/>
    <x v="0"/>
    <x v="0"/>
    <x v="0"/>
    <x v="0"/>
    <x v="0"/>
    <x v="0"/>
    <x v="0"/>
    <x v="0"/>
    <x v="0"/>
    <x v="0"/>
  </r>
  <r>
    <x v="0"/>
    <x v="4"/>
    <x v="22"/>
    <x v="75"/>
    <x v="0"/>
    <n v="1900.2"/>
    <n v="903.8"/>
    <n v="2804"/>
    <n v="36"/>
    <n v="14477"/>
    <n v="144770"/>
    <n v="0.19"/>
    <x v="0"/>
    <x v="0"/>
    <x v="0"/>
    <x v="0"/>
    <x v="0"/>
    <x v="0"/>
    <x v="0"/>
    <x v="0"/>
    <x v="0"/>
    <x v="0"/>
  </r>
  <r>
    <x v="0"/>
    <x v="4"/>
    <x v="22"/>
    <x v="72"/>
    <x v="0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4"/>
    <x v="22"/>
    <x v="76"/>
    <x v="0"/>
    <n v="2899.95"/>
    <n v="1083.55"/>
    <n v="3983.5"/>
    <n v="51"/>
    <n v="13950"/>
    <n v="139500"/>
    <n v="0.28999999999999998"/>
    <x v="0"/>
    <x v="0"/>
    <x v="0"/>
    <x v="0"/>
    <x v="0"/>
    <x v="0"/>
    <x v="0"/>
    <x v="0"/>
    <x v="0"/>
    <x v="0"/>
  </r>
  <r>
    <x v="0"/>
    <x v="4"/>
    <x v="22"/>
    <x v="121"/>
    <x v="0"/>
    <n v="2986.5"/>
    <n v="1387.5"/>
    <n v="4374"/>
    <n v="56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0"/>
    <n v="175.8"/>
    <n v="70.2"/>
    <n v="246"/>
    <n v="3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0"/>
    <n v="27987.95"/>
    <n v="12833.05"/>
    <n v="40821"/>
    <n v="440"/>
    <n v="20677"/>
    <n v="144739"/>
    <n v="1.97"/>
    <x v="0"/>
    <x v="0"/>
    <x v="0"/>
    <x v="0"/>
    <x v="0"/>
    <x v="0"/>
    <x v="0"/>
    <x v="0"/>
    <x v="0"/>
    <x v="0"/>
  </r>
  <r>
    <x v="0"/>
    <x v="4"/>
    <x v="24"/>
    <x v="79"/>
    <x v="0"/>
    <n v="742.2"/>
    <n v="187.8"/>
    <n v="930"/>
    <n v="9"/>
    <n v="20150"/>
    <n v="141050"/>
    <n v="0.05"/>
    <x v="0"/>
    <x v="0"/>
    <x v="0"/>
    <x v="0"/>
    <x v="0"/>
    <x v="0"/>
    <x v="0"/>
    <x v="0"/>
    <x v="0"/>
    <x v="0"/>
  </r>
  <r>
    <x v="0"/>
    <x v="4"/>
    <x v="24"/>
    <x v="81"/>
    <x v="0"/>
    <n v="895.75"/>
    <n v="462.25"/>
    <n v="1358"/>
    <n v="15"/>
    <n v="18600"/>
    <n v="130200"/>
    <n v="7.0000000000000007E-2"/>
    <x v="0"/>
    <x v="0"/>
    <x v="0"/>
    <x v="0"/>
    <x v="0"/>
    <x v="0"/>
    <x v="0"/>
    <x v="0"/>
    <x v="0"/>
    <x v="0"/>
  </r>
  <r>
    <x v="0"/>
    <x v="4"/>
    <x v="24"/>
    <x v="82"/>
    <x v="0"/>
    <n v="42134.25"/>
    <n v="14801.25"/>
    <n v="56935.5"/>
    <n v="594"/>
    <n v="18600"/>
    <n v="130200"/>
    <n v="3.06"/>
    <x v="0"/>
    <x v="0"/>
    <x v="0"/>
    <x v="0"/>
    <x v="0"/>
    <x v="0"/>
    <x v="0"/>
    <x v="0"/>
    <x v="0"/>
    <x v="0"/>
  </r>
  <r>
    <x v="0"/>
    <x v="4"/>
    <x v="24"/>
    <x v="122"/>
    <x v="0"/>
    <n v="1447.8"/>
    <n v="855.2"/>
    <n v="2303"/>
    <n v="26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0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4"/>
    <x v="24"/>
    <x v="123"/>
    <x v="0"/>
    <n v="11"/>
    <n v="99"/>
    <n v="110"/>
    <n v="1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0"/>
    <n v="504"/>
    <n v="195"/>
    <n v="699"/>
    <n v="4"/>
    <n v="44423"/>
    <n v="310961"/>
    <n v="0.02"/>
    <x v="0"/>
    <x v="0"/>
    <x v="0"/>
    <x v="0"/>
    <x v="0"/>
    <x v="0"/>
    <x v="0"/>
    <x v="0"/>
    <x v="0"/>
    <x v="0"/>
  </r>
  <r>
    <x v="0"/>
    <x v="4"/>
    <x v="24"/>
    <x v="131"/>
    <x v="0"/>
    <n v="17006.150000000001"/>
    <n v="7104.9"/>
    <n v="24111.050000000003"/>
    <n v="258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0"/>
    <n v="18410.849999999999"/>
    <n v="9687.15"/>
    <n v="28098"/>
    <n v="373"/>
    <n v="15500"/>
    <n v="108500"/>
    <n v="1.81"/>
    <x v="0"/>
    <x v="0"/>
    <x v="0"/>
    <x v="0"/>
    <x v="0"/>
    <x v="0"/>
    <x v="0"/>
    <x v="0"/>
    <x v="0"/>
    <x v="0"/>
  </r>
  <r>
    <x v="0"/>
    <x v="4"/>
    <x v="26"/>
    <x v="87"/>
    <x v="0"/>
    <n v="7.8"/>
    <n v="70.2"/>
    <n v="78"/>
    <n v="1"/>
    <n v="4650"/>
    <n v="32550"/>
    <n v="0.02"/>
    <x v="0"/>
    <x v="0"/>
    <x v="0"/>
    <x v="0"/>
    <x v="0"/>
    <x v="0"/>
    <x v="0"/>
    <x v="0"/>
    <x v="0"/>
    <x v="0"/>
  </r>
  <r>
    <x v="0"/>
    <x v="4"/>
    <x v="26"/>
    <x v="88"/>
    <x v="0"/>
    <n v="252"/>
    <n v="0"/>
    <n v="252"/>
    <n v="3"/>
    <n v="4650"/>
    <n v="32550"/>
    <n v="0.05"/>
    <x v="0"/>
    <x v="0"/>
    <x v="0"/>
    <x v="0"/>
    <x v="0"/>
    <x v="0"/>
    <x v="0"/>
    <x v="0"/>
    <x v="0"/>
    <x v="0"/>
  </r>
  <r>
    <x v="0"/>
    <x v="4"/>
    <x v="27"/>
    <x v="89"/>
    <x v="0"/>
    <n v="155"/>
    <n v="0"/>
    <n v="155"/>
    <n v="4"/>
    <n v="6727"/>
    <n v="47089"/>
    <n v="0.02"/>
    <x v="0"/>
    <x v="0"/>
    <x v="0"/>
    <x v="0"/>
    <x v="0"/>
    <x v="0"/>
    <x v="0"/>
    <x v="0"/>
    <x v="0"/>
    <x v="0"/>
  </r>
  <r>
    <x v="0"/>
    <x v="4"/>
    <x v="27"/>
    <x v="90"/>
    <x v="0"/>
    <n v="175"/>
    <n v="0"/>
    <n v="175"/>
    <n v="5"/>
    <n v="6727"/>
    <n v="47089"/>
    <n v="0.03"/>
    <x v="0"/>
    <x v="0"/>
    <x v="0"/>
    <x v="0"/>
    <x v="0"/>
    <x v="0"/>
    <x v="0"/>
    <x v="0"/>
    <x v="0"/>
    <x v="0"/>
  </r>
  <r>
    <x v="0"/>
    <x v="4"/>
    <x v="27"/>
    <x v="91"/>
    <x v="0"/>
    <n v="175"/>
    <n v="0"/>
    <n v="175"/>
    <n v="5"/>
    <n v="6727"/>
    <n v="47089"/>
    <n v="0.03"/>
    <x v="0"/>
    <x v="0"/>
    <x v="0"/>
    <x v="0"/>
    <x v="0"/>
    <x v="0"/>
    <x v="0"/>
    <x v="0"/>
    <x v="0"/>
    <x v="0"/>
  </r>
  <r>
    <x v="0"/>
    <x v="4"/>
    <x v="28"/>
    <x v="92"/>
    <x v="0"/>
    <n v="3603.5"/>
    <n v="1474"/>
    <n v="5077.5"/>
    <n v="33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0"/>
    <n v="24061.51"/>
    <n v="8143.49"/>
    <n v="32205"/>
    <n v="179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0"/>
    <n v="17607.88"/>
    <n v="7169.62"/>
    <n v="24777.5"/>
    <n v="151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0"/>
    <n v="21417.88"/>
    <n v="10524.62"/>
    <n v="31942.5"/>
    <n v="188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0"/>
    <n v="18640.55"/>
    <n v="13345.95"/>
    <n v="31986.5"/>
    <n v="493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0"/>
    <n v="18424.259999999998"/>
    <n v="13436.99"/>
    <n v="31861.25"/>
    <n v="231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0"/>
    <n v="16747.099999999999"/>
    <n v="13756.9"/>
    <n v="30504"/>
    <n v="499"/>
    <n v="17577"/>
    <n v="175770"/>
    <n v="1.74"/>
    <x v="0"/>
    <x v="0"/>
    <x v="0"/>
    <x v="0"/>
    <x v="0"/>
    <x v="0"/>
    <x v="0"/>
    <x v="0"/>
    <x v="0"/>
    <x v="0"/>
  </r>
  <r>
    <x v="0"/>
    <x v="4"/>
    <x v="30"/>
    <x v="98"/>
    <x v="0"/>
    <n v="3171.26"/>
    <n v="10367.34"/>
    <n v="13538.6"/>
    <n v="291"/>
    <n v="36177"/>
    <n v="253239"/>
    <n v="0.37"/>
    <x v="0"/>
    <x v="0"/>
    <x v="0"/>
    <x v="0"/>
    <x v="0"/>
    <x v="0"/>
    <x v="0"/>
    <x v="0"/>
    <x v="0"/>
    <x v="0"/>
  </r>
  <r>
    <x v="0"/>
    <x v="4"/>
    <x v="30"/>
    <x v="99"/>
    <x v="0"/>
    <n v="2170.71"/>
    <n v="7207.14"/>
    <n v="9377.85"/>
    <n v="227"/>
    <n v="16027"/>
    <n v="112189"/>
    <n v="0.59"/>
    <x v="0"/>
    <x v="0"/>
    <x v="0"/>
    <x v="0"/>
    <x v="0"/>
    <x v="0"/>
    <x v="0"/>
    <x v="0"/>
    <x v="0"/>
    <x v="0"/>
  </r>
  <r>
    <x v="0"/>
    <x v="4"/>
    <x v="30"/>
    <x v="100"/>
    <x v="0"/>
    <n v="2325.56"/>
    <n v="6733.29"/>
    <n v="9058.85"/>
    <n v="193"/>
    <n v="14477"/>
    <n v="101339"/>
    <n v="0.63"/>
    <x v="0"/>
    <x v="0"/>
    <x v="0"/>
    <x v="0"/>
    <x v="0"/>
    <x v="0"/>
    <x v="0"/>
    <x v="0"/>
    <x v="0"/>
    <x v="0"/>
  </r>
  <r>
    <x v="0"/>
    <x v="4"/>
    <x v="30"/>
    <x v="101"/>
    <x v="0"/>
    <n v="1286.82"/>
    <n v="3731.28"/>
    <n v="5018.1000000000004"/>
    <n v="121"/>
    <n v="10323"/>
    <n v="72261"/>
    <n v="0.49"/>
    <x v="0"/>
    <x v="0"/>
    <x v="0"/>
    <x v="0"/>
    <x v="0"/>
    <x v="0"/>
    <x v="0"/>
    <x v="0"/>
    <x v="0"/>
    <x v="0"/>
  </r>
  <r>
    <x v="0"/>
    <x v="4"/>
    <x v="30"/>
    <x v="102"/>
    <x v="0"/>
    <n v="695.43"/>
    <n v="2098.77"/>
    <n v="2794.2"/>
    <n v="47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0"/>
    <n v="604.29999999999995"/>
    <n v="1143.5999999999999"/>
    <n v="1747.8999999999999"/>
    <n v="31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0"/>
    <n v="1181.4000000000001"/>
    <n v="557"/>
    <n v="1738.4"/>
    <n v="26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0"/>
    <n v="937.25"/>
    <n v="1077.75"/>
    <n v="2015"/>
    <n v="69"/>
    <n v="17050"/>
    <n v="119350"/>
    <n v="0.12"/>
    <x v="0"/>
    <x v="0"/>
    <x v="0"/>
    <x v="0"/>
    <x v="0"/>
    <x v="0"/>
    <x v="0"/>
    <x v="0"/>
    <x v="0"/>
    <x v="0"/>
  </r>
  <r>
    <x v="0"/>
    <x v="4"/>
    <x v="30"/>
    <x v="138"/>
    <x v="0"/>
    <n v="1047.8900000000001"/>
    <n v="2092.46"/>
    <n v="3140.3500000000004"/>
    <n v="77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0"/>
    <n v="47077.93"/>
    <n v="16630.82"/>
    <n v="63708.75"/>
    <n v="366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0"/>
    <n v="10243"/>
    <n v="4034.5"/>
    <n v="14277.5"/>
    <n v="96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0"/>
    <n v="29938.26"/>
    <n v="12141.74"/>
    <n v="42080"/>
    <n v="262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0"/>
    <n v="24613.15"/>
    <n v="12299.35"/>
    <n v="36912.5"/>
    <n v="241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0"/>
    <n v="13363.4"/>
    <n v="8096.6"/>
    <n v="21460"/>
    <n v="132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0"/>
    <n v="2963.26"/>
    <n v="2294.2399999999998"/>
    <n v="5257.5"/>
    <n v="35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0"/>
    <n v="34963.699999999997"/>
    <n v="20330.900000000001"/>
    <n v="55294.6"/>
    <n v="894"/>
    <n v="13950"/>
    <n v="139500"/>
    <n v="3.96"/>
    <x v="0"/>
    <x v="0"/>
    <x v="0"/>
    <x v="0"/>
    <x v="0"/>
    <x v="0"/>
    <x v="0"/>
    <x v="0"/>
    <x v="0"/>
    <x v="0"/>
  </r>
  <r>
    <x v="0"/>
    <x v="4"/>
    <x v="32"/>
    <x v="114"/>
    <x v="0"/>
    <n v="21010.9"/>
    <n v="28595.1"/>
    <n v="49606"/>
    <n v="343"/>
    <n v="31000"/>
    <n v="217000"/>
    <n v="1.6"/>
    <x v="0"/>
    <x v="0"/>
    <x v="0"/>
    <x v="0"/>
    <x v="0"/>
    <x v="0"/>
    <x v="0"/>
    <x v="0"/>
    <x v="0"/>
    <x v="0"/>
  </r>
  <r>
    <x v="0"/>
    <x v="4"/>
    <x v="32"/>
    <x v="115"/>
    <x v="0"/>
    <n v="6187.75"/>
    <n v="3284.75"/>
    <n v="9472.5"/>
    <n v="55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0"/>
    <n v="9824.6299999999992"/>
    <n v="9535.3700000000008"/>
    <n v="19360"/>
    <n v="141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0"/>
    <n v="16720.5"/>
    <n v="14805.6"/>
    <n v="31526.1"/>
    <n v="226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0"/>
    <n v="13207.88"/>
    <n v="9839.6200000000008"/>
    <n v="23047.5"/>
    <n v="187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0"/>
    <n v="29648.67"/>
    <n v="21942.58"/>
    <n v="51591.25"/>
    <n v="382"/>
    <n v="0"/>
    <n v="0"/>
    <n v="0"/>
    <x v="0"/>
    <x v="0"/>
    <x v="0"/>
    <x v="0"/>
    <x v="0"/>
    <x v="0"/>
    <x v="0"/>
    <x v="0"/>
    <x v="0"/>
    <x v="0"/>
  </r>
  <r>
    <x v="0"/>
    <x v="4"/>
    <x v="0"/>
    <x v="1"/>
    <x v="1"/>
    <n v="17085"/>
    <n v="8187.98"/>
    <n v="25272.98"/>
    <n v="91"/>
    <n v="24383"/>
    <n v="170681"/>
    <n v="1.04"/>
    <x v="0"/>
    <x v="0"/>
    <x v="0"/>
    <x v="0"/>
    <x v="0"/>
    <x v="0"/>
    <x v="0"/>
    <x v="0"/>
    <x v="0"/>
    <x v="0"/>
  </r>
  <r>
    <x v="0"/>
    <x v="4"/>
    <x v="0"/>
    <x v="2"/>
    <x v="1"/>
    <n v="10272.9"/>
    <n v="8420.9"/>
    <n v="18693.8"/>
    <n v="77"/>
    <n v="8165"/>
    <n v="57155"/>
    <n v="2.29"/>
    <x v="0"/>
    <x v="0"/>
    <x v="0"/>
    <x v="0"/>
    <x v="0"/>
    <x v="0"/>
    <x v="0"/>
    <x v="0"/>
    <x v="0"/>
    <x v="0"/>
  </r>
  <r>
    <x v="0"/>
    <x v="4"/>
    <x v="0"/>
    <x v="3"/>
    <x v="1"/>
    <n v="9891.89"/>
    <n v="38087.919999999998"/>
    <n v="47979.81"/>
    <n v="101"/>
    <n v="8437"/>
    <n v="59059"/>
    <n v="5.69"/>
    <x v="0"/>
    <x v="0"/>
    <x v="0"/>
    <x v="0"/>
    <x v="0"/>
    <x v="0"/>
    <x v="0"/>
    <x v="0"/>
    <x v="0"/>
    <x v="0"/>
  </r>
  <r>
    <x v="0"/>
    <x v="4"/>
    <x v="0"/>
    <x v="4"/>
    <x v="1"/>
    <n v="28825.06"/>
    <n v="14690.92"/>
    <n v="43515.98"/>
    <n v="133"/>
    <n v="8437"/>
    <n v="59059"/>
    <n v="5.16"/>
    <x v="0"/>
    <x v="0"/>
    <x v="0"/>
    <x v="0"/>
    <x v="0"/>
    <x v="0"/>
    <x v="0"/>
    <x v="0"/>
    <x v="0"/>
    <x v="0"/>
  </r>
  <r>
    <x v="0"/>
    <x v="4"/>
    <x v="0"/>
    <x v="133"/>
    <x v="1"/>
    <n v="23103.21"/>
    <n v="30141.18"/>
    <n v="53244.39"/>
    <n v="204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1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4"/>
    <x v="0"/>
    <x v="8"/>
    <x v="1"/>
    <n v="16774.900000000001"/>
    <n v="4113.28"/>
    <n v="20888.18"/>
    <n v="63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1"/>
    <n v="15696.15"/>
    <n v="5248.46"/>
    <n v="20944.61"/>
    <n v="85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1"/>
    <n v="554.72"/>
    <n v="20070.96"/>
    <n v="20625.68"/>
    <n v="70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1"/>
    <n v="3552.5"/>
    <n v="1788.1"/>
    <n v="5340.6"/>
    <n v="19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1"/>
    <n v="11867.75"/>
    <n v="2529.38"/>
    <n v="14397.130000000001"/>
    <n v="40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1"/>
    <n v="20743.400000000001"/>
    <n v="11769.86"/>
    <n v="32513.260000000002"/>
    <n v="203"/>
    <n v="44423"/>
    <n v="310961"/>
    <n v="0.73"/>
    <x v="0"/>
    <x v="0"/>
    <x v="0"/>
    <x v="0"/>
    <x v="0"/>
    <x v="0"/>
    <x v="0"/>
    <x v="0"/>
    <x v="0"/>
    <x v="0"/>
  </r>
  <r>
    <x v="0"/>
    <x v="4"/>
    <x v="1"/>
    <x v="11"/>
    <x v="1"/>
    <n v="3943.08"/>
    <n v="3967.5"/>
    <n v="7910.58"/>
    <n v="40"/>
    <n v="31000"/>
    <n v="217000"/>
    <n v="0.26"/>
    <x v="0"/>
    <x v="0"/>
    <x v="0"/>
    <x v="0"/>
    <x v="0"/>
    <x v="0"/>
    <x v="0"/>
    <x v="0"/>
    <x v="0"/>
    <x v="0"/>
  </r>
  <r>
    <x v="0"/>
    <x v="4"/>
    <x v="1"/>
    <x v="12"/>
    <x v="1"/>
    <n v="69.94"/>
    <n v="279.76"/>
    <n v="349.7"/>
    <n v="2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1"/>
    <n v="3785.22"/>
    <n v="498.18"/>
    <n v="4283.3999999999996"/>
    <n v="17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1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4"/>
    <x v="1"/>
    <x v="15"/>
    <x v="1"/>
    <n v="2346.35"/>
    <n v="2753.53"/>
    <n v="5099.88"/>
    <n v="22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1"/>
    <n v="1505.78"/>
    <n v="761.32"/>
    <n v="2267.1"/>
    <n v="7"/>
    <n v="43400"/>
    <n v="303800"/>
    <n v="0.05"/>
    <x v="0"/>
    <x v="0"/>
    <x v="0"/>
    <x v="0"/>
    <x v="0"/>
    <x v="0"/>
    <x v="0"/>
    <x v="0"/>
    <x v="0"/>
    <x v="0"/>
  </r>
  <r>
    <x v="0"/>
    <x v="4"/>
    <x v="2"/>
    <x v="17"/>
    <x v="1"/>
    <n v="66606.59"/>
    <n v="39699.760000000002"/>
    <n v="106306.35"/>
    <n v="257"/>
    <n v="39277"/>
    <n v="274939"/>
    <n v="2.71"/>
    <x v="0"/>
    <x v="0"/>
    <x v="0"/>
    <x v="0"/>
    <x v="0"/>
    <x v="0"/>
    <x v="0"/>
    <x v="0"/>
    <x v="0"/>
    <x v="0"/>
  </r>
  <r>
    <x v="0"/>
    <x v="4"/>
    <x v="2"/>
    <x v="18"/>
    <x v="1"/>
    <n v="41323.32"/>
    <n v="18951.47"/>
    <n v="60274.79"/>
    <n v="159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1"/>
    <n v="13717.18"/>
    <n v="18492.68"/>
    <n v="32209.86"/>
    <n v="64"/>
    <n v="31000"/>
    <n v="310000"/>
    <n v="1.04"/>
    <x v="0"/>
    <x v="0"/>
    <x v="0"/>
    <x v="0"/>
    <x v="0"/>
    <x v="0"/>
    <x v="0"/>
    <x v="0"/>
    <x v="0"/>
    <x v="0"/>
  </r>
  <r>
    <x v="0"/>
    <x v="4"/>
    <x v="3"/>
    <x v="20"/>
    <x v="1"/>
    <n v="22104.16"/>
    <n v="21976.55"/>
    <n v="44080.71"/>
    <n v="97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1"/>
    <n v="8846.8799999999992"/>
    <n v="7498.85"/>
    <n v="16345.73"/>
    <n v="49"/>
    <n v="62000"/>
    <n v="620000"/>
    <n v="0.26"/>
    <x v="0"/>
    <x v="0"/>
    <x v="0"/>
    <x v="0"/>
    <x v="0"/>
    <x v="0"/>
    <x v="0"/>
    <x v="0"/>
    <x v="0"/>
    <x v="0"/>
  </r>
  <r>
    <x v="0"/>
    <x v="4"/>
    <x v="4"/>
    <x v="23"/>
    <x v="1"/>
    <n v="56462.81"/>
    <n v="49237.65"/>
    <n v="105700.45999999999"/>
    <n v="220"/>
    <n v="12710"/>
    <n v="88970"/>
    <n v="8.32"/>
    <x v="0"/>
    <x v="0"/>
    <x v="0"/>
    <x v="0"/>
    <x v="0"/>
    <x v="0"/>
    <x v="0"/>
    <x v="0"/>
    <x v="0"/>
    <x v="0"/>
  </r>
  <r>
    <x v="0"/>
    <x v="4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4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1"/>
    <n v="3345.33"/>
    <n v="15332.34"/>
    <n v="18677.669999999998"/>
    <n v="23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1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4"/>
    <x v="5"/>
    <x v="29"/>
    <x v="1"/>
    <n v="17677.59"/>
    <n v="19293.060000000001"/>
    <n v="36970.65"/>
    <n v="40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1"/>
    <n v="16643.43"/>
    <n v="24815.74"/>
    <n v="41459.17"/>
    <n v="30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1"/>
    <n v="98.8"/>
    <n v="150.69999999999999"/>
    <n v="249.5"/>
    <n v="3"/>
    <n v="34100"/>
    <n v="238700"/>
    <n v="0.01"/>
    <x v="0"/>
    <x v="0"/>
    <x v="0"/>
    <x v="0"/>
    <x v="0"/>
    <x v="0"/>
    <x v="0"/>
    <x v="0"/>
    <x v="0"/>
    <x v="0"/>
  </r>
  <r>
    <x v="0"/>
    <x v="4"/>
    <x v="6"/>
    <x v="32"/>
    <x v="1"/>
    <n v="1731.72"/>
    <n v="2971.68"/>
    <n v="4703.3999999999996"/>
    <n v="30"/>
    <n v="17577"/>
    <n v="123039"/>
    <n v="0.27"/>
    <x v="0"/>
    <x v="0"/>
    <x v="0"/>
    <x v="0"/>
    <x v="0"/>
    <x v="0"/>
    <x v="0"/>
    <x v="0"/>
    <x v="0"/>
    <x v="0"/>
  </r>
  <r>
    <x v="0"/>
    <x v="4"/>
    <x v="6"/>
    <x v="33"/>
    <x v="1"/>
    <n v="105.4"/>
    <n v="270.38"/>
    <n v="375.78"/>
    <n v="5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1"/>
    <n v="607.29999999999995"/>
    <n v="79.2"/>
    <n v="686.5"/>
    <n v="2"/>
    <n v="67177"/>
    <n v="470239"/>
    <n v="0.01"/>
    <x v="0"/>
    <x v="0"/>
    <x v="0"/>
    <x v="0"/>
    <x v="0"/>
    <x v="0"/>
    <x v="0"/>
    <x v="0"/>
    <x v="0"/>
    <x v="0"/>
  </r>
  <r>
    <x v="0"/>
    <x v="4"/>
    <x v="7"/>
    <x v="32"/>
    <x v="1"/>
    <n v="4405.29"/>
    <n v="1321.13"/>
    <n v="5726.42"/>
    <n v="22"/>
    <n v="17577"/>
    <n v="123039"/>
    <n v="0.33"/>
    <x v="0"/>
    <x v="0"/>
    <x v="0"/>
    <x v="0"/>
    <x v="0"/>
    <x v="0"/>
    <x v="0"/>
    <x v="0"/>
    <x v="0"/>
    <x v="0"/>
  </r>
  <r>
    <x v="0"/>
    <x v="4"/>
    <x v="8"/>
    <x v="3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1"/>
    <n v="22891.68"/>
    <n v="10598.1"/>
    <n v="33489.78"/>
    <n v="166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1"/>
    <n v="13834.34"/>
    <n v="12821.82"/>
    <n v="26656.16"/>
    <n v="135"/>
    <n v="32023"/>
    <n v="224161"/>
    <n v="0.83"/>
    <x v="0"/>
    <x v="0"/>
    <x v="0"/>
    <x v="0"/>
    <x v="0"/>
    <x v="0"/>
    <x v="0"/>
    <x v="0"/>
    <x v="0"/>
    <x v="0"/>
  </r>
  <r>
    <x v="0"/>
    <x v="4"/>
    <x v="9"/>
    <x v="38"/>
    <x v="1"/>
    <n v="28680.75"/>
    <n v="25034.82"/>
    <n v="53715.57"/>
    <n v="62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1"/>
    <n v="4484.0200000000004"/>
    <n v="5996.49"/>
    <n v="10480.51"/>
    <n v="7"/>
    <n v="18352"/>
    <n v="128464"/>
    <n v="0.56999999999999995"/>
    <x v="0"/>
    <x v="0"/>
    <x v="0"/>
    <x v="0"/>
    <x v="0"/>
    <x v="0"/>
    <x v="0"/>
    <x v="0"/>
    <x v="0"/>
    <x v="0"/>
  </r>
  <r>
    <x v="0"/>
    <x v="4"/>
    <x v="9"/>
    <x v="40"/>
    <x v="1"/>
    <n v="66949.38"/>
    <n v="42757.69"/>
    <n v="109707.07"/>
    <n v="79"/>
    <n v="28923"/>
    <n v="202461"/>
    <n v="3.79"/>
    <x v="0"/>
    <x v="0"/>
    <x v="0"/>
    <x v="0"/>
    <x v="0"/>
    <x v="0"/>
    <x v="0"/>
    <x v="0"/>
    <x v="0"/>
    <x v="0"/>
  </r>
  <r>
    <x v="0"/>
    <x v="4"/>
    <x v="9"/>
    <x v="41"/>
    <x v="1"/>
    <n v="47694.67"/>
    <n v="15734.35"/>
    <n v="63429.02"/>
    <n v="98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1"/>
    <n v="20558.259999999998"/>
    <n v="15551.55"/>
    <n v="36109.81"/>
    <n v="20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1"/>
    <n v="987.73"/>
    <n v="3748.6"/>
    <n v="4736.33"/>
    <n v="10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1"/>
    <n v="6761.7"/>
    <n v="3753.71"/>
    <n v="10515.41"/>
    <n v="29"/>
    <n v="23777"/>
    <n v="237770"/>
    <n v="0.44"/>
    <x v="0"/>
    <x v="0"/>
    <x v="0"/>
    <x v="0"/>
    <x v="0"/>
    <x v="0"/>
    <x v="0"/>
    <x v="0"/>
    <x v="0"/>
    <x v="0"/>
  </r>
  <r>
    <x v="0"/>
    <x v="4"/>
    <x v="10"/>
    <x v="45"/>
    <x v="1"/>
    <n v="14042.84"/>
    <n v="4124.34"/>
    <n v="18167.18"/>
    <n v="33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1"/>
    <n v="4179.96"/>
    <n v="2472.54"/>
    <n v="6652.5"/>
    <n v="12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1"/>
    <n v="13679.94"/>
    <n v="4458.4399999999996"/>
    <n v="18138.38"/>
    <n v="31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1"/>
    <n v="7805.33"/>
    <n v="5600.33"/>
    <n v="13405.66"/>
    <n v="27"/>
    <n v="33077"/>
    <n v="330770"/>
    <n v="0.41"/>
    <x v="0"/>
    <x v="0"/>
    <x v="0"/>
    <x v="0"/>
    <x v="0"/>
    <x v="0"/>
    <x v="0"/>
    <x v="0"/>
    <x v="0"/>
    <x v="0"/>
  </r>
  <r>
    <x v="0"/>
    <x v="4"/>
    <x v="10"/>
    <x v="49"/>
    <x v="1"/>
    <n v="5604.3"/>
    <n v="4061.94"/>
    <n v="9666.24"/>
    <n v="19"/>
    <n v="67177"/>
    <n v="671770"/>
    <n v="0.14000000000000001"/>
    <x v="0"/>
    <x v="0"/>
    <x v="0"/>
    <x v="0"/>
    <x v="0"/>
    <x v="0"/>
    <x v="0"/>
    <x v="0"/>
    <x v="0"/>
    <x v="0"/>
  </r>
  <r>
    <x v="0"/>
    <x v="4"/>
    <x v="10"/>
    <x v="50"/>
    <x v="1"/>
    <n v="4978.59"/>
    <n v="6925.67"/>
    <n v="11904.26"/>
    <n v="15"/>
    <n v="36177"/>
    <n v="361770"/>
    <n v="0.33"/>
    <x v="0"/>
    <x v="0"/>
    <x v="0"/>
    <x v="0"/>
    <x v="0"/>
    <x v="0"/>
    <x v="0"/>
    <x v="0"/>
    <x v="0"/>
    <x v="0"/>
  </r>
  <r>
    <x v="0"/>
    <x v="4"/>
    <x v="10"/>
    <x v="51"/>
    <x v="1"/>
    <n v="325.8"/>
    <n v="0"/>
    <n v="325.8"/>
    <n v="1"/>
    <n v="14477"/>
    <n v="144770"/>
    <n v="0.02"/>
    <x v="0"/>
    <x v="0"/>
    <x v="0"/>
    <x v="0"/>
    <x v="0"/>
    <x v="0"/>
    <x v="0"/>
    <x v="0"/>
    <x v="0"/>
    <x v="0"/>
  </r>
  <r>
    <x v="0"/>
    <x v="4"/>
    <x v="11"/>
    <x v="5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1"/>
    <n v="49.16"/>
    <n v="669.12"/>
    <n v="718.28"/>
    <n v="3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1"/>
    <n v="1412.1"/>
    <n v="0"/>
    <n v="1412.1"/>
    <n v="4"/>
    <n v="24273"/>
    <n v="242730"/>
    <n v="0.06"/>
    <x v="0"/>
    <x v="0"/>
    <x v="0"/>
    <x v="0"/>
    <x v="0"/>
    <x v="0"/>
    <x v="0"/>
    <x v="0"/>
    <x v="0"/>
    <x v="0"/>
  </r>
  <r>
    <x v="0"/>
    <x v="4"/>
    <x v="13"/>
    <x v="58"/>
    <x v="1"/>
    <n v="2139.2199999999998"/>
    <n v="1254.26"/>
    <n v="3393.4799999999996"/>
    <n v="11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1"/>
    <n v="5400.22"/>
    <n v="4882.7700000000004"/>
    <n v="10282.990000000002"/>
    <n v="39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1"/>
    <n v="760.5"/>
    <n v="0"/>
    <n v="760.5"/>
    <n v="1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1"/>
    <n v="5545.73"/>
    <n v="8911.67"/>
    <n v="14457.4"/>
    <n v="39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1"/>
    <n v="10999.32"/>
    <n v="13140.48"/>
    <n v="24139.8"/>
    <n v="13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1"/>
    <n v="786.49"/>
    <n v="2345.9299999999998"/>
    <n v="3132.42"/>
    <n v="7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1"/>
    <n v="1841.28"/>
    <n v="6302.79"/>
    <n v="8144.07"/>
    <n v="32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1"/>
    <n v="1742.06"/>
    <n v="1962.04"/>
    <n v="3704.1"/>
    <n v="15"/>
    <n v="22723"/>
    <n v="159061"/>
    <n v="0.16"/>
    <x v="0"/>
    <x v="0"/>
    <x v="0"/>
    <x v="0"/>
    <x v="0"/>
    <x v="0"/>
    <x v="0"/>
    <x v="0"/>
    <x v="0"/>
    <x v="0"/>
  </r>
  <r>
    <x v="0"/>
    <x v="4"/>
    <x v="18"/>
    <x v="65"/>
    <x v="1"/>
    <n v="11922.65"/>
    <n v="12274.24"/>
    <n v="24196.89"/>
    <n v="63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1"/>
    <n v="1087.2"/>
    <n v="1057.42"/>
    <n v="2144.62"/>
    <n v="9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1"/>
    <n v="2655.45"/>
    <n v="555.75"/>
    <n v="3211.2"/>
    <n v="8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1"/>
    <n v="21609.03"/>
    <n v="10026.39"/>
    <n v="31635.42"/>
    <n v="62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1"/>
    <n v="24507.71"/>
    <n v="17530.939999999999"/>
    <n v="42038.649999999994"/>
    <n v="59"/>
    <n v="31000"/>
    <n v="310000"/>
    <n v="1.36"/>
    <x v="0"/>
    <x v="0"/>
    <x v="0"/>
    <x v="0"/>
    <x v="0"/>
    <x v="0"/>
    <x v="0"/>
    <x v="0"/>
    <x v="0"/>
    <x v="0"/>
  </r>
  <r>
    <x v="0"/>
    <x v="4"/>
    <x v="21"/>
    <x v="70"/>
    <x v="1"/>
    <n v="48077.83"/>
    <n v="46916.97"/>
    <n v="94994.8"/>
    <n v="277"/>
    <n v="62000"/>
    <n v="620000"/>
    <n v="1.53"/>
    <x v="0"/>
    <x v="0"/>
    <x v="0"/>
    <x v="0"/>
    <x v="0"/>
    <x v="0"/>
    <x v="0"/>
    <x v="0"/>
    <x v="0"/>
    <x v="0"/>
  </r>
  <r>
    <x v="0"/>
    <x v="4"/>
    <x v="21"/>
    <x v="71"/>
    <x v="1"/>
    <n v="21005.58"/>
    <n v="11502.9"/>
    <n v="32508.480000000003"/>
    <n v="97"/>
    <n v="50623"/>
    <n v="506230"/>
    <n v="0.64"/>
    <x v="0"/>
    <x v="0"/>
    <x v="0"/>
    <x v="0"/>
    <x v="0"/>
    <x v="0"/>
    <x v="0"/>
    <x v="0"/>
    <x v="0"/>
    <x v="0"/>
  </r>
  <r>
    <x v="0"/>
    <x v="4"/>
    <x v="21"/>
    <x v="72"/>
    <x v="1"/>
    <n v="30295.21"/>
    <n v="22851.24"/>
    <n v="53146.45"/>
    <n v="162"/>
    <n v="29977"/>
    <n v="299770"/>
    <n v="1.77"/>
    <x v="0"/>
    <x v="0"/>
    <x v="0"/>
    <x v="0"/>
    <x v="0"/>
    <x v="0"/>
    <x v="0"/>
    <x v="0"/>
    <x v="0"/>
    <x v="0"/>
  </r>
  <r>
    <x v="0"/>
    <x v="4"/>
    <x v="21"/>
    <x v="73"/>
    <x v="1"/>
    <n v="46935.61"/>
    <n v="39548.480000000003"/>
    <n v="86484.09"/>
    <n v="246"/>
    <n v="27900"/>
    <n v="279000"/>
    <n v="3.1"/>
    <x v="0"/>
    <x v="0"/>
    <x v="0"/>
    <x v="0"/>
    <x v="0"/>
    <x v="0"/>
    <x v="0"/>
    <x v="0"/>
    <x v="0"/>
    <x v="0"/>
  </r>
  <r>
    <x v="0"/>
    <x v="4"/>
    <x v="22"/>
    <x v="74"/>
    <x v="1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4"/>
    <x v="22"/>
    <x v="75"/>
    <x v="1"/>
    <n v="2356.6999999999998"/>
    <n v="1798.76"/>
    <n v="4155.46"/>
    <n v="13"/>
    <n v="14477"/>
    <n v="144770"/>
    <n v="0.28999999999999998"/>
    <x v="0"/>
    <x v="0"/>
    <x v="0"/>
    <x v="0"/>
    <x v="0"/>
    <x v="0"/>
    <x v="0"/>
    <x v="0"/>
    <x v="0"/>
    <x v="0"/>
  </r>
  <r>
    <x v="0"/>
    <x v="4"/>
    <x v="22"/>
    <x v="72"/>
    <x v="1"/>
    <n v="2296.08"/>
    <n v="1203.7"/>
    <n v="3499.7799999999997"/>
    <n v="11"/>
    <n v="29977"/>
    <n v="299770"/>
    <n v="0.12"/>
    <x v="0"/>
    <x v="0"/>
    <x v="0"/>
    <x v="0"/>
    <x v="0"/>
    <x v="0"/>
    <x v="0"/>
    <x v="0"/>
    <x v="0"/>
    <x v="0"/>
  </r>
  <r>
    <x v="0"/>
    <x v="4"/>
    <x v="22"/>
    <x v="76"/>
    <x v="1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4"/>
    <x v="22"/>
    <x v="121"/>
    <x v="1"/>
    <n v="6241.27"/>
    <n v="2163.69"/>
    <n v="8404.9600000000009"/>
    <n v="26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1"/>
    <n v="5893.98"/>
    <n v="2799.01"/>
    <n v="8692.99"/>
    <n v="26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1"/>
    <n v="687.6"/>
    <n v="324"/>
    <n v="1011.6"/>
    <n v="3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1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4"/>
    <x v="24"/>
    <x v="79"/>
    <x v="1"/>
    <n v="1654.18"/>
    <n v="800.02"/>
    <n v="2454.1999999999998"/>
    <n v="10"/>
    <n v="20150"/>
    <n v="141050"/>
    <n v="0.12"/>
    <x v="0"/>
    <x v="0"/>
    <x v="0"/>
    <x v="0"/>
    <x v="0"/>
    <x v="0"/>
    <x v="0"/>
    <x v="0"/>
    <x v="0"/>
    <x v="0"/>
  </r>
  <r>
    <x v="0"/>
    <x v="4"/>
    <x v="24"/>
    <x v="81"/>
    <x v="1"/>
    <n v="434.7"/>
    <n v="0"/>
    <n v="434.7"/>
    <n v="1"/>
    <n v="18600"/>
    <n v="130200"/>
    <n v="0.02"/>
    <x v="0"/>
    <x v="0"/>
    <x v="0"/>
    <x v="0"/>
    <x v="0"/>
    <x v="0"/>
    <x v="0"/>
    <x v="0"/>
    <x v="0"/>
    <x v="0"/>
  </r>
  <r>
    <x v="0"/>
    <x v="4"/>
    <x v="24"/>
    <x v="82"/>
    <x v="1"/>
    <n v="14.3"/>
    <n v="57.2"/>
    <n v="71.5"/>
    <n v="1"/>
    <n v="18600"/>
    <n v="130200"/>
    <n v="0"/>
    <x v="0"/>
    <x v="0"/>
    <x v="0"/>
    <x v="0"/>
    <x v="0"/>
    <x v="0"/>
    <x v="0"/>
    <x v="0"/>
    <x v="0"/>
    <x v="0"/>
  </r>
  <r>
    <x v="0"/>
    <x v="4"/>
    <x v="24"/>
    <x v="122"/>
    <x v="1"/>
    <n v="162.30000000000001"/>
    <n v="494.57"/>
    <n v="656.87"/>
    <n v="5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1"/>
    <n v="1098"/>
    <n v="0"/>
    <n v="1098"/>
    <n v="1"/>
    <n v="17050"/>
    <n v="119350"/>
    <n v="0.06"/>
    <x v="0"/>
    <x v="0"/>
    <x v="0"/>
    <x v="0"/>
    <x v="0"/>
    <x v="0"/>
    <x v="0"/>
    <x v="0"/>
    <x v="0"/>
    <x v="0"/>
  </r>
  <r>
    <x v="0"/>
    <x v="4"/>
    <x v="24"/>
    <x v="123"/>
    <x v="1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1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4"/>
    <x v="24"/>
    <x v="131"/>
    <x v="1"/>
    <n v="180"/>
    <n v="0"/>
    <n v="180"/>
    <n v="2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1"/>
    <n v="32.89"/>
    <n v="296.01"/>
    <n v="328.9"/>
    <n v="1"/>
    <n v="15500"/>
    <n v="108500"/>
    <n v="0.02"/>
    <x v="0"/>
    <x v="0"/>
    <x v="0"/>
    <x v="0"/>
    <x v="0"/>
    <x v="0"/>
    <x v="0"/>
    <x v="0"/>
    <x v="0"/>
    <x v="0"/>
  </r>
  <r>
    <x v="0"/>
    <x v="4"/>
    <x v="26"/>
    <x v="87"/>
    <x v="1"/>
    <n v="360"/>
    <n v="0"/>
    <n v="360"/>
    <n v="4"/>
    <n v="4650"/>
    <n v="32550"/>
    <n v="0.08"/>
    <x v="0"/>
    <x v="0"/>
    <x v="0"/>
    <x v="0"/>
    <x v="0"/>
    <x v="0"/>
    <x v="0"/>
    <x v="0"/>
    <x v="0"/>
    <x v="0"/>
  </r>
  <r>
    <x v="0"/>
    <x v="4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8"/>
    <x v="9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1"/>
    <n v="8403.93"/>
    <n v="10398.719999999999"/>
    <n v="18802.650000000001"/>
    <n v="91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1"/>
    <n v="11550.88"/>
    <n v="11070.23"/>
    <n v="22621.11"/>
    <n v="95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1"/>
    <n v="9934.2999999999993"/>
    <n v="14328.61"/>
    <n v="24262.91"/>
    <n v="122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1"/>
    <n v="50919.22"/>
    <n v="55918.73"/>
    <n v="106837.95000000001"/>
    <n v="364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1"/>
    <n v="35294.559999999998"/>
    <n v="36978.29"/>
    <n v="72272.850000000006"/>
    <n v="153"/>
    <n v="17577"/>
    <n v="175770"/>
    <n v="4.1100000000000003"/>
    <x v="0"/>
    <x v="0"/>
    <x v="0"/>
    <x v="0"/>
    <x v="0"/>
    <x v="0"/>
    <x v="0"/>
    <x v="0"/>
    <x v="0"/>
    <x v="0"/>
  </r>
  <r>
    <x v="0"/>
    <x v="4"/>
    <x v="30"/>
    <x v="98"/>
    <x v="1"/>
    <n v="30566.73"/>
    <n v="71035.67"/>
    <n v="101602.4"/>
    <n v="334"/>
    <n v="36177"/>
    <n v="253239"/>
    <n v="2.81"/>
    <x v="0"/>
    <x v="0"/>
    <x v="0"/>
    <x v="0"/>
    <x v="0"/>
    <x v="0"/>
    <x v="0"/>
    <x v="0"/>
    <x v="0"/>
    <x v="0"/>
  </r>
  <r>
    <x v="0"/>
    <x v="4"/>
    <x v="30"/>
    <x v="99"/>
    <x v="1"/>
    <n v="760.5"/>
    <n v="0"/>
    <n v="760.5"/>
    <n v="1"/>
    <n v="16027"/>
    <n v="112189"/>
    <n v="0.05"/>
    <x v="0"/>
    <x v="0"/>
    <x v="0"/>
    <x v="0"/>
    <x v="0"/>
    <x v="0"/>
    <x v="0"/>
    <x v="0"/>
    <x v="0"/>
    <x v="0"/>
  </r>
  <r>
    <x v="0"/>
    <x v="4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4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4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1"/>
    <n v="4677.3"/>
    <n v="0"/>
    <n v="4677.3"/>
    <n v="4"/>
    <n v="17050"/>
    <n v="119350"/>
    <n v="0.27"/>
    <x v="0"/>
    <x v="0"/>
    <x v="0"/>
    <x v="0"/>
    <x v="0"/>
    <x v="0"/>
    <x v="0"/>
    <x v="0"/>
    <x v="0"/>
    <x v="0"/>
  </r>
  <r>
    <x v="0"/>
    <x v="4"/>
    <x v="30"/>
    <x v="13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1"/>
    <n v="8693.81"/>
    <n v="10387.969999999999"/>
    <n v="19081.78"/>
    <n v="36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1"/>
    <n v="6254.78"/>
    <n v="1148.48"/>
    <n v="7403.26"/>
    <n v="10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1"/>
    <n v="5800.24"/>
    <n v="18504.68"/>
    <n v="24304.92"/>
    <n v="33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1"/>
    <n v="15909.6"/>
    <n v="16967.18"/>
    <n v="32876.78"/>
    <n v="48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1"/>
    <n v="1460.7"/>
    <n v="22416.71"/>
    <n v="23877.41"/>
    <n v="26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1"/>
    <n v="79.37"/>
    <n v="907.34"/>
    <n v="986.71"/>
    <n v="1"/>
    <n v="13950"/>
    <n v="139500"/>
    <n v="7.0000000000000007E-2"/>
    <x v="0"/>
    <x v="0"/>
    <x v="0"/>
    <x v="0"/>
    <x v="0"/>
    <x v="0"/>
    <x v="0"/>
    <x v="0"/>
    <x v="0"/>
    <x v="0"/>
  </r>
  <r>
    <x v="0"/>
    <x v="4"/>
    <x v="32"/>
    <x v="114"/>
    <x v="1"/>
    <n v="2948.71"/>
    <n v="8218.5"/>
    <n v="11167.21"/>
    <n v="20"/>
    <n v="31000"/>
    <n v="217000"/>
    <n v="0.36"/>
    <x v="0"/>
    <x v="0"/>
    <x v="0"/>
    <x v="0"/>
    <x v="0"/>
    <x v="0"/>
    <x v="0"/>
    <x v="0"/>
    <x v="0"/>
    <x v="0"/>
  </r>
  <r>
    <x v="0"/>
    <x v="4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0"/>
    <x v="2"/>
    <n v="11430.75"/>
    <n v="11554.35"/>
    <n v="22985.1"/>
    <n v="203"/>
    <n v="24475"/>
    <n v="171325"/>
    <n v="0.94"/>
    <x v="0"/>
    <x v="0"/>
    <x v="0"/>
    <x v="0"/>
    <x v="0"/>
    <x v="0"/>
    <x v="0"/>
    <x v="0"/>
    <x v="0"/>
    <x v="0"/>
  </r>
  <r>
    <x v="0"/>
    <x v="4"/>
    <x v="0"/>
    <x v="1"/>
    <x v="2"/>
    <n v="10129.98"/>
    <n v="7239.64"/>
    <n v="17369.62"/>
    <n v="156"/>
    <n v="24383"/>
    <n v="170681"/>
    <n v="0.71"/>
    <x v="0"/>
    <x v="0"/>
    <x v="0"/>
    <x v="0"/>
    <x v="0"/>
    <x v="0"/>
    <x v="0"/>
    <x v="0"/>
    <x v="0"/>
    <x v="0"/>
  </r>
  <r>
    <x v="0"/>
    <x v="4"/>
    <x v="0"/>
    <x v="2"/>
    <x v="2"/>
    <n v="11667.62"/>
    <n v="11893.22"/>
    <n v="23560.84"/>
    <n v="184"/>
    <n v="8165"/>
    <n v="57155"/>
    <n v="2.89"/>
    <x v="0"/>
    <x v="0"/>
    <x v="0"/>
    <x v="0"/>
    <x v="0"/>
    <x v="0"/>
    <x v="0"/>
    <x v="0"/>
    <x v="0"/>
    <x v="0"/>
  </r>
  <r>
    <x v="0"/>
    <x v="4"/>
    <x v="0"/>
    <x v="3"/>
    <x v="2"/>
    <n v="22889.21"/>
    <n v="11637.18"/>
    <n v="34526.39"/>
    <n v="264"/>
    <n v="8437"/>
    <n v="59059"/>
    <n v="4.09"/>
    <x v="0"/>
    <x v="0"/>
    <x v="0"/>
    <x v="0"/>
    <x v="0"/>
    <x v="0"/>
    <x v="0"/>
    <x v="0"/>
    <x v="0"/>
    <x v="0"/>
  </r>
  <r>
    <x v="0"/>
    <x v="4"/>
    <x v="0"/>
    <x v="4"/>
    <x v="2"/>
    <n v="36769.43"/>
    <n v="29766.81"/>
    <n v="66536.240000000005"/>
    <n v="548"/>
    <n v="8437"/>
    <n v="59059"/>
    <n v="7.89"/>
    <x v="0"/>
    <x v="0"/>
    <x v="0"/>
    <x v="0"/>
    <x v="0"/>
    <x v="0"/>
    <x v="0"/>
    <x v="0"/>
    <x v="0"/>
    <x v="0"/>
  </r>
  <r>
    <x v="0"/>
    <x v="4"/>
    <x v="0"/>
    <x v="13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2"/>
    <n v="16341.15"/>
    <n v="7747.53"/>
    <n v="24088.68"/>
    <n v="180"/>
    <n v="5821"/>
    <n v="40747"/>
    <n v="4.1399999999999997"/>
    <x v="0"/>
    <x v="0"/>
    <x v="0"/>
    <x v="0"/>
    <x v="0"/>
    <x v="0"/>
    <x v="0"/>
    <x v="0"/>
    <x v="0"/>
    <x v="0"/>
  </r>
  <r>
    <x v="0"/>
    <x v="4"/>
    <x v="0"/>
    <x v="8"/>
    <x v="2"/>
    <n v="27605.9"/>
    <n v="15425.25"/>
    <n v="43031.15"/>
    <n v="332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2"/>
    <n v="1201.3800000000001"/>
    <n v="20218.96"/>
    <n v="21420.34"/>
    <n v="197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2"/>
    <n v="4546.25"/>
    <n v="2781.05"/>
    <n v="7327.3"/>
    <n v="57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2"/>
    <n v="18874.259999999998"/>
    <n v="5003.12"/>
    <n v="23877.379999999997"/>
    <n v="178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2"/>
    <n v="22766.42"/>
    <n v="13145.13"/>
    <n v="35911.549999999996"/>
    <n v="286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2"/>
    <n v="10703.27"/>
    <n v="20002.52"/>
    <n v="30705.79"/>
    <n v="245"/>
    <n v="44423"/>
    <n v="310961"/>
    <n v="0.69"/>
    <x v="0"/>
    <x v="0"/>
    <x v="0"/>
    <x v="0"/>
    <x v="0"/>
    <x v="0"/>
    <x v="0"/>
    <x v="0"/>
    <x v="0"/>
    <x v="0"/>
  </r>
  <r>
    <x v="0"/>
    <x v="4"/>
    <x v="1"/>
    <x v="11"/>
    <x v="2"/>
    <n v="19.829999999999998"/>
    <n v="135.59"/>
    <n v="155.42000000000002"/>
    <n v="2"/>
    <n v="31000"/>
    <n v="217000"/>
    <n v="0.01"/>
    <x v="0"/>
    <x v="0"/>
    <x v="0"/>
    <x v="0"/>
    <x v="0"/>
    <x v="0"/>
    <x v="0"/>
    <x v="0"/>
    <x v="0"/>
    <x v="0"/>
  </r>
  <r>
    <x v="0"/>
    <x v="4"/>
    <x v="1"/>
    <x v="12"/>
    <x v="2"/>
    <n v="6773.05"/>
    <n v="9884.9500000000007"/>
    <n v="16658"/>
    <n v="99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2"/>
    <n v="3933.09"/>
    <n v="7743.02"/>
    <n v="11676.11"/>
    <n v="99"/>
    <n v="29977"/>
    <n v="209839"/>
    <n v="0.39"/>
    <x v="0"/>
    <x v="0"/>
    <x v="0"/>
    <x v="0"/>
    <x v="0"/>
    <x v="0"/>
    <x v="0"/>
    <x v="0"/>
    <x v="0"/>
    <x v="0"/>
  </r>
  <r>
    <x v="0"/>
    <x v="4"/>
    <x v="1"/>
    <x v="15"/>
    <x v="2"/>
    <n v="1197.9000000000001"/>
    <n v="679.28"/>
    <n v="1877.18"/>
    <n v="17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2"/>
    <n v="175573.1"/>
    <n v="161469"/>
    <n v="337042.1"/>
    <n v="2442"/>
    <n v="43400"/>
    <n v="303800"/>
    <n v="7.77"/>
    <x v="0"/>
    <x v="0"/>
    <x v="0"/>
    <x v="0"/>
    <x v="0"/>
    <x v="0"/>
    <x v="0"/>
    <x v="0"/>
    <x v="0"/>
    <x v="0"/>
  </r>
  <r>
    <x v="0"/>
    <x v="4"/>
    <x v="2"/>
    <x v="17"/>
    <x v="2"/>
    <n v="105269.1"/>
    <n v="154660.9"/>
    <n v="259930"/>
    <n v="1967"/>
    <n v="39277"/>
    <n v="274939"/>
    <n v="6.62"/>
    <x v="0"/>
    <x v="0"/>
    <x v="0"/>
    <x v="0"/>
    <x v="0"/>
    <x v="0"/>
    <x v="0"/>
    <x v="0"/>
    <x v="0"/>
    <x v="0"/>
  </r>
  <r>
    <x v="0"/>
    <x v="4"/>
    <x v="2"/>
    <x v="18"/>
    <x v="2"/>
    <n v="55224.71"/>
    <n v="146649.5"/>
    <n v="201874.21"/>
    <n v="1418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2"/>
    <n v="18072.36"/>
    <n v="11904.38"/>
    <n v="29976.739999999998"/>
    <n v="239"/>
    <n v="31000"/>
    <n v="310000"/>
    <n v="0.97"/>
    <x v="0"/>
    <x v="0"/>
    <x v="0"/>
    <x v="0"/>
    <x v="0"/>
    <x v="0"/>
    <x v="0"/>
    <x v="0"/>
    <x v="0"/>
    <x v="0"/>
  </r>
  <r>
    <x v="0"/>
    <x v="4"/>
    <x v="3"/>
    <x v="20"/>
    <x v="2"/>
    <n v="4168.6899999999996"/>
    <n v="3945.01"/>
    <n v="8113.7"/>
    <n v="101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2"/>
    <n v="39826.03"/>
    <n v="53015.02"/>
    <n v="92841.049999999988"/>
    <n v="789"/>
    <n v="62000"/>
    <n v="620000"/>
    <n v="1.5"/>
    <x v="0"/>
    <x v="0"/>
    <x v="0"/>
    <x v="0"/>
    <x v="0"/>
    <x v="0"/>
    <x v="0"/>
    <x v="0"/>
    <x v="0"/>
    <x v="0"/>
  </r>
  <r>
    <x v="0"/>
    <x v="4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4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4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2"/>
    <n v="65.7"/>
    <n v="0"/>
    <n v="65.7"/>
    <n v="1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2"/>
    <n v="153.69999999999999"/>
    <n v="1818.4"/>
    <n v="1972.1000000000001"/>
    <n v="10"/>
    <n v="16523"/>
    <n v="165230"/>
    <n v="0.12"/>
    <x v="0"/>
    <x v="0"/>
    <x v="0"/>
    <x v="0"/>
    <x v="0"/>
    <x v="0"/>
    <x v="0"/>
    <x v="0"/>
    <x v="0"/>
    <x v="0"/>
  </r>
  <r>
    <x v="0"/>
    <x v="4"/>
    <x v="5"/>
    <x v="29"/>
    <x v="2"/>
    <n v="819.9"/>
    <n v="0"/>
    <n v="819.9"/>
    <n v="3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2"/>
    <n v="2436.0100000000002"/>
    <n v="9139.59"/>
    <n v="11575.6"/>
    <n v="101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2"/>
    <n v="19903.240000000002"/>
    <n v="34606.89"/>
    <n v="54510.130000000005"/>
    <n v="390"/>
    <n v="34100"/>
    <n v="238700"/>
    <n v="1.6"/>
    <x v="0"/>
    <x v="0"/>
    <x v="0"/>
    <x v="0"/>
    <x v="0"/>
    <x v="0"/>
    <x v="0"/>
    <x v="0"/>
    <x v="0"/>
    <x v="0"/>
  </r>
  <r>
    <x v="0"/>
    <x v="4"/>
    <x v="6"/>
    <x v="32"/>
    <x v="2"/>
    <n v="17807.96"/>
    <n v="24632.78"/>
    <n v="42440.74"/>
    <n v="303"/>
    <n v="17577"/>
    <n v="123039"/>
    <n v="2.41"/>
    <x v="0"/>
    <x v="0"/>
    <x v="0"/>
    <x v="0"/>
    <x v="0"/>
    <x v="0"/>
    <x v="0"/>
    <x v="0"/>
    <x v="0"/>
    <x v="0"/>
  </r>
  <r>
    <x v="0"/>
    <x v="4"/>
    <x v="6"/>
    <x v="33"/>
    <x v="2"/>
    <n v="2917.3"/>
    <n v="4077.88"/>
    <n v="6995.18"/>
    <n v="57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2"/>
    <n v="22849.83"/>
    <n v="34853.620000000003"/>
    <n v="57703.450000000004"/>
    <n v="448"/>
    <n v="67177"/>
    <n v="470239"/>
    <n v="0.86"/>
    <x v="0"/>
    <x v="0"/>
    <x v="0"/>
    <x v="0"/>
    <x v="0"/>
    <x v="0"/>
    <x v="0"/>
    <x v="0"/>
    <x v="0"/>
    <x v="0"/>
  </r>
  <r>
    <x v="0"/>
    <x v="4"/>
    <x v="7"/>
    <x v="32"/>
    <x v="2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4"/>
    <x v="8"/>
    <x v="35"/>
    <x v="2"/>
    <n v="5925.55"/>
    <n v="4752.8900000000003"/>
    <n v="10678.44"/>
    <n v="51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2"/>
    <n v="25031.1"/>
    <n v="27944.6"/>
    <n v="52975.7"/>
    <n v="254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2"/>
    <n v="9805.08"/>
    <n v="2546.8000000000002"/>
    <n v="12351.880000000001"/>
    <n v="90"/>
    <n v="32023"/>
    <n v="224161"/>
    <n v="0.39"/>
    <x v="0"/>
    <x v="0"/>
    <x v="0"/>
    <x v="0"/>
    <x v="0"/>
    <x v="0"/>
    <x v="0"/>
    <x v="0"/>
    <x v="0"/>
    <x v="0"/>
  </r>
  <r>
    <x v="0"/>
    <x v="4"/>
    <x v="9"/>
    <x v="38"/>
    <x v="2"/>
    <n v="1372.5"/>
    <n v="0"/>
    <n v="1372.5"/>
    <n v="6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2"/>
    <n v="9865.2900000000009"/>
    <n v="4046.33"/>
    <n v="13911.62"/>
    <n v="107"/>
    <n v="18352"/>
    <n v="128464"/>
    <n v="0.76"/>
    <x v="0"/>
    <x v="0"/>
    <x v="0"/>
    <x v="0"/>
    <x v="0"/>
    <x v="0"/>
    <x v="0"/>
    <x v="0"/>
    <x v="0"/>
    <x v="0"/>
  </r>
  <r>
    <x v="0"/>
    <x v="4"/>
    <x v="9"/>
    <x v="40"/>
    <x v="2"/>
    <n v="4405.53"/>
    <n v="2225.35"/>
    <n v="6630.8799999999992"/>
    <n v="43"/>
    <n v="28923"/>
    <n v="202461"/>
    <n v="0.23"/>
    <x v="0"/>
    <x v="0"/>
    <x v="0"/>
    <x v="0"/>
    <x v="0"/>
    <x v="0"/>
    <x v="0"/>
    <x v="0"/>
    <x v="0"/>
    <x v="0"/>
  </r>
  <r>
    <x v="0"/>
    <x v="4"/>
    <x v="9"/>
    <x v="41"/>
    <x v="2"/>
    <n v="4936.5"/>
    <n v="799.5"/>
    <n v="5736"/>
    <n v="52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2"/>
    <n v="1775.52"/>
    <n v="2172.29"/>
    <n v="3947.81"/>
    <n v="39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2"/>
    <n v="10606.47"/>
    <n v="6458.77"/>
    <n v="17065.239999999998"/>
    <n v="139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2"/>
    <n v="3667.72"/>
    <n v="691.87"/>
    <n v="4359.59"/>
    <n v="43"/>
    <n v="23777"/>
    <n v="237770"/>
    <n v="0.18"/>
    <x v="0"/>
    <x v="0"/>
    <x v="0"/>
    <x v="0"/>
    <x v="0"/>
    <x v="0"/>
    <x v="0"/>
    <x v="0"/>
    <x v="0"/>
    <x v="0"/>
  </r>
  <r>
    <x v="0"/>
    <x v="4"/>
    <x v="10"/>
    <x v="45"/>
    <x v="2"/>
    <n v="4472.6499999999996"/>
    <n v="1038.49"/>
    <n v="5511.1399999999994"/>
    <n v="43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2"/>
    <n v="16135.33"/>
    <n v="4818.41"/>
    <n v="20953.739999999998"/>
    <n v="185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2"/>
    <n v="7821.45"/>
    <n v="4613.3999999999996"/>
    <n v="12434.849999999999"/>
    <n v="79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2"/>
    <n v="1500.9"/>
    <n v="2406.59"/>
    <n v="3907.4900000000002"/>
    <n v="41"/>
    <n v="33077"/>
    <n v="330770"/>
    <n v="0.12"/>
    <x v="0"/>
    <x v="0"/>
    <x v="0"/>
    <x v="0"/>
    <x v="0"/>
    <x v="0"/>
    <x v="0"/>
    <x v="0"/>
    <x v="0"/>
    <x v="0"/>
  </r>
  <r>
    <x v="0"/>
    <x v="4"/>
    <x v="10"/>
    <x v="49"/>
    <x v="2"/>
    <n v="4851.5200000000004"/>
    <n v="3920.59"/>
    <n v="8772.11"/>
    <n v="79"/>
    <n v="67177"/>
    <n v="671770"/>
    <n v="0.13"/>
    <x v="0"/>
    <x v="0"/>
    <x v="0"/>
    <x v="0"/>
    <x v="0"/>
    <x v="0"/>
    <x v="0"/>
    <x v="0"/>
    <x v="0"/>
    <x v="0"/>
  </r>
  <r>
    <x v="0"/>
    <x v="4"/>
    <x v="10"/>
    <x v="50"/>
    <x v="2"/>
    <n v="471.6"/>
    <n v="0"/>
    <n v="471.6"/>
    <n v="6"/>
    <n v="36177"/>
    <n v="361770"/>
    <n v="0.01"/>
    <x v="0"/>
    <x v="0"/>
    <x v="0"/>
    <x v="0"/>
    <x v="0"/>
    <x v="0"/>
    <x v="0"/>
    <x v="0"/>
    <x v="0"/>
    <x v="0"/>
  </r>
  <r>
    <x v="0"/>
    <x v="4"/>
    <x v="10"/>
    <x v="51"/>
    <x v="2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4"/>
    <x v="11"/>
    <x v="52"/>
    <x v="2"/>
    <n v="954.05"/>
    <n v="2630.01"/>
    <n v="3584.0600000000004"/>
    <n v="23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2"/>
    <n v="1449.9"/>
    <n v="0"/>
    <n v="1449.9"/>
    <n v="9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2"/>
    <n v="1024.2"/>
    <n v="224.25"/>
    <n v="1248.45"/>
    <n v="9"/>
    <n v="24273"/>
    <n v="242730"/>
    <n v="0.05"/>
    <x v="0"/>
    <x v="0"/>
    <x v="0"/>
    <x v="0"/>
    <x v="0"/>
    <x v="0"/>
    <x v="0"/>
    <x v="0"/>
    <x v="0"/>
    <x v="0"/>
  </r>
  <r>
    <x v="0"/>
    <x v="4"/>
    <x v="13"/>
    <x v="58"/>
    <x v="2"/>
    <n v="8845.73"/>
    <n v="2347.2399999999998"/>
    <n v="11192.97"/>
    <n v="76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2"/>
    <n v="11963.08"/>
    <n v="168682.8"/>
    <n v="180645.87999999998"/>
    <n v="1397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2"/>
    <n v="2047.38"/>
    <n v="1813.32"/>
    <n v="3860.7"/>
    <n v="12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2"/>
    <n v="1336.9"/>
    <n v="99.4"/>
    <n v="1436.3000000000002"/>
    <n v="11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2"/>
    <n v="14665.24"/>
    <n v="25176.25"/>
    <n v="39841.49"/>
    <n v="339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2"/>
    <n v="13644.54"/>
    <n v="9799.4699999999993"/>
    <n v="23444.010000000002"/>
    <n v="179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2"/>
    <n v="30096.38"/>
    <n v="73478.399999999994"/>
    <n v="103574.78"/>
    <n v="987"/>
    <n v="22723"/>
    <n v="159061"/>
    <n v="4.5599999999999996"/>
    <x v="0"/>
    <x v="0"/>
    <x v="0"/>
    <x v="0"/>
    <x v="0"/>
    <x v="0"/>
    <x v="0"/>
    <x v="0"/>
    <x v="0"/>
    <x v="0"/>
  </r>
  <r>
    <x v="0"/>
    <x v="4"/>
    <x v="18"/>
    <x v="65"/>
    <x v="2"/>
    <n v="3434.69"/>
    <n v="5503.16"/>
    <n v="8937.85"/>
    <n v="87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2"/>
    <n v="12578.82"/>
    <n v="3061.31"/>
    <n v="15640.13"/>
    <n v="97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2"/>
    <n v="46030.78"/>
    <n v="63486.16"/>
    <n v="109516.94"/>
    <n v="823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2"/>
    <n v="45584.45"/>
    <n v="43079.66"/>
    <n v="88664.11"/>
    <n v="430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2"/>
    <n v="38899.300000000003"/>
    <n v="56011.25"/>
    <n v="94910.55"/>
    <n v="704"/>
    <n v="31000"/>
    <n v="310000"/>
    <n v="3.06"/>
    <x v="0"/>
    <x v="0"/>
    <x v="0"/>
    <x v="0"/>
    <x v="0"/>
    <x v="0"/>
    <x v="0"/>
    <x v="0"/>
    <x v="0"/>
    <x v="0"/>
  </r>
  <r>
    <x v="0"/>
    <x v="4"/>
    <x v="21"/>
    <x v="70"/>
    <x v="2"/>
    <n v="19404.830000000002"/>
    <n v="12796.41"/>
    <n v="32201.24"/>
    <n v="263"/>
    <n v="62000"/>
    <n v="620000"/>
    <n v="0.52"/>
    <x v="0"/>
    <x v="0"/>
    <x v="0"/>
    <x v="0"/>
    <x v="0"/>
    <x v="0"/>
    <x v="0"/>
    <x v="0"/>
    <x v="0"/>
    <x v="0"/>
  </r>
  <r>
    <x v="0"/>
    <x v="4"/>
    <x v="21"/>
    <x v="71"/>
    <x v="2"/>
    <n v="31083.07"/>
    <n v="21266.73"/>
    <n v="52349.8"/>
    <n v="443"/>
    <n v="50623"/>
    <n v="506230"/>
    <n v="1.03"/>
    <x v="0"/>
    <x v="0"/>
    <x v="0"/>
    <x v="0"/>
    <x v="0"/>
    <x v="0"/>
    <x v="0"/>
    <x v="0"/>
    <x v="0"/>
    <x v="0"/>
  </r>
  <r>
    <x v="0"/>
    <x v="4"/>
    <x v="21"/>
    <x v="72"/>
    <x v="2"/>
    <n v="31212.99"/>
    <n v="33201.49"/>
    <n v="64414.479999999996"/>
    <n v="536"/>
    <n v="29977"/>
    <n v="299770"/>
    <n v="2.15"/>
    <x v="0"/>
    <x v="0"/>
    <x v="0"/>
    <x v="0"/>
    <x v="0"/>
    <x v="0"/>
    <x v="0"/>
    <x v="0"/>
    <x v="0"/>
    <x v="0"/>
  </r>
  <r>
    <x v="0"/>
    <x v="4"/>
    <x v="21"/>
    <x v="73"/>
    <x v="2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4"/>
    <x v="22"/>
    <x v="74"/>
    <x v="2"/>
    <n v="1481.73"/>
    <n v="2174.85"/>
    <n v="3656.58"/>
    <n v="32"/>
    <n v="13423"/>
    <n v="134230"/>
    <n v="0.27"/>
    <x v="0"/>
    <x v="0"/>
    <x v="0"/>
    <x v="0"/>
    <x v="0"/>
    <x v="0"/>
    <x v="0"/>
    <x v="0"/>
    <x v="0"/>
    <x v="0"/>
  </r>
  <r>
    <x v="0"/>
    <x v="4"/>
    <x v="22"/>
    <x v="75"/>
    <x v="2"/>
    <n v="1595.8"/>
    <n v="1057.9000000000001"/>
    <n v="2653.7"/>
    <n v="24"/>
    <n v="14477"/>
    <n v="144770"/>
    <n v="0.18"/>
    <x v="0"/>
    <x v="0"/>
    <x v="0"/>
    <x v="0"/>
    <x v="0"/>
    <x v="0"/>
    <x v="0"/>
    <x v="0"/>
    <x v="0"/>
    <x v="0"/>
  </r>
  <r>
    <x v="0"/>
    <x v="4"/>
    <x v="22"/>
    <x v="72"/>
    <x v="2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4"/>
    <x v="22"/>
    <x v="76"/>
    <x v="2"/>
    <n v="4821.2299999999996"/>
    <n v="480"/>
    <n v="5301.23"/>
    <n v="48"/>
    <n v="13950"/>
    <n v="139500"/>
    <n v="0.38"/>
    <x v="0"/>
    <x v="0"/>
    <x v="0"/>
    <x v="0"/>
    <x v="0"/>
    <x v="0"/>
    <x v="0"/>
    <x v="0"/>
    <x v="0"/>
    <x v="0"/>
  </r>
  <r>
    <x v="0"/>
    <x v="4"/>
    <x v="22"/>
    <x v="121"/>
    <x v="2"/>
    <n v="3792.1"/>
    <n v="2302.7800000000002"/>
    <n v="6094.88"/>
    <n v="51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2"/>
    <n v="34.799999999999997"/>
    <n v="313.2"/>
    <n v="348"/>
    <n v="4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2"/>
    <n v="3134.3"/>
    <n v="4546.99"/>
    <n v="7681.29"/>
    <n v="62"/>
    <n v="20677"/>
    <n v="144739"/>
    <n v="0.37"/>
    <x v="0"/>
    <x v="0"/>
    <x v="0"/>
    <x v="0"/>
    <x v="0"/>
    <x v="0"/>
    <x v="0"/>
    <x v="0"/>
    <x v="0"/>
    <x v="0"/>
  </r>
  <r>
    <x v="0"/>
    <x v="4"/>
    <x v="24"/>
    <x v="79"/>
    <x v="2"/>
    <n v="154.80000000000001"/>
    <n v="0"/>
    <n v="154.80000000000001"/>
    <n v="1"/>
    <n v="20150"/>
    <n v="141050"/>
    <n v="0.01"/>
    <x v="0"/>
    <x v="0"/>
    <x v="0"/>
    <x v="0"/>
    <x v="0"/>
    <x v="0"/>
    <x v="0"/>
    <x v="0"/>
    <x v="0"/>
    <x v="0"/>
  </r>
  <r>
    <x v="0"/>
    <x v="4"/>
    <x v="24"/>
    <x v="81"/>
    <x v="2"/>
    <n v="227.3"/>
    <n v="295.39999999999998"/>
    <n v="522.70000000000005"/>
    <n v="4"/>
    <n v="18600"/>
    <n v="130200"/>
    <n v="0.03"/>
    <x v="0"/>
    <x v="0"/>
    <x v="0"/>
    <x v="0"/>
    <x v="0"/>
    <x v="0"/>
    <x v="0"/>
    <x v="0"/>
    <x v="0"/>
    <x v="0"/>
  </r>
  <r>
    <x v="0"/>
    <x v="4"/>
    <x v="24"/>
    <x v="82"/>
    <x v="2"/>
    <n v="2583.5500000000002"/>
    <n v="1992.41"/>
    <n v="4575.96"/>
    <n v="33"/>
    <n v="18600"/>
    <n v="130200"/>
    <n v="0.25"/>
    <x v="0"/>
    <x v="0"/>
    <x v="0"/>
    <x v="0"/>
    <x v="0"/>
    <x v="0"/>
    <x v="0"/>
    <x v="0"/>
    <x v="0"/>
    <x v="0"/>
  </r>
  <r>
    <x v="0"/>
    <x v="4"/>
    <x v="24"/>
    <x v="122"/>
    <x v="2"/>
    <n v="36.799999999999997"/>
    <n v="223.85"/>
    <n v="260.64999999999998"/>
    <n v="2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4"/>
    <x v="24"/>
    <x v="123"/>
    <x v="2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2"/>
    <n v="222.3"/>
    <n v="56"/>
    <n v="278.3"/>
    <n v="2"/>
    <n v="44423"/>
    <n v="310961"/>
    <n v="0.01"/>
    <x v="0"/>
    <x v="0"/>
    <x v="0"/>
    <x v="0"/>
    <x v="0"/>
    <x v="0"/>
    <x v="0"/>
    <x v="0"/>
    <x v="0"/>
    <x v="0"/>
  </r>
  <r>
    <x v="0"/>
    <x v="4"/>
    <x v="24"/>
    <x v="131"/>
    <x v="2"/>
    <n v="68.34"/>
    <n v="161.46"/>
    <n v="229.8"/>
    <n v="2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2"/>
    <n v="1202.24"/>
    <n v="213.26"/>
    <n v="1415.5"/>
    <n v="10"/>
    <n v="15500"/>
    <n v="108500"/>
    <n v="0.09"/>
    <x v="0"/>
    <x v="0"/>
    <x v="0"/>
    <x v="0"/>
    <x v="0"/>
    <x v="0"/>
    <x v="0"/>
    <x v="0"/>
    <x v="0"/>
    <x v="0"/>
  </r>
  <r>
    <x v="0"/>
    <x v="4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8"/>
    <x v="92"/>
    <x v="2"/>
    <n v="5207.87"/>
    <n v="3080.73"/>
    <n v="8288.6"/>
    <n v="29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2"/>
    <n v="334.8"/>
    <n v="0"/>
    <n v="334.8"/>
    <n v="3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2"/>
    <n v="1244.8399999999999"/>
    <n v="2885.11"/>
    <n v="4129.95"/>
    <n v="36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2"/>
    <n v="1169.46"/>
    <n v="5282.1"/>
    <n v="6451.56"/>
    <n v="60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2"/>
    <n v="8601.69"/>
    <n v="5360.32"/>
    <n v="13962.01"/>
    <n v="124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2"/>
    <n v="12509.18"/>
    <n v="13596.17"/>
    <n v="26105.35"/>
    <n v="248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2"/>
    <n v="6727.98"/>
    <n v="18285.14"/>
    <n v="25013.119999999999"/>
    <n v="215"/>
    <n v="17577"/>
    <n v="175770"/>
    <n v="1.42"/>
    <x v="0"/>
    <x v="0"/>
    <x v="0"/>
    <x v="0"/>
    <x v="0"/>
    <x v="0"/>
    <x v="0"/>
    <x v="0"/>
    <x v="0"/>
    <x v="0"/>
  </r>
  <r>
    <x v="0"/>
    <x v="4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4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4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4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4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2"/>
    <n v="3470.4"/>
    <n v="0"/>
    <n v="3470.4"/>
    <n v="22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2"/>
    <n v="598.5"/>
    <n v="0"/>
    <n v="598.5"/>
    <n v="2"/>
    <n v="17050"/>
    <n v="119350"/>
    <n v="0.04"/>
    <x v="0"/>
    <x v="0"/>
    <x v="0"/>
    <x v="0"/>
    <x v="0"/>
    <x v="0"/>
    <x v="0"/>
    <x v="0"/>
    <x v="0"/>
    <x v="0"/>
  </r>
  <r>
    <x v="0"/>
    <x v="4"/>
    <x v="30"/>
    <x v="13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2"/>
    <n v="1113.5899999999999"/>
    <n v="1042.04"/>
    <n v="2155.63"/>
    <n v="18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2"/>
    <n v="545.54"/>
    <n v="138.96"/>
    <n v="684.5"/>
    <n v="5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2"/>
    <n v="77.430000000000007"/>
    <n v="748.65"/>
    <n v="826.07999999999993"/>
    <n v="12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2"/>
    <n v="4739.8100000000004"/>
    <n v="2257.19"/>
    <n v="6997"/>
    <n v="43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2"/>
    <n v="558.9"/>
    <n v="453.65"/>
    <n v="1012.55"/>
    <n v="7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2"/>
    <n v="72.89"/>
    <n v="799.39"/>
    <n v="872.28"/>
    <n v="7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2"/>
    <n v="2473.69"/>
    <n v="679.49"/>
    <n v="3153.1800000000003"/>
    <n v="17"/>
    <n v="13950"/>
    <n v="139500"/>
    <n v="0.23"/>
    <x v="0"/>
    <x v="0"/>
    <x v="0"/>
    <x v="0"/>
    <x v="0"/>
    <x v="0"/>
    <x v="0"/>
    <x v="0"/>
    <x v="0"/>
    <x v="0"/>
  </r>
  <r>
    <x v="0"/>
    <x v="4"/>
    <x v="32"/>
    <x v="114"/>
    <x v="2"/>
    <n v="0"/>
    <n v="66.400000000000006"/>
    <n v="66.400000000000006"/>
    <n v="1"/>
    <n v="31000"/>
    <n v="217000"/>
    <n v="0"/>
    <x v="0"/>
    <x v="0"/>
    <x v="0"/>
    <x v="0"/>
    <x v="0"/>
    <x v="0"/>
    <x v="0"/>
    <x v="0"/>
    <x v="0"/>
    <x v="0"/>
  </r>
  <r>
    <x v="0"/>
    <x v="4"/>
    <x v="32"/>
    <x v="115"/>
    <x v="2"/>
    <n v="0"/>
    <n v="387.4"/>
    <n v="387.4"/>
    <n v="5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2"/>
    <n v="179.89"/>
    <n v="100.36"/>
    <n v="280.25"/>
    <n v="2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2"/>
    <n v="2380.56"/>
    <n v="2842.04"/>
    <n v="5222.6000000000004"/>
    <n v="40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2"/>
    <n v="3112.89"/>
    <n v="6326.09"/>
    <n v="9438.98"/>
    <n v="99"/>
    <n v="0"/>
    <n v="0"/>
    <n v="0"/>
    <x v="0"/>
    <x v="0"/>
    <x v="0"/>
    <x v="0"/>
    <x v="0"/>
    <x v="0"/>
    <x v="0"/>
    <x v="0"/>
    <x v="0"/>
    <x v="0"/>
  </r>
  <r>
    <x v="0"/>
    <x v="4"/>
    <x v="0"/>
    <x v="0"/>
    <x v="3"/>
    <n v="16824.669999999998"/>
    <n v="13441.64"/>
    <n v="30266.309999999998"/>
    <n v="736"/>
    <n v="24475"/>
    <n v="171325"/>
    <n v="1.24"/>
    <x v="0"/>
    <x v="0"/>
    <x v="0"/>
    <x v="0"/>
    <x v="0"/>
    <x v="0"/>
    <x v="0"/>
    <x v="0"/>
    <x v="0"/>
    <x v="0"/>
  </r>
  <r>
    <x v="0"/>
    <x v="4"/>
    <x v="0"/>
    <x v="1"/>
    <x v="3"/>
    <n v="16910.28"/>
    <n v="11669.27"/>
    <n v="28579.55"/>
    <n v="671"/>
    <n v="24383"/>
    <n v="170681"/>
    <n v="1.17"/>
    <x v="0"/>
    <x v="0"/>
    <x v="0"/>
    <x v="0"/>
    <x v="0"/>
    <x v="0"/>
    <x v="0"/>
    <x v="0"/>
    <x v="0"/>
    <x v="0"/>
  </r>
  <r>
    <x v="0"/>
    <x v="4"/>
    <x v="0"/>
    <x v="2"/>
    <x v="3"/>
    <n v="15661.49"/>
    <n v="12016.25"/>
    <n v="27677.739999999998"/>
    <n v="615"/>
    <n v="8165"/>
    <n v="57155"/>
    <n v="3.39"/>
    <x v="0"/>
    <x v="0"/>
    <x v="0"/>
    <x v="0"/>
    <x v="0"/>
    <x v="0"/>
    <x v="0"/>
    <x v="0"/>
    <x v="0"/>
    <x v="0"/>
  </r>
  <r>
    <x v="0"/>
    <x v="4"/>
    <x v="0"/>
    <x v="3"/>
    <x v="3"/>
    <n v="29283.14"/>
    <n v="17381.490000000002"/>
    <n v="46664.630000000005"/>
    <n v="1164"/>
    <n v="8437"/>
    <n v="59059"/>
    <n v="5.53"/>
    <x v="0"/>
    <x v="0"/>
    <x v="0"/>
    <x v="0"/>
    <x v="0"/>
    <x v="0"/>
    <x v="0"/>
    <x v="0"/>
    <x v="0"/>
    <x v="0"/>
  </r>
  <r>
    <x v="0"/>
    <x v="4"/>
    <x v="0"/>
    <x v="4"/>
    <x v="3"/>
    <n v="41945.3"/>
    <n v="35062.400000000001"/>
    <n v="77007.700000000012"/>
    <n v="1563"/>
    <n v="8437"/>
    <n v="59059"/>
    <n v="9.1300000000000008"/>
    <x v="0"/>
    <x v="0"/>
    <x v="0"/>
    <x v="0"/>
    <x v="0"/>
    <x v="0"/>
    <x v="0"/>
    <x v="0"/>
    <x v="0"/>
    <x v="0"/>
  </r>
  <r>
    <x v="0"/>
    <x v="4"/>
    <x v="0"/>
    <x v="13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3"/>
    <n v="20437.189999999999"/>
    <n v="11243.54"/>
    <n v="31680.73"/>
    <n v="757"/>
    <n v="5821"/>
    <n v="40747"/>
    <n v="5.44"/>
    <x v="0"/>
    <x v="0"/>
    <x v="0"/>
    <x v="0"/>
    <x v="0"/>
    <x v="0"/>
    <x v="0"/>
    <x v="0"/>
    <x v="0"/>
    <x v="0"/>
  </r>
  <r>
    <x v="0"/>
    <x v="4"/>
    <x v="0"/>
    <x v="8"/>
    <x v="3"/>
    <n v="34229.69"/>
    <n v="15716.81"/>
    <n v="49946.5"/>
    <n v="1180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3"/>
    <n v="1715.05"/>
    <n v="12244.78"/>
    <n v="13959.83"/>
    <n v="320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3"/>
    <n v="7349.41"/>
    <n v="3680.85"/>
    <n v="11030.26"/>
    <n v="253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3"/>
    <n v="14370.46"/>
    <n v="6433.85"/>
    <n v="20804.309999999998"/>
    <n v="475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3"/>
    <n v="26720.21"/>
    <n v="25332.31"/>
    <n v="52052.520000000004"/>
    <n v="869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3"/>
    <n v="10380.870000000001"/>
    <n v="18084.689999999999"/>
    <n v="28465.559999999998"/>
    <n v="524"/>
    <n v="44423"/>
    <n v="310961"/>
    <n v="0.64"/>
    <x v="0"/>
    <x v="0"/>
    <x v="0"/>
    <x v="0"/>
    <x v="0"/>
    <x v="0"/>
    <x v="0"/>
    <x v="0"/>
    <x v="0"/>
    <x v="0"/>
  </r>
  <r>
    <x v="0"/>
    <x v="4"/>
    <x v="1"/>
    <x v="11"/>
    <x v="3"/>
    <n v="10006.06"/>
    <n v="7652.7"/>
    <n v="17658.759999999998"/>
    <n v="31"/>
    <n v="31000"/>
    <n v="217000"/>
    <n v="0.56999999999999995"/>
    <x v="0"/>
    <x v="0"/>
    <x v="0"/>
    <x v="0"/>
    <x v="0"/>
    <x v="0"/>
    <x v="0"/>
    <x v="0"/>
    <x v="0"/>
    <x v="0"/>
  </r>
  <r>
    <x v="0"/>
    <x v="4"/>
    <x v="1"/>
    <x v="12"/>
    <x v="3"/>
    <n v="21.6"/>
    <n v="18.72"/>
    <n v="40.32"/>
    <n v="6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3"/>
    <n v="7532.44"/>
    <n v="12975.95"/>
    <n v="20508.39"/>
    <n v="336"/>
    <n v="29977"/>
    <n v="209839"/>
    <n v="0.68"/>
    <x v="0"/>
    <x v="0"/>
    <x v="0"/>
    <x v="0"/>
    <x v="0"/>
    <x v="0"/>
    <x v="0"/>
    <x v="0"/>
    <x v="0"/>
    <x v="0"/>
  </r>
  <r>
    <x v="0"/>
    <x v="4"/>
    <x v="1"/>
    <x v="15"/>
    <x v="3"/>
    <n v="302.39999999999998"/>
    <n v="46.8"/>
    <n v="349.2"/>
    <n v="8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3"/>
    <n v="12922.03"/>
    <n v="5467.43"/>
    <n v="18389.46"/>
    <n v="65"/>
    <n v="43400"/>
    <n v="303800"/>
    <n v="0.42"/>
    <x v="0"/>
    <x v="0"/>
    <x v="0"/>
    <x v="0"/>
    <x v="0"/>
    <x v="0"/>
    <x v="0"/>
    <x v="0"/>
    <x v="0"/>
    <x v="0"/>
  </r>
  <r>
    <x v="0"/>
    <x v="4"/>
    <x v="2"/>
    <x v="17"/>
    <x v="3"/>
    <n v="2953.96"/>
    <n v="5151.45"/>
    <n v="8105.41"/>
    <n v="119"/>
    <n v="39277"/>
    <n v="274939"/>
    <n v="0.21"/>
    <x v="0"/>
    <x v="0"/>
    <x v="0"/>
    <x v="0"/>
    <x v="0"/>
    <x v="0"/>
    <x v="0"/>
    <x v="0"/>
    <x v="0"/>
    <x v="0"/>
  </r>
  <r>
    <x v="0"/>
    <x v="4"/>
    <x v="2"/>
    <x v="18"/>
    <x v="3"/>
    <n v="5.4"/>
    <n v="197.93"/>
    <n v="203.33"/>
    <n v="4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3"/>
    <n v="5654.77"/>
    <n v="1798.48"/>
    <n v="7453.25"/>
    <n v="25"/>
    <n v="31000"/>
    <n v="310000"/>
    <n v="0.24"/>
    <x v="0"/>
    <x v="0"/>
    <x v="0"/>
    <x v="0"/>
    <x v="0"/>
    <x v="0"/>
    <x v="0"/>
    <x v="0"/>
    <x v="0"/>
    <x v="0"/>
  </r>
  <r>
    <x v="0"/>
    <x v="4"/>
    <x v="3"/>
    <x v="20"/>
    <x v="3"/>
    <n v="117.74"/>
    <n v="35.36"/>
    <n v="153.1"/>
    <n v="8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3"/>
    <n v="2980.38"/>
    <n v="2246.14"/>
    <n v="5226.5200000000004"/>
    <n v="57"/>
    <n v="62000"/>
    <n v="620000"/>
    <n v="0.08"/>
    <x v="0"/>
    <x v="0"/>
    <x v="0"/>
    <x v="0"/>
    <x v="0"/>
    <x v="0"/>
    <x v="0"/>
    <x v="0"/>
    <x v="0"/>
    <x v="0"/>
  </r>
  <r>
    <x v="0"/>
    <x v="4"/>
    <x v="4"/>
    <x v="23"/>
    <x v="3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4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4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3"/>
    <n v="652.5"/>
    <n v="0"/>
    <n v="652.5"/>
    <n v="1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3"/>
    <n v="0"/>
    <n v="48"/>
    <n v="48"/>
    <n v="1"/>
    <n v="16523"/>
    <n v="165230"/>
    <n v="0"/>
    <x v="0"/>
    <x v="0"/>
    <x v="0"/>
    <x v="0"/>
    <x v="0"/>
    <x v="0"/>
    <x v="0"/>
    <x v="0"/>
    <x v="0"/>
    <x v="0"/>
  </r>
  <r>
    <x v="0"/>
    <x v="4"/>
    <x v="5"/>
    <x v="29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3"/>
    <n v="25336.54"/>
    <n v="23294.27"/>
    <n v="48630.81"/>
    <n v="118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3"/>
    <n v="44441.89"/>
    <n v="35475.53"/>
    <n v="79917.42"/>
    <n v="217"/>
    <n v="34100"/>
    <n v="238700"/>
    <n v="2.34"/>
    <x v="0"/>
    <x v="0"/>
    <x v="0"/>
    <x v="0"/>
    <x v="0"/>
    <x v="0"/>
    <x v="0"/>
    <x v="0"/>
    <x v="0"/>
    <x v="0"/>
  </r>
  <r>
    <x v="0"/>
    <x v="4"/>
    <x v="6"/>
    <x v="32"/>
    <x v="3"/>
    <n v="30535.67"/>
    <n v="29011.62"/>
    <n v="59547.289999999994"/>
    <n v="235"/>
    <n v="17577"/>
    <n v="123039"/>
    <n v="3.39"/>
    <x v="0"/>
    <x v="0"/>
    <x v="0"/>
    <x v="0"/>
    <x v="0"/>
    <x v="0"/>
    <x v="0"/>
    <x v="0"/>
    <x v="0"/>
    <x v="0"/>
  </r>
  <r>
    <x v="0"/>
    <x v="4"/>
    <x v="6"/>
    <x v="33"/>
    <x v="3"/>
    <n v="17352.28"/>
    <n v="9462.98"/>
    <n v="26815.26"/>
    <n v="55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3"/>
    <n v="122.4"/>
    <n v="264.55"/>
    <n v="386.95000000000005"/>
    <n v="9"/>
    <n v="67177"/>
    <n v="470239"/>
    <n v="0.01"/>
    <x v="0"/>
    <x v="0"/>
    <x v="0"/>
    <x v="0"/>
    <x v="0"/>
    <x v="0"/>
    <x v="0"/>
    <x v="0"/>
    <x v="0"/>
    <x v="0"/>
  </r>
  <r>
    <x v="0"/>
    <x v="4"/>
    <x v="7"/>
    <x v="32"/>
    <x v="3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4"/>
    <x v="8"/>
    <x v="35"/>
    <x v="3"/>
    <n v="296.13"/>
    <n v="1132.77"/>
    <n v="1428.9"/>
    <n v="10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3"/>
    <n v="685.45"/>
    <n v="229.08"/>
    <n v="914.53000000000009"/>
    <n v="20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3"/>
    <n v="19057.45"/>
    <n v="5815.94"/>
    <n v="24873.39"/>
    <n v="44"/>
    <n v="32023"/>
    <n v="224161"/>
    <n v="0.78"/>
    <x v="0"/>
    <x v="0"/>
    <x v="0"/>
    <x v="0"/>
    <x v="0"/>
    <x v="0"/>
    <x v="0"/>
    <x v="0"/>
    <x v="0"/>
    <x v="0"/>
  </r>
  <r>
    <x v="0"/>
    <x v="4"/>
    <x v="9"/>
    <x v="38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3"/>
    <n v="17574.38"/>
    <n v="7961.84"/>
    <n v="25536.22"/>
    <n v="63"/>
    <n v="18352"/>
    <n v="128464"/>
    <n v="1.39"/>
    <x v="0"/>
    <x v="0"/>
    <x v="0"/>
    <x v="0"/>
    <x v="0"/>
    <x v="0"/>
    <x v="0"/>
    <x v="0"/>
    <x v="0"/>
    <x v="0"/>
  </r>
  <r>
    <x v="0"/>
    <x v="4"/>
    <x v="9"/>
    <x v="40"/>
    <x v="3"/>
    <n v="10968.32"/>
    <n v="1777.18"/>
    <n v="12745.5"/>
    <n v="22"/>
    <n v="28923"/>
    <n v="202461"/>
    <n v="0.44"/>
    <x v="0"/>
    <x v="0"/>
    <x v="0"/>
    <x v="0"/>
    <x v="0"/>
    <x v="0"/>
    <x v="0"/>
    <x v="0"/>
    <x v="0"/>
    <x v="0"/>
  </r>
  <r>
    <x v="0"/>
    <x v="4"/>
    <x v="9"/>
    <x v="41"/>
    <x v="3"/>
    <n v="5488.36"/>
    <n v="1960.14"/>
    <n v="7448.5"/>
    <n v="13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3"/>
    <n v="118.02"/>
    <n v="300.45999999999998"/>
    <n v="418.47999999999996"/>
    <n v="4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3"/>
    <n v="3951.93"/>
    <n v="1659.53"/>
    <n v="5611.46"/>
    <n v="27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3"/>
    <n v="2335.06"/>
    <n v="2348.37"/>
    <n v="4683.43"/>
    <n v="25"/>
    <n v="23777"/>
    <n v="237770"/>
    <n v="0.2"/>
    <x v="0"/>
    <x v="0"/>
    <x v="0"/>
    <x v="0"/>
    <x v="0"/>
    <x v="0"/>
    <x v="0"/>
    <x v="0"/>
    <x v="0"/>
    <x v="0"/>
  </r>
  <r>
    <x v="0"/>
    <x v="4"/>
    <x v="10"/>
    <x v="45"/>
    <x v="3"/>
    <n v="656.64"/>
    <n v="393.94"/>
    <n v="1050.58"/>
    <n v="11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3"/>
    <n v="957.6"/>
    <n v="186.88"/>
    <n v="1144.48"/>
    <n v="14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3"/>
    <n v="132"/>
    <n v="429"/>
    <n v="561"/>
    <n v="7"/>
    <n v="33077"/>
    <n v="330770"/>
    <n v="0.02"/>
    <x v="0"/>
    <x v="0"/>
    <x v="0"/>
    <x v="0"/>
    <x v="0"/>
    <x v="0"/>
    <x v="0"/>
    <x v="0"/>
    <x v="0"/>
    <x v="0"/>
  </r>
  <r>
    <x v="0"/>
    <x v="4"/>
    <x v="10"/>
    <x v="49"/>
    <x v="3"/>
    <n v="335.01"/>
    <n v="281.47000000000003"/>
    <n v="616.48"/>
    <n v="8"/>
    <n v="67177"/>
    <n v="671770"/>
    <n v="0.01"/>
    <x v="0"/>
    <x v="0"/>
    <x v="0"/>
    <x v="0"/>
    <x v="0"/>
    <x v="0"/>
    <x v="0"/>
    <x v="0"/>
    <x v="0"/>
    <x v="0"/>
  </r>
  <r>
    <x v="0"/>
    <x v="4"/>
    <x v="10"/>
    <x v="50"/>
    <x v="3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4"/>
    <x v="10"/>
    <x v="51"/>
    <x v="3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4"/>
    <x v="11"/>
    <x v="5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3"/>
    <n v="163.19999999999999"/>
    <n v="652.79999999999995"/>
    <n v="816"/>
    <n v="1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3"/>
    <n v="3503.62"/>
    <n v="503.07"/>
    <n v="4006.69"/>
    <n v="14"/>
    <n v="24273"/>
    <n v="242730"/>
    <n v="0.17"/>
    <x v="0"/>
    <x v="0"/>
    <x v="0"/>
    <x v="0"/>
    <x v="0"/>
    <x v="0"/>
    <x v="0"/>
    <x v="0"/>
    <x v="0"/>
    <x v="0"/>
  </r>
  <r>
    <x v="0"/>
    <x v="4"/>
    <x v="13"/>
    <x v="58"/>
    <x v="3"/>
    <n v="754.66"/>
    <n v="4171.34"/>
    <n v="4926"/>
    <n v="28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3"/>
    <n v="827.03"/>
    <n v="2877.58"/>
    <n v="3704.6099999999997"/>
    <n v="87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3"/>
    <n v="378"/>
    <n v="0"/>
    <n v="378"/>
    <n v="2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3"/>
    <n v="72"/>
    <n v="240.83"/>
    <n v="312.83000000000004"/>
    <n v="16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3"/>
    <n v="36.799999999999997"/>
    <n v="12.92"/>
    <n v="49.72"/>
    <n v="7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3"/>
    <n v="10913.94"/>
    <n v="877.16"/>
    <n v="11791.1"/>
    <n v="71"/>
    <n v="22723"/>
    <n v="159061"/>
    <n v="0.52"/>
    <x v="0"/>
    <x v="0"/>
    <x v="0"/>
    <x v="0"/>
    <x v="0"/>
    <x v="0"/>
    <x v="0"/>
    <x v="0"/>
    <x v="0"/>
    <x v="0"/>
  </r>
  <r>
    <x v="0"/>
    <x v="4"/>
    <x v="18"/>
    <x v="65"/>
    <x v="3"/>
    <n v="0"/>
    <n v="179.48"/>
    <n v="179.48"/>
    <n v="5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3"/>
    <n v="41325.32"/>
    <n v="6541.54"/>
    <n v="47866.86"/>
    <n v="25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3"/>
    <n v="57086.01"/>
    <n v="42489.919999999998"/>
    <n v="99575.93"/>
    <n v="67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3"/>
    <n v="7730.6"/>
    <n v="6233.72"/>
    <n v="13964.32"/>
    <n v="67"/>
    <n v="31000"/>
    <n v="310000"/>
    <n v="0.45"/>
    <x v="0"/>
    <x v="0"/>
    <x v="0"/>
    <x v="0"/>
    <x v="0"/>
    <x v="0"/>
    <x v="0"/>
    <x v="0"/>
    <x v="0"/>
    <x v="0"/>
  </r>
  <r>
    <x v="0"/>
    <x v="4"/>
    <x v="21"/>
    <x v="70"/>
    <x v="3"/>
    <n v="1901.46"/>
    <n v="1742.48"/>
    <n v="3643.94"/>
    <n v="22"/>
    <n v="62000"/>
    <n v="620000"/>
    <n v="0.06"/>
    <x v="0"/>
    <x v="0"/>
    <x v="0"/>
    <x v="0"/>
    <x v="0"/>
    <x v="0"/>
    <x v="0"/>
    <x v="0"/>
    <x v="0"/>
    <x v="0"/>
  </r>
  <r>
    <x v="0"/>
    <x v="4"/>
    <x v="21"/>
    <x v="71"/>
    <x v="3"/>
    <n v="1624.27"/>
    <n v="2541.5700000000002"/>
    <n v="4165.84"/>
    <n v="23"/>
    <n v="50623"/>
    <n v="506230"/>
    <n v="0.08"/>
    <x v="0"/>
    <x v="0"/>
    <x v="0"/>
    <x v="0"/>
    <x v="0"/>
    <x v="0"/>
    <x v="0"/>
    <x v="0"/>
    <x v="0"/>
    <x v="0"/>
  </r>
  <r>
    <x v="0"/>
    <x v="4"/>
    <x v="21"/>
    <x v="72"/>
    <x v="3"/>
    <n v="7916.39"/>
    <n v="6517"/>
    <n v="14433.39"/>
    <n v="56"/>
    <n v="29977"/>
    <n v="299770"/>
    <n v="0.48"/>
    <x v="0"/>
    <x v="0"/>
    <x v="0"/>
    <x v="0"/>
    <x v="0"/>
    <x v="0"/>
    <x v="0"/>
    <x v="0"/>
    <x v="0"/>
    <x v="0"/>
  </r>
  <r>
    <x v="0"/>
    <x v="4"/>
    <x v="21"/>
    <x v="73"/>
    <x v="3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4"/>
    <x v="22"/>
    <x v="74"/>
    <x v="3"/>
    <n v="651.12"/>
    <n v="2178.73"/>
    <n v="2829.85"/>
    <n v="13"/>
    <n v="13423"/>
    <n v="134230"/>
    <n v="0.21"/>
    <x v="0"/>
    <x v="0"/>
    <x v="0"/>
    <x v="0"/>
    <x v="0"/>
    <x v="0"/>
    <x v="0"/>
    <x v="0"/>
    <x v="0"/>
    <x v="0"/>
  </r>
  <r>
    <x v="0"/>
    <x v="4"/>
    <x v="22"/>
    <x v="75"/>
    <x v="3"/>
    <n v="1683.88"/>
    <n v="838.62"/>
    <n v="2522.5"/>
    <n v="16"/>
    <n v="14477"/>
    <n v="144770"/>
    <n v="0.17"/>
    <x v="0"/>
    <x v="0"/>
    <x v="0"/>
    <x v="0"/>
    <x v="0"/>
    <x v="0"/>
    <x v="0"/>
    <x v="0"/>
    <x v="0"/>
    <x v="0"/>
  </r>
  <r>
    <x v="0"/>
    <x v="4"/>
    <x v="22"/>
    <x v="72"/>
    <x v="3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4"/>
    <x v="22"/>
    <x v="76"/>
    <x v="3"/>
    <n v="2532.7399999999998"/>
    <n v="2140.86"/>
    <n v="4673.6000000000004"/>
    <n v="18"/>
    <n v="13950"/>
    <n v="139500"/>
    <n v="0.34"/>
    <x v="0"/>
    <x v="0"/>
    <x v="0"/>
    <x v="0"/>
    <x v="0"/>
    <x v="0"/>
    <x v="0"/>
    <x v="0"/>
    <x v="0"/>
    <x v="0"/>
  </r>
  <r>
    <x v="0"/>
    <x v="4"/>
    <x v="22"/>
    <x v="121"/>
    <x v="3"/>
    <n v="2244.8200000000002"/>
    <n v="3574.49"/>
    <n v="5819.3099999999995"/>
    <n v="21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3"/>
    <n v="419.4"/>
    <n v="0"/>
    <n v="419.4"/>
    <n v="2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3"/>
    <n v="17520.939999999999"/>
    <n v="11764.44"/>
    <n v="29285.379999999997"/>
    <n v="679"/>
    <n v="20677"/>
    <n v="144739"/>
    <n v="1.42"/>
    <x v="0"/>
    <x v="0"/>
    <x v="0"/>
    <x v="0"/>
    <x v="0"/>
    <x v="0"/>
    <x v="0"/>
    <x v="0"/>
    <x v="0"/>
    <x v="0"/>
  </r>
  <r>
    <x v="0"/>
    <x v="4"/>
    <x v="24"/>
    <x v="79"/>
    <x v="3"/>
    <n v="635.28"/>
    <n v="239.07"/>
    <n v="874.34999999999991"/>
    <n v="19"/>
    <n v="20150"/>
    <n v="141050"/>
    <n v="0.04"/>
    <x v="0"/>
    <x v="0"/>
    <x v="0"/>
    <x v="0"/>
    <x v="0"/>
    <x v="0"/>
    <x v="0"/>
    <x v="0"/>
    <x v="0"/>
    <x v="0"/>
  </r>
  <r>
    <x v="0"/>
    <x v="4"/>
    <x v="24"/>
    <x v="81"/>
    <x v="3"/>
    <n v="925.3"/>
    <n v="452.65"/>
    <n v="1377.9499999999998"/>
    <n v="30"/>
    <n v="18600"/>
    <n v="130200"/>
    <n v="7.0000000000000007E-2"/>
    <x v="0"/>
    <x v="0"/>
    <x v="0"/>
    <x v="0"/>
    <x v="0"/>
    <x v="0"/>
    <x v="0"/>
    <x v="0"/>
    <x v="0"/>
    <x v="0"/>
  </r>
  <r>
    <x v="0"/>
    <x v="4"/>
    <x v="24"/>
    <x v="82"/>
    <x v="3"/>
    <n v="32375.88"/>
    <n v="16557.43"/>
    <n v="48933.31"/>
    <n v="1213"/>
    <n v="18600"/>
    <n v="130200"/>
    <n v="2.63"/>
    <x v="0"/>
    <x v="0"/>
    <x v="0"/>
    <x v="0"/>
    <x v="0"/>
    <x v="0"/>
    <x v="0"/>
    <x v="0"/>
    <x v="0"/>
    <x v="0"/>
  </r>
  <r>
    <x v="0"/>
    <x v="4"/>
    <x v="24"/>
    <x v="122"/>
    <x v="3"/>
    <n v="1495.89"/>
    <n v="710.58"/>
    <n v="2206.4700000000003"/>
    <n v="58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3"/>
    <n v="7.2"/>
    <n v="0"/>
    <n v="7.2"/>
    <n v="1"/>
    <n v="17050"/>
    <n v="119350"/>
    <n v="0"/>
    <x v="0"/>
    <x v="0"/>
    <x v="0"/>
    <x v="0"/>
    <x v="0"/>
    <x v="0"/>
    <x v="0"/>
    <x v="0"/>
    <x v="0"/>
    <x v="0"/>
  </r>
  <r>
    <x v="0"/>
    <x v="4"/>
    <x v="24"/>
    <x v="123"/>
    <x v="3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3"/>
    <n v="399.6"/>
    <n v="0"/>
    <n v="399.6"/>
    <n v="9"/>
    <n v="44423"/>
    <n v="310961"/>
    <n v="0.01"/>
    <x v="0"/>
    <x v="0"/>
    <x v="0"/>
    <x v="0"/>
    <x v="0"/>
    <x v="0"/>
    <x v="0"/>
    <x v="0"/>
    <x v="0"/>
    <x v="0"/>
  </r>
  <r>
    <x v="0"/>
    <x v="4"/>
    <x v="24"/>
    <x v="131"/>
    <x v="3"/>
    <n v="8938.5499999999993"/>
    <n v="5718.66"/>
    <n v="14657.21"/>
    <n v="320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3"/>
    <n v="13478.01"/>
    <n v="6682.4"/>
    <n v="20160.41"/>
    <n v="480"/>
    <n v="15500"/>
    <n v="108500"/>
    <n v="1.3"/>
    <x v="0"/>
    <x v="0"/>
    <x v="0"/>
    <x v="0"/>
    <x v="0"/>
    <x v="0"/>
    <x v="0"/>
    <x v="0"/>
    <x v="0"/>
    <x v="0"/>
  </r>
  <r>
    <x v="0"/>
    <x v="4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8"/>
    <x v="9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3"/>
    <n v="1935.32"/>
    <n v="1201.68"/>
    <n v="3137"/>
    <n v="17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3"/>
    <n v="2379.31"/>
    <n v="370.01"/>
    <n v="2749.3199999999997"/>
    <n v="7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3"/>
    <n v="491.4"/>
    <n v="134.55000000000001"/>
    <n v="625.95000000000005"/>
    <n v="4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3"/>
    <n v="4523.82"/>
    <n v="4346.71"/>
    <n v="8870.5299999999988"/>
    <n v="40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3"/>
    <n v="3195.47"/>
    <n v="3827.12"/>
    <n v="7022.59"/>
    <n v="34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3"/>
    <n v="4506.18"/>
    <n v="6814.99"/>
    <n v="11321.17"/>
    <n v="35"/>
    <n v="17577"/>
    <n v="175770"/>
    <n v="0.64"/>
    <x v="0"/>
    <x v="0"/>
    <x v="0"/>
    <x v="0"/>
    <x v="0"/>
    <x v="0"/>
    <x v="0"/>
    <x v="0"/>
    <x v="0"/>
    <x v="0"/>
  </r>
  <r>
    <x v="0"/>
    <x v="4"/>
    <x v="30"/>
    <x v="98"/>
    <x v="3"/>
    <n v="13996.62"/>
    <n v="64029.86"/>
    <n v="78026.48"/>
    <n v="241"/>
    <n v="36177"/>
    <n v="253239"/>
    <n v="2.16"/>
    <x v="0"/>
    <x v="0"/>
    <x v="0"/>
    <x v="0"/>
    <x v="0"/>
    <x v="0"/>
    <x v="0"/>
    <x v="0"/>
    <x v="0"/>
    <x v="0"/>
  </r>
  <r>
    <x v="0"/>
    <x v="4"/>
    <x v="30"/>
    <x v="99"/>
    <x v="3"/>
    <n v="12754.23"/>
    <n v="94255.33"/>
    <n v="107009.56"/>
    <n v="403"/>
    <n v="16027"/>
    <n v="112189"/>
    <n v="6.68"/>
    <x v="0"/>
    <x v="0"/>
    <x v="0"/>
    <x v="0"/>
    <x v="0"/>
    <x v="0"/>
    <x v="0"/>
    <x v="0"/>
    <x v="0"/>
    <x v="0"/>
  </r>
  <r>
    <x v="0"/>
    <x v="4"/>
    <x v="30"/>
    <x v="100"/>
    <x v="3"/>
    <n v="10662.71"/>
    <n v="74041.259999999995"/>
    <n v="84703.97"/>
    <n v="300"/>
    <n v="14477"/>
    <n v="101339"/>
    <n v="5.85"/>
    <x v="0"/>
    <x v="0"/>
    <x v="0"/>
    <x v="0"/>
    <x v="0"/>
    <x v="0"/>
    <x v="0"/>
    <x v="0"/>
    <x v="0"/>
    <x v="0"/>
  </r>
  <r>
    <x v="0"/>
    <x v="4"/>
    <x v="30"/>
    <x v="101"/>
    <x v="3"/>
    <n v="4258.63"/>
    <n v="44935.39"/>
    <n v="49194.02"/>
    <n v="171"/>
    <n v="10323"/>
    <n v="72261"/>
    <n v="4.7699999999999996"/>
    <x v="0"/>
    <x v="0"/>
    <x v="0"/>
    <x v="0"/>
    <x v="0"/>
    <x v="0"/>
    <x v="0"/>
    <x v="0"/>
    <x v="0"/>
    <x v="0"/>
  </r>
  <r>
    <x v="0"/>
    <x v="4"/>
    <x v="30"/>
    <x v="102"/>
    <x v="3"/>
    <n v="1076.9000000000001"/>
    <n v="10798.84"/>
    <n v="11875.74"/>
    <n v="40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3"/>
    <n v="35.880000000000003"/>
    <n v="2714.92"/>
    <n v="2750.8"/>
    <n v="12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3"/>
    <n v="216.44"/>
    <n v="904.21"/>
    <n v="1120.6500000000001"/>
    <n v="3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3"/>
    <n v="3929.8"/>
    <n v="11520.17"/>
    <n v="15449.970000000001"/>
    <n v="37"/>
    <n v="17050"/>
    <n v="119350"/>
    <n v="0.91"/>
    <x v="0"/>
    <x v="0"/>
    <x v="0"/>
    <x v="0"/>
    <x v="0"/>
    <x v="0"/>
    <x v="0"/>
    <x v="0"/>
    <x v="0"/>
    <x v="0"/>
  </r>
  <r>
    <x v="0"/>
    <x v="4"/>
    <x v="30"/>
    <x v="138"/>
    <x v="3"/>
    <n v="4088.41"/>
    <n v="22250.080000000002"/>
    <n v="26338.49"/>
    <n v="112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3"/>
    <n v="3256.78"/>
    <n v="1888.07"/>
    <n v="5144.8500000000004"/>
    <n v="33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3"/>
    <n v="1596.3"/>
    <n v="348"/>
    <n v="1944.3"/>
    <n v="9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3"/>
    <n v="201.66"/>
    <n v="1819.04"/>
    <n v="2020.7"/>
    <n v="12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3"/>
    <n v="1178.8699999999999"/>
    <n v="1004.48"/>
    <n v="2183.35"/>
    <n v="16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3"/>
    <n v="2413.6999999999998"/>
    <n v="2798"/>
    <n v="5211.7"/>
    <n v="19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3"/>
    <n v="6.44"/>
    <n v="36.46"/>
    <n v="42.9"/>
    <n v="1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3"/>
    <n v="2533.9899999999998"/>
    <n v="3984.39"/>
    <n v="6518.3799999999992"/>
    <n v="123"/>
    <n v="13950"/>
    <n v="139500"/>
    <n v="0.47"/>
    <x v="0"/>
    <x v="0"/>
    <x v="0"/>
    <x v="0"/>
    <x v="0"/>
    <x v="0"/>
    <x v="0"/>
    <x v="0"/>
    <x v="0"/>
    <x v="0"/>
  </r>
  <r>
    <x v="0"/>
    <x v="4"/>
    <x v="32"/>
    <x v="114"/>
    <x v="3"/>
    <n v="4040.26"/>
    <n v="21661.27"/>
    <n v="25701.53"/>
    <n v="168"/>
    <n v="31000"/>
    <n v="217000"/>
    <n v="0.83"/>
    <x v="0"/>
    <x v="0"/>
    <x v="0"/>
    <x v="0"/>
    <x v="0"/>
    <x v="0"/>
    <x v="0"/>
    <x v="0"/>
    <x v="0"/>
    <x v="0"/>
  </r>
  <r>
    <x v="0"/>
    <x v="4"/>
    <x v="32"/>
    <x v="115"/>
    <x v="3"/>
    <n v="1592.63"/>
    <n v="16716.59"/>
    <n v="18309.22"/>
    <n v="48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3"/>
    <n v="837.42"/>
    <n v="6256.02"/>
    <n v="7093.4400000000005"/>
    <n v="31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3"/>
    <n v="284.95999999999998"/>
    <n v="2495.61"/>
    <n v="2780.57"/>
    <n v="38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3"/>
    <n v="857.62"/>
    <n v="1789.38"/>
    <n v="2647"/>
    <n v="10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3"/>
    <n v="1587.9"/>
    <n v="5451.61"/>
    <n v="7039.51"/>
    <n v="34"/>
    <n v="0"/>
    <n v="0"/>
    <n v="0"/>
    <x v="0"/>
    <x v="0"/>
    <x v="0"/>
    <x v="0"/>
    <x v="0"/>
    <x v="0"/>
    <x v="0"/>
    <x v="0"/>
    <x v="0"/>
    <x v="0"/>
  </r>
  <r>
    <x v="0"/>
    <x v="4"/>
    <x v="0"/>
    <x v="0"/>
    <x v="4"/>
    <n v="3546"/>
    <n v="0"/>
    <n v="3546"/>
    <n v="61"/>
    <n v="24475"/>
    <n v="171325"/>
    <n v="0.14000000000000001"/>
    <x v="0"/>
    <x v="0"/>
    <x v="0"/>
    <x v="0"/>
    <x v="0"/>
    <x v="0"/>
    <x v="0"/>
    <x v="0"/>
    <x v="0"/>
    <x v="0"/>
  </r>
  <r>
    <x v="0"/>
    <x v="4"/>
    <x v="0"/>
    <x v="1"/>
    <x v="4"/>
    <n v="7900"/>
    <n v="0"/>
    <n v="7900"/>
    <n v="191"/>
    <n v="24383"/>
    <n v="170681"/>
    <n v="0.32"/>
    <x v="0"/>
    <x v="0"/>
    <x v="0"/>
    <x v="0"/>
    <x v="0"/>
    <x v="0"/>
    <x v="0"/>
    <x v="0"/>
    <x v="0"/>
    <x v="0"/>
  </r>
  <r>
    <x v="0"/>
    <x v="4"/>
    <x v="0"/>
    <x v="2"/>
    <x v="4"/>
    <n v="3691"/>
    <n v="0"/>
    <n v="3691"/>
    <n v="104"/>
    <n v="8165"/>
    <n v="57155"/>
    <n v="0.45"/>
    <x v="0"/>
    <x v="0"/>
    <x v="0"/>
    <x v="0"/>
    <x v="0"/>
    <x v="0"/>
    <x v="0"/>
    <x v="0"/>
    <x v="0"/>
    <x v="0"/>
  </r>
  <r>
    <x v="0"/>
    <x v="4"/>
    <x v="0"/>
    <x v="3"/>
    <x v="4"/>
    <n v="2935"/>
    <n v="0"/>
    <n v="2935"/>
    <n v="74"/>
    <n v="8437"/>
    <n v="59059"/>
    <n v="0.35"/>
    <x v="0"/>
    <x v="0"/>
    <x v="0"/>
    <x v="0"/>
    <x v="0"/>
    <x v="0"/>
    <x v="0"/>
    <x v="0"/>
    <x v="0"/>
    <x v="0"/>
  </r>
  <r>
    <x v="0"/>
    <x v="4"/>
    <x v="0"/>
    <x v="4"/>
    <x v="4"/>
    <n v="9023"/>
    <n v="0"/>
    <n v="9023"/>
    <n v="205"/>
    <n v="8437"/>
    <n v="59059"/>
    <n v="1.07"/>
    <x v="0"/>
    <x v="0"/>
    <x v="0"/>
    <x v="0"/>
    <x v="0"/>
    <x v="0"/>
    <x v="0"/>
    <x v="0"/>
    <x v="0"/>
    <x v="0"/>
  </r>
  <r>
    <x v="0"/>
    <x v="4"/>
    <x v="0"/>
    <x v="13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4"/>
    <n v="4493"/>
    <n v="0"/>
    <n v="4493"/>
    <n v="107"/>
    <n v="5821"/>
    <n v="40747"/>
    <n v="0.77"/>
    <x v="0"/>
    <x v="0"/>
    <x v="0"/>
    <x v="0"/>
    <x v="0"/>
    <x v="0"/>
    <x v="0"/>
    <x v="0"/>
    <x v="0"/>
    <x v="0"/>
  </r>
  <r>
    <x v="0"/>
    <x v="4"/>
    <x v="0"/>
    <x v="8"/>
    <x v="4"/>
    <n v="4199"/>
    <n v="0"/>
    <n v="4199"/>
    <n v="83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4"/>
    <n v="4129"/>
    <n v="0"/>
    <n v="4129"/>
    <n v="67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4"/>
    <n v="217"/>
    <n v="0"/>
    <n v="217"/>
    <n v="6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4"/>
    <n v="1041"/>
    <n v="0"/>
    <n v="1041"/>
    <n v="26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4"/>
    <n v="2940"/>
    <n v="0"/>
    <n v="2940"/>
    <n v="34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4"/>
    <n v="5539"/>
    <n v="0"/>
    <n v="5539"/>
    <n v="35"/>
    <n v="44423"/>
    <n v="310961"/>
    <n v="0.12"/>
    <x v="0"/>
    <x v="0"/>
    <x v="0"/>
    <x v="0"/>
    <x v="0"/>
    <x v="0"/>
    <x v="0"/>
    <x v="0"/>
    <x v="0"/>
    <x v="0"/>
  </r>
  <r>
    <x v="0"/>
    <x v="4"/>
    <x v="1"/>
    <x v="11"/>
    <x v="4"/>
    <n v="1680"/>
    <n v="0"/>
    <n v="1680"/>
    <n v="2"/>
    <n v="31000"/>
    <n v="217000"/>
    <n v="0.05"/>
    <x v="0"/>
    <x v="0"/>
    <x v="0"/>
    <x v="0"/>
    <x v="0"/>
    <x v="0"/>
    <x v="0"/>
    <x v="0"/>
    <x v="0"/>
    <x v="0"/>
  </r>
  <r>
    <x v="0"/>
    <x v="4"/>
    <x v="1"/>
    <x v="12"/>
    <x v="4"/>
    <n v="1161"/>
    <n v="0"/>
    <n v="1161"/>
    <n v="3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4"/>
    <n v="1087"/>
    <n v="0"/>
    <n v="1087"/>
    <n v="4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4"/>
    <n v="2491"/>
    <n v="0"/>
    <n v="2491"/>
    <n v="13"/>
    <n v="29977"/>
    <n v="209839"/>
    <n v="0.08"/>
    <x v="0"/>
    <x v="0"/>
    <x v="0"/>
    <x v="0"/>
    <x v="0"/>
    <x v="0"/>
    <x v="0"/>
    <x v="0"/>
    <x v="0"/>
    <x v="0"/>
  </r>
  <r>
    <x v="0"/>
    <x v="4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4"/>
    <n v="14613"/>
    <n v="0"/>
    <n v="14613"/>
    <n v="50"/>
    <n v="43400"/>
    <n v="303800"/>
    <n v="0.34"/>
    <x v="0"/>
    <x v="0"/>
    <x v="0"/>
    <x v="0"/>
    <x v="0"/>
    <x v="0"/>
    <x v="0"/>
    <x v="0"/>
    <x v="0"/>
    <x v="0"/>
  </r>
  <r>
    <x v="0"/>
    <x v="4"/>
    <x v="2"/>
    <x v="17"/>
    <x v="4"/>
    <n v="3603"/>
    <n v="0"/>
    <n v="3603"/>
    <n v="16"/>
    <n v="39277"/>
    <n v="274939"/>
    <n v="0.09"/>
    <x v="0"/>
    <x v="0"/>
    <x v="0"/>
    <x v="0"/>
    <x v="0"/>
    <x v="0"/>
    <x v="0"/>
    <x v="0"/>
    <x v="0"/>
    <x v="0"/>
  </r>
  <r>
    <x v="0"/>
    <x v="4"/>
    <x v="2"/>
    <x v="18"/>
    <x v="4"/>
    <n v="9580"/>
    <n v="0"/>
    <n v="9580"/>
    <n v="26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4"/>
    <n v="623"/>
    <n v="0"/>
    <n v="623"/>
    <n v="2"/>
    <n v="31000"/>
    <n v="310000"/>
    <n v="0.02"/>
    <x v="0"/>
    <x v="0"/>
    <x v="0"/>
    <x v="0"/>
    <x v="0"/>
    <x v="0"/>
    <x v="0"/>
    <x v="0"/>
    <x v="0"/>
    <x v="0"/>
  </r>
  <r>
    <x v="0"/>
    <x v="4"/>
    <x v="3"/>
    <x v="20"/>
    <x v="4"/>
    <n v="1161"/>
    <n v="0"/>
    <n v="1161"/>
    <n v="6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4"/>
    <n v="11682"/>
    <n v="0"/>
    <n v="11682"/>
    <n v="37"/>
    <n v="62000"/>
    <n v="620000"/>
    <n v="0.19"/>
    <x v="0"/>
    <x v="0"/>
    <x v="0"/>
    <x v="0"/>
    <x v="0"/>
    <x v="0"/>
    <x v="0"/>
    <x v="0"/>
    <x v="0"/>
    <x v="0"/>
  </r>
  <r>
    <x v="0"/>
    <x v="4"/>
    <x v="4"/>
    <x v="23"/>
    <x v="4"/>
    <n v="603"/>
    <n v="0"/>
    <n v="603"/>
    <n v="5"/>
    <n v="12710"/>
    <n v="88970"/>
    <n v="0.05"/>
    <x v="0"/>
    <x v="0"/>
    <x v="0"/>
    <x v="0"/>
    <x v="0"/>
    <x v="0"/>
    <x v="0"/>
    <x v="0"/>
    <x v="0"/>
    <x v="0"/>
  </r>
  <r>
    <x v="0"/>
    <x v="4"/>
    <x v="4"/>
    <x v="24"/>
    <x v="4"/>
    <n v="603"/>
    <n v="0"/>
    <n v="603"/>
    <n v="5"/>
    <n v="11377"/>
    <n v="79639"/>
    <n v="0.05"/>
    <x v="0"/>
    <x v="0"/>
    <x v="0"/>
    <x v="0"/>
    <x v="0"/>
    <x v="0"/>
    <x v="0"/>
    <x v="0"/>
    <x v="0"/>
    <x v="0"/>
  </r>
  <r>
    <x v="0"/>
    <x v="4"/>
    <x v="4"/>
    <x v="12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4"/>
    <n v="6522"/>
    <n v="0"/>
    <n v="6522"/>
    <n v="3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4"/>
    <n v="845"/>
    <n v="0"/>
    <n v="845"/>
    <n v="1"/>
    <n v="16523"/>
    <n v="165230"/>
    <n v="0.05"/>
    <x v="0"/>
    <x v="0"/>
    <x v="0"/>
    <x v="0"/>
    <x v="0"/>
    <x v="0"/>
    <x v="0"/>
    <x v="0"/>
    <x v="0"/>
    <x v="0"/>
  </r>
  <r>
    <x v="0"/>
    <x v="4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4"/>
    <n v="1810"/>
    <n v="0"/>
    <n v="1810"/>
    <n v="1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4"/>
    <n v="1161"/>
    <n v="0"/>
    <n v="1161"/>
    <n v="5"/>
    <n v="34100"/>
    <n v="238700"/>
    <n v="0.03"/>
    <x v="0"/>
    <x v="0"/>
    <x v="0"/>
    <x v="0"/>
    <x v="0"/>
    <x v="0"/>
    <x v="0"/>
    <x v="0"/>
    <x v="0"/>
    <x v="0"/>
  </r>
  <r>
    <x v="0"/>
    <x v="4"/>
    <x v="6"/>
    <x v="32"/>
    <x v="4"/>
    <n v="1809"/>
    <n v="0"/>
    <n v="1809"/>
    <n v="7"/>
    <n v="17577"/>
    <n v="123039"/>
    <n v="0.1"/>
    <x v="0"/>
    <x v="0"/>
    <x v="0"/>
    <x v="0"/>
    <x v="0"/>
    <x v="0"/>
    <x v="0"/>
    <x v="0"/>
    <x v="0"/>
    <x v="0"/>
  </r>
  <r>
    <x v="0"/>
    <x v="4"/>
    <x v="6"/>
    <x v="33"/>
    <x v="4"/>
    <n v="1810"/>
    <n v="0"/>
    <n v="1810"/>
    <n v="1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4"/>
    <n v="121247"/>
    <n v="0"/>
    <n v="121247"/>
    <n v="895"/>
    <n v="67177"/>
    <n v="470239"/>
    <n v="1.8"/>
    <x v="0"/>
    <x v="0"/>
    <x v="0"/>
    <x v="0"/>
    <x v="0"/>
    <x v="0"/>
    <x v="0"/>
    <x v="0"/>
    <x v="0"/>
    <x v="0"/>
  </r>
  <r>
    <x v="0"/>
    <x v="4"/>
    <x v="7"/>
    <x v="32"/>
    <x v="4"/>
    <n v="840"/>
    <n v="0"/>
    <n v="840"/>
    <n v="1"/>
    <n v="17577"/>
    <n v="123039"/>
    <n v="0.05"/>
    <x v="0"/>
    <x v="0"/>
    <x v="0"/>
    <x v="0"/>
    <x v="0"/>
    <x v="0"/>
    <x v="0"/>
    <x v="0"/>
    <x v="0"/>
    <x v="0"/>
  </r>
  <r>
    <x v="0"/>
    <x v="4"/>
    <x v="8"/>
    <x v="35"/>
    <x v="4"/>
    <n v="2174"/>
    <n v="0"/>
    <n v="2174"/>
    <n v="1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4"/>
    <n v="840"/>
    <n v="0"/>
    <n v="840"/>
    <n v="1"/>
    <n v="32023"/>
    <n v="224161"/>
    <n v="0.03"/>
    <x v="0"/>
    <x v="0"/>
    <x v="0"/>
    <x v="0"/>
    <x v="0"/>
    <x v="0"/>
    <x v="0"/>
    <x v="0"/>
    <x v="0"/>
    <x v="0"/>
  </r>
  <r>
    <x v="0"/>
    <x v="4"/>
    <x v="9"/>
    <x v="3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4"/>
    <n v="3625"/>
    <n v="0"/>
    <n v="3625"/>
    <n v="4"/>
    <n v="18352"/>
    <n v="128464"/>
    <n v="0.2"/>
    <x v="0"/>
    <x v="0"/>
    <x v="0"/>
    <x v="0"/>
    <x v="0"/>
    <x v="0"/>
    <x v="0"/>
    <x v="0"/>
    <x v="0"/>
    <x v="0"/>
  </r>
  <r>
    <x v="0"/>
    <x v="4"/>
    <x v="9"/>
    <x v="40"/>
    <x v="4"/>
    <n v="749"/>
    <n v="0"/>
    <n v="749"/>
    <n v="4"/>
    <n v="28923"/>
    <n v="202461"/>
    <n v="0.03"/>
    <x v="0"/>
    <x v="0"/>
    <x v="0"/>
    <x v="0"/>
    <x v="0"/>
    <x v="0"/>
    <x v="0"/>
    <x v="0"/>
    <x v="0"/>
    <x v="0"/>
  </r>
  <r>
    <x v="0"/>
    <x v="4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4"/>
    <n v="23433"/>
    <n v="0"/>
    <n v="23433"/>
    <n v="132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4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4"/>
    <n v="429"/>
    <n v="0"/>
    <n v="429"/>
    <n v="3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4"/>
    <x v="10"/>
    <x v="49"/>
    <x v="4"/>
    <n v="2500"/>
    <n v="0"/>
    <n v="2500"/>
    <n v="1"/>
    <n v="67177"/>
    <n v="671770"/>
    <n v="0.04"/>
    <x v="0"/>
    <x v="0"/>
    <x v="0"/>
    <x v="0"/>
    <x v="0"/>
    <x v="0"/>
    <x v="0"/>
    <x v="0"/>
    <x v="0"/>
    <x v="0"/>
  </r>
  <r>
    <x v="0"/>
    <x v="4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4"/>
    <x v="10"/>
    <x v="51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4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4"/>
    <x v="13"/>
    <x v="58"/>
    <x v="4"/>
    <n v="3624"/>
    <n v="0"/>
    <n v="3624"/>
    <n v="3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4"/>
    <n v="16716"/>
    <n v="0"/>
    <n v="16716"/>
    <n v="407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4"/>
    <n v="345"/>
    <n v="0"/>
    <n v="345"/>
    <n v="1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4"/>
    <n v="865"/>
    <n v="0"/>
    <n v="865"/>
    <n v="3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4"/>
    <n v="308"/>
    <n v="0"/>
    <n v="308"/>
    <n v="2"/>
    <n v="22723"/>
    <n v="159061"/>
    <n v="0.01"/>
    <x v="0"/>
    <x v="0"/>
    <x v="0"/>
    <x v="0"/>
    <x v="0"/>
    <x v="0"/>
    <x v="0"/>
    <x v="0"/>
    <x v="0"/>
    <x v="0"/>
  </r>
  <r>
    <x v="0"/>
    <x v="4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4"/>
    <n v="15409"/>
    <n v="0"/>
    <n v="15409"/>
    <n v="16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4"/>
    <n v="23430"/>
    <n v="0"/>
    <n v="23430"/>
    <n v="18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4"/>
    <n v="10698"/>
    <n v="0"/>
    <n v="10698"/>
    <n v="34"/>
    <n v="31000"/>
    <n v="310000"/>
    <n v="0.35"/>
    <x v="0"/>
    <x v="0"/>
    <x v="0"/>
    <x v="0"/>
    <x v="0"/>
    <x v="0"/>
    <x v="0"/>
    <x v="0"/>
    <x v="0"/>
    <x v="0"/>
  </r>
  <r>
    <x v="0"/>
    <x v="4"/>
    <x v="21"/>
    <x v="70"/>
    <x v="4"/>
    <n v="6493"/>
    <n v="0"/>
    <n v="6493"/>
    <n v="12"/>
    <n v="62000"/>
    <n v="620000"/>
    <n v="0.1"/>
    <x v="0"/>
    <x v="0"/>
    <x v="0"/>
    <x v="0"/>
    <x v="0"/>
    <x v="0"/>
    <x v="0"/>
    <x v="0"/>
    <x v="0"/>
    <x v="0"/>
  </r>
  <r>
    <x v="0"/>
    <x v="4"/>
    <x v="21"/>
    <x v="71"/>
    <x v="4"/>
    <n v="4324"/>
    <n v="0"/>
    <n v="4324"/>
    <n v="10"/>
    <n v="50623"/>
    <n v="506230"/>
    <n v="0.09"/>
    <x v="0"/>
    <x v="0"/>
    <x v="0"/>
    <x v="0"/>
    <x v="0"/>
    <x v="0"/>
    <x v="0"/>
    <x v="0"/>
    <x v="0"/>
    <x v="0"/>
  </r>
  <r>
    <x v="0"/>
    <x v="4"/>
    <x v="21"/>
    <x v="72"/>
    <x v="4"/>
    <n v="6283"/>
    <n v="0"/>
    <n v="6283"/>
    <n v="18"/>
    <n v="29977"/>
    <n v="299770"/>
    <n v="0.21"/>
    <x v="0"/>
    <x v="0"/>
    <x v="0"/>
    <x v="0"/>
    <x v="0"/>
    <x v="0"/>
    <x v="0"/>
    <x v="0"/>
    <x v="0"/>
    <x v="0"/>
  </r>
  <r>
    <x v="0"/>
    <x v="4"/>
    <x v="21"/>
    <x v="73"/>
    <x v="4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4"/>
    <x v="22"/>
    <x v="74"/>
    <x v="4"/>
    <n v="4254"/>
    <n v="0"/>
    <n v="4254"/>
    <n v="5"/>
    <n v="13423"/>
    <n v="134230"/>
    <n v="0.32"/>
    <x v="0"/>
    <x v="0"/>
    <x v="0"/>
    <x v="0"/>
    <x v="0"/>
    <x v="0"/>
    <x v="0"/>
    <x v="0"/>
    <x v="0"/>
    <x v="0"/>
  </r>
  <r>
    <x v="0"/>
    <x v="4"/>
    <x v="22"/>
    <x v="75"/>
    <x v="4"/>
    <n v="10000"/>
    <n v="0"/>
    <n v="10000"/>
    <n v="5"/>
    <n v="14477"/>
    <n v="144770"/>
    <n v="0.69"/>
    <x v="0"/>
    <x v="0"/>
    <x v="0"/>
    <x v="0"/>
    <x v="0"/>
    <x v="0"/>
    <x v="0"/>
    <x v="0"/>
    <x v="0"/>
    <x v="0"/>
  </r>
  <r>
    <x v="0"/>
    <x v="4"/>
    <x v="22"/>
    <x v="72"/>
    <x v="4"/>
    <n v="158"/>
    <n v="0"/>
    <n v="158"/>
    <n v="1"/>
    <n v="29977"/>
    <n v="299770"/>
    <n v="0.01"/>
    <x v="0"/>
    <x v="0"/>
    <x v="0"/>
    <x v="0"/>
    <x v="0"/>
    <x v="0"/>
    <x v="0"/>
    <x v="0"/>
    <x v="0"/>
    <x v="0"/>
  </r>
  <r>
    <x v="0"/>
    <x v="4"/>
    <x v="22"/>
    <x v="76"/>
    <x v="4"/>
    <n v="16629"/>
    <n v="0"/>
    <n v="16629"/>
    <n v="12"/>
    <n v="13950"/>
    <n v="139500"/>
    <n v="1.19"/>
    <x v="0"/>
    <x v="0"/>
    <x v="0"/>
    <x v="0"/>
    <x v="0"/>
    <x v="0"/>
    <x v="0"/>
    <x v="0"/>
    <x v="0"/>
    <x v="0"/>
  </r>
  <r>
    <x v="0"/>
    <x v="4"/>
    <x v="22"/>
    <x v="121"/>
    <x v="4"/>
    <n v="10592"/>
    <n v="0"/>
    <n v="10592"/>
    <n v="9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4"/>
    <n v="1310"/>
    <n v="0"/>
    <n v="1310"/>
    <n v="22"/>
    <n v="20677"/>
    <n v="144739"/>
    <n v="0.06"/>
    <x v="0"/>
    <x v="0"/>
    <x v="0"/>
    <x v="0"/>
    <x v="0"/>
    <x v="0"/>
    <x v="0"/>
    <x v="0"/>
    <x v="0"/>
    <x v="0"/>
  </r>
  <r>
    <x v="0"/>
    <x v="4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4"/>
    <x v="24"/>
    <x v="81"/>
    <x v="4"/>
    <n v="0"/>
    <n v="0"/>
    <n v="0"/>
    <n v="1"/>
    <n v="18600"/>
    <n v="130200"/>
    <n v="0"/>
    <x v="0"/>
    <x v="0"/>
    <x v="0"/>
    <x v="0"/>
    <x v="0"/>
    <x v="0"/>
    <x v="0"/>
    <x v="0"/>
    <x v="0"/>
    <x v="0"/>
  </r>
  <r>
    <x v="0"/>
    <x v="4"/>
    <x v="24"/>
    <x v="82"/>
    <x v="4"/>
    <n v="372"/>
    <n v="0"/>
    <n v="372"/>
    <n v="17"/>
    <n v="18600"/>
    <n v="130200"/>
    <n v="0.02"/>
    <x v="0"/>
    <x v="0"/>
    <x v="0"/>
    <x v="0"/>
    <x v="0"/>
    <x v="0"/>
    <x v="0"/>
    <x v="0"/>
    <x v="0"/>
    <x v="0"/>
  </r>
  <r>
    <x v="0"/>
    <x v="4"/>
    <x v="24"/>
    <x v="122"/>
    <x v="4"/>
    <n v="0"/>
    <n v="0"/>
    <n v="0"/>
    <n v="5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4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4"/>
    <x v="24"/>
    <x v="123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4"/>
    <x v="24"/>
    <x v="131"/>
    <x v="4"/>
    <n v="305"/>
    <n v="0"/>
    <n v="305"/>
    <n v="7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4"/>
    <n v="135"/>
    <n v="0"/>
    <n v="135"/>
    <n v="6"/>
    <n v="15500"/>
    <n v="108500"/>
    <n v="0.01"/>
    <x v="0"/>
    <x v="0"/>
    <x v="0"/>
    <x v="0"/>
    <x v="0"/>
    <x v="0"/>
    <x v="0"/>
    <x v="0"/>
    <x v="0"/>
    <x v="0"/>
  </r>
  <r>
    <x v="0"/>
    <x v="4"/>
    <x v="26"/>
    <x v="87"/>
    <x v="4"/>
    <n v="14100"/>
    <n v="0"/>
    <n v="14100"/>
    <n v="47"/>
    <n v="4650"/>
    <n v="32550"/>
    <n v="3.03"/>
    <x v="0"/>
    <x v="0"/>
    <x v="0"/>
    <x v="0"/>
    <x v="0"/>
    <x v="0"/>
    <x v="0"/>
    <x v="0"/>
    <x v="0"/>
    <x v="0"/>
  </r>
  <r>
    <x v="0"/>
    <x v="4"/>
    <x v="26"/>
    <x v="88"/>
    <x v="4"/>
    <n v="3000"/>
    <n v="0"/>
    <n v="3000"/>
    <n v="10"/>
    <n v="4650"/>
    <n v="32550"/>
    <n v="0.65"/>
    <x v="0"/>
    <x v="0"/>
    <x v="0"/>
    <x v="0"/>
    <x v="0"/>
    <x v="0"/>
    <x v="0"/>
    <x v="0"/>
    <x v="0"/>
    <x v="0"/>
  </r>
  <r>
    <x v="0"/>
    <x v="4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8"/>
    <x v="9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4"/>
    <n v="182"/>
    <n v="0"/>
    <n v="182"/>
    <n v="1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4"/>
    <n v="2375"/>
    <n v="0"/>
    <n v="2375"/>
    <n v="3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4"/>
    <n v="3725"/>
    <n v="0"/>
    <n v="3725"/>
    <n v="17"/>
    <n v="17577"/>
    <n v="175770"/>
    <n v="0.21"/>
    <x v="0"/>
    <x v="0"/>
    <x v="0"/>
    <x v="0"/>
    <x v="0"/>
    <x v="0"/>
    <x v="0"/>
    <x v="0"/>
    <x v="0"/>
    <x v="0"/>
  </r>
  <r>
    <x v="0"/>
    <x v="4"/>
    <x v="30"/>
    <x v="98"/>
    <x v="4"/>
    <n v="31321"/>
    <n v="0"/>
    <n v="31321"/>
    <n v="38"/>
    <n v="36177"/>
    <n v="253239"/>
    <n v="0.87"/>
    <x v="0"/>
    <x v="0"/>
    <x v="0"/>
    <x v="0"/>
    <x v="0"/>
    <x v="0"/>
    <x v="0"/>
    <x v="0"/>
    <x v="0"/>
    <x v="0"/>
  </r>
  <r>
    <x v="0"/>
    <x v="4"/>
    <x v="30"/>
    <x v="99"/>
    <x v="4"/>
    <n v="3092"/>
    <n v="0"/>
    <n v="3092"/>
    <n v="13"/>
    <n v="16027"/>
    <n v="112189"/>
    <n v="0.19"/>
    <x v="0"/>
    <x v="0"/>
    <x v="0"/>
    <x v="0"/>
    <x v="0"/>
    <x v="0"/>
    <x v="0"/>
    <x v="0"/>
    <x v="0"/>
    <x v="0"/>
  </r>
  <r>
    <x v="0"/>
    <x v="4"/>
    <x v="30"/>
    <x v="100"/>
    <x v="4"/>
    <n v="751"/>
    <n v="0"/>
    <n v="751"/>
    <n v="3"/>
    <n v="14477"/>
    <n v="101339"/>
    <n v="0.05"/>
    <x v="0"/>
    <x v="0"/>
    <x v="0"/>
    <x v="0"/>
    <x v="0"/>
    <x v="0"/>
    <x v="0"/>
    <x v="0"/>
    <x v="0"/>
    <x v="0"/>
  </r>
  <r>
    <x v="0"/>
    <x v="4"/>
    <x v="30"/>
    <x v="101"/>
    <x v="4"/>
    <n v="2733"/>
    <n v="0"/>
    <n v="2733"/>
    <n v="14"/>
    <n v="10323"/>
    <n v="72261"/>
    <n v="0.26"/>
    <x v="0"/>
    <x v="0"/>
    <x v="0"/>
    <x v="0"/>
    <x v="0"/>
    <x v="0"/>
    <x v="0"/>
    <x v="0"/>
    <x v="0"/>
    <x v="0"/>
  </r>
  <r>
    <x v="0"/>
    <x v="4"/>
    <x v="30"/>
    <x v="10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4"/>
    <n v="13371"/>
    <n v="0"/>
    <n v="13371"/>
    <n v="6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4"/>
    <n v="1104"/>
    <n v="0"/>
    <n v="1104"/>
    <n v="2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4"/>
    <n v="6791"/>
    <n v="0"/>
    <n v="6791"/>
    <n v="11"/>
    <n v="17050"/>
    <n v="119350"/>
    <n v="0.4"/>
    <x v="0"/>
    <x v="0"/>
    <x v="0"/>
    <x v="0"/>
    <x v="0"/>
    <x v="0"/>
    <x v="0"/>
    <x v="0"/>
    <x v="0"/>
    <x v="0"/>
  </r>
  <r>
    <x v="0"/>
    <x v="4"/>
    <x v="30"/>
    <x v="138"/>
    <x v="4"/>
    <n v="3969"/>
    <n v="0"/>
    <n v="3969"/>
    <n v="13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4"/>
    <n v="3528"/>
    <n v="0"/>
    <n v="3528"/>
    <n v="4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4"/>
    <n v="1570"/>
    <n v="0"/>
    <n v="1570"/>
    <n v="1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4"/>
    <n v="2730"/>
    <n v="0"/>
    <n v="2730"/>
    <n v="2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4"/>
    <n v="95"/>
    <n v="0"/>
    <n v="95"/>
    <n v="2"/>
    <n v="13950"/>
    <n v="139500"/>
    <n v="0.01"/>
    <x v="0"/>
    <x v="0"/>
    <x v="0"/>
    <x v="0"/>
    <x v="0"/>
    <x v="0"/>
    <x v="0"/>
    <x v="0"/>
    <x v="0"/>
    <x v="0"/>
  </r>
  <r>
    <x v="0"/>
    <x v="4"/>
    <x v="32"/>
    <x v="114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4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4"/>
    <n v="18255"/>
    <n v="0"/>
    <n v="18255"/>
    <n v="40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4"/>
    <n v="2586"/>
    <n v="0"/>
    <n v="2586"/>
    <n v="6"/>
    <n v="0"/>
    <n v="0"/>
    <n v="0"/>
    <x v="0"/>
    <x v="0"/>
    <x v="0"/>
    <x v="0"/>
    <x v="0"/>
    <x v="0"/>
    <x v="0"/>
    <x v="0"/>
    <x v="0"/>
    <x v="0"/>
  </r>
  <r>
    <x v="0"/>
    <x v="4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4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4"/>
    <x v="0"/>
    <x v="2"/>
    <x v="5"/>
    <n v="0"/>
    <n v="0"/>
    <n v="0"/>
    <n v="0"/>
    <n v="8165"/>
    <n v="57155"/>
    <n v="0"/>
    <x v="0"/>
    <x v="0"/>
    <x v="0"/>
    <x v="0"/>
    <x v="0"/>
    <x v="0"/>
    <x v="0"/>
    <x v="0"/>
    <x v="0"/>
    <x v="0"/>
  </r>
  <r>
    <x v="0"/>
    <x v="4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4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4"/>
    <x v="0"/>
    <x v="133"/>
    <x v="5"/>
    <n v="0"/>
    <n v="5232.1499999999996"/>
    <n v="5232.1499999999996"/>
    <n v="1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4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5"/>
    <n v="24986.53"/>
    <n v="364506.2"/>
    <n v="389492.73"/>
    <n v="55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5"/>
    <n v="15193.47"/>
    <n v="1095270"/>
    <n v="1110463.47"/>
    <n v="64"/>
    <n v="44423"/>
    <n v="310961"/>
    <n v="25"/>
    <x v="0"/>
    <x v="0"/>
    <x v="0"/>
    <x v="0"/>
    <x v="0"/>
    <x v="0"/>
    <x v="0"/>
    <x v="0"/>
    <x v="0"/>
    <x v="0"/>
  </r>
  <r>
    <x v="0"/>
    <x v="4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4"/>
    <x v="1"/>
    <x v="12"/>
    <x v="5"/>
    <n v="2946.6"/>
    <n v="2174.4"/>
    <n v="5121"/>
    <n v="2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5"/>
    <n v="7369.26"/>
    <n v="1089438"/>
    <n v="1096807.26"/>
    <n v="52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5"/>
    <n v="0"/>
    <n v="25287.59"/>
    <n v="25287.59"/>
    <n v="5"/>
    <n v="29977"/>
    <n v="209839"/>
    <n v="0.84"/>
    <x v="0"/>
    <x v="0"/>
    <x v="0"/>
    <x v="0"/>
    <x v="0"/>
    <x v="0"/>
    <x v="0"/>
    <x v="0"/>
    <x v="0"/>
    <x v="0"/>
  </r>
  <r>
    <x v="0"/>
    <x v="4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5"/>
    <n v="43496.59"/>
    <n v="78963.7"/>
    <n v="122460.29"/>
    <n v="11"/>
    <n v="43400"/>
    <n v="303800"/>
    <n v="2.82"/>
    <x v="0"/>
    <x v="0"/>
    <x v="0"/>
    <x v="0"/>
    <x v="0"/>
    <x v="0"/>
    <x v="0"/>
    <x v="0"/>
    <x v="0"/>
    <x v="0"/>
  </r>
  <r>
    <x v="0"/>
    <x v="4"/>
    <x v="2"/>
    <x v="17"/>
    <x v="5"/>
    <n v="19837.84"/>
    <n v="124430.2"/>
    <n v="144268.04"/>
    <n v="10"/>
    <n v="39277"/>
    <n v="274939"/>
    <n v="3.67"/>
    <x v="0"/>
    <x v="0"/>
    <x v="0"/>
    <x v="0"/>
    <x v="0"/>
    <x v="0"/>
    <x v="0"/>
    <x v="0"/>
    <x v="0"/>
    <x v="0"/>
  </r>
  <r>
    <x v="0"/>
    <x v="4"/>
    <x v="2"/>
    <x v="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4"/>
    <x v="3"/>
    <x v="20"/>
    <x v="5"/>
    <n v="59163.4"/>
    <n v="42479.199999999997"/>
    <n v="101642.6"/>
    <n v="11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5"/>
    <n v="168944.3"/>
    <n v="164158.39999999999"/>
    <n v="333102.69999999995"/>
    <n v="23"/>
    <n v="62000"/>
    <n v="620000"/>
    <n v="5.37"/>
    <x v="0"/>
    <x v="0"/>
    <x v="0"/>
    <x v="0"/>
    <x v="0"/>
    <x v="0"/>
    <x v="0"/>
    <x v="0"/>
    <x v="0"/>
    <x v="0"/>
  </r>
  <r>
    <x v="0"/>
    <x v="4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4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4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5"/>
    <n v="25000"/>
    <n v="0"/>
    <n v="25000"/>
    <n v="1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5"/>
    <n v="15726.77"/>
    <n v="1141880"/>
    <n v="1157606.77"/>
    <n v="21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4"/>
    <x v="5"/>
    <x v="29"/>
    <x v="5"/>
    <n v="78909"/>
    <n v="257409.1"/>
    <n v="336318.1"/>
    <n v="11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5"/>
    <n v="11824.85"/>
    <n v="1172558"/>
    <n v="1184382.8500000001"/>
    <n v="30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5"/>
    <n v="2334.96"/>
    <n v="113533.5"/>
    <n v="115868.46"/>
    <n v="9"/>
    <n v="34100"/>
    <n v="238700"/>
    <n v="3.4"/>
    <x v="0"/>
    <x v="0"/>
    <x v="0"/>
    <x v="0"/>
    <x v="0"/>
    <x v="0"/>
    <x v="0"/>
    <x v="0"/>
    <x v="0"/>
    <x v="0"/>
  </r>
  <r>
    <x v="0"/>
    <x v="4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4"/>
    <x v="6"/>
    <x v="33"/>
    <x v="5"/>
    <n v="0"/>
    <n v="21134.13"/>
    <n v="21134.13"/>
    <n v="1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4"/>
    <x v="7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4"/>
    <x v="8"/>
    <x v="35"/>
    <x v="5"/>
    <n v="32648.799999999999"/>
    <n v="652890.5"/>
    <n v="685539.3"/>
    <n v="16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5"/>
    <n v="66649.539999999994"/>
    <n v="598615.30000000005"/>
    <n v="665264.84000000008"/>
    <n v="35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4"/>
    <x v="9"/>
    <x v="38"/>
    <x v="5"/>
    <n v="11946.04"/>
    <n v="12681.08"/>
    <n v="24627.120000000003"/>
    <n v="2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4"/>
    <x v="9"/>
    <x v="40"/>
    <x v="5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4"/>
    <x v="9"/>
    <x v="41"/>
    <x v="5"/>
    <n v="10697.56"/>
    <n v="211614.8"/>
    <n v="222312.36"/>
    <n v="9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5"/>
    <n v="16520.560000000001"/>
    <n v="18758.259999999998"/>
    <n v="35278.82"/>
    <n v="4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5"/>
    <n v="225944.3"/>
    <n v="141587.79999999999"/>
    <n v="367532.1"/>
    <n v="24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4"/>
    <x v="10"/>
    <x v="45"/>
    <x v="5"/>
    <n v="64124.45"/>
    <n v="202266.7"/>
    <n v="266391.15000000002"/>
    <n v="19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5"/>
    <n v="218309"/>
    <n v="96543.07"/>
    <n v="314852.07"/>
    <n v="24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5"/>
    <n v="94578.04"/>
    <n v="124447.8"/>
    <n v="219025.84"/>
    <n v="25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5"/>
    <n v="73878.600000000006"/>
    <n v="81386.679999999993"/>
    <n v="155265.28"/>
    <n v="24"/>
    <n v="33077"/>
    <n v="330770"/>
    <n v="4.6900000000000004"/>
    <x v="0"/>
    <x v="0"/>
    <x v="0"/>
    <x v="0"/>
    <x v="0"/>
    <x v="0"/>
    <x v="0"/>
    <x v="0"/>
    <x v="0"/>
    <x v="0"/>
  </r>
  <r>
    <x v="0"/>
    <x v="4"/>
    <x v="10"/>
    <x v="49"/>
    <x v="5"/>
    <n v="172122"/>
    <n v="316070.3"/>
    <n v="488192.3"/>
    <n v="33"/>
    <n v="67177"/>
    <n v="671770"/>
    <n v="7.27"/>
    <x v="0"/>
    <x v="0"/>
    <x v="0"/>
    <x v="0"/>
    <x v="0"/>
    <x v="0"/>
    <x v="0"/>
    <x v="0"/>
    <x v="0"/>
    <x v="0"/>
  </r>
  <r>
    <x v="0"/>
    <x v="4"/>
    <x v="10"/>
    <x v="50"/>
    <x v="5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4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4"/>
    <x v="11"/>
    <x v="5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5"/>
    <n v="342621"/>
    <n v="0"/>
    <n v="342621"/>
    <n v="11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5"/>
    <n v="36470"/>
    <n v="28827.08"/>
    <n v="65297.08"/>
    <n v="8"/>
    <n v="24273"/>
    <n v="242730"/>
    <n v="2.69"/>
    <x v="0"/>
    <x v="0"/>
    <x v="0"/>
    <x v="0"/>
    <x v="0"/>
    <x v="0"/>
    <x v="0"/>
    <x v="0"/>
    <x v="0"/>
    <x v="0"/>
  </r>
  <r>
    <x v="0"/>
    <x v="4"/>
    <x v="13"/>
    <x v="58"/>
    <x v="5"/>
    <n v="27564"/>
    <n v="58749.25"/>
    <n v="86313.25"/>
    <n v="10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5"/>
    <n v="0"/>
    <n v="54072.09"/>
    <n v="54072.09"/>
    <n v="3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5"/>
    <n v="7508"/>
    <n v="111867.4"/>
    <n v="119375.4"/>
    <n v="3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4"/>
    <x v="18"/>
    <x v="65"/>
    <x v="5"/>
    <n v="750"/>
    <n v="29735.23"/>
    <n v="30485.23"/>
    <n v="4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5"/>
    <n v="21731.41"/>
    <n v="52223.92"/>
    <n v="73955.33"/>
    <n v="6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5"/>
    <n v="0"/>
    <n v="9618.1299999999992"/>
    <n v="9618.1299999999992"/>
    <n v="1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4"/>
    <x v="21"/>
    <x v="70"/>
    <x v="5"/>
    <n v="185482.4"/>
    <n v="139967.5"/>
    <n v="325449.90000000002"/>
    <n v="40"/>
    <n v="62000"/>
    <n v="620000"/>
    <n v="5.25"/>
    <x v="0"/>
    <x v="0"/>
    <x v="0"/>
    <x v="0"/>
    <x v="0"/>
    <x v="0"/>
    <x v="0"/>
    <x v="0"/>
    <x v="0"/>
    <x v="0"/>
  </r>
  <r>
    <x v="0"/>
    <x v="4"/>
    <x v="21"/>
    <x v="71"/>
    <x v="5"/>
    <n v="131033.9"/>
    <n v="151806.79999999999"/>
    <n v="282840.69999999995"/>
    <n v="53"/>
    <n v="50623"/>
    <n v="506230"/>
    <n v="5.59"/>
    <x v="0"/>
    <x v="0"/>
    <x v="0"/>
    <x v="0"/>
    <x v="0"/>
    <x v="0"/>
    <x v="0"/>
    <x v="0"/>
    <x v="0"/>
    <x v="0"/>
  </r>
  <r>
    <x v="0"/>
    <x v="4"/>
    <x v="21"/>
    <x v="72"/>
    <x v="5"/>
    <n v="195954.9"/>
    <n v="144894.1"/>
    <n v="340849"/>
    <n v="58"/>
    <n v="29977"/>
    <n v="299770"/>
    <n v="11.37"/>
    <x v="0"/>
    <x v="0"/>
    <x v="0"/>
    <x v="0"/>
    <x v="0"/>
    <x v="0"/>
    <x v="0"/>
    <x v="0"/>
    <x v="0"/>
    <x v="0"/>
  </r>
  <r>
    <x v="0"/>
    <x v="4"/>
    <x v="21"/>
    <x v="73"/>
    <x v="5"/>
    <n v="5083.99"/>
    <n v="5632.61"/>
    <n v="10716.599999999999"/>
    <n v="3"/>
    <n v="27900"/>
    <n v="279000"/>
    <n v="0.38"/>
    <x v="0"/>
    <x v="0"/>
    <x v="0"/>
    <x v="0"/>
    <x v="0"/>
    <x v="0"/>
    <x v="0"/>
    <x v="0"/>
    <x v="0"/>
    <x v="0"/>
  </r>
  <r>
    <x v="0"/>
    <x v="4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4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4"/>
    <x v="22"/>
    <x v="72"/>
    <x v="5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4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4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5"/>
    <n v="0"/>
    <n v="142007.29999999999"/>
    <n v="142007.29999999999"/>
    <n v="60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4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4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4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4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4"/>
    <x v="24"/>
    <x v="123"/>
    <x v="5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5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4"/>
    <x v="24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4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4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4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5"/>
    <n v="49333.77"/>
    <n v="41436.269999999997"/>
    <n v="90770.04"/>
    <n v="5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5"/>
    <n v="51495.95"/>
    <n v="127121"/>
    <n v="178616.95"/>
    <n v="13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5"/>
    <n v="154214.39999999999"/>
    <n v="359098.1"/>
    <n v="513312.5"/>
    <n v="11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5"/>
    <n v="0"/>
    <n v="4458.25"/>
    <n v="4458.25"/>
    <n v="1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5"/>
    <n v="23723.65"/>
    <n v="76188.789999999994"/>
    <n v="99912.44"/>
    <n v="7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4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4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4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4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4"/>
    <x v="30"/>
    <x v="102"/>
    <x v="5"/>
    <n v="24364"/>
    <n v="57129.36"/>
    <n v="81493.36"/>
    <n v="9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5"/>
    <n v="8443.7000000000007"/>
    <n v="0"/>
    <n v="8443.7000000000007"/>
    <n v="1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4"/>
    <x v="30"/>
    <x v="13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5"/>
    <n v="139483.4"/>
    <n v="62700.35"/>
    <n v="202183.75"/>
    <n v="43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5"/>
    <n v="79875.7"/>
    <n v="36227.589999999997"/>
    <n v="116103.29"/>
    <n v="18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5"/>
    <n v="66391"/>
    <n v="126619.3"/>
    <n v="193010.3"/>
    <n v="24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5"/>
    <n v="40066.699999999997"/>
    <n v="42995.519999999997"/>
    <n v="83062.22"/>
    <n v="13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5"/>
    <n v="2940"/>
    <n v="0"/>
    <n v="2940"/>
    <n v="1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4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4"/>
    <x v="32"/>
    <x v="115"/>
    <x v="5"/>
    <n v="0"/>
    <n v="11075.6"/>
    <n v="11075.6"/>
    <n v="1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5"/>
    <n v="3774.73"/>
    <n v="0"/>
    <n v="3774.73"/>
    <n v="2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0"/>
    <x v="6"/>
    <n v="70984.92"/>
    <n v="97329.430000000008"/>
    <n v="168314.35"/>
    <n v="409"/>
    <n v="24475"/>
    <n v="171325"/>
    <n v="6.88"/>
    <x v="0"/>
    <x v="0"/>
    <x v="0"/>
    <x v="0"/>
    <x v="0"/>
    <x v="0"/>
    <x v="0"/>
    <x v="0"/>
    <x v="0"/>
    <x v="0"/>
  </r>
  <r>
    <x v="0"/>
    <x v="4"/>
    <x v="0"/>
    <x v="1"/>
    <x v="6"/>
    <n v="67368.959999999992"/>
    <n v="76216.110000000015"/>
    <n v="143585.07"/>
    <n v="374"/>
    <n v="24383"/>
    <n v="170681"/>
    <n v="5.89"/>
    <x v="0"/>
    <x v="0"/>
    <x v="0"/>
    <x v="0"/>
    <x v="0"/>
    <x v="0"/>
    <x v="0"/>
    <x v="0"/>
    <x v="0"/>
    <x v="0"/>
  </r>
  <r>
    <x v="0"/>
    <x v="4"/>
    <x v="0"/>
    <x v="2"/>
    <x v="6"/>
    <n v="54239.659999999996"/>
    <n v="163537.85"/>
    <n v="217777.51"/>
    <n v="403"/>
    <n v="8165"/>
    <n v="57155"/>
    <n v="26.67"/>
    <x v="0"/>
    <x v="0"/>
    <x v="0"/>
    <x v="0"/>
    <x v="0"/>
    <x v="0"/>
    <x v="0"/>
    <x v="0"/>
    <x v="0"/>
    <x v="0"/>
  </r>
  <r>
    <x v="0"/>
    <x v="4"/>
    <x v="0"/>
    <x v="3"/>
    <x v="6"/>
    <n v="105502.65000000001"/>
    <n v="139351.06"/>
    <n v="244853.71000000002"/>
    <n v="642"/>
    <n v="8437"/>
    <n v="59059"/>
    <n v="29.02"/>
    <x v="0"/>
    <x v="0"/>
    <x v="0"/>
    <x v="0"/>
    <x v="0"/>
    <x v="0"/>
    <x v="0"/>
    <x v="0"/>
    <x v="0"/>
    <x v="0"/>
  </r>
  <r>
    <x v="0"/>
    <x v="4"/>
    <x v="0"/>
    <x v="4"/>
    <x v="6"/>
    <n v="140393.08000000002"/>
    <n v="214843.77999999997"/>
    <n v="355236.86"/>
    <n v="926"/>
    <n v="8437"/>
    <n v="59059"/>
    <n v="42.1"/>
    <x v="0"/>
    <x v="0"/>
    <x v="0"/>
    <x v="0"/>
    <x v="0"/>
    <x v="0"/>
    <x v="0"/>
    <x v="0"/>
    <x v="0"/>
    <x v="0"/>
  </r>
  <r>
    <x v="0"/>
    <x v="4"/>
    <x v="0"/>
    <x v="133"/>
    <x v="6"/>
    <n v="0"/>
    <n v="5232.1499999999996"/>
    <n v="5232.1499999999996"/>
    <n v="0"/>
    <n v="0"/>
    <n v="0"/>
    <n v="0"/>
    <x v="0"/>
    <x v="0"/>
    <x v="0"/>
    <x v="0"/>
    <x v="0"/>
    <x v="0"/>
    <x v="0"/>
    <x v="0"/>
    <x v="0"/>
    <x v="0"/>
  </r>
  <r>
    <x v="0"/>
    <x v="4"/>
    <x v="0"/>
    <x v="7"/>
    <x v="6"/>
    <n v="74088.42"/>
    <n v="70706.280000000013"/>
    <n v="144794.70000000001"/>
    <n v="455"/>
    <n v="5821"/>
    <n v="40747"/>
    <n v="24.87"/>
    <x v="0"/>
    <x v="0"/>
    <x v="0"/>
    <x v="0"/>
    <x v="0"/>
    <x v="0"/>
    <x v="0"/>
    <x v="0"/>
    <x v="0"/>
    <x v="0"/>
  </r>
  <r>
    <x v="0"/>
    <x v="4"/>
    <x v="0"/>
    <x v="8"/>
    <x v="6"/>
    <n v="106954.28"/>
    <n v="87276.950000000012"/>
    <n v="194231.23"/>
    <n v="712"/>
    <n v="0"/>
    <n v="0"/>
    <n v="0"/>
    <x v="0"/>
    <x v="0"/>
    <x v="0"/>
    <x v="0"/>
    <x v="0"/>
    <x v="0"/>
    <x v="0"/>
    <x v="0"/>
    <x v="0"/>
    <x v="0"/>
  </r>
  <r>
    <x v="0"/>
    <x v="4"/>
    <x v="0"/>
    <x v="119"/>
    <x v="6"/>
    <n v="13367.15"/>
    <n v="123171.06"/>
    <n v="136538.21"/>
    <n v="226"/>
    <e v="#N/A"/>
    <e v="#N/A"/>
    <n v="0"/>
    <x v="0"/>
    <x v="0"/>
    <x v="0"/>
    <x v="0"/>
    <x v="0"/>
    <x v="0"/>
    <x v="0"/>
    <x v="0"/>
    <x v="0"/>
    <x v="0"/>
  </r>
  <r>
    <x v="0"/>
    <x v="4"/>
    <x v="0"/>
    <x v="134"/>
    <x v="6"/>
    <n v="21950.14"/>
    <n v="21182.22"/>
    <n v="43132.36"/>
    <n v="173"/>
    <e v="#N/A"/>
    <e v="#N/A"/>
    <n v="0"/>
    <x v="0"/>
    <x v="0"/>
    <x v="0"/>
    <x v="0"/>
    <x v="0"/>
    <x v="0"/>
    <x v="0"/>
    <x v="0"/>
    <x v="0"/>
    <x v="0"/>
  </r>
  <r>
    <x v="0"/>
    <x v="4"/>
    <x v="0"/>
    <x v="135"/>
    <x v="6"/>
    <n v="55323.63"/>
    <n v="46501.950000000004"/>
    <n v="101825.58"/>
    <n v="273"/>
    <e v="#N/A"/>
    <e v="#N/A"/>
    <n v="0"/>
    <x v="0"/>
    <x v="0"/>
    <x v="0"/>
    <x v="0"/>
    <x v="0"/>
    <x v="0"/>
    <x v="0"/>
    <x v="0"/>
    <x v="0"/>
    <x v="0"/>
  </r>
  <r>
    <x v="0"/>
    <x v="4"/>
    <x v="1"/>
    <x v="9"/>
    <x v="6"/>
    <n v="258539.65999999997"/>
    <n v="556100.71"/>
    <n v="814640.36999999988"/>
    <n v="1661"/>
    <n v="0"/>
    <n v="0"/>
    <n v="0"/>
    <x v="0"/>
    <x v="0"/>
    <x v="0"/>
    <x v="0"/>
    <x v="0"/>
    <x v="0"/>
    <x v="0"/>
    <x v="0"/>
    <x v="0"/>
    <x v="0"/>
  </r>
  <r>
    <x v="0"/>
    <x v="4"/>
    <x v="1"/>
    <x v="10"/>
    <x v="6"/>
    <n v="95940.14"/>
    <n v="1215039.6400000001"/>
    <n v="1310979.78"/>
    <n v="893"/>
    <n v="44423"/>
    <n v="310961"/>
    <n v="29.51"/>
    <x v="0"/>
    <x v="0"/>
    <x v="0"/>
    <x v="0"/>
    <x v="0"/>
    <x v="0"/>
    <x v="0"/>
    <x v="0"/>
    <x v="0"/>
    <x v="0"/>
  </r>
  <r>
    <x v="0"/>
    <x v="4"/>
    <x v="1"/>
    <x v="11"/>
    <x v="6"/>
    <n v="17489.46"/>
    <n v="10781.32"/>
    <n v="28270.78"/>
    <n v="44"/>
    <n v="31000"/>
    <n v="217000"/>
    <n v="0.91"/>
    <x v="0"/>
    <x v="0"/>
    <x v="0"/>
    <x v="0"/>
    <x v="0"/>
    <x v="0"/>
    <x v="0"/>
    <x v="0"/>
    <x v="0"/>
    <x v="0"/>
  </r>
  <r>
    <x v="0"/>
    <x v="4"/>
    <x v="1"/>
    <x v="12"/>
    <x v="6"/>
    <n v="26078.099999999995"/>
    <n v="27899.920000000002"/>
    <n v="53978.02"/>
    <n v="105"/>
    <n v="0"/>
    <n v="0"/>
    <n v="0"/>
    <x v="0"/>
    <x v="0"/>
    <x v="0"/>
    <x v="0"/>
    <x v="0"/>
    <x v="0"/>
    <x v="0"/>
    <x v="0"/>
    <x v="0"/>
    <x v="0"/>
  </r>
  <r>
    <x v="0"/>
    <x v="4"/>
    <x v="1"/>
    <x v="13"/>
    <x v="6"/>
    <n v="8456.26"/>
    <n v="1089437.6599999999"/>
    <n v="1097893.92"/>
    <n v="1"/>
    <n v="0"/>
    <n v="0"/>
    <n v="0"/>
    <x v="0"/>
    <x v="0"/>
    <x v="0"/>
    <x v="0"/>
    <x v="0"/>
    <x v="0"/>
    <x v="0"/>
    <x v="0"/>
    <x v="0"/>
    <x v="0"/>
  </r>
  <r>
    <x v="0"/>
    <x v="4"/>
    <x v="1"/>
    <x v="14"/>
    <x v="6"/>
    <n v="67601.680000000008"/>
    <n v="114168.05"/>
    <n v="181769.73"/>
    <n v="763"/>
    <n v="29977"/>
    <n v="209839"/>
    <n v="6.06"/>
    <x v="0"/>
    <x v="0"/>
    <x v="0"/>
    <x v="0"/>
    <x v="0"/>
    <x v="0"/>
    <x v="0"/>
    <x v="0"/>
    <x v="0"/>
    <x v="0"/>
  </r>
  <r>
    <x v="0"/>
    <x v="4"/>
    <x v="1"/>
    <x v="15"/>
    <x v="6"/>
    <n v="6003.83"/>
    <n v="7418.85"/>
    <n v="13422.68"/>
    <n v="26"/>
    <n v="0"/>
    <n v="0"/>
    <n v="0"/>
    <x v="0"/>
    <x v="0"/>
    <x v="0"/>
    <x v="0"/>
    <x v="0"/>
    <x v="0"/>
    <x v="0"/>
    <x v="0"/>
    <x v="0"/>
    <x v="0"/>
  </r>
  <r>
    <x v="0"/>
    <x v="4"/>
    <x v="2"/>
    <x v="16"/>
    <x v="6"/>
    <n v="361083.06000000006"/>
    <n v="539862.86"/>
    <n v="900945.92000000004"/>
    <n v="630"/>
    <n v="43400"/>
    <n v="303800"/>
    <n v="20.76"/>
    <x v="0"/>
    <x v="0"/>
    <x v="0"/>
    <x v="0"/>
    <x v="0"/>
    <x v="0"/>
    <x v="0"/>
    <x v="0"/>
    <x v="0"/>
    <x v="0"/>
  </r>
  <r>
    <x v="0"/>
    <x v="4"/>
    <x v="2"/>
    <x v="17"/>
    <x v="6"/>
    <n v="219148.77"/>
    <n v="466322.05999999994"/>
    <n v="685470.83"/>
    <n v="612"/>
    <n v="39277"/>
    <n v="274939"/>
    <n v="17.45"/>
    <x v="0"/>
    <x v="0"/>
    <x v="0"/>
    <x v="0"/>
    <x v="0"/>
    <x v="0"/>
    <x v="0"/>
    <x v="0"/>
    <x v="0"/>
    <x v="0"/>
  </r>
  <r>
    <x v="0"/>
    <x v="4"/>
    <x v="2"/>
    <x v="18"/>
    <x v="6"/>
    <n v="100575.19"/>
    <n v="257676.91999999998"/>
    <n v="358252.11"/>
    <n v="315"/>
    <n v="0"/>
    <n v="0"/>
    <n v="0"/>
    <x v="0"/>
    <x v="0"/>
    <x v="0"/>
    <x v="0"/>
    <x v="0"/>
    <x v="0"/>
    <x v="0"/>
    <x v="0"/>
    <x v="0"/>
    <x v="0"/>
  </r>
  <r>
    <x v="0"/>
    <x v="4"/>
    <x v="3"/>
    <x v="19"/>
    <x v="6"/>
    <n v="56545.440000000002"/>
    <n v="129703.67999999999"/>
    <n v="186249.12"/>
    <n v="240"/>
    <n v="31000"/>
    <n v="310000"/>
    <n v="6.01"/>
    <x v="0"/>
    <x v="0"/>
    <x v="0"/>
    <x v="0"/>
    <x v="0"/>
    <x v="0"/>
    <x v="0"/>
    <x v="0"/>
    <x v="0"/>
    <x v="0"/>
  </r>
  <r>
    <x v="0"/>
    <x v="4"/>
    <x v="3"/>
    <x v="20"/>
    <x v="6"/>
    <n v="86158.97"/>
    <n v="94253.62"/>
    <n v="180412.59"/>
    <n v="130"/>
    <n v="0"/>
    <n v="0"/>
    <n v="0"/>
    <x v="0"/>
    <x v="0"/>
    <x v="0"/>
    <x v="0"/>
    <x v="0"/>
    <x v="0"/>
    <x v="0"/>
    <x v="0"/>
    <x v="0"/>
    <x v="0"/>
  </r>
  <r>
    <x v="0"/>
    <x v="4"/>
    <x v="3"/>
    <x v="21"/>
    <x v="6"/>
    <n v="323855.17"/>
    <n v="504289.72000000003"/>
    <n v="828144.89"/>
    <n v="420"/>
    <n v="62000"/>
    <n v="620000"/>
    <n v="13.36"/>
    <x v="0"/>
    <x v="0"/>
    <x v="0"/>
    <x v="0"/>
    <x v="0"/>
    <x v="0"/>
    <x v="0"/>
    <x v="0"/>
    <x v="0"/>
    <x v="0"/>
  </r>
  <r>
    <x v="0"/>
    <x v="4"/>
    <x v="4"/>
    <x v="23"/>
    <x v="6"/>
    <n v="603"/>
    <n v="105050.73"/>
    <n v="105653.73"/>
    <n v="117"/>
    <n v="12710"/>
    <n v="88970"/>
    <n v="8.31"/>
    <x v="0"/>
    <x v="0"/>
    <x v="0"/>
    <x v="0"/>
    <x v="0"/>
    <x v="0"/>
    <x v="0"/>
    <x v="0"/>
    <x v="0"/>
    <x v="0"/>
  </r>
  <r>
    <x v="0"/>
    <x v="4"/>
    <x v="4"/>
    <x v="24"/>
    <x v="6"/>
    <n v="603"/>
    <n v="26736.21"/>
    <n v="27339.21"/>
    <n v="15"/>
    <n v="11377"/>
    <n v="79639"/>
    <n v="2.4"/>
    <x v="0"/>
    <x v="0"/>
    <x v="0"/>
    <x v="0"/>
    <x v="0"/>
    <x v="0"/>
    <x v="0"/>
    <x v="0"/>
    <x v="0"/>
    <x v="0"/>
  </r>
  <r>
    <x v="0"/>
    <x v="4"/>
    <x v="4"/>
    <x v="120"/>
    <x v="6"/>
    <n v="300"/>
    <n v="80"/>
    <n v="380"/>
    <n v="3"/>
    <e v="#N/A"/>
    <e v="#N/A"/>
    <n v="0"/>
    <x v="0"/>
    <x v="0"/>
    <x v="0"/>
    <x v="0"/>
    <x v="0"/>
    <x v="0"/>
    <x v="0"/>
    <x v="0"/>
    <x v="0"/>
    <x v="0"/>
  </r>
  <r>
    <x v="0"/>
    <x v="4"/>
    <x v="4"/>
    <x v="136"/>
    <x v="6"/>
    <n v="0"/>
    <n v="0"/>
    <n v="0"/>
    <n v="1"/>
    <e v="#N/A"/>
    <e v="#N/A"/>
    <n v="0"/>
    <x v="0"/>
    <x v="0"/>
    <x v="0"/>
    <x v="0"/>
    <x v="0"/>
    <x v="0"/>
    <x v="0"/>
    <x v="0"/>
    <x v="0"/>
    <x v="0"/>
  </r>
  <r>
    <x v="0"/>
    <x v="4"/>
    <x v="5"/>
    <x v="25"/>
    <x v="6"/>
    <n v="46954.78"/>
    <n v="57215.930000000008"/>
    <n v="104170.71"/>
    <n v="104"/>
    <n v="0"/>
    <n v="0"/>
    <n v="0"/>
    <x v="0"/>
    <x v="0"/>
    <x v="0"/>
    <x v="0"/>
    <x v="0"/>
    <x v="0"/>
    <x v="0"/>
    <x v="0"/>
    <x v="0"/>
    <x v="0"/>
  </r>
  <r>
    <x v="0"/>
    <x v="4"/>
    <x v="5"/>
    <x v="26"/>
    <x v="6"/>
    <n v="15726.77"/>
    <n v="1141880.33"/>
    <n v="1157607.1000000001"/>
    <n v="0"/>
    <n v="0"/>
    <n v="0"/>
    <n v="0"/>
    <x v="0"/>
    <x v="0"/>
    <x v="0"/>
    <x v="0"/>
    <x v="0"/>
    <x v="0"/>
    <x v="0"/>
    <x v="0"/>
    <x v="0"/>
    <x v="0"/>
  </r>
  <r>
    <x v="0"/>
    <x v="4"/>
    <x v="5"/>
    <x v="27"/>
    <x v="6"/>
    <n v="22126.74"/>
    <n v="97966.81"/>
    <n v="120093.55"/>
    <n v="103"/>
    <n v="16523"/>
    <n v="165230"/>
    <n v="7.27"/>
    <x v="0"/>
    <x v="0"/>
    <x v="0"/>
    <x v="0"/>
    <x v="0"/>
    <x v="0"/>
    <x v="0"/>
    <x v="0"/>
    <x v="0"/>
    <x v="0"/>
  </r>
  <r>
    <x v="0"/>
    <x v="4"/>
    <x v="5"/>
    <x v="29"/>
    <x v="6"/>
    <n v="110533.47"/>
    <n v="374438.31000000006"/>
    <n v="484971.78"/>
    <n v="160"/>
    <n v="0"/>
    <n v="0"/>
    <n v="0"/>
    <x v="0"/>
    <x v="0"/>
    <x v="0"/>
    <x v="0"/>
    <x v="0"/>
    <x v="0"/>
    <x v="0"/>
    <x v="0"/>
    <x v="0"/>
    <x v="0"/>
  </r>
  <r>
    <x v="0"/>
    <x v="4"/>
    <x v="6"/>
    <x v="30"/>
    <x v="6"/>
    <n v="54559.199999999997"/>
    <n v="1215757.25"/>
    <n v="1270316.45"/>
    <n v="156"/>
    <n v="0"/>
    <n v="0"/>
    <n v="0"/>
    <x v="0"/>
    <x v="0"/>
    <x v="0"/>
    <x v="0"/>
    <x v="0"/>
    <x v="0"/>
    <x v="0"/>
    <x v="0"/>
    <x v="0"/>
    <x v="0"/>
  </r>
  <r>
    <x v="0"/>
    <x v="4"/>
    <x v="6"/>
    <x v="31"/>
    <x v="6"/>
    <n v="83571.91"/>
    <n v="210380.30000000002"/>
    <n v="293952.21000000002"/>
    <n v="196"/>
    <n v="34100"/>
    <n v="238700"/>
    <n v="8.6199999999999992"/>
    <x v="0"/>
    <x v="0"/>
    <x v="0"/>
    <x v="0"/>
    <x v="0"/>
    <x v="0"/>
    <x v="0"/>
    <x v="0"/>
    <x v="0"/>
    <x v="0"/>
  </r>
  <r>
    <x v="0"/>
    <x v="4"/>
    <x v="6"/>
    <x v="32"/>
    <x v="6"/>
    <n v="57187.38"/>
    <n v="59739.49"/>
    <n v="116926.87"/>
    <n v="177"/>
    <n v="17577"/>
    <n v="123039"/>
    <n v="6.65"/>
    <x v="0"/>
    <x v="0"/>
    <x v="0"/>
    <x v="0"/>
    <x v="0"/>
    <x v="0"/>
    <x v="0"/>
    <x v="0"/>
    <x v="0"/>
    <x v="0"/>
  </r>
  <r>
    <x v="0"/>
    <x v="4"/>
    <x v="6"/>
    <x v="33"/>
    <x v="6"/>
    <n v="28854.76"/>
    <n v="39989.310000000012"/>
    <n v="68844.070000000007"/>
    <n v="56"/>
    <n v="0"/>
    <n v="0"/>
    <n v="0"/>
    <x v="0"/>
    <x v="0"/>
    <x v="0"/>
    <x v="0"/>
    <x v="0"/>
    <x v="0"/>
    <x v="0"/>
    <x v="0"/>
    <x v="0"/>
    <x v="0"/>
  </r>
  <r>
    <x v="0"/>
    <x v="4"/>
    <x v="7"/>
    <x v="34"/>
    <x v="6"/>
    <n v="165935.17000000001"/>
    <n v="64221.489999999991"/>
    <n v="230156.66"/>
    <n v="223"/>
    <n v="67177"/>
    <n v="470239"/>
    <n v="3.43"/>
    <x v="0"/>
    <x v="0"/>
    <x v="0"/>
    <x v="0"/>
    <x v="0"/>
    <x v="0"/>
    <x v="0"/>
    <x v="0"/>
    <x v="0"/>
    <x v="0"/>
  </r>
  <r>
    <x v="0"/>
    <x v="4"/>
    <x v="7"/>
    <x v="32"/>
    <x v="6"/>
    <n v="840"/>
    <n v="0"/>
    <n v="840"/>
    <n v="0"/>
    <n v="17577"/>
    <n v="123039"/>
    <n v="0.05"/>
    <x v="0"/>
    <x v="0"/>
    <x v="0"/>
    <x v="0"/>
    <x v="0"/>
    <x v="0"/>
    <x v="0"/>
    <x v="0"/>
    <x v="0"/>
    <x v="0"/>
  </r>
  <r>
    <x v="0"/>
    <x v="4"/>
    <x v="8"/>
    <x v="35"/>
    <x v="6"/>
    <n v="86523.81"/>
    <n v="751144.90999999992"/>
    <n v="837668.72"/>
    <n v="250"/>
    <n v="0"/>
    <n v="0"/>
    <n v="0"/>
    <x v="0"/>
    <x v="0"/>
    <x v="0"/>
    <x v="0"/>
    <x v="0"/>
    <x v="0"/>
    <x v="0"/>
    <x v="0"/>
    <x v="0"/>
    <x v="0"/>
  </r>
  <r>
    <x v="0"/>
    <x v="4"/>
    <x v="8"/>
    <x v="36"/>
    <x v="6"/>
    <n v="139702.44999999998"/>
    <n v="716023.55"/>
    <n v="855726"/>
    <n v="343"/>
    <n v="0"/>
    <n v="0"/>
    <n v="0"/>
    <x v="0"/>
    <x v="0"/>
    <x v="0"/>
    <x v="0"/>
    <x v="0"/>
    <x v="0"/>
    <x v="0"/>
    <x v="0"/>
    <x v="0"/>
    <x v="0"/>
  </r>
  <r>
    <x v="0"/>
    <x v="4"/>
    <x v="9"/>
    <x v="37"/>
    <x v="6"/>
    <n v="110523.31"/>
    <n v="163733.66999999998"/>
    <n v="274256.98"/>
    <n v="487"/>
    <n v="32023"/>
    <n v="224161"/>
    <n v="8.56"/>
    <x v="0"/>
    <x v="0"/>
    <x v="0"/>
    <x v="0"/>
    <x v="0"/>
    <x v="0"/>
    <x v="0"/>
    <x v="0"/>
    <x v="0"/>
    <x v="0"/>
  </r>
  <r>
    <x v="0"/>
    <x v="4"/>
    <x v="9"/>
    <x v="38"/>
    <x v="6"/>
    <n v="27753.760000000002"/>
    <n v="42442.389999999992"/>
    <n v="70196.149999999994"/>
    <n v="50"/>
    <n v="0"/>
    <n v="0"/>
    <n v="0"/>
    <x v="0"/>
    <x v="0"/>
    <x v="0"/>
    <x v="0"/>
    <x v="0"/>
    <x v="0"/>
    <x v="0"/>
    <x v="0"/>
    <x v="0"/>
    <x v="0"/>
  </r>
  <r>
    <x v="0"/>
    <x v="4"/>
    <x v="9"/>
    <x v="39"/>
    <x v="6"/>
    <n v="122283.13"/>
    <n v="286228.17"/>
    <n v="408511.3"/>
    <n v="376"/>
    <n v="18352"/>
    <n v="128464"/>
    <n v="22.26"/>
    <x v="0"/>
    <x v="0"/>
    <x v="0"/>
    <x v="0"/>
    <x v="0"/>
    <x v="0"/>
    <x v="0"/>
    <x v="0"/>
    <x v="0"/>
    <x v="0"/>
  </r>
  <r>
    <x v="0"/>
    <x v="4"/>
    <x v="9"/>
    <x v="40"/>
    <x v="6"/>
    <n v="95965.119999999995"/>
    <n v="165446.32"/>
    <n v="261411.44"/>
    <n v="342"/>
    <n v="28923"/>
    <n v="202461"/>
    <n v="9.0399999999999991"/>
    <x v="0"/>
    <x v="0"/>
    <x v="0"/>
    <x v="0"/>
    <x v="0"/>
    <x v="0"/>
    <x v="0"/>
    <x v="0"/>
    <x v="0"/>
    <x v="0"/>
  </r>
  <r>
    <x v="0"/>
    <x v="4"/>
    <x v="9"/>
    <x v="41"/>
    <x v="6"/>
    <n v="61277.929999999993"/>
    <n v="307686.40000000002"/>
    <n v="368964.33"/>
    <n v="107"/>
    <n v="0"/>
    <n v="0"/>
    <n v="0"/>
    <x v="0"/>
    <x v="0"/>
    <x v="0"/>
    <x v="0"/>
    <x v="0"/>
    <x v="0"/>
    <x v="0"/>
    <x v="0"/>
    <x v="0"/>
    <x v="0"/>
  </r>
  <r>
    <x v="0"/>
    <x v="4"/>
    <x v="10"/>
    <x v="42"/>
    <x v="6"/>
    <n v="23658.58"/>
    <n v="35895.519999999997"/>
    <n v="59554.1"/>
    <n v="33"/>
    <n v="0"/>
    <n v="0"/>
    <n v="0"/>
    <x v="0"/>
    <x v="0"/>
    <x v="0"/>
    <x v="0"/>
    <x v="0"/>
    <x v="0"/>
    <x v="0"/>
    <x v="0"/>
    <x v="0"/>
    <x v="0"/>
  </r>
  <r>
    <x v="0"/>
    <x v="4"/>
    <x v="10"/>
    <x v="43"/>
    <x v="6"/>
    <n v="283545.53999999998"/>
    <n v="179364.98000000004"/>
    <n v="462910.52"/>
    <n v="144"/>
    <n v="0"/>
    <n v="0"/>
    <n v="0"/>
    <x v="0"/>
    <x v="0"/>
    <x v="0"/>
    <x v="0"/>
    <x v="0"/>
    <x v="0"/>
    <x v="0"/>
    <x v="0"/>
    <x v="0"/>
    <x v="0"/>
  </r>
  <r>
    <x v="0"/>
    <x v="4"/>
    <x v="10"/>
    <x v="44"/>
    <x v="6"/>
    <n v="26480.320000000003"/>
    <n v="46585.739999999991"/>
    <n v="73066.06"/>
    <n v="136"/>
    <n v="23777"/>
    <n v="237770"/>
    <n v="3.07"/>
    <x v="0"/>
    <x v="0"/>
    <x v="0"/>
    <x v="0"/>
    <x v="0"/>
    <x v="0"/>
    <x v="0"/>
    <x v="0"/>
    <x v="0"/>
    <x v="0"/>
  </r>
  <r>
    <x v="0"/>
    <x v="4"/>
    <x v="10"/>
    <x v="45"/>
    <x v="6"/>
    <n v="83659.079999999987"/>
    <n v="224731.24000000002"/>
    <n v="308390.32"/>
    <n v="103"/>
    <n v="0"/>
    <n v="0"/>
    <n v="0"/>
    <x v="0"/>
    <x v="0"/>
    <x v="0"/>
    <x v="0"/>
    <x v="0"/>
    <x v="0"/>
    <x v="0"/>
    <x v="0"/>
    <x v="0"/>
    <x v="0"/>
  </r>
  <r>
    <x v="0"/>
    <x v="4"/>
    <x v="10"/>
    <x v="46"/>
    <x v="6"/>
    <n v="265198.87"/>
    <n v="146834.34000000003"/>
    <n v="412033.21"/>
    <n v="133"/>
    <n v="0"/>
    <n v="0"/>
    <n v="0"/>
    <x v="0"/>
    <x v="0"/>
    <x v="0"/>
    <x v="0"/>
    <x v="0"/>
    <x v="0"/>
    <x v="0"/>
    <x v="0"/>
    <x v="0"/>
    <x v="0"/>
  </r>
  <r>
    <x v="0"/>
    <x v="4"/>
    <x v="10"/>
    <x v="47"/>
    <x v="6"/>
    <n v="119396.7"/>
    <n v="165507.16999999998"/>
    <n v="284903.87"/>
    <n v="98"/>
    <n v="0"/>
    <n v="0"/>
    <n v="0"/>
    <x v="0"/>
    <x v="0"/>
    <x v="0"/>
    <x v="0"/>
    <x v="0"/>
    <x v="0"/>
    <x v="0"/>
    <x v="0"/>
    <x v="0"/>
    <x v="0"/>
  </r>
  <r>
    <x v="0"/>
    <x v="4"/>
    <x v="10"/>
    <x v="48"/>
    <x v="6"/>
    <n v="90179.8"/>
    <n v="112660.68999999999"/>
    <n v="202840.49"/>
    <n v="112"/>
    <n v="33077"/>
    <n v="330770"/>
    <n v="6.13"/>
    <x v="0"/>
    <x v="0"/>
    <x v="0"/>
    <x v="0"/>
    <x v="0"/>
    <x v="0"/>
    <x v="0"/>
    <x v="0"/>
    <x v="0"/>
    <x v="0"/>
  </r>
  <r>
    <x v="0"/>
    <x v="4"/>
    <x v="10"/>
    <x v="49"/>
    <x v="6"/>
    <n v="193355.75"/>
    <n v="354969.15"/>
    <n v="548324.9"/>
    <n v="88"/>
    <n v="67177"/>
    <n v="671770"/>
    <n v="8.16"/>
    <x v="0"/>
    <x v="0"/>
    <x v="0"/>
    <x v="0"/>
    <x v="0"/>
    <x v="0"/>
    <x v="0"/>
    <x v="0"/>
    <x v="0"/>
    <x v="0"/>
  </r>
  <r>
    <x v="0"/>
    <x v="4"/>
    <x v="10"/>
    <x v="50"/>
    <x v="6"/>
    <n v="2052.4"/>
    <n v="871.59999999999991"/>
    <n v="2924"/>
    <n v="11"/>
    <n v="36177"/>
    <n v="361770"/>
    <n v="0.08"/>
    <x v="0"/>
    <x v="0"/>
    <x v="0"/>
    <x v="0"/>
    <x v="0"/>
    <x v="0"/>
    <x v="0"/>
    <x v="0"/>
    <x v="0"/>
    <x v="0"/>
  </r>
  <r>
    <x v="0"/>
    <x v="4"/>
    <x v="10"/>
    <x v="51"/>
    <x v="6"/>
    <n v="177.9"/>
    <n v="56.099999999999994"/>
    <n v="234"/>
    <n v="3"/>
    <n v="14477"/>
    <n v="144770"/>
    <n v="0.02"/>
    <x v="0"/>
    <x v="0"/>
    <x v="0"/>
    <x v="0"/>
    <x v="0"/>
    <x v="0"/>
    <x v="0"/>
    <x v="0"/>
    <x v="0"/>
    <x v="0"/>
  </r>
  <r>
    <x v="0"/>
    <x v="4"/>
    <x v="11"/>
    <x v="52"/>
    <x v="6"/>
    <n v="5859.71"/>
    <n v="7864.19"/>
    <n v="13723.9"/>
    <n v="48"/>
    <n v="0"/>
    <n v="0"/>
    <n v="0"/>
    <x v="0"/>
    <x v="0"/>
    <x v="0"/>
    <x v="0"/>
    <x v="0"/>
    <x v="0"/>
    <x v="0"/>
    <x v="0"/>
    <x v="0"/>
    <x v="0"/>
  </r>
  <r>
    <x v="0"/>
    <x v="4"/>
    <x v="12"/>
    <x v="53"/>
    <x v="6"/>
    <n v="32847.22"/>
    <n v="11170.379999999997"/>
    <n v="44017.599999999999"/>
    <n v="173"/>
    <n v="0"/>
    <n v="0"/>
    <n v="0"/>
    <x v="0"/>
    <x v="0"/>
    <x v="0"/>
    <x v="0"/>
    <x v="0"/>
    <x v="0"/>
    <x v="0"/>
    <x v="0"/>
    <x v="0"/>
    <x v="0"/>
  </r>
  <r>
    <x v="0"/>
    <x v="4"/>
    <x v="12"/>
    <x v="54"/>
    <x v="6"/>
    <n v="25896.78"/>
    <n v="11160.620000000003"/>
    <n v="37057.4"/>
    <n v="150"/>
    <n v="0"/>
    <n v="0"/>
    <n v="0"/>
    <x v="0"/>
    <x v="0"/>
    <x v="0"/>
    <x v="0"/>
    <x v="0"/>
    <x v="0"/>
    <x v="0"/>
    <x v="0"/>
    <x v="0"/>
    <x v="0"/>
  </r>
  <r>
    <x v="0"/>
    <x v="4"/>
    <x v="12"/>
    <x v="55"/>
    <x v="6"/>
    <n v="10005"/>
    <n v="1363"/>
    <n v="11368"/>
    <n v="40"/>
    <n v="0"/>
    <n v="0"/>
    <n v="0"/>
    <x v="0"/>
    <x v="0"/>
    <x v="0"/>
    <x v="0"/>
    <x v="0"/>
    <x v="0"/>
    <x v="0"/>
    <x v="0"/>
    <x v="0"/>
    <x v="0"/>
  </r>
  <r>
    <x v="0"/>
    <x v="4"/>
    <x v="13"/>
    <x v="56"/>
    <x v="6"/>
    <n v="356764.76"/>
    <n v="4729.9400000000023"/>
    <n v="361494.7"/>
    <n v="76"/>
    <n v="0"/>
    <n v="0"/>
    <n v="0"/>
    <x v="0"/>
    <x v="0"/>
    <x v="0"/>
    <x v="0"/>
    <x v="0"/>
    <x v="0"/>
    <x v="0"/>
    <x v="0"/>
    <x v="0"/>
    <x v="0"/>
  </r>
  <r>
    <x v="0"/>
    <x v="4"/>
    <x v="13"/>
    <x v="57"/>
    <x v="6"/>
    <n v="48807.19"/>
    <n v="39353.97"/>
    <n v="88161.16"/>
    <n v="119"/>
    <n v="24273"/>
    <n v="242730"/>
    <n v="3.63"/>
    <x v="0"/>
    <x v="0"/>
    <x v="0"/>
    <x v="0"/>
    <x v="0"/>
    <x v="0"/>
    <x v="0"/>
    <x v="0"/>
    <x v="0"/>
    <x v="0"/>
  </r>
  <r>
    <x v="0"/>
    <x v="4"/>
    <x v="13"/>
    <x v="58"/>
    <x v="6"/>
    <n v="63241.869999999995"/>
    <n v="97148.32"/>
    <n v="160390.19"/>
    <n v="170"/>
    <n v="0"/>
    <n v="0"/>
    <n v="0"/>
    <x v="0"/>
    <x v="0"/>
    <x v="0"/>
    <x v="0"/>
    <x v="0"/>
    <x v="0"/>
    <x v="0"/>
    <x v="0"/>
    <x v="0"/>
    <x v="0"/>
  </r>
  <r>
    <x v="0"/>
    <x v="4"/>
    <x v="34"/>
    <x v="129"/>
    <x v="6"/>
    <n v="1152"/>
    <n v="56092.59"/>
    <n v="57244.59"/>
    <n v="6"/>
    <e v="#N/A"/>
    <e v="#N/A"/>
    <n v="0"/>
    <x v="0"/>
    <x v="0"/>
    <x v="0"/>
    <x v="0"/>
    <x v="0"/>
    <x v="0"/>
    <x v="0"/>
    <x v="0"/>
    <x v="0"/>
    <x v="0"/>
  </r>
  <r>
    <x v="0"/>
    <x v="4"/>
    <x v="14"/>
    <x v="130"/>
    <x v="6"/>
    <n v="43868.44"/>
    <n v="240242.22999999998"/>
    <n v="284110.67"/>
    <n v="704"/>
    <e v="#N/A"/>
    <e v="#N/A"/>
    <n v="0"/>
    <x v="0"/>
    <x v="0"/>
    <x v="0"/>
    <x v="0"/>
    <x v="0"/>
    <x v="0"/>
    <x v="0"/>
    <x v="0"/>
    <x v="0"/>
    <x v="0"/>
  </r>
  <r>
    <x v="0"/>
    <x v="4"/>
    <x v="15"/>
    <x v="60"/>
    <x v="6"/>
    <n v="16321.830000000002"/>
    <n v="64645.770000000004"/>
    <n v="80967.600000000006"/>
    <n v="25"/>
    <n v="0"/>
    <n v="0"/>
    <n v="0"/>
    <x v="0"/>
    <x v="0"/>
    <x v="0"/>
    <x v="0"/>
    <x v="0"/>
    <x v="0"/>
    <x v="0"/>
    <x v="0"/>
    <x v="0"/>
    <x v="0"/>
  </r>
  <r>
    <x v="0"/>
    <x v="4"/>
    <x v="16"/>
    <x v="61"/>
    <x v="6"/>
    <n v="13675.64"/>
    <n v="121173.84999999999"/>
    <n v="134849.49"/>
    <n v="26"/>
    <n v="0"/>
    <n v="0"/>
    <n v="0"/>
    <x v="0"/>
    <x v="0"/>
    <x v="0"/>
    <x v="0"/>
    <x v="0"/>
    <x v="0"/>
    <x v="0"/>
    <x v="0"/>
    <x v="0"/>
    <x v="0"/>
  </r>
  <r>
    <x v="0"/>
    <x v="4"/>
    <x v="17"/>
    <x v="62"/>
    <x v="6"/>
    <n v="36418.269999999997"/>
    <n v="59015.76"/>
    <n v="95434.03"/>
    <n v="193"/>
    <n v="0"/>
    <n v="0"/>
    <n v="0"/>
    <x v="0"/>
    <x v="0"/>
    <x v="0"/>
    <x v="0"/>
    <x v="0"/>
    <x v="0"/>
    <x v="0"/>
    <x v="0"/>
    <x v="0"/>
    <x v="0"/>
  </r>
  <r>
    <x v="0"/>
    <x v="4"/>
    <x v="17"/>
    <x v="63"/>
    <x v="6"/>
    <n v="22011.780000000002"/>
    <n v="22329.249999999996"/>
    <n v="44341.03"/>
    <n v="61"/>
    <n v="0"/>
    <n v="0"/>
    <n v="0"/>
    <x v="0"/>
    <x v="0"/>
    <x v="0"/>
    <x v="0"/>
    <x v="0"/>
    <x v="0"/>
    <x v="0"/>
    <x v="0"/>
    <x v="0"/>
    <x v="0"/>
  </r>
  <r>
    <x v="0"/>
    <x v="4"/>
    <x v="18"/>
    <x v="64"/>
    <x v="6"/>
    <n v="65475.92"/>
    <n v="152991.13"/>
    <n v="218467.05"/>
    <n v="452"/>
    <n v="22723"/>
    <n v="159061"/>
    <n v="9.61"/>
    <x v="0"/>
    <x v="0"/>
    <x v="0"/>
    <x v="0"/>
    <x v="0"/>
    <x v="0"/>
    <x v="0"/>
    <x v="0"/>
    <x v="0"/>
    <x v="0"/>
  </r>
  <r>
    <x v="0"/>
    <x v="4"/>
    <x v="18"/>
    <x v="65"/>
    <x v="6"/>
    <n v="7792.3899999999994"/>
    <n v="43144.03"/>
    <n v="50936.42"/>
    <n v="31"/>
    <n v="0"/>
    <n v="0"/>
    <n v="0"/>
    <x v="0"/>
    <x v="0"/>
    <x v="0"/>
    <x v="0"/>
    <x v="0"/>
    <x v="0"/>
    <x v="0"/>
    <x v="0"/>
    <x v="0"/>
    <x v="0"/>
  </r>
  <r>
    <x v="0"/>
    <x v="4"/>
    <x v="19"/>
    <x v="66"/>
    <x v="6"/>
    <n v="46158.43"/>
    <n v="64688.13"/>
    <n v="110846.56"/>
    <n v="79"/>
    <n v="0"/>
    <n v="0"/>
    <n v="0"/>
    <x v="0"/>
    <x v="0"/>
    <x v="0"/>
    <x v="0"/>
    <x v="0"/>
    <x v="0"/>
    <x v="0"/>
    <x v="0"/>
    <x v="0"/>
    <x v="0"/>
  </r>
  <r>
    <x v="0"/>
    <x v="4"/>
    <x v="20"/>
    <x v="67"/>
    <x v="6"/>
    <n v="148896.26999999999"/>
    <n v="161368.42000000001"/>
    <n v="310264.69"/>
    <n v="222"/>
    <n v="0"/>
    <n v="0"/>
    <n v="0"/>
    <x v="0"/>
    <x v="0"/>
    <x v="0"/>
    <x v="0"/>
    <x v="0"/>
    <x v="0"/>
    <x v="0"/>
    <x v="0"/>
    <x v="0"/>
    <x v="0"/>
  </r>
  <r>
    <x v="0"/>
    <x v="4"/>
    <x v="20"/>
    <x v="68"/>
    <x v="6"/>
    <n v="176178.94"/>
    <n v="198272.05"/>
    <n v="374450.99"/>
    <n v="223"/>
    <n v="0"/>
    <n v="0"/>
    <n v="0"/>
    <x v="0"/>
    <x v="0"/>
    <x v="0"/>
    <x v="0"/>
    <x v="0"/>
    <x v="0"/>
    <x v="0"/>
    <x v="0"/>
    <x v="0"/>
    <x v="0"/>
  </r>
  <r>
    <x v="0"/>
    <x v="4"/>
    <x v="21"/>
    <x v="69"/>
    <x v="6"/>
    <n v="127553.8"/>
    <n v="317588.22000000003"/>
    <n v="445142.02"/>
    <n v="473"/>
    <n v="31000"/>
    <n v="310000"/>
    <n v="14.36"/>
    <x v="0"/>
    <x v="0"/>
    <x v="0"/>
    <x v="0"/>
    <x v="0"/>
    <x v="0"/>
    <x v="0"/>
    <x v="0"/>
    <x v="0"/>
    <x v="0"/>
  </r>
  <r>
    <x v="0"/>
    <x v="4"/>
    <x v="21"/>
    <x v="70"/>
    <x v="6"/>
    <n v="245797.52"/>
    <n v="237822.04"/>
    <n v="483619.56"/>
    <n v="145"/>
    <n v="62000"/>
    <n v="620000"/>
    <n v="7.8"/>
    <x v="0"/>
    <x v="0"/>
    <x v="0"/>
    <x v="0"/>
    <x v="0"/>
    <x v="0"/>
    <x v="0"/>
    <x v="0"/>
    <x v="0"/>
    <x v="0"/>
  </r>
  <r>
    <x v="0"/>
    <x v="4"/>
    <x v="21"/>
    <x v="71"/>
    <x v="6"/>
    <n v="215756.05"/>
    <n v="316345.61000000004"/>
    <n v="532101.66"/>
    <n v="229"/>
    <n v="50623"/>
    <n v="506230"/>
    <n v="10.51"/>
    <x v="0"/>
    <x v="0"/>
    <x v="0"/>
    <x v="0"/>
    <x v="0"/>
    <x v="0"/>
    <x v="0"/>
    <x v="0"/>
    <x v="0"/>
    <x v="0"/>
  </r>
  <r>
    <x v="0"/>
    <x v="4"/>
    <x v="21"/>
    <x v="72"/>
    <x v="6"/>
    <n v="315682.56"/>
    <n v="418816.54"/>
    <n v="734499.1"/>
    <n v="425"/>
    <n v="29977"/>
    <n v="299770"/>
    <n v="24.5"/>
    <x v="0"/>
    <x v="0"/>
    <x v="0"/>
    <x v="0"/>
    <x v="0"/>
    <x v="0"/>
    <x v="0"/>
    <x v="0"/>
    <x v="0"/>
    <x v="0"/>
  </r>
  <r>
    <x v="0"/>
    <x v="4"/>
    <x v="21"/>
    <x v="73"/>
    <x v="6"/>
    <n v="5083.99"/>
    <n v="5632.6100000000006"/>
    <n v="10716.6"/>
    <n v="0"/>
    <n v="27900"/>
    <n v="279000"/>
    <n v="0.38"/>
    <x v="0"/>
    <x v="0"/>
    <x v="0"/>
    <x v="0"/>
    <x v="0"/>
    <x v="0"/>
    <x v="0"/>
    <x v="0"/>
    <x v="0"/>
    <x v="0"/>
  </r>
  <r>
    <x v="0"/>
    <x v="4"/>
    <x v="22"/>
    <x v="74"/>
    <x v="6"/>
    <n v="9932.2999999999993"/>
    <n v="15150.510000000002"/>
    <n v="25082.81"/>
    <n v="25"/>
    <n v="13423"/>
    <n v="134230"/>
    <n v="1.87"/>
    <x v="0"/>
    <x v="0"/>
    <x v="0"/>
    <x v="0"/>
    <x v="0"/>
    <x v="0"/>
    <x v="0"/>
    <x v="0"/>
    <x v="0"/>
    <x v="0"/>
  </r>
  <r>
    <x v="0"/>
    <x v="4"/>
    <x v="22"/>
    <x v="75"/>
    <x v="6"/>
    <n v="17475.96"/>
    <n v="11003.580000000002"/>
    <n v="28479.54"/>
    <n v="36"/>
    <n v="14477"/>
    <n v="144770"/>
    <n v="1.97"/>
    <x v="0"/>
    <x v="0"/>
    <x v="0"/>
    <x v="0"/>
    <x v="0"/>
    <x v="0"/>
    <x v="0"/>
    <x v="0"/>
    <x v="0"/>
    <x v="0"/>
  </r>
  <r>
    <x v="0"/>
    <x v="4"/>
    <x v="22"/>
    <x v="72"/>
    <x v="6"/>
    <n v="158"/>
    <n v="0"/>
    <n v="158"/>
    <n v="0"/>
    <n v="29977"/>
    <n v="299770"/>
    <n v="0.01"/>
    <x v="0"/>
    <x v="0"/>
    <x v="0"/>
    <x v="0"/>
    <x v="0"/>
    <x v="0"/>
    <x v="0"/>
    <x v="0"/>
    <x v="0"/>
    <x v="0"/>
  </r>
  <r>
    <x v="0"/>
    <x v="4"/>
    <x v="22"/>
    <x v="76"/>
    <x v="6"/>
    <n v="33124.19"/>
    <n v="22678.019999999997"/>
    <n v="55802.21"/>
    <n v="51"/>
    <n v="13950"/>
    <n v="139500"/>
    <n v="4"/>
    <x v="0"/>
    <x v="0"/>
    <x v="0"/>
    <x v="0"/>
    <x v="0"/>
    <x v="0"/>
    <x v="0"/>
    <x v="0"/>
    <x v="0"/>
    <x v="0"/>
  </r>
  <r>
    <x v="0"/>
    <x v="4"/>
    <x v="22"/>
    <x v="121"/>
    <x v="6"/>
    <n v="25509.4"/>
    <n v="27449.760000000002"/>
    <n v="52959.16"/>
    <n v="56"/>
    <e v="#N/A"/>
    <e v="#N/A"/>
    <n v="0"/>
    <x v="0"/>
    <x v="0"/>
    <x v="0"/>
    <x v="0"/>
    <x v="0"/>
    <x v="0"/>
    <x v="0"/>
    <x v="0"/>
    <x v="0"/>
    <x v="0"/>
  </r>
  <r>
    <x v="0"/>
    <x v="4"/>
    <x v="22"/>
    <x v="137"/>
    <x v="6"/>
    <n v="1317.6"/>
    <n v="2730.6"/>
    <n v="4048.2"/>
    <n v="3"/>
    <e v="#N/A"/>
    <e v="#N/A"/>
    <n v="0"/>
    <x v="0"/>
    <x v="0"/>
    <x v="0"/>
    <x v="0"/>
    <x v="0"/>
    <x v="0"/>
    <x v="0"/>
    <x v="0"/>
    <x v="0"/>
    <x v="0"/>
  </r>
  <r>
    <x v="0"/>
    <x v="4"/>
    <x v="23"/>
    <x v="77"/>
    <x v="6"/>
    <n v="0"/>
    <n v="142007.29"/>
    <n v="142007.29"/>
    <n v="0"/>
    <n v="0"/>
    <n v="0"/>
    <n v="0"/>
    <x v="0"/>
    <x v="0"/>
    <x v="0"/>
    <x v="0"/>
    <x v="0"/>
    <x v="0"/>
    <x v="0"/>
    <x v="0"/>
    <x v="0"/>
    <x v="0"/>
  </r>
  <r>
    <x v="0"/>
    <x v="4"/>
    <x v="24"/>
    <x v="78"/>
    <x v="6"/>
    <n v="51607.369999999995"/>
    <n v="34852.900000000009"/>
    <n v="86460.27"/>
    <n v="440"/>
    <n v="20677"/>
    <n v="144739"/>
    <n v="4.18"/>
    <x v="0"/>
    <x v="0"/>
    <x v="0"/>
    <x v="0"/>
    <x v="0"/>
    <x v="0"/>
    <x v="0"/>
    <x v="0"/>
    <x v="0"/>
    <x v="0"/>
  </r>
  <r>
    <x v="0"/>
    <x v="4"/>
    <x v="24"/>
    <x v="79"/>
    <x v="6"/>
    <n v="1966.98"/>
    <n v="1296.27"/>
    <n v="3263.25"/>
    <n v="9"/>
    <n v="20150"/>
    <n v="141050"/>
    <n v="0.16"/>
    <x v="0"/>
    <x v="0"/>
    <x v="0"/>
    <x v="0"/>
    <x v="0"/>
    <x v="0"/>
    <x v="0"/>
    <x v="0"/>
    <x v="0"/>
    <x v="0"/>
  </r>
  <r>
    <x v="0"/>
    <x v="4"/>
    <x v="24"/>
    <x v="81"/>
    <x v="6"/>
    <n v="2062.6499999999996"/>
    <n v="1410.5000000000005"/>
    <n v="3473.15"/>
    <n v="15"/>
    <n v="18600"/>
    <n v="130200"/>
    <n v="0.19"/>
    <x v="0"/>
    <x v="0"/>
    <x v="0"/>
    <x v="0"/>
    <x v="0"/>
    <x v="0"/>
    <x v="0"/>
    <x v="0"/>
    <x v="0"/>
    <x v="0"/>
  </r>
  <r>
    <x v="0"/>
    <x v="4"/>
    <x v="24"/>
    <x v="82"/>
    <x v="6"/>
    <n v="77627.98000000001"/>
    <n v="35159.399999999994"/>
    <n v="112787.38"/>
    <n v="594"/>
    <n v="18600"/>
    <n v="130200"/>
    <n v="6.06"/>
    <x v="0"/>
    <x v="0"/>
    <x v="0"/>
    <x v="0"/>
    <x v="0"/>
    <x v="0"/>
    <x v="0"/>
    <x v="0"/>
    <x v="0"/>
    <x v="0"/>
  </r>
  <r>
    <x v="0"/>
    <x v="4"/>
    <x v="24"/>
    <x v="122"/>
    <x v="6"/>
    <n v="4078.4900000000007"/>
    <n v="3985.6299999999992"/>
    <n v="8064.12"/>
    <n v="26"/>
    <e v="#N/A"/>
    <e v="#N/A"/>
    <n v="0"/>
    <x v="0"/>
    <x v="0"/>
    <x v="0"/>
    <x v="0"/>
    <x v="0"/>
    <x v="0"/>
    <x v="0"/>
    <x v="0"/>
    <x v="0"/>
    <x v="0"/>
  </r>
  <r>
    <x v="0"/>
    <x v="4"/>
    <x v="24"/>
    <x v="83"/>
    <x v="6"/>
    <n v="7.2"/>
    <n v="0"/>
    <n v="7.2"/>
    <n v="0"/>
    <n v="17050"/>
    <n v="119350"/>
    <n v="0"/>
    <x v="0"/>
    <x v="0"/>
    <x v="0"/>
    <x v="0"/>
    <x v="0"/>
    <x v="0"/>
    <x v="0"/>
    <x v="0"/>
    <x v="0"/>
    <x v="0"/>
  </r>
  <r>
    <x v="0"/>
    <x v="4"/>
    <x v="24"/>
    <x v="123"/>
    <x v="6"/>
    <n v="11"/>
    <n v="99"/>
    <n v="110"/>
    <n v="1"/>
    <n v="29977"/>
    <n v="209839"/>
    <n v="0"/>
    <x v="0"/>
    <x v="0"/>
    <x v="0"/>
    <x v="0"/>
    <x v="0"/>
    <x v="0"/>
    <x v="0"/>
    <x v="0"/>
    <x v="0"/>
    <x v="0"/>
  </r>
  <r>
    <x v="0"/>
    <x v="4"/>
    <x v="24"/>
    <x v="10"/>
    <x v="6"/>
    <n v="1305.9000000000001"/>
    <n v="611"/>
    <n v="1916.9"/>
    <n v="4"/>
    <n v="44423"/>
    <n v="310961"/>
    <n v="0.04"/>
    <x v="0"/>
    <x v="0"/>
    <x v="0"/>
    <x v="0"/>
    <x v="0"/>
    <x v="0"/>
    <x v="0"/>
    <x v="0"/>
    <x v="0"/>
    <x v="0"/>
  </r>
  <r>
    <x v="0"/>
    <x v="4"/>
    <x v="24"/>
    <x v="131"/>
    <x v="6"/>
    <n v="26350.93"/>
    <n v="13938.830000000002"/>
    <n v="40289.760000000002"/>
    <n v="258"/>
    <e v="#N/A"/>
    <e v="#N/A"/>
    <n v="0"/>
    <x v="0"/>
    <x v="0"/>
    <x v="0"/>
    <x v="0"/>
    <x v="0"/>
    <x v="0"/>
    <x v="0"/>
    <x v="0"/>
    <x v="0"/>
    <x v="0"/>
  </r>
  <r>
    <x v="0"/>
    <x v="4"/>
    <x v="24"/>
    <x v="86"/>
    <x v="6"/>
    <n v="33586.1"/>
    <n v="17302.810000000005"/>
    <n v="50888.91"/>
    <n v="373"/>
    <n v="15500"/>
    <n v="108500"/>
    <n v="3.28"/>
    <x v="0"/>
    <x v="0"/>
    <x v="0"/>
    <x v="0"/>
    <x v="0"/>
    <x v="0"/>
    <x v="0"/>
    <x v="0"/>
    <x v="0"/>
    <x v="0"/>
  </r>
  <r>
    <x v="0"/>
    <x v="4"/>
    <x v="26"/>
    <x v="87"/>
    <x v="6"/>
    <n v="14107.8"/>
    <n v="70.200000000000728"/>
    <n v="14178"/>
    <n v="1"/>
    <n v="4650"/>
    <n v="32550"/>
    <n v="3.05"/>
    <x v="0"/>
    <x v="0"/>
    <x v="0"/>
    <x v="0"/>
    <x v="0"/>
    <x v="0"/>
    <x v="0"/>
    <x v="0"/>
    <x v="0"/>
    <x v="0"/>
  </r>
  <r>
    <x v="0"/>
    <x v="4"/>
    <x v="26"/>
    <x v="88"/>
    <x v="6"/>
    <n v="3252"/>
    <n v="0"/>
    <n v="3252"/>
    <n v="3"/>
    <n v="4650"/>
    <n v="32550"/>
    <n v="0.7"/>
    <x v="0"/>
    <x v="0"/>
    <x v="0"/>
    <x v="0"/>
    <x v="0"/>
    <x v="0"/>
    <x v="0"/>
    <x v="0"/>
    <x v="0"/>
    <x v="0"/>
  </r>
  <r>
    <x v="0"/>
    <x v="4"/>
    <x v="27"/>
    <x v="89"/>
    <x v="6"/>
    <n v="155"/>
    <n v="0"/>
    <n v="155"/>
    <n v="4"/>
    <n v="6727"/>
    <n v="47089"/>
    <n v="0.02"/>
    <x v="0"/>
    <x v="0"/>
    <x v="0"/>
    <x v="0"/>
    <x v="0"/>
    <x v="0"/>
    <x v="0"/>
    <x v="0"/>
    <x v="0"/>
    <x v="0"/>
  </r>
  <r>
    <x v="0"/>
    <x v="4"/>
    <x v="27"/>
    <x v="90"/>
    <x v="6"/>
    <n v="175"/>
    <n v="0"/>
    <n v="175"/>
    <n v="5"/>
    <n v="6727"/>
    <n v="47089"/>
    <n v="0.03"/>
    <x v="0"/>
    <x v="0"/>
    <x v="0"/>
    <x v="0"/>
    <x v="0"/>
    <x v="0"/>
    <x v="0"/>
    <x v="0"/>
    <x v="0"/>
    <x v="0"/>
  </r>
  <r>
    <x v="0"/>
    <x v="4"/>
    <x v="27"/>
    <x v="91"/>
    <x v="6"/>
    <n v="175"/>
    <n v="0"/>
    <n v="175"/>
    <n v="5"/>
    <n v="6727"/>
    <n v="47089"/>
    <n v="0.03"/>
    <x v="0"/>
    <x v="0"/>
    <x v="0"/>
    <x v="0"/>
    <x v="0"/>
    <x v="0"/>
    <x v="0"/>
    <x v="0"/>
    <x v="0"/>
    <x v="0"/>
  </r>
  <r>
    <x v="0"/>
    <x v="4"/>
    <x v="28"/>
    <x v="92"/>
    <x v="6"/>
    <n v="8811.369999999999"/>
    <n v="4554.7300000000014"/>
    <n v="13366.1"/>
    <n v="33"/>
    <n v="0"/>
    <n v="0"/>
    <n v="0"/>
    <x v="0"/>
    <x v="0"/>
    <x v="0"/>
    <x v="0"/>
    <x v="0"/>
    <x v="0"/>
    <x v="0"/>
    <x v="0"/>
    <x v="0"/>
    <x v="0"/>
  </r>
  <r>
    <x v="0"/>
    <x v="4"/>
    <x v="29"/>
    <x v="93"/>
    <x v="6"/>
    <n v="84069.329999999987"/>
    <n v="98785.460000000021"/>
    <n v="182854.79"/>
    <n v="179"/>
    <n v="0"/>
    <n v="0"/>
    <n v="0"/>
    <x v="0"/>
    <x v="0"/>
    <x v="0"/>
    <x v="0"/>
    <x v="0"/>
    <x v="0"/>
    <x v="0"/>
    <x v="0"/>
    <x v="0"/>
    <x v="0"/>
  </r>
  <r>
    <x v="0"/>
    <x v="4"/>
    <x v="29"/>
    <x v="94"/>
    <x v="6"/>
    <n v="84460.86"/>
    <n v="193858.18"/>
    <n v="278319.03999999998"/>
    <n v="151"/>
    <n v="0"/>
    <n v="0"/>
    <n v="0"/>
    <x v="0"/>
    <x v="0"/>
    <x v="0"/>
    <x v="0"/>
    <x v="0"/>
    <x v="0"/>
    <x v="0"/>
    <x v="0"/>
    <x v="0"/>
    <x v="0"/>
  </r>
  <r>
    <x v="0"/>
    <x v="4"/>
    <x v="29"/>
    <x v="95"/>
    <x v="6"/>
    <n v="187227.44"/>
    <n v="437893.77999999997"/>
    <n v="625121.22"/>
    <n v="188"/>
    <n v="0"/>
    <n v="0"/>
    <n v="0"/>
    <x v="0"/>
    <x v="0"/>
    <x v="0"/>
    <x v="0"/>
    <x v="0"/>
    <x v="0"/>
    <x v="0"/>
    <x v="0"/>
    <x v="0"/>
    <x v="0"/>
  </r>
  <r>
    <x v="0"/>
    <x v="4"/>
    <x v="29"/>
    <x v="124"/>
    <x v="6"/>
    <n v="85060.28"/>
    <n v="297105.86"/>
    <n v="382166.14"/>
    <n v="493"/>
    <e v="#N/A"/>
    <e v="#N/A"/>
    <n v="0"/>
    <x v="0"/>
    <x v="0"/>
    <x v="0"/>
    <x v="0"/>
    <x v="0"/>
    <x v="0"/>
    <x v="0"/>
    <x v="0"/>
    <x v="0"/>
    <x v="0"/>
  </r>
  <r>
    <x v="0"/>
    <x v="4"/>
    <x v="29"/>
    <x v="96"/>
    <x v="6"/>
    <n v="93147.12"/>
    <n v="288573.06"/>
    <n v="381720.18"/>
    <n v="231"/>
    <n v="0"/>
    <n v="0"/>
    <n v="0"/>
    <x v="0"/>
    <x v="0"/>
    <x v="0"/>
    <x v="0"/>
    <x v="0"/>
    <x v="0"/>
    <x v="0"/>
    <x v="0"/>
    <x v="0"/>
    <x v="0"/>
  </r>
  <r>
    <x v="0"/>
    <x v="4"/>
    <x v="29"/>
    <x v="97"/>
    <x v="6"/>
    <n v="62272.99"/>
    <n v="313097.5"/>
    <n v="375370.49"/>
    <n v="499"/>
    <n v="17577"/>
    <n v="175770"/>
    <n v="21.36"/>
    <x v="0"/>
    <x v="0"/>
    <x v="0"/>
    <x v="0"/>
    <x v="0"/>
    <x v="0"/>
    <x v="0"/>
    <x v="0"/>
    <x v="0"/>
    <x v="0"/>
  </r>
  <r>
    <x v="0"/>
    <x v="4"/>
    <x v="30"/>
    <x v="98"/>
    <x v="6"/>
    <n v="49249.380000000005"/>
    <n v="75918.2"/>
    <n v="125167.58"/>
    <n v="291"/>
    <n v="36177"/>
    <n v="253239"/>
    <n v="3.46"/>
    <x v="0"/>
    <x v="0"/>
    <x v="0"/>
    <x v="0"/>
    <x v="0"/>
    <x v="0"/>
    <x v="0"/>
    <x v="0"/>
    <x v="0"/>
    <x v="0"/>
  </r>
  <r>
    <x v="0"/>
    <x v="4"/>
    <x v="30"/>
    <x v="99"/>
    <x v="6"/>
    <n v="18016.939999999999"/>
    <n v="101462.47"/>
    <n v="119479.41"/>
    <n v="227"/>
    <n v="16027"/>
    <n v="112189"/>
    <n v="7.45"/>
    <x v="0"/>
    <x v="0"/>
    <x v="0"/>
    <x v="0"/>
    <x v="0"/>
    <x v="0"/>
    <x v="0"/>
    <x v="0"/>
    <x v="0"/>
    <x v="0"/>
  </r>
  <r>
    <x v="0"/>
    <x v="4"/>
    <x v="30"/>
    <x v="100"/>
    <x v="6"/>
    <n v="13739.269999999999"/>
    <n v="80774.55"/>
    <n v="94513.82"/>
    <n v="193"/>
    <n v="14477"/>
    <n v="101339"/>
    <n v="6.53"/>
    <x v="0"/>
    <x v="0"/>
    <x v="0"/>
    <x v="0"/>
    <x v="0"/>
    <x v="0"/>
    <x v="0"/>
    <x v="0"/>
    <x v="0"/>
    <x v="0"/>
  </r>
  <r>
    <x v="0"/>
    <x v="4"/>
    <x v="30"/>
    <x v="101"/>
    <x v="6"/>
    <n v="8278.4500000000007"/>
    <n v="48666.67"/>
    <n v="56945.119999999995"/>
    <n v="121"/>
    <n v="10323"/>
    <n v="72261"/>
    <n v="5.52"/>
    <x v="0"/>
    <x v="0"/>
    <x v="0"/>
    <x v="0"/>
    <x v="0"/>
    <x v="0"/>
    <x v="0"/>
    <x v="0"/>
    <x v="0"/>
    <x v="0"/>
  </r>
  <r>
    <x v="0"/>
    <x v="4"/>
    <x v="30"/>
    <x v="102"/>
    <x v="6"/>
    <n v="26136.33"/>
    <n v="70026.97"/>
    <n v="96163.3"/>
    <n v="47"/>
    <n v="0"/>
    <n v="0"/>
    <n v="0"/>
    <x v="0"/>
    <x v="0"/>
    <x v="0"/>
    <x v="0"/>
    <x v="0"/>
    <x v="0"/>
    <x v="0"/>
    <x v="0"/>
    <x v="0"/>
    <x v="0"/>
  </r>
  <r>
    <x v="0"/>
    <x v="4"/>
    <x v="30"/>
    <x v="103"/>
    <x v="6"/>
    <n v="14011.18"/>
    <n v="3858.5200000000004"/>
    <n v="17869.7"/>
    <n v="31"/>
    <n v="0"/>
    <n v="0"/>
    <n v="0"/>
    <x v="0"/>
    <x v="0"/>
    <x v="0"/>
    <x v="0"/>
    <x v="0"/>
    <x v="0"/>
    <x v="0"/>
    <x v="0"/>
    <x v="0"/>
    <x v="0"/>
  </r>
  <r>
    <x v="0"/>
    <x v="4"/>
    <x v="30"/>
    <x v="105"/>
    <x v="6"/>
    <n v="19093.240000000002"/>
    <n v="10815.809999999998"/>
    <n v="29909.05"/>
    <n v="26"/>
    <n v="0"/>
    <n v="0"/>
    <n v="0"/>
    <x v="0"/>
    <x v="0"/>
    <x v="0"/>
    <x v="0"/>
    <x v="0"/>
    <x v="0"/>
    <x v="0"/>
    <x v="0"/>
    <x v="0"/>
    <x v="0"/>
  </r>
  <r>
    <x v="0"/>
    <x v="4"/>
    <x v="30"/>
    <x v="106"/>
    <x v="6"/>
    <n v="12256.55"/>
    <n v="12597.920000000002"/>
    <n v="24854.47"/>
    <n v="69"/>
    <n v="17050"/>
    <n v="119350"/>
    <n v="1.46"/>
    <x v="0"/>
    <x v="0"/>
    <x v="0"/>
    <x v="0"/>
    <x v="0"/>
    <x v="0"/>
    <x v="0"/>
    <x v="0"/>
    <x v="0"/>
    <x v="0"/>
  </r>
  <r>
    <x v="0"/>
    <x v="4"/>
    <x v="30"/>
    <x v="138"/>
    <x v="6"/>
    <n v="9105.2999999999993"/>
    <n v="24342.539999999997"/>
    <n v="33447.839999999997"/>
    <n v="77"/>
    <e v="#N/A"/>
    <e v="#N/A"/>
    <n v="0"/>
    <x v="0"/>
    <x v="0"/>
    <x v="0"/>
    <x v="0"/>
    <x v="0"/>
    <x v="0"/>
    <x v="0"/>
    <x v="0"/>
    <x v="0"/>
    <x v="0"/>
  </r>
  <r>
    <x v="0"/>
    <x v="4"/>
    <x v="31"/>
    <x v="107"/>
    <x v="6"/>
    <n v="203153.50999999998"/>
    <n v="130812.81000000003"/>
    <n v="333966.32"/>
    <n v="366"/>
    <n v="0"/>
    <n v="0"/>
    <n v="0"/>
    <x v="0"/>
    <x v="0"/>
    <x v="0"/>
    <x v="0"/>
    <x v="0"/>
    <x v="0"/>
    <x v="0"/>
    <x v="0"/>
    <x v="0"/>
    <x v="0"/>
  </r>
  <r>
    <x v="0"/>
    <x v="4"/>
    <x v="31"/>
    <x v="108"/>
    <x v="6"/>
    <n v="98515.319999999992"/>
    <n v="56704.05"/>
    <n v="155219.37"/>
    <n v="96"/>
    <n v="0"/>
    <n v="0"/>
    <n v="0"/>
    <x v="0"/>
    <x v="0"/>
    <x v="0"/>
    <x v="0"/>
    <x v="0"/>
    <x v="0"/>
    <x v="0"/>
    <x v="0"/>
    <x v="0"/>
    <x v="0"/>
  </r>
  <r>
    <x v="0"/>
    <x v="4"/>
    <x v="31"/>
    <x v="109"/>
    <x v="6"/>
    <n v="102408.59"/>
    <n v="208443.29"/>
    <n v="310851.88"/>
    <n v="262"/>
    <n v="0"/>
    <n v="0"/>
    <n v="0"/>
    <x v="0"/>
    <x v="0"/>
    <x v="0"/>
    <x v="0"/>
    <x v="0"/>
    <x v="0"/>
    <x v="0"/>
    <x v="0"/>
    <x v="0"/>
    <x v="0"/>
  </r>
  <r>
    <x v="0"/>
    <x v="4"/>
    <x v="31"/>
    <x v="110"/>
    <x v="6"/>
    <n v="88078.13"/>
    <n v="141277.28"/>
    <n v="229355.41"/>
    <n v="241"/>
    <n v="0"/>
    <n v="0"/>
    <n v="0"/>
    <x v="0"/>
    <x v="0"/>
    <x v="0"/>
    <x v="0"/>
    <x v="0"/>
    <x v="0"/>
    <x v="0"/>
    <x v="0"/>
    <x v="0"/>
    <x v="0"/>
  </r>
  <r>
    <x v="0"/>
    <x v="4"/>
    <x v="31"/>
    <x v="111"/>
    <x v="6"/>
    <n v="20526.7"/>
    <n v="81519.78"/>
    <n v="102046.48"/>
    <n v="132"/>
    <n v="0"/>
    <n v="0"/>
    <n v="0"/>
    <x v="0"/>
    <x v="0"/>
    <x v="0"/>
    <x v="0"/>
    <x v="0"/>
    <x v="0"/>
    <x v="0"/>
    <x v="0"/>
    <x v="0"/>
    <x v="0"/>
  </r>
  <r>
    <x v="0"/>
    <x v="4"/>
    <x v="31"/>
    <x v="128"/>
    <x v="6"/>
    <n v="6061.96"/>
    <n v="6010.8499999999995"/>
    <n v="12072.81"/>
    <n v="35"/>
    <e v="#N/A"/>
    <e v="#N/A"/>
    <n v="0"/>
    <x v="0"/>
    <x v="0"/>
    <x v="0"/>
    <x v="0"/>
    <x v="0"/>
    <x v="0"/>
    <x v="0"/>
    <x v="0"/>
    <x v="0"/>
    <x v="0"/>
  </r>
  <r>
    <x v="0"/>
    <x v="4"/>
    <x v="31"/>
    <x v="112"/>
    <x v="6"/>
    <n v="43015.09"/>
    <n v="55547.7"/>
    <n v="98562.79"/>
    <n v="894"/>
    <n v="13950"/>
    <n v="139500"/>
    <n v="7.07"/>
    <x v="0"/>
    <x v="0"/>
    <x v="0"/>
    <x v="0"/>
    <x v="0"/>
    <x v="0"/>
    <x v="0"/>
    <x v="0"/>
    <x v="0"/>
    <x v="0"/>
  </r>
  <r>
    <x v="0"/>
    <x v="4"/>
    <x v="32"/>
    <x v="114"/>
    <x v="6"/>
    <n v="25051.160000000003"/>
    <n v="50322.76999999999"/>
    <n v="75373.929999999993"/>
    <n v="343"/>
    <n v="31000"/>
    <n v="217000"/>
    <n v="2.4300000000000002"/>
    <x v="0"/>
    <x v="0"/>
    <x v="0"/>
    <x v="0"/>
    <x v="0"/>
    <x v="0"/>
    <x v="0"/>
    <x v="0"/>
    <x v="0"/>
    <x v="0"/>
  </r>
  <r>
    <x v="0"/>
    <x v="4"/>
    <x v="32"/>
    <x v="115"/>
    <x v="6"/>
    <n v="7780.38"/>
    <n v="31464.34"/>
    <n v="39244.720000000001"/>
    <n v="55"/>
    <n v="0"/>
    <n v="0"/>
    <n v="0"/>
    <x v="0"/>
    <x v="0"/>
    <x v="0"/>
    <x v="0"/>
    <x v="0"/>
    <x v="0"/>
    <x v="0"/>
    <x v="0"/>
    <x v="0"/>
    <x v="0"/>
  </r>
  <r>
    <x v="0"/>
    <x v="4"/>
    <x v="32"/>
    <x v="116"/>
    <x v="6"/>
    <n v="10662.05"/>
    <n v="15791.39"/>
    <n v="26453.439999999999"/>
    <n v="141"/>
    <n v="0"/>
    <n v="0"/>
    <n v="0"/>
    <x v="0"/>
    <x v="0"/>
    <x v="0"/>
    <x v="0"/>
    <x v="0"/>
    <x v="0"/>
    <x v="0"/>
    <x v="0"/>
    <x v="0"/>
    <x v="0"/>
  </r>
  <r>
    <x v="0"/>
    <x v="4"/>
    <x v="32"/>
    <x v="132"/>
    <x v="6"/>
    <n v="20960.079999999998"/>
    <n v="17401.570000000003"/>
    <n v="38361.65"/>
    <n v="226"/>
    <e v="#N/A"/>
    <e v="#N/A"/>
    <n v="0"/>
    <x v="0"/>
    <x v="0"/>
    <x v="0"/>
    <x v="0"/>
    <x v="0"/>
    <x v="0"/>
    <x v="0"/>
    <x v="0"/>
    <x v="0"/>
    <x v="0"/>
  </r>
  <r>
    <x v="0"/>
    <x v="4"/>
    <x v="33"/>
    <x v="117"/>
    <x v="6"/>
    <n v="34701.06"/>
    <n v="14471.04"/>
    <n v="49172.1"/>
    <n v="187"/>
    <n v="0"/>
    <n v="0"/>
    <n v="0"/>
    <x v="0"/>
    <x v="0"/>
    <x v="0"/>
    <x v="0"/>
    <x v="0"/>
    <x v="0"/>
    <x v="0"/>
    <x v="0"/>
    <x v="0"/>
    <x v="0"/>
  </r>
  <r>
    <x v="0"/>
    <x v="4"/>
    <x v="33"/>
    <x v="118"/>
    <x v="6"/>
    <n v="36935.46"/>
    <n v="33720.280000000006"/>
    <n v="70655.740000000005"/>
    <n v="382"/>
    <n v="0"/>
    <n v="0"/>
    <n v="0"/>
    <x v="0"/>
    <x v="0"/>
    <x v="0"/>
    <x v="0"/>
    <x v="0"/>
    <x v="0"/>
    <x v="0"/>
    <x v="0"/>
    <x v="0"/>
    <x v="0"/>
  </r>
  <r>
    <x v="0"/>
    <x v="5"/>
    <x v="0"/>
    <x v="0"/>
    <x v="0"/>
    <n v="21164.7"/>
    <n v="14446.3"/>
    <n v="35611"/>
    <n v="413"/>
    <n v="24475"/>
    <n v="171325"/>
    <n v="1.45"/>
    <x v="0"/>
    <x v="0"/>
    <x v="0"/>
    <x v="0"/>
    <x v="0"/>
    <x v="0"/>
    <x v="0"/>
    <x v="0"/>
    <x v="0"/>
    <x v="0"/>
  </r>
  <r>
    <x v="0"/>
    <x v="5"/>
    <x v="0"/>
    <x v="1"/>
    <x v="0"/>
    <n v="13926.4"/>
    <n v="5965.1"/>
    <n v="19891.5"/>
    <n v="213"/>
    <n v="24383"/>
    <n v="170681"/>
    <n v="0.82"/>
    <x v="0"/>
    <x v="0"/>
    <x v="0"/>
    <x v="0"/>
    <x v="0"/>
    <x v="0"/>
    <x v="0"/>
    <x v="0"/>
    <x v="0"/>
    <x v="0"/>
  </r>
  <r>
    <x v="0"/>
    <x v="5"/>
    <x v="0"/>
    <x v="3"/>
    <x v="0"/>
    <n v="13699.22"/>
    <n v="5220.78"/>
    <n v="18920"/>
    <n v="399"/>
    <n v="8437"/>
    <n v="59059"/>
    <n v="2.2400000000000002"/>
    <x v="0"/>
    <x v="0"/>
    <x v="0"/>
    <x v="0"/>
    <x v="0"/>
    <x v="0"/>
    <x v="0"/>
    <x v="0"/>
    <x v="0"/>
    <x v="0"/>
  </r>
  <r>
    <x v="0"/>
    <x v="5"/>
    <x v="0"/>
    <x v="139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0"/>
    <n v="13183.39"/>
    <n v="4138.3599999999997"/>
    <n v="17321.75"/>
    <n v="353"/>
    <n v="8437"/>
    <n v="59059"/>
    <n v="2.0499999999999998"/>
    <x v="0"/>
    <x v="0"/>
    <x v="0"/>
    <x v="0"/>
    <x v="0"/>
    <x v="0"/>
    <x v="0"/>
    <x v="0"/>
    <x v="0"/>
    <x v="0"/>
  </r>
  <r>
    <x v="0"/>
    <x v="5"/>
    <x v="0"/>
    <x v="7"/>
    <x v="0"/>
    <n v="18806.46"/>
    <n v="5630.29"/>
    <n v="24436.75"/>
    <n v="499"/>
    <n v="5821"/>
    <n v="40747"/>
    <n v="4.2"/>
    <x v="0"/>
    <x v="0"/>
    <x v="0"/>
    <x v="0"/>
    <x v="0"/>
    <x v="0"/>
    <x v="0"/>
    <x v="0"/>
    <x v="0"/>
    <x v="0"/>
  </r>
  <r>
    <x v="0"/>
    <x v="5"/>
    <x v="0"/>
    <x v="8"/>
    <x v="0"/>
    <n v="21472.03"/>
    <n v="9842.7199999999993"/>
    <n v="31314.75"/>
    <n v="675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0"/>
    <n v="4634.8"/>
    <n v="15270.2"/>
    <n v="19905"/>
    <n v="128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0"/>
    <n v="23986.01"/>
    <n v="8904.49"/>
    <n v="32890.5"/>
    <n v="691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0"/>
    <n v="21979.24"/>
    <n v="8509.26"/>
    <n v="30488.5"/>
    <n v="642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0"/>
    <n v="123418"/>
    <n v="64694.49"/>
    <n v="188112.49"/>
    <n v="1420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0"/>
    <n v="46673.55"/>
    <n v="51191.45"/>
    <n v="97865"/>
    <n v="783"/>
    <n v="44423"/>
    <n v="310961"/>
    <n v="2.2000000000000002"/>
    <x v="0"/>
    <x v="0"/>
    <x v="0"/>
    <x v="0"/>
    <x v="0"/>
    <x v="0"/>
    <x v="0"/>
    <x v="0"/>
    <x v="0"/>
    <x v="0"/>
  </r>
  <r>
    <x v="0"/>
    <x v="5"/>
    <x v="1"/>
    <x v="11"/>
    <x v="0"/>
    <n v="3382"/>
    <n v="1088"/>
    <n v="4470"/>
    <n v="24"/>
    <n v="31000"/>
    <n v="217000"/>
    <n v="0.14000000000000001"/>
    <x v="0"/>
    <x v="0"/>
    <x v="0"/>
    <x v="0"/>
    <x v="0"/>
    <x v="0"/>
    <x v="0"/>
    <x v="0"/>
    <x v="0"/>
    <x v="0"/>
  </r>
  <r>
    <x v="0"/>
    <x v="5"/>
    <x v="1"/>
    <x v="12"/>
    <x v="0"/>
    <n v="8467.1299999999992"/>
    <n v="3895.37"/>
    <n v="12362.5"/>
    <n v="80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0"/>
    <n v="168"/>
    <n v="0"/>
    <n v="168"/>
    <n v="2"/>
    <n v="18600"/>
    <n v="130200"/>
    <n v="0.01"/>
    <x v="0"/>
    <x v="0"/>
    <x v="0"/>
    <x v="0"/>
    <x v="0"/>
    <x v="0"/>
    <x v="0"/>
    <x v="0"/>
    <x v="0"/>
    <x v="0"/>
  </r>
  <r>
    <x v="0"/>
    <x v="5"/>
    <x v="1"/>
    <x v="14"/>
    <x v="0"/>
    <n v="35910.800000000003"/>
    <n v="37189.199999999997"/>
    <n v="73100"/>
    <n v="567"/>
    <n v="29977"/>
    <n v="209839"/>
    <n v="2.44"/>
    <x v="0"/>
    <x v="0"/>
    <x v="0"/>
    <x v="0"/>
    <x v="0"/>
    <x v="0"/>
    <x v="0"/>
    <x v="0"/>
    <x v="0"/>
    <x v="0"/>
  </r>
  <r>
    <x v="0"/>
    <x v="5"/>
    <x v="1"/>
    <x v="86"/>
    <x v="0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1"/>
    <x v="131"/>
    <x v="0"/>
    <n v="7.8"/>
    <n v="70.2"/>
    <n v="78"/>
    <n v="1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0"/>
    <n v="2529.5"/>
    <n v="780.5"/>
    <n v="3310"/>
    <n v="20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0"/>
    <n v="39524.35"/>
    <n v="43825.65"/>
    <n v="83350"/>
    <n v="644"/>
    <n v="43400"/>
    <n v="303800"/>
    <n v="1.92"/>
    <x v="0"/>
    <x v="0"/>
    <x v="0"/>
    <x v="0"/>
    <x v="0"/>
    <x v="0"/>
    <x v="0"/>
    <x v="0"/>
    <x v="0"/>
    <x v="0"/>
  </r>
  <r>
    <x v="0"/>
    <x v="5"/>
    <x v="2"/>
    <x v="17"/>
    <x v="0"/>
    <n v="39422.199999999997"/>
    <n v="50663.8"/>
    <n v="90086"/>
    <n v="662"/>
    <n v="39277"/>
    <n v="274939"/>
    <n v="2.29"/>
    <x v="0"/>
    <x v="0"/>
    <x v="0"/>
    <x v="0"/>
    <x v="0"/>
    <x v="0"/>
    <x v="0"/>
    <x v="0"/>
    <x v="0"/>
    <x v="0"/>
  </r>
  <r>
    <x v="0"/>
    <x v="5"/>
    <x v="2"/>
    <x v="18"/>
    <x v="0"/>
    <n v="27555.3"/>
    <n v="29366"/>
    <n v="56921.3"/>
    <n v="400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0"/>
    <n v="9879.7999999999993"/>
    <n v="7245.7"/>
    <n v="17125.5"/>
    <n v="281"/>
    <n v="31000"/>
    <n v="310000"/>
    <n v="0.55000000000000004"/>
    <x v="0"/>
    <x v="0"/>
    <x v="0"/>
    <x v="0"/>
    <x v="0"/>
    <x v="0"/>
    <x v="0"/>
    <x v="0"/>
    <x v="0"/>
    <x v="0"/>
  </r>
  <r>
    <x v="0"/>
    <x v="5"/>
    <x v="3"/>
    <x v="20"/>
    <x v="0"/>
    <n v="20376.650000000001"/>
    <n v="9830.85"/>
    <n v="30207.5"/>
    <n v="188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0"/>
    <n v="36226.79"/>
    <n v="26161.96"/>
    <n v="62388.75"/>
    <n v="434"/>
    <n v="62000"/>
    <n v="620000"/>
    <n v="1.01"/>
    <x v="0"/>
    <x v="0"/>
    <x v="0"/>
    <x v="0"/>
    <x v="0"/>
    <x v="0"/>
    <x v="0"/>
    <x v="0"/>
    <x v="0"/>
    <x v="0"/>
  </r>
  <r>
    <x v="0"/>
    <x v="5"/>
    <x v="4"/>
    <x v="23"/>
    <x v="0"/>
    <n v="0"/>
    <n v="0"/>
    <n v="0"/>
    <n v="89"/>
    <n v="12710"/>
    <n v="88970"/>
    <n v="0"/>
    <x v="0"/>
    <x v="0"/>
    <x v="0"/>
    <x v="0"/>
    <x v="0"/>
    <x v="0"/>
    <x v="0"/>
    <x v="0"/>
    <x v="0"/>
    <x v="0"/>
  </r>
  <r>
    <x v="0"/>
    <x v="5"/>
    <x v="4"/>
    <x v="24"/>
    <x v="0"/>
    <n v="0"/>
    <n v="0"/>
    <n v="0"/>
    <n v="101"/>
    <n v="11377"/>
    <n v="79639"/>
    <n v="0"/>
    <x v="0"/>
    <x v="0"/>
    <x v="0"/>
    <x v="0"/>
    <x v="0"/>
    <x v="0"/>
    <x v="0"/>
    <x v="0"/>
    <x v="0"/>
    <x v="0"/>
  </r>
  <r>
    <x v="0"/>
    <x v="5"/>
    <x v="4"/>
    <x v="120"/>
    <x v="0"/>
    <n v="617"/>
    <n v="393"/>
    <n v="1010"/>
    <n v="8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0"/>
    <n v="11970"/>
    <n v="3992.5"/>
    <n v="15962.5"/>
    <n v="108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0"/>
    <n v="33"/>
    <n v="132"/>
    <n v="165"/>
    <n v="2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0"/>
    <n v="5012.3"/>
    <n v="3371.3"/>
    <n v="8383.6"/>
    <n v="129"/>
    <n v="16523"/>
    <n v="165230"/>
    <n v="0.51"/>
    <x v="0"/>
    <x v="0"/>
    <x v="0"/>
    <x v="0"/>
    <x v="0"/>
    <x v="0"/>
    <x v="0"/>
    <x v="0"/>
    <x v="0"/>
    <x v="0"/>
  </r>
  <r>
    <x v="0"/>
    <x v="5"/>
    <x v="5"/>
    <x v="29"/>
    <x v="0"/>
    <n v="16048.89"/>
    <n v="6354.86"/>
    <n v="22403.75"/>
    <n v="155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0"/>
    <n v="9911"/>
    <n v="7951.5"/>
    <n v="17862.5"/>
    <n v="120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0"/>
    <n v="14422.55"/>
    <n v="18120.45"/>
    <n v="32543"/>
    <n v="227"/>
    <n v="34100"/>
    <n v="238700"/>
    <n v="0.95"/>
    <x v="0"/>
    <x v="0"/>
    <x v="0"/>
    <x v="0"/>
    <x v="0"/>
    <x v="0"/>
    <x v="0"/>
    <x v="0"/>
    <x v="0"/>
    <x v="0"/>
  </r>
  <r>
    <x v="0"/>
    <x v="5"/>
    <x v="6"/>
    <x v="32"/>
    <x v="0"/>
    <n v="7942.1"/>
    <n v="7507.4"/>
    <n v="15449.5"/>
    <n v="231"/>
    <n v="17577"/>
    <n v="123039"/>
    <n v="0.88"/>
    <x v="0"/>
    <x v="0"/>
    <x v="0"/>
    <x v="0"/>
    <x v="0"/>
    <x v="0"/>
    <x v="0"/>
    <x v="0"/>
    <x v="0"/>
    <x v="0"/>
  </r>
  <r>
    <x v="0"/>
    <x v="5"/>
    <x v="6"/>
    <x v="33"/>
    <x v="0"/>
    <n v="7092.5"/>
    <n v="3487.5"/>
    <n v="10580"/>
    <n v="63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0"/>
    <n v="400"/>
    <n v="0"/>
    <n v="400"/>
    <n v="2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0"/>
    <n v="17820.64"/>
    <n v="17129.36"/>
    <n v="34950"/>
    <n v="259"/>
    <n v="67177"/>
    <n v="470239"/>
    <n v="0.52"/>
    <x v="0"/>
    <x v="0"/>
    <x v="0"/>
    <x v="0"/>
    <x v="0"/>
    <x v="0"/>
    <x v="0"/>
    <x v="0"/>
    <x v="0"/>
    <x v="0"/>
  </r>
  <r>
    <x v="0"/>
    <x v="5"/>
    <x v="8"/>
    <x v="35"/>
    <x v="0"/>
    <n v="27666.63"/>
    <n v="13182.12"/>
    <n v="40848.75"/>
    <n v="288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0"/>
    <n v="39319.53"/>
    <n v="22629.22"/>
    <n v="61948.75"/>
    <n v="385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0"/>
    <n v="58931.78"/>
    <n v="23689.52"/>
    <n v="82621.3"/>
    <n v="563"/>
    <n v="32023"/>
    <n v="224161"/>
    <n v="2.58"/>
    <x v="0"/>
    <x v="0"/>
    <x v="0"/>
    <x v="0"/>
    <x v="0"/>
    <x v="0"/>
    <x v="0"/>
    <x v="0"/>
    <x v="0"/>
    <x v="0"/>
  </r>
  <r>
    <x v="0"/>
    <x v="5"/>
    <x v="9"/>
    <x v="38"/>
    <x v="0"/>
    <n v="11431.58"/>
    <n v="2627.82"/>
    <n v="14059.4"/>
    <n v="58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0"/>
    <n v="18807.28"/>
    <n v="14572.22"/>
    <n v="33379.5"/>
    <n v="375"/>
    <n v="18352"/>
    <n v="128464"/>
    <n v="1.82"/>
    <x v="0"/>
    <x v="0"/>
    <x v="0"/>
    <x v="0"/>
    <x v="0"/>
    <x v="0"/>
    <x v="0"/>
    <x v="0"/>
    <x v="0"/>
    <x v="0"/>
  </r>
  <r>
    <x v="0"/>
    <x v="5"/>
    <x v="9"/>
    <x v="40"/>
    <x v="0"/>
    <n v="29904"/>
    <n v="18111"/>
    <n v="48015"/>
    <n v="362"/>
    <n v="28923"/>
    <n v="202461"/>
    <n v="1.66"/>
    <x v="0"/>
    <x v="0"/>
    <x v="0"/>
    <x v="0"/>
    <x v="0"/>
    <x v="0"/>
    <x v="0"/>
    <x v="0"/>
    <x v="0"/>
    <x v="0"/>
  </r>
  <r>
    <x v="0"/>
    <x v="5"/>
    <x v="9"/>
    <x v="41"/>
    <x v="0"/>
    <n v="16865.2"/>
    <n v="5553.8"/>
    <n v="22419"/>
    <n v="103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0"/>
    <n v="363.42"/>
    <n v="377.18"/>
    <n v="740.6"/>
    <n v="3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0"/>
    <n v="6282.25"/>
    <n v="2040.25"/>
    <n v="8322.5"/>
    <n v="54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0"/>
    <n v="15341.39"/>
    <n v="4744.87"/>
    <n v="20086.259999999998"/>
    <n v="182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0"/>
    <n v="7944.5"/>
    <n v="3834.5"/>
    <n v="11779"/>
    <n v="171"/>
    <n v="23777"/>
    <n v="237770"/>
    <n v="0.5"/>
    <x v="0"/>
    <x v="0"/>
    <x v="0"/>
    <x v="0"/>
    <x v="0"/>
    <x v="0"/>
    <x v="0"/>
    <x v="0"/>
    <x v="0"/>
    <x v="0"/>
  </r>
  <r>
    <x v="0"/>
    <x v="5"/>
    <x v="10"/>
    <x v="45"/>
    <x v="0"/>
    <n v="15263.38"/>
    <n v="4250.37"/>
    <n v="19513.75"/>
    <n v="138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0"/>
    <n v="10141.129999999999"/>
    <n v="4311.37"/>
    <n v="14452.5"/>
    <n v="126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0"/>
    <n v="8620.1299999999992"/>
    <n v="3939.87"/>
    <n v="12560"/>
    <n v="91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0"/>
    <n v="7882.75"/>
    <n v="4191.25"/>
    <n v="12074"/>
    <n v="101"/>
    <n v="33077"/>
    <n v="330770"/>
    <n v="0.37"/>
    <x v="0"/>
    <x v="0"/>
    <x v="0"/>
    <x v="0"/>
    <x v="0"/>
    <x v="0"/>
    <x v="0"/>
    <x v="0"/>
    <x v="0"/>
    <x v="0"/>
  </r>
  <r>
    <x v="0"/>
    <x v="5"/>
    <x v="10"/>
    <x v="49"/>
    <x v="0"/>
    <n v="10691.64"/>
    <n v="4358.3599999999997"/>
    <n v="15050"/>
    <n v="117"/>
    <n v="67177"/>
    <n v="671770"/>
    <n v="0.22"/>
    <x v="0"/>
    <x v="0"/>
    <x v="0"/>
    <x v="0"/>
    <x v="0"/>
    <x v="0"/>
    <x v="0"/>
    <x v="0"/>
    <x v="0"/>
    <x v="0"/>
  </r>
  <r>
    <x v="0"/>
    <x v="5"/>
    <x v="10"/>
    <x v="50"/>
    <x v="0"/>
    <n v="3429.75"/>
    <n v="1565.25"/>
    <n v="4995"/>
    <n v="31"/>
    <n v="36177"/>
    <n v="361770"/>
    <n v="0.14000000000000001"/>
    <x v="0"/>
    <x v="0"/>
    <x v="0"/>
    <x v="0"/>
    <x v="0"/>
    <x v="0"/>
    <x v="0"/>
    <x v="0"/>
    <x v="0"/>
    <x v="0"/>
  </r>
  <r>
    <x v="0"/>
    <x v="5"/>
    <x v="10"/>
    <x v="51"/>
    <x v="0"/>
    <n v="97.2"/>
    <n v="52.8"/>
    <n v="150"/>
    <n v="2"/>
    <n v="14477"/>
    <n v="144770"/>
    <n v="0.01"/>
    <x v="0"/>
    <x v="0"/>
    <x v="0"/>
    <x v="0"/>
    <x v="0"/>
    <x v="0"/>
    <x v="0"/>
    <x v="0"/>
    <x v="0"/>
    <x v="0"/>
  </r>
  <r>
    <x v="0"/>
    <x v="5"/>
    <x v="11"/>
    <x v="52"/>
    <x v="0"/>
    <n v="6460.26"/>
    <n v="4337.24"/>
    <n v="10797.5"/>
    <n v="68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0"/>
    <n v="41060.9"/>
    <n v="14738.1"/>
    <n v="55799"/>
    <n v="225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0"/>
    <n v="2141.8000000000002"/>
    <n v="167.2"/>
    <n v="2309"/>
    <n v="8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0"/>
    <n v="20835.18"/>
    <n v="4600.22"/>
    <n v="25435.4"/>
    <n v="93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0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13"/>
    <x v="56"/>
    <x v="0"/>
    <n v="11579.75"/>
    <n v="1017.75"/>
    <n v="12597.5"/>
    <n v="73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0"/>
    <n v="7559.8"/>
    <n v="3008.7"/>
    <n v="10568.5"/>
    <n v="155"/>
    <n v="24273"/>
    <n v="242730"/>
    <n v="0.44"/>
    <x v="0"/>
    <x v="0"/>
    <x v="0"/>
    <x v="0"/>
    <x v="0"/>
    <x v="0"/>
    <x v="0"/>
    <x v="0"/>
    <x v="0"/>
    <x v="0"/>
  </r>
  <r>
    <x v="0"/>
    <x v="5"/>
    <x v="13"/>
    <x v="58"/>
    <x v="0"/>
    <n v="16768.509999999998"/>
    <n v="6878.99"/>
    <n v="23647.5"/>
    <n v="175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0"/>
    <n v="1531.5"/>
    <n v="175.5"/>
    <n v="1707"/>
    <n v="11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0"/>
    <n v="10301.15"/>
    <n v="33146.35"/>
    <n v="43447.5"/>
    <n v="797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0"/>
    <n v="4571.88"/>
    <n v="1235.6199999999999"/>
    <n v="5807.5"/>
    <n v="31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0"/>
    <n v="4761.25"/>
    <n v="1268.75"/>
    <n v="6030"/>
    <n v="37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0"/>
    <n v="85"/>
    <n v="0"/>
    <n v="85"/>
    <n v="1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0"/>
    <n v="19775.39"/>
    <n v="11058.36"/>
    <n v="30833.75"/>
    <n v="219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0"/>
    <n v="7271.76"/>
    <n v="5250.74"/>
    <n v="12522.5"/>
    <n v="100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0"/>
    <n v="10763.6"/>
    <n v="19912.400000000001"/>
    <n v="30676"/>
    <n v="490"/>
    <n v="22723"/>
    <n v="159061"/>
    <n v="1.35"/>
    <x v="0"/>
    <x v="0"/>
    <x v="0"/>
    <x v="0"/>
    <x v="0"/>
    <x v="0"/>
    <x v="0"/>
    <x v="0"/>
    <x v="0"/>
    <x v="0"/>
  </r>
  <r>
    <x v="0"/>
    <x v="5"/>
    <x v="18"/>
    <x v="65"/>
    <x v="0"/>
    <n v="1684.13"/>
    <n v="1210.8699999999999"/>
    <n v="2895"/>
    <n v="19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0"/>
    <n v="10623.75"/>
    <n v="4641.25"/>
    <n v="15265"/>
    <n v="101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0"/>
    <n v="18623.63"/>
    <n v="6862.62"/>
    <n v="25486.25"/>
    <n v="174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0"/>
    <n v="37386.51"/>
    <n v="15185.99"/>
    <n v="52572.5"/>
    <n v="366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0"/>
    <n v="14598.63"/>
    <n v="13266.87"/>
    <n v="27865.5"/>
    <n v="352"/>
    <n v="31000"/>
    <n v="310000"/>
    <n v="0.9"/>
    <x v="0"/>
    <x v="0"/>
    <x v="0"/>
    <x v="0"/>
    <x v="0"/>
    <x v="0"/>
    <x v="0"/>
    <x v="0"/>
    <x v="0"/>
    <x v="0"/>
  </r>
  <r>
    <x v="0"/>
    <x v="5"/>
    <x v="21"/>
    <x v="70"/>
    <x v="0"/>
    <n v="13166.1"/>
    <n v="6945.9"/>
    <n v="20112"/>
    <n v="178"/>
    <n v="62000"/>
    <n v="620000"/>
    <n v="0.32"/>
    <x v="0"/>
    <x v="0"/>
    <x v="0"/>
    <x v="0"/>
    <x v="0"/>
    <x v="0"/>
    <x v="0"/>
    <x v="0"/>
    <x v="0"/>
    <x v="0"/>
  </r>
  <r>
    <x v="0"/>
    <x v="5"/>
    <x v="21"/>
    <x v="71"/>
    <x v="0"/>
    <n v="19867.849999999999"/>
    <n v="11751.15"/>
    <n v="31619"/>
    <n v="264"/>
    <n v="50623"/>
    <n v="506230"/>
    <n v="0.62"/>
    <x v="0"/>
    <x v="0"/>
    <x v="0"/>
    <x v="0"/>
    <x v="0"/>
    <x v="0"/>
    <x v="0"/>
    <x v="0"/>
    <x v="0"/>
    <x v="0"/>
  </r>
  <r>
    <x v="0"/>
    <x v="5"/>
    <x v="21"/>
    <x v="72"/>
    <x v="0"/>
    <n v="28195.599999999999"/>
    <n v="19928.400000000001"/>
    <n v="48124"/>
    <n v="412"/>
    <n v="29977"/>
    <n v="299770"/>
    <n v="1.61"/>
    <x v="0"/>
    <x v="0"/>
    <x v="0"/>
    <x v="0"/>
    <x v="0"/>
    <x v="0"/>
    <x v="0"/>
    <x v="0"/>
    <x v="0"/>
    <x v="0"/>
  </r>
  <r>
    <x v="0"/>
    <x v="5"/>
    <x v="21"/>
    <x v="73"/>
    <x v="0"/>
    <n v="10155.86"/>
    <n v="8762.14"/>
    <n v="18918"/>
    <n v="210"/>
    <n v="27900"/>
    <n v="279000"/>
    <n v="0.68"/>
    <x v="0"/>
    <x v="0"/>
    <x v="0"/>
    <x v="0"/>
    <x v="0"/>
    <x v="0"/>
    <x v="0"/>
    <x v="0"/>
    <x v="0"/>
    <x v="0"/>
  </r>
  <r>
    <x v="0"/>
    <x v="5"/>
    <x v="21"/>
    <x v="137"/>
    <x v="0"/>
    <n v="3042.75"/>
    <n v="1284.75"/>
    <n v="4327.5"/>
    <n v="44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0"/>
    <n v="2105.85"/>
    <n v="2462.15"/>
    <n v="4568"/>
    <n v="33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0"/>
    <n v="729.2"/>
    <n v="394.3"/>
    <n v="1123.5"/>
    <n v="15"/>
    <n v="13423"/>
    <n v="134230"/>
    <n v="0.08"/>
    <x v="0"/>
    <x v="0"/>
    <x v="0"/>
    <x v="0"/>
    <x v="0"/>
    <x v="0"/>
    <x v="0"/>
    <x v="0"/>
    <x v="0"/>
    <x v="0"/>
  </r>
  <r>
    <x v="0"/>
    <x v="5"/>
    <x v="22"/>
    <x v="75"/>
    <x v="0"/>
    <n v="115.65"/>
    <n v="179.35"/>
    <n v="295"/>
    <n v="4"/>
    <n v="14477"/>
    <n v="144770"/>
    <n v="0.02"/>
    <x v="0"/>
    <x v="0"/>
    <x v="0"/>
    <x v="0"/>
    <x v="0"/>
    <x v="0"/>
    <x v="0"/>
    <x v="0"/>
    <x v="0"/>
    <x v="0"/>
  </r>
  <r>
    <x v="0"/>
    <x v="5"/>
    <x v="22"/>
    <x v="72"/>
    <x v="0"/>
    <n v="168"/>
    <n v="0"/>
    <n v="168"/>
    <n v="1"/>
    <n v="29977"/>
    <n v="299770"/>
    <n v="0.01"/>
    <x v="0"/>
    <x v="0"/>
    <x v="0"/>
    <x v="0"/>
    <x v="0"/>
    <x v="0"/>
    <x v="0"/>
    <x v="0"/>
    <x v="0"/>
    <x v="0"/>
  </r>
  <r>
    <x v="0"/>
    <x v="5"/>
    <x v="22"/>
    <x v="76"/>
    <x v="0"/>
    <n v="1989.8"/>
    <n v="933.2"/>
    <n v="2923"/>
    <n v="37"/>
    <n v="13950"/>
    <n v="139500"/>
    <n v="0.21"/>
    <x v="0"/>
    <x v="0"/>
    <x v="0"/>
    <x v="0"/>
    <x v="0"/>
    <x v="0"/>
    <x v="0"/>
    <x v="0"/>
    <x v="0"/>
    <x v="0"/>
  </r>
  <r>
    <x v="0"/>
    <x v="5"/>
    <x v="22"/>
    <x v="121"/>
    <x v="0"/>
    <n v="2118.4"/>
    <n v="1077.5999999999999"/>
    <n v="3196"/>
    <n v="42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0"/>
    <n v="1233.4000000000001"/>
    <n v="467.1"/>
    <n v="1700.5"/>
    <n v="22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0"/>
    <n v="28942.7"/>
    <n v="12482.8"/>
    <n v="41425.5"/>
    <n v="443"/>
    <n v="20677"/>
    <n v="144739"/>
    <n v="2"/>
    <x v="0"/>
    <x v="0"/>
    <x v="0"/>
    <x v="0"/>
    <x v="0"/>
    <x v="0"/>
    <x v="0"/>
    <x v="0"/>
    <x v="0"/>
    <x v="0"/>
  </r>
  <r>
    <x v="0"/>
    <x v="5"/>
    <x v="24"/>
    <x v="79"/>
    <x v="0"/>
    <n v="840"/>
    <n v="55"/>
    <n v="895"/>
    <n v="8"/>
    <n v="20150"/>
    <n v="141050"/>
    <n v="0.04"/>
    <x v="0"/>
    <x v="0"/>
    <x v="0"/>
    <x v="0"/>
    <x v="0"/>
    <x v="0"/>
    <x v="0"/>
    <x v="0"/>
    <x v="0"/>
    <x v="0"/>
  </r>
  <r>
    <x v="0"/>
    <x v="5"/>
    <x v="24"/>
    <x v="81"/>
    <x v="0"/>
    <n v="1429.3"/>
    <n v="679.7"/>
    <n v="2109"/>
    <n v="23"/>
    <n v="18600"/>
    <n v="130200"/>
    <n v="0.11"/>
    <x v="0"/>
    <x v="0"/>
    <x v="0"/>
    <x v="0"/>
    <x v="0"/>
    <x v="0"/>
    <x v="0"/>
    <x v="0"/>
    <x v="0"/>
    <x v="0"/>
  </r>
  <r>
    <x v="0"/>
    <x v="5"/>
    <x v="24"/>
    <x v="82"/>
    <x v="0"/>
    <n v="27055.200000000001"/>
    <n v="12607.8"/>
    <n v="39663"/>
    <n v="430"/>
    <n v="18600"/>
    <n v="130200"/>
    <n v="2.13"/>
    <x v="0"/>
    <x v="0"/>
    <x v="0"/>
    <x v="0"/>
    <x v="0"/>
    <x v="0"/>
    <x v="0"/>
    <x v="0"/>
    <x v="0"/>
    <x v="0"/>
  </r>
  <r>
    <x v="0"/>
    <x v="5"/>
    <x v="24"/>
    <x v="122"/>
    <x v="0"/>
    <n v="5970.65"/>
    <n v="1890.85"/>
    <n v="7861.5"/>
    <n v="80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0"/>
    <n v="336"/>
    <n v="0"/>
    <n v="336"/>
    <n v="2"/>
    <n v="44423"/>
    <n v="310961"/>
    <n v="0.01"/>
    <x v="0"/>
    <x v="0"/>
    <x v="0"/>
    <x v="0"/>
    <x v="0"/>
    <x v="0"/>
    <x v="0"/>
    <x v="0"/>
    <x v="0"/>
    <x v="0"/>
  </r>
  <r>
    <x v="0"/>
    <x v="5"/>
    <x v="24"/>
    <x v="85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0"/>
    <n v="12795.8"/>
    <n v="5167.2"/>
    <n v="17963"/>
    <n v="191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0"/>
    <n v="8121.6"/>
    <n v="5234.8999999999996"/>
    <n v="13356.5"/>
    <n v="178"/>
    <n v="15500"/>
    <n v="108500"/>
    <n v="0.86"/>
    <x v="0"/>
    <x v="0"/>
    <x v="0"/>
    <x v="0"/>
    <x v="0"/>
    <x v="0"/>
    <x v="0"/>
    <x v="0"/>
    <x v="0"/>
    <x v="0"/>
  </r>
  <r>
    <x v="0"/>
    <x v="5"/>
    <x v="26"/>
    <x v="87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6"/>
    <x v="88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7"/>
    <x v="89"/>
    <x v="0"/>
    <n v="142.5"/>
    <n v="22.5"/>
    <n v="165"/>
    <n v="5"/>
    <n v="6727"/>
    <n v="47089"/>
    <n v="0.02"/>
    <x v="0"/>
    <x v="0"/>
    <x v="0"/>
    <x v="0"/>
    <x v="0"/>
    <x v="0"/>
    <x v="0"/>
    <x v="0"/>
    <x v="0"/>
    <x v="0"/>
  </r>
  <r>
    <x v="0"/>
    <x v="5"/>
    <x v="27"/>
    <x v="90"/>
    <x v="0"/>
    <n v="315"/>
    <n v="0"/>
    <n v="315"/>
    <n v="9"/>
    <n v="6727"/>
    <n v="47089"/>
    <n v="0.05"/>
    <x v="0"/>
    <x v="0"/>
    <x v="0"/>
    <x v="0"/>
    <x v="0"/>
    <x v="0"/>
    <x v="0"/>
    <x v="0"/>
    <x v="0"/>
    <x v="0"/>
  </r>
  <r>
    <x v="0"/>
    <x v="5"/>
    <x v="27"/>
    <x v="91"/>
    <x v="0"/>
    <n v="415"/>
    <n v="0"/>
    <n v="415"/>
    <n v="11"/>
    <n v="6727"/>
    <n v="47089"/>
    <n v="0.06"/>
    <x v="0"/>
    <x v="0"/>
    <x v="0"/>
    <x v="0"/>
    <x v="0"/>
    <x v="0"/>
    <x v="0"/>
    <x v="0"/>
    <x v="0"/>
    <x v="0"/>
  </r>
  <r>
    <x v="0"/>
    <x v="5"/>
    <x v="28"/>
    <x v="92"/>
    <x v="0"/>
    <n v="6927.13"/>
    <n v="3562.87"/>
    <n v="10490"/>
    <n v="87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0"/>
    <n v="24887.51"/>
    <n v="11586.24"/>
    <n v="36473.75"/>
    <n v="203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0"/>
    <n v="26401.75"/>
    <n v="9225.75"/>
    <n v="35627.5"/>
    <n v="216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0"/>
    <n v="26326.51"/>
    <n v="13394.74"/>
    <n v="39721.25"/>
    <n v="236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0"/>
    <n v="19306.3"/>
    <n v="15495.2"/>
    <n v="34801.5"/>
    <n v="558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0"/>
    <n v="20099.509999999998"/>
    <n v="14679.24"/>
    <n v="34778.75"/>
    <n v="264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0"/>
    <n v="10725.45"/>
    <n v="10524.05"/>
    <n v="21249.5"/>
    <n v="356"/>
    <n v="17577"/>
    <n v="175770"/>
    <n v="1.21"/>
    <x v="0"/>
    <x v="0"/>
    <x v="0"/>
    <x v="0"/>
    <x v="0"/>
    <x v="0"/>
    <x v="0"/>
    <x v="0"/>
    <x v="0"/>
    <x v="0"/>
  </r>
  <r>
    <x v="0"/>
    <x v="5"/>
    <x v="30"/>
    <x v="98"/>
    <x v="0"/>
    <n v="2147.12"/>
    <n v="8780.2800000000007"/>
    <n v="10927.400000000001"/>
    <n v="281"/>
    <n v="36177"/>
    <n v="253239"/>
    <n v="0.3"/>
    <x v="0"/>
    <x v="0"/>
    <x v="0"/>
    <x v="0"/>
    <x v="0"/>
    <x v="0"/>
    <x v="0"/>
    <x v="0"/>
    <x v="0"/>
    <x v="0"/>
  </r>
  <r>
    <x v="0"/>
    <x v="5"/>
    <x v="30"/>
    <x v="99"/>
    <x v="0"/>
    <n v="2589.13"/>
    <n v="8583.57"/>
    <n v="11172.7"/>
    <n v="279"/>
    <n v="16027"/>
    <n v="112189"/>
    <n v="0.7"/>
    <x v="0"/>
    <x v="0"/>
    <x v="0"/>
    <x v="0"/>
    <x v="0"/>
    <x v="0"/>
    <x v="0"/>
    <x v="0"/>
    <x v="0"/>
    <x v="0"/>
  </r>
  <r>
    <x v="0"/>
    <x v="5"/>
    <x v="30"/>
    <x v="100"/>
    <x v="0"/>
    <n v="1152.77"/>
    <n v="4703.58"/>
    <n v="5856.35"/>
    <n v="128"/>
    <n v="14477"/>
    <n v="101339"/>
    <n v="0.4"/>
    <x v="0"/>
    <x v="0"/>
    <x v="0"/>
    <x v="0"/>
    <x v="0"/>
    <x v="0"/>
    <x v="0"/>
    <x v="0"/>
    <x v="0"/>
    <x v="0"/>
  </r>
  <r>
    <x v="0"/>
    <x v="5"/>
    <x v="30"/>
    <x v="101"/>
    <x v="0"/>
    <n v="3174.62"/>
    <n v="7875.58"/>
    <n v="11050.2"/>
    <n v="277"/>
    <n v="10323"/>
    <n v="72261"/>
    <n v="1.07"/>
    <x v="0"/>
    <x v="0"/>
    <x v="0"/>
    <x v="0"/>
    <x v="0"/>
    <x v="0"/>
    <x v="0"/>
    <x v="0"/>
    <x v="0"/>
    <x v="0"/>
  </r>
  <r>
    <x v="0"/>
    <x v="5"/>
    <x v="30"/>
    <x v="102"/>
    <x v="0"/>
    <n v="1000.4"/>
    <n v="2434.4"/>
    <n v="3434.8"/>
    <n v="58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0"/>
    <n v="443.76"/>
    <n v="1818.49"/>
    <n v="2262.25"/>
    <n v="44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0"/>
    <n v="1312.8"/>
    <n v="539.04999999999995"/>
    <n v="1851.85"/>
    <n v="36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0"/>
    <n v="1454.17"/>
    <n v="2301.6799999999998"/>
    <n v="3755.85"/>
    <n v="92"/>
    <n v="17050"/>
    <n v="119350"/>
    <n v="0.22"/>
    <x v="0"/>
    <x v="0"/>
    <x v="0"/>
    <x v="0"/>
    <x v="0"/>
    <x v="0"/>
    <x v="0"/>
    <x v="0"/>
    <x v="0"/>
    <x v="0"/>
  </r>
  <r>
    <x v="0"/>
    <x v="5"/>
    <x v="30"/>
    <x v="138"/>
    <x v="0"/>
    <n v="732.55"/>
    <n v="2285.9499999999998"/>
    <n v="3018.5"/>
    <n v="102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0"/>
    <n v="52541.04"/>
    <n v="19133.96"/>
    <n v="71675"/>
    <n v="454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0"/>
    <n v="14020.63"/>
    <n v="4390.62"/>
    <n v="18411.25"/>
    <n v="121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0"/>
    <n v="25669.279999999999"/>
    <n v="13354.47"/>
    <n v="39023.75"/>
    <n v="263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0"/>
    <n v="26593.25"/>
    <n v="11369.25"/>
    <n v="37962.5"/>
    <n v="241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0"/>
    <n v="8777.27"/>
    <n v="7150.23"/>
    <n v="15927.5"/>
    <n v="101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0"/>
    <n v="4428.13"/>
    <n v="2686.87"/>
    <n v="7115"/>
    <n v="41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0"/>
    <n v="37569.599999999999"/>
    <n v="21098.400000000001"/>
    <n v="58668"/>
    <n v="954"/>
    <n v="13950"/>
    <n v="139500"/>
    <n v="4.21"/>
    <x v="0"/>
    <x v="0"/>
    <x v="0"/>
    <x v="0"/>
    <x v="0"/>
    <x v="0"/>
    <x v="0"/>
    <x v="0"/>
    <x v="0"/>
    <x v="0"/>
  </r>
  <r>
    <x v="0"/>
    <x v="5"/>
    <x v="32"/>
    <x v="114"/>
    <x v="0"/>
    <n v="19536.099999999999"/>
    <n v="26876.9"/>
    <n v="46413"/>
    <n v="354"/>
    <n v="31000"/>
    <n v="217000"/>
    <n v="1.5"/>
    <x v="0"/>
    <x v="0"/>
    <x v="0"/>
    <x v="0"/>
    <x v="0"/>
    <x v="0"/>
    <x v="0"/>
    <x v="0"/>
    <x v="0"/>
    <x v="0"/>
  </r>
  <r>
    <x v="0"/>
    <x v="5"/>
    <x v="32"/>
    <x v="115"/>
    <x v="0"/>
    <n v="9938"/>
    <n v="6104.5"/>
    <n v="16042.5"/>
    <n v="98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0"/>
    <n v="11725.25"/>
    <n v="11722.25"/>
    <n v="23447.5"/>
    <n v="182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0"/>
    <n v="17104.7"/>
    <n v="14479.3"/>
    <n v="31584"/>
    <n v="217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0"/>
    <n v="22828.38"/>
    <n v="15401.62"/>
    <n v="38230"/>
    <n v="269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0"/>
    <n v="18665.66"/>
    <n v="21229.35"/>
    <n v="39895.009999999995"/>
    <n v="342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0"/>
    <n v="2675.55"/>
    <n v="4059.75"/>
    <n v="6735.3"/>
    <n v="40"/>
    <e v="#N/A"/>
    <e v="#N/A"/>
    <n v="0"/>
    <x v="0"/>
    <x v="0"/>
    <x v="0"/>
    <x v="0"/>
    <x v="0"/>
    <x v="0"/>
    <x v="0"/>
    <x v="0"/>
    <x v="0"/>
    <x v="0"/>
  </r>
  <r>
    <x v="0"/>
    <x v="5"/>
    <x v="0"/>
    <x v="0"/>
    <x v="1"/>
    <n v="10498.37"/>
    <n v="19211.61"/>
    <n v="29709.980000000003"/>
    <n v="106"/>
    <n v="24475"/>
    <n v="171325"/>
    <n v="1.21"/>
    <x v="0"/>
    <x v="0"/>
    <x v="0"/>
    <x v="0"/>
    <x v="0"/>
    <x v="0"/>
    <x v="0"/>
    <x v="0"/>
    <x v="0"/>
    <x v="0"/>
  </r>
  <r>
    <x v="0"/>
    <x v="5"/>
    <x v="0"/>
    <x v="1"/>
    <x v="1"/>
    <n v="17101.830000000002"/>
    <n v="6537.04"/>
    <n v="23638.870000000003"/>
    <n v="69"/>
    <n v="24383"/>
    <n v="170681"/>
    <n v="0.97"/>
    <x v="0"/>
    <x v="0"/>
    <x v="0"/>
    <x v="0"/>
    <x v="0"/>
    <x v="0"/>
    <x v="0"/>
    <x v="0"/>
    <x v="0"/>
    <x v="0"/>
  </r>
  <r>
    <x v="0"/>
    <x v="5"/>
    <x v="0"/>
    <x v="3"/>
    <x v="1"/>
    <n v="13557.09"/>
    <n v="16560.54"/>
    <n v="30117.63"/>
    <n v="77"/>
    <n v="8437"/>
    <n v="59059"/>
    <n v="3.57"/>
    <x v="0"/>
    <x v="0"/>
    <x v="0"/>
    <x v="0"/>
    <x v="0"/>
    <x v="0"/>
    <x v="0"/>
    <x v="0"/>
    <x v="0"/>
    <x v="0"/>
  </r>
  <r>
    <x v="0"/>
    <x v="5"/>
    <x v="0"/>
    <x v="139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1"/>
    <n v="11526.97"/>
    <n v="9113.2099999999991"/>
    <n v="20640.18"/>
    <n v="72"/>
    <n v="8437"/>
    <n v="59059"/>
    <n v="2.4500000000000002"/>
    <x v="0"/>
    <x v="0"/>
    <x v="0"/>
    <x v="0"/>
    <x v="0"/>
    <x v="0"/>
    <x v="0"/>
    <x v="0"/>
    <x v="0"/>
    <x v="0"/>
  </r>
  <r>
    <x v="0"/>
    <x v="5"/>
    <x v="0"/>
    <x v="7"/>
    <x v="1"/>
    <n v="11875.41"/>
    <n v="6228.22"/>
    <n v="18103.63"/>
    <n v="69"/>
    <n v="5821"/>
    <n v="40747"/>
    <n v="3.11"/>
    <x v="0"/>
    <x v="0"/>
    <x v="0"/>
    <x v="0"/>
    <x v="0"/>
    <x v="0"/>
    <x v="0"/>
    <x v="0"/>
    <x v="0"/>
    <x v="0"/>
  </r>
  <r>
    <x v="0"/>
    <x v="5"/>
    <x v="0"/>
    <x v="8"/>
    <x v="1"/>
    <n v="20639.53"/>
    <n v="23380.37"/>
    <n v="44019.899999999994"/>
    <n v="145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1"/>
    <n v="1494.7"/>
    <n v="5344.07"/>
    <n v="6838.7699999999995"/>
    <n v="38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1"/>
    <n v="18900.509999999998"/>
    <n v="8744.15"/>
    <n v="27644.659999999996"/>
    <n v="105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1"/>
    <n v="26483.62"/>
    <n v="8683.09"/>
    <n v="35166.71"/>
    <n v="111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1"/>
    <n v="22579.88"/>
    <n v="14127.91"/>
    <n v="36707.79"/>
    <n v="278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1"/>
    <n v="1224.52"/>
    <n v="3928.08"/>
    <n v="5152.6000000000004"/>
    <n v="23"/>
    <n v="44423"/>
    <n v="310961"/>
    <n v="0.12"/>
    <x v="0"/>
    <x v="0"/>
    <x v="0"/>
    <x v="0"/>
    <x v="0"/>
    <x v="0"/>
    <x v="0"/>
    <x v="0"/>
    <x v="0"/>
    <x v="0"/>
  </r>
  <r>
    <x v="0"/>
    <x v="5"/>
    <x v="1"/>
    <x v="11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1"/>
    <x v="12"/>
    <x v="1"/>
    <n v="1234.4100000000001"/>
    <n v="541.38"/>
    <n v="1775.79"/>
    <n v="17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1"/>
    <x v="14"/>
    <x v="1"/>
    <n v="4651.88"/>
    <n v="5125.5200000000004"/>
    <n v="9777.4000000000015"/>
    <n v="38"/>
    <n v="29977"/>
    <n v="209839"/>
    <n v="0.33"/>
    <x v="0"/>
    <x v="0"/>
    <x v="0"/>
    <x v="0"/>
    <x v="0"/>
    <x v="0"/>
    <x v="0"/>
    <x v="0"/>
    <x v="0"/>
    <x v="0"/>
  </r>
  <r>
    <x v="0"/>
    <x v="5"/>
    <x v="1"/>
    <x v="86"/>
    <x v="1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1"/>
    <x v="131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1"/>
    <n v="1276.18"/>
    <n v="710.32"/>
    <n v="1986.5"/>
    <n v="8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1"/>
    <n v="56692.92"/>
    <n v="52309.82"/>
    <n v="109002.73999999999"/>
    <n v="233"/>
    <n v="43400"/>
    <n v="303800"/>
    <n v="2.5099999999999998"/>
    <x v="0"/>
    <x v="0"/>
    <x v="0"/>
    <x v="0"/>
    <x v="0"/>
    <x v="0"/>
    <x v="0"/>
    <x v="0"/>
    <x v="0"/>
    <x v="0"/>
  </r>
  <r>
    <x v="0"/>
    <x v="5"/>
    <x v="2"/>
    <x v="17"/>
    <x v="1"/>
    <n v="29663.15"/>
    <n v="24824.93"/>
    <n v="54488.08"/>
    <n v="153"/>
    <n v="39277"/>
    <n v="274939"/>
    <n v="1.39"/>
    <x v="0"/>
    <x v="0"/>
    <x v="0"/>
    <x v="0"/>
    <x v="0"/>
    <x v="0"/>
    <x v="0"/>
    <x v="0"/>
    <x v="0"/>
    <x v="0"/>
  </r>
  <r>
    <x v="0"/>
    <x v="5"/>
    <x v="2"/>
    <x v="18"/>
    <x v="1"/>
    <n v="14091.38"/>
    <n v="17017.97"/>
    <n v="31109.35"/>
    <n v="75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1"/>
    <n v="24170.39"/>
    <n v="27519.97"/>
    <n v="51690.36"/>
    <n v="121"/>
    <n v="31000"/>
    <n v="310000"/>
    <n v="1.67"/>
    <x v="0"/>
    <x v="0"/>
    <x v="0"/>
    <x v="0"/>
    <x v="0"/>
    <x v="0"/>
    <x v="0"/>
    <x v="0"/>
    <x v="0"/>
    <x v="0"/>
  </r>
  <r>
    <x v="0"/>
    <x v="5"/>
    <x v="3"/>
    <x v="20"/>
    <x v="1"/>
    <n v="10901.99"/>
    <n v="8120.85"/>
    <n v="19022.84"/>
    <n v="60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1"/>
    <n v="49622.14"/>
    <n v="64414.83"/>
    <n v="114036.97"/>
    <n v="203"/>
    <n v="62000"/>
    <n v="620000"/>
    <n v="1.84"/>
    <x v="0"/>
    <x v="0"/>
    <x v="0"/>
    <x v="0"/>
    <x v="0"/>
    <x v="0"/>
    <x v="0"/>
    <x v="0"/>
    <x v="0"/>
    <x v="0"/>
  </r>
  <r>
    <x v="0"/>
    <x v="5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5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5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1"/>
    <n v="13887.83"/>
    <n v="16098.87"/>
    <n v="29986.7"/>
    <n v="23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1"/>
    <n v="21844.97"/>
    <n v="30880.400000000001"/>
    <n v="52725.37"/>
    <n v="45"/>
    <n v="16523"/>
    <n v="165230"/>
    <n v="3.19"/>
    <x v="0"/>
    <x v="0"/>
    <x v="0"/>
    <x v="0"/>
    <x v="0"/>
    <x v="0"/>
    <x v="0"/>
    <x v="0"/>
    <x v="0"/>
    <x v="0"/>
  </r>
  <r>
    <x v="0"/>
    <x v="5"/>
    <x v="5"/>
    <x v="29"/>
    <x v="1"/>
    <n v="18011.59"/>
    <n v="21852.19"/>
    <n v="39863.78"/>
    <n v="27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1"/>
    <n v="153"/>
    <n v="2328.1999999999998"/>
    <n v="2481.1999999999998"/>
    <n v="3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1"/>
    <n v="4177.62"/>
    <n v="2246.12"/>
    <n v="6423.74"/>
    <n v="36"/>
    <n v="34100"/>
    <n v="238700"/>
    <n v="0.19"/>
    <x v="0"/>
    <x v="0"/>
    <x v="0"/>
    <x v="0"/>
    <x v="0"/>
    <x v="0"/>
    <x v="0"/>
    <x v="0"/>
    <x v="0"/>
    <x v="0"/>
  </r>
  <r>
    <x v="0"/>
    <x v="5"/>
    <x v="6"/>
    <x v="32"/>
    <x v="1"/>
    <n v="894.9"/>
    <n v="803.1"/>
    <n v="1698"/>
    <n v="10"/>
    <n v="17577"/>
    <n v="123039"/>
    <n v="0.1"/>
    <x v="0"/>
    <x v="0"/>
    <x v="0"/>
    <x v="0"/>
    <x v="0"/>
    <x v="0"/>
    <x v="0"/>
    <x v="0"/>
    <x v="0"/>
    <x v="0"/>
  </r>
  <r>
    <x v="0"/>
    <x v="5"/>
    <x v="6"/>
    <x v="3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1"/>
    <n v="4113.79"/>
    <n v="2051.65"/>
    <n v="6165.4400000000005"/>
    <n v="23"/>
    <n v="67177"/>
    <n v="470239"/>
    <n v="0.09"/>
    <x v="0"/>
    <x v="0"/>
    <x v="0"/>
    <x v="0"/>
    <x v="0"/>
    <x v="0"/>
    <x v="0"/>
    <x v="0"/>
    <x v="0"/>
    <x v="0"/>
  </r>
  <r>
    <x v="0"/>
    <x v="5"/>
    <x v="8"/>
    <x v="35"/>
    <x v="1"/>
    <n v="34957.629999999997"/>
    <n v="9211.23"/>
    <n v="44168.86"/>
    <n v="179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1"/>
    <n v="13602.19"/>
    <n v="11896.18"/>
    <n v="25498.370000000003"/>
    <n v="159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1"/>
    <n v="50804.84"/>
    <n v="29123.57"/>
    <n v="79928.41"/>
    <n v="72"/>
    <n v="32023"/>
    <n v="224161"/>
    <n v="2.5"/>
    <x v="0"/>
    <x v="0"/>
    <x v="0"/>
    <x v="0"/>
    <x v="0"/>
    <x v="0"/>
    <x v="0"/>
    <x v="0"/>
    <x v="0"/>
    <x v="0"/>
  </r>
  <r>
    <x v="0"/>
    <x v="5"/>
    <x v="9"/>
    <x v="38"/>
    <x v="1"/>
    <n v="5897.56"/>
    <n v="5023.04"/>
    <n v="10920.6"/>
    <n v="6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1"/>
    <n v="47086.16"/>
    <n v="43534.16"/>
    <n v="90620.32"/>
    <n v="77"/>
    <n v="18352"/>
    <n v="128464"/>
    <n v="4.9400000000000004"/>
    <x v="0"/>
    <x v="0"/>
    <x v="0"/>
    <x v="0"/>
    <x v="0"/>
    <x v="0"/>
    <x v="0"/>
    <x v="0"/>
    <x v="0"/>
    <x v="0"/>
  </r>
  <r>
    <x v="0"/>
    <x v="5"/>
    <x v="9"/>
    <x v="40"/>
    <x v="1"/>
    <n v="54012.29"/>
    <n v="21609.85"/>
    <n v="75622.14"/>
    <n v="80"/>
    <n v="28923"/>
    <n v="202461"/>
    <n v="2.61"/>
    <x v="0"/>
    <x v="0"/>
    <x v="0"/>
    <x v="0"/>
    <x v="0"/>
    <x v="0"/>
    <x v="0"/>
    <x v="0"/>
    <x v="0"/>
    <x v="0"/>
  </r>
  <r>
    <x v="0"/>
    <x v="5"/>
    <x v="9"/>
    <x v="41"/>
    <x v="1"/>
    <n v="38176.199999999997"/>
    <n v="11249.4"/>
    <n v="49425.599999999999"/>
    <n v="28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1"/>
    <n v="261.27999999999997"/>
    <n v="1446.47"/>
    <n v="1707.75"/>
    <n v="1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1"/>
    <n v="8218.27"/>
    <n v="1204.07"/>
    <n v="9422.34"/>
    <n v="20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1"/>
    <n v="16438.97"/>
    <n v="6318.57"/>
    <n v="22757.54"/>
    <n v="26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1"/>
    <n v="6086.12"/>
    <n v="4360.28"/>
    <n v="10446.4"/>
    <n v="28"/>
    <n v="23777"/>
    <n v="237770"/>
    <n v="0.44"/>
    <x v="0"/>
    <x v="0"/>
    <x v="0"/>
    <x v="0"/>
    <x v="0"/>
    <x v="0"/>
    <x v="0"/>
    <x v="0"/>
    <x v="0"/>
    <x v="0"/>
  </r>
  <r>
    <x v="0"/>
    <x v="5"/>
    <x v="10"/>
    <x v="45"/>
    <x v="1"/>
    <n v="10105.02"/>
    <n v="7531.18"/>
    <n v="17636.2"/>
    <n v="28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1"/>
    <n v="6270.45"/>
    <n v="15431.85"/>
    <n v="21702.3"/>
    <n v="27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1"/>
    <n v="10165.5"/>
    <n v="2025"/>
    <n v="12190.5"/>
    <n v="22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1"/>
    <n v="1752.01"/>
    <n v="3040.99"/>
    <n v="4793"/>
    <n v="10"/>
    <n v="33077"/>
    <n v="330770"/>
    <n v="0.14000000000000001"/>
    <x v="0"/>
    <x v="0"/>
    <x v="0"/>
    <x v="0"/>
    <x v="0"/>
    <x v="0"/>
    <x v="0"/>
    <x v="0"/>
    <x v="0"/>
    <x v="0"/>
  </r>
  <r>
    <x v="0"/>
    <x v="5"/>
    <x v="10"/>
    <x v="49"/>
    <x v="1"/>
    <n v="7778.78"/>
    <n v="3568.5"/>
    <n v="11347.279999999999"/>
    <n v="20"/>
    <n v="67177"/>
    <n v="671770"/>
    <n v="0.17"/>
    <x v="0"/>
    <x v="0"/>
    <x v="0"/>
    <x v="0"/>
    <x v="0"/>
    <x v="0"/>
    <x v="0"/>
    <x v="0"/>
    <x v="0"/>
    <x v="0"/>
  </r>
  <r>
    <x v="0"/>
    <x v="5"/>
    <x v="10"/>
    <x v="50"/>
    <x v="1"/>
    <n v="939.4"/>
    <n v="350"/>
    <n v="1289.4000000000001"/>
    <n v="3"/>
    <n v="36177"/>
    <n v="361770"/>
    <n v="0.04"/>
    <x v="0"/>
    <x v="0"/>
    <x v="0"/>
    <x v="0"/>
    <x v="0"/>
    <x v="0"/>
    <x v="0"/>
    <x v="0"/>
    <x v="0"/>
    <x v="0"/>
  </r>
  <r>
    <x v="0"/>
    <x v="5"/>
    <x v="10"/>
    <x v="51"/>
    <x v="1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11"/>
    <x v="52"/>
    <x v="1"/>
    <n v="148.5"/>
    <n v="234"/>
    <n v="382.5"/>
    <n v="2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1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13"/>
    <x v="56"/>
    <x v="1"/>
    <n v="325.8"/>
    <n v="0"/>
    <n v="325.8"/>
    <n v="1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1"/>
    <n v="5946.04"/>
    <n v="3040.92"/>
    <n v="8986.9599999999991"/>
    <n v="28"/>
    <n v="24273"/>
    <n v="242730"/>
    <n v="0.37"/>
    <x v="0"/>
    <x v="0"/>
    <x v="0"/>
    <x v="0"/>
    <x v="0"/>
    <x v="0"/>
    <x v="0"/>
    <x v="0"/>
    <x v="0"/>
    <x v="0"/>
  </r>
  <r>
    <x v="0"/>
    <x v="5"/>
    <x v="13"/>
    <x v="58"/>
    <x v="1"/>
    <n v="9418.69"/>
    <n v="2599.59"/>
    <n v="12018.28"/>
    <n v="38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1"/>
    <n v="1955.7"/>
    <n v="0"/>
    <n v="1955.7"/>
    <n v="3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1"/>
    <n v="1407.43"/>
    <n v="8795.7900000000009"/>
    <n v="10203.220000000001"/>
    <n v="33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1"/>
    <n v="37099.93"/>
    <n v="9951.82"/>
    <n v="47051.75"/>
    <n v="18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1"/>
    <n v="2075.4"/>
    <n v="382.5"/>
    <n v="2457.9"/>
    <n v="10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1"/>
    <n v="0"/>
    <n v="0"/>
    <n v="0"/>
    <n v="0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1"/>
    <n v="2337.8000000000002"/>
    <n v="4471.63"/>
    <n v="6809.43"/>
    <n v="19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1"/>
    <n v="4261.8999999999996"/>
    <n v="7514.71"/>
    <n v="11776.61"/>
    <n v="41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1"/>
    <n v="13411.32"/>
    <n v="13671.88"/>
    <n v="27083.199999999997"/>
    <n v="76"/>
    <n v="22723"/>
    <n v="159061"/>
    <n v="1.19"/>
    <x v="0"/>
    <x v="0"/>
    <x v="0"/>
    <x v="0"/>
    <x v="0"/>
    <x v="0"/>
    <x v="0"/>
    <x v="0"/>
    <x v="0"/>
    <x v="0"/>
  </r>
  <r>
    <x v="0"/>
    <x v="5"/>
    <x v="18"/>
    <x v="65"/>
    <x v="1"/>
    <n v="846.29"/>
    <n v="175.03"/>
    <n v="1021.3199999999999"/>
    <n v="4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1"/>
    <n v="1772.47"/>
    <n v="690.01"/>
    <n v="2462.48"/>
    <n v="9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1"/>
    <n v="12012.3"/>
    <n v="12788.05"/>
    <n v="24800.35"/>
    <n v="41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1"/>
    <n v="29557.73"/>
    <n v="28686.07"/>
    <n v="58243.8"/>
    <n v="85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1"/>
    <n v="29662.880000000001"/>
    <n v="43641.48"/>
    <n v="73304.36"/>
    <n v="219"/>
    <n v="31000"/>
    <n v="310000"/>
    <n v="2.36"/>
    <x v="0"/>
    <x v="0"/>
    <x v="0"/>
    <x v="0"/>
    <x v="0"/>
    <x v="0"/>
    <x v="0"/>
    <x v="0"/>
    <x v="0"/>
    <x v="0"/>
  </r>
  <r>
    <x v="0"/>
    <x v="5"/>
    <x v="21"/>
    <x v="70"/>
    <x v="1"/>
    <n v="24537.24"/>
    <n v="16042.29"/>
    <n v="40579.53"/>
    <n v="117"/>
    <n v="62000"/>
    <n v="620000"/>
    <n v="0.65"/>
    <x v="0"/>
    <x v="0"/>
    <x v="0"/>
    <x v="0"/>
    <x v="0"/>
    <x v="0"/>
    <x v="0"/>
    <x v="0"/>
    <x v="0"/>
    <x v="0"/>
  </r>
  <r>
    <x v="0"/>
    <x v="5"/>
    <x v="21"/>
    <x v="71"/>
    <x v="1"/>
    <n v="32126.14"/>
    <n v="24091.19"/>
    <n v="56217.33"/>
    <n v="167"/>
    <n v="50623"/>
    <n v="506230"/>
    <n v="1.1100000000000001"/>
    <x v="0"/>
    <x v="0"/>
    <x v="0"/>
    <x v="0"/>
    <x v="0"/>
    <x v="0"/>
    <x v="0"/>
    <x v="0"/>
    <x v="0"/>
    <x v="0"/>
  </r>
  <r>
    <x v="0"/>
    <x v="5"/>
    <x v="21"/>
    <x v="72"/>
    <x v="1"/>
    <n v="38422.089999999997"/>
    <n v="38234.94"/>
    <n v="76657.03"/>
    <n v="229"/>
    <n v="29977"/>
    <n v="299770"/>
    <n v="2.56"/>
    <x v="0"/>
    <x v="0"/>
    <x v="0"/>
    <x v="0"/>
    <x v="0"/>
    <x v="0"/>
    <x v="0"/>
    <x v="0"/>
    <x v="0"/>
    <x v="0"/>
  </r>
  <r>
    <x v="0"/>
    <x v="5"/>
    <x v="21"/>
    <x v="73"/>
    <x v="1"/>
    <n v="18976.13"/>
    <n v="22785.14"/>
    <n v="41761.270000000004"/>
    <n v="124"/>
    <n v="27900"/>
    <n v="279000"/>
    <n v="1.5"/>
    <x v="0"/>
    <x v="0"/>
    <x v="0"/>
    <x v="0"/>
    <x v="0"/>
    <x v="0"/>
    <x v="0"/>
    <x v="0"/>
    <x v="0"/>
    <x v="0"/>
  </r>
  <r>
    <x v="0"/>
    <x v="5"/>
    <x v="21"/>
    <x v="137"/>
    <x v="1"/>
    <n v="5343.47"/>
    <n v="2599.02"/>
    <n v="7942.49"/>
    <n v="23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1"/>
    <n v="2845.44"/>
    <n v="1908.41"/>
    <n v="4753.8500000000004"/>
    <n v="13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1"/>
    <n v="1692"/>
    <n v="252"/>
    <n v="1944"/>
    <n v="6"/>
    <n v="13423"/>
    <n v="134230"/>
    <n v="0.14000000000000001"/>
    <x v="0"/>
    <x v="0"/>
    <x v="0"/>
    <x v="0"/>
    <x v="0"/>
    <x v="0"/>
    <x v="0"/>
    <x v="0"/>
    <x v="0"/>
    <x v="0"/>
  </r>
  <r>
    <x v="0"/>
    <x v="5"/>
    <x v="22"/>
    <x v="75"/>
    <x v="1"/>
    <n v="489.62"/>
    <n v="857.75"/>
    <n v="1347.37"/>
    <n v="4"/>
    <n v="14477"/>
    <n v="144770"/>
    <n v="0.09"/>
    <x v="0"/>
    <x v="0"/>
    <x v="0"/>
    <x v="0"/>
    <x v="0"/>
    <x v="0"/>
    <x v="0"/>
    <x v="0"/>
    <x v="0"/>
    <x v="0"/>
  </r>
  <r>
    <x v="0"/>
    <x v="5"/>
    <x v="22"/>
    <x v="72"/>
    <x v="1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5"/>
    <x v="22"/>
    <x v="76"/>
    <x v="1"/>
    <n v="4684.6000000000004"/>
    <n v="2662.6"/>
    <n v="7347.2000000000007"/>
    <n v="22"/>
    <n v="13950"/>
    <n v="139500"/>
    <n v="0.53"/>
    <x v="0"/>
    <x v="0"/>
    <x v="0"/>
    <x v="0"/>
    <x v="0"/>
    <x v="0"/>
    <x v="0"/>
    <x v="0"/>
    <x v="0"/>
    <x v="0"/>
  </r>
  <r>
    <x v="0"/>
    <x v="5"/>
    <x v="22"/>
    <x v="121"/>
    <x v="1"/>
    <n v="3407.37"/>
    <n v="2509.81"/>
    <n v="5917.18"/>
    <n v="18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1"/>
    <n v="3033.92"/>
    <n v="478.92"/>
    <n v="3512.84"/>
    <n v="11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1"/>
    <n v="872.98"/>
    <n v="285.52"/>
    <n v="1158.5"/>
    <n v="7"/>
    <n v="20677"/>
    <n v="144739"/>
    <n v="0.06"/>
    <x v="0"/>
    <x v="0"/>
    <x v="0"/>
    <x v="0"/>
    <x v="0"/>
    <x v="0"/>
    <x v="0"/>
    <x v="0"/>
    <x v="0"/>
    <x v="0"/>
  </r>
  <r>
    <x v="0"/>
    <x v="5"/>
    <x v="24"/>
    <x v="79"/>
    <x v="1"/>
    <n v="90"/>
    <n v="0"/>
    <n v="90"/>
    <n v="1"/>
    <n v="20150"/>
    <n v="141050"/>
    <n v="0"/>
    <x v="0"/>
    <x v="0"/>
    <x v="0"/>
    <x v="0"/>
    <x v="0"/>
    <x v="0"/>
    <x v="0"/>
    <x v="0"/>
    <x v="0"/>
    <x v="0"/>
  </r>
  <r>
    <x v="0"/>
    <x v="5"/>
    <x v="24"/>
    <x v="81"/>
    <x v="1"/>
    <n v="84.4"/>
    <n v="1240.4000000000001"/>
    <n v="1324.8000000000002"/>
    <n v="1"/>
    <n v="18600"/>
    <n v="130200"/>
    <n v="7.0000000000000007E-2"/>
    <x v="0"/>
    <x v="0"/>
    <x v="0"/>
    <x v="0"/>
    <x v="0"/>
    <x v="0"/>
    <x v="0"/>
    <x v="0"/>
    <x v="0"/>
    <x v="0"/>
  </r>
  <r>
    <x v="0"/>
    <x v="5"/>
    <x v="24"/>
    <x v="82"/>
    <x v="1"/>
    <n v="264.39999999999998"/>
    <n v="395.6"/>
    <n v="660"/>
    <n v="3"/>
    <n v="18600"/>
    <n v="130200"/>
    <n v="0.04"/>
    <x v="0"/>
    <x v="0"/>
    <x v="0"/>
    <x v="0"/>
    <x v="0"/>
    <x v="0"/>
    <x v="0"/>
    <x v="0"/>
    <x v="0"/>
    <x v="0"/>
  </r>
  <r>
    <x v="0"/>
    <x v="5"/>
    <x v="24"/>
    <x v="12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1"/>
    <n v="180"/>
    <n v="0"/>
    <n v="180"/>
    <n v="2"/>
    <n v="44423"/>
    <n v="310961"/>
    <n v="0"/>
    <x v="0"/>
    <x v="0"/>
    <x v="0"/>
    <x v="0"/>
    <x v="0"/>
    <x v="0"/>
    <x v="0"/>
    <x v="0"/>
    <x v="0"/>
    <x v="0"/>
  </r>
  <r>
    <x v="0"/>
    <x v="5"/>
    <x v="24"/>
    <x v="8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1"/>
    <n v="832.5"/>
    <n v="0"/>
    <n v="832.5"/>
    <n v="5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1"/>
    <n v="198.9"/>
    <n v="0"/>
    <n v="198.9"/>
    <n v="2"/>
    <n v="15500"/>
    <n v="108500"/>
    <n v="0.01"/>
    <x v="0"/>
    <x v="0"/>
    <x v="0"/>
    <x v="0"/>
    <x v="0"/>
    <x v="0"/>
    <x v="0"/>
    <x v="0"/>
    <x v="0"/>
    <x v="0"/>
  </r>
  <r>
    <x v="0"/>
    <x v="5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8"/>
    <x v="92"/>
    <x v="1"/>
    <n v="348.6"/>
    <n v="1301.5"/>
    <n v="1650.1"/>
    <n v="4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1"/>
    <n v="14149.04"/>
    <n v="13229.37"/>
    <n v="27378.410000000003"/>
    <n v="122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1"/>
    <n v="19694.5"/>
    <n v="7742.96"/>
    <n v="27437.46"/>
    <n v="124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1"/>
    <n v="16477.05"/>
    <n v="20002.46"/>
    <n v="36479.509999999995"/>
    <n v="182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1"/>
    <n v="41664.879999999997"/>
    <n v="61604.73"/>
    <n v="103269.61"/>
    <n v="411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1"/>
    <n v="27654.46"/>
    <n v="47386.46"/>
    <n v="75040.92"/>
    <n v="168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1"/>
    <n v="17573.55"/>
    <n v="55189.57"/>
    <n v="72763.12"/>
    <n v="250"/>
    <n v="17577"/>
    <n v="175770"/>
    <n v="4.1399999999999997"/>
    <x v="0"/>
    <x v="0"/>
    <x v="0"/>
    <x v="0"/>
    <x v="0"/>
    <x v="0"/>
    <x v="0"/>
    <x v="0"/>
    <x v="0"/>
    <x v="0"/>
  </r>
  <r>
    <x v="0"/>
    <x v="5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5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5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5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5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1"/>
    <n v="3384"/>
    <n v="1108.25"/>
    <n v="4492.25"/>
    <n v="6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5"/>
    <x v="30"/>
    <x v="13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1"/>
    <n v="15409.75"/>
    <n v="7114.73"/>
    <n v="22524.48"/>
    <n v="36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1"/>
    <n v="3536.75"/>
    <n v="2190.81"/>
    <n v="5727.5599999999995"/>
    <n v="9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1"/>
    <n v="5982.84"/>
    <n v="15651.13"/>
    <n v="21633.97"/>
    <n v="29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1"/>
    <n v="16901.53"/>
    <n v="13015.21"/>
    <n v="29916.739999999998"/>
    <n v="54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1"/>
    <n v="1175.42"/>
    <n v="10683.45"/>
    <n v="11858.87"/>
    <n v="15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1"/>
    <n v="271.8"/>
    <n v="0"/>
    <n v="271.8"/>
    <n v="1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1"/>
    <n v="3327.75"/>
    <n v="10739.64"/>
    <n v="14067.39"/>
    <n v="34"/>
    <n v="13950"/>
    <n v="139500"/>
    <n v="1.01"/>
    <x v="0"/>
    <x v="0"/>
    <x v="0"/>
    <x v="0"/>
    <x v="0"/>
    <x v="0"/>
    <x v="0"/>
    <x v="0"/>
    <x v="0"/>
    <x v="0"/>
  </r>
  <r>
    <x v="0"/>
    <x v="5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1"/>
    <n v="1467.9"/>
    <n v="0"/>
    <n v="1467.9"/>
    <n v="2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1"/>
    <n v="21.58"/>
    <n v="86.32"/>
    <n v="107.89999999999999"/>
    <n v="1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0"/>
    <x v="2"/>
    <n v="13574.17"/>
    <n v="21450.74"/>
    <n v="35024.910000000003"/>
    <n v="303"/>
    <n v="24475"/>
    <n v="171325"/>
    <n v="1.43"/>
    <x v="0"/>
    <x v="0"/>
    <x v="0"/>
    <x v="0"/>
    <x v="0"/>
    <x v="0"/>
    <x v="0"/>
    <x v="0"/>
    <x v="0"/>
    <x v="0"/>
  </r>
  <r>
    <x v="0"/>
    <x v="5"/>
    <x v="0"/>
    <x v="1"/>
    <x v="2"/>
    <n v="12036.98"/>
    <n v="2041.37"/>
    <n v="14078.349999999999"/>
    <n v="111"/>
    <n v="24383"/>
    <n v="170681"/>
    <n v="0.57999999999999996"/>
    <x v="0"/>
    <x v="0"/>
    <x v="0"/>
    <x v="0"/>
    <x v="0"/>
    <x v="0"/>
    <x v="0"/>
    <x v="0"/>
    <x v="0"/>
    <x v="0"/>
  </r>
  <r>
    <x v="0"/>
    <x v="5"/>
    <x v="0"/>
    <x v="3"/>
    <x v="2"/>
    <n v="9448.41"/>
    <n v="4744.37"/>
    <n v="14192.779999999999"/>
    <n v="120"/>
    <n v="8437"/>
    <n v="59059"/>
    <n v="1.68"/>
    <x v="0"/>
    <x v="0"/>
    <x v="0"/>
    <x v="0"/>
    <x v="0"/>
    <x v="0"/>
    <x v="0"/>
    <x v="0"/>
    <x v="0"/>
    <x v="0"/>
  </r>
  <r>
    <x v="0"/>
    <x v="5"/>
    <x v="0"/>
    <x v="13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2"/>
    <n v="12559.93"/>
    <n v="12073.16"/>
    <n v="24633.09"/>
    <n v="195"/>
    <n v="8437"/>
    <n v="59059"/>
    <n v="2.92"/>
    <x v="0"/>
    <x v="0"/>
    <x v="0"/>
    <x v="0"/>
    <x v="0"/>
    <x v="0"/>
    <x v="0"/>
    <x v="0"/>
    <x v="0"/>
    <x v="0"/>
  </r>
  <r>
    <x v="0"/>
    <x v="5"/>
    <x v="0"/>
    <x v="7"/>
    <x v="2"/>
    <n v="22801.99"/>
    <n v="10013.49"/>
    <n v="32815.480000000003"/>
    <n v="242"/>
    <n v="5821"/>
    <n v="40747"/>
    <n v="5.64"/>
    <x v="0"/>
    <x v="0"/>
    <x v="0"/>
    <x v="0"/>
    <x v="0"/>
    <x v="0"/>
    <x v="0"/>
    <x v="0"/>
    <x v="0"/>
    <x v="0"/>
  </r>
  <r>
    <x v="0"/>
    <x v="5"/>
    <x v="0"/>
    <x v="8"/>
    <x v="2"/>
    <n v="25403.07"/>
    <n v="14243.57"/>
    <n v="39646.639999999999"/>
    <n v="324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2"/>
    <n v="4811.58"/>
    <n v="13542.68"/>
    <n v="18354.260000000002"/>
    <n v="171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2"/>
    <n v="32762.47"/>
    <n v="16853.39"/>
    <n v="49615.86"/>
    <n v="392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2"/>
    <n v="40267.699999999997"/>
    <n v="16130.11"/>
    <n v="56397.81"/>
    <n v="439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2"/>
    <n v="18543.96"/>
    <n v="12446.6"/>
    <n v="30990.559999999998"/>
    <n v="270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2"/>
    <n v="8820.36"/>
    <n v="13231.73"/>
    <n v="22052.09"/>
    <n v="155"/>
    <n v="44423"/>
    <n v="310961"/>
    <n v="0.5"/>
    <x v="0"/>
    <x v="0"/>
    <x v="0"/>
    <x v="0"/>
    <x v="0"/>
    <x v="0"/>
    <x v="0"/>
    <x v="0"/>
    <x v="0"/>
    <x v="0"/>
  </r>
  <r>
    <x v="0"/>
    <x v="5"/>
    <x v="1"/>
    <x v="11"/>
    <x v="2"/>
    <n v="0"/>
    <n v="636.35"/>
    <n v="636.35"/>
    <n v="1"/>
    <n v="31000"/>
    <n v="217000"/>
    <n v="0.02"/>
    <x v="0"/>
    <x v="0"/>
    <x v="0"/>
    <x v="0"/>
    <x v="0"/>
    <x v="0"/>
    <x v="0"/>
    <x v="0"/>
    <x v="0"/>
    <x v="0"/>
  </r>
  <r>
    <x v="0"/>
    <x v="5"/>
    <x v="1"/>
    <x v="12"/>
    <x v="2"/>
    <n v="13132.94"/>
    <n v="10441.629999999999"/>
    <n v="23574.57"/>
    <n v="131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2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1"/>
    <x v="14"/>
    <x v="2"/>
    <n v="5804.69"/>
    <n v="6997.49"/>
    <n v="12802.18"/>
    <n v="105"/>
    <n v="29977"/>
    <n v="209839"/>
    <n v="0.43"/>
    <x v="0"/>
    <x v="0"/>
    <x v="0"/>
    <x v="0"/>
    <x v="0"/>
    <x v="0"/>
    <x v="0"/>
    <x v="0"/>
    <x v="0"/>
    <x v="0"/>
  </r>
  <r>
    <x v="0"/>
    <x v="5"/>
    <x v="1"/>
    <x v="86"/>
    <x v="2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1"/>
    <x v="131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2"/>
    <n v="1216.4000000000001"/>
    <n v="1583.89"/>
    <n v="2800.29"/>
    <n v="22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2"/>
    <n v="146710.29999999999"/>
    <n v="201960.4"/>
    <n v="348670.69999999995"/>
    <n v="2529"/>
    <n v="43400"/>
    <n v="303800"/>
    <n v="8.0299999999999994"/>
    <x v="0"/>
    <x v="0"/>
    <x v="0"/>
    <x v="0"/>
    <x v="0"/>
    <x v="0"/>
    <x v="0"/>
    <x v="0"/>
    <x v="0"/>
    <x v="0"/>
  </r>
  <r>
    <x v="0"/>
    <x v="5"/>
    <x v="2"/>
    <x v="17"/>
    <x v="2"/>
    <n v="91504.87"/>
    <n v="191856.3"/>
    <n v="283361.17"/>
    <n v="2134"/>
    <n v="39277"/>
    <n v="274939"/>
    <n v="7.21"/>
    <x v="0"/>
    <x v="0"/>
    <x v="0"/>
    <x v="0"/>
    <x v="0"/>
    <x v="0"/>
    <x v="0"/>
    <x v="0"/>
    <x v="0"/>
    <x v="0"/>
  </r>
  <r>
    <x v="0"/>
    <x v="5"/>
    <x v="2"/>
    <x v="18"/>
    <x v="2"/>
    <n v="72865.960000000006"/>
    <n v="154231.9"/>
    <n v="227097.86"/>
    <n v="1615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2"/>
    <n v="13724.99"/>
    <n v="15689.34"/>
    <n v="29414.33"/>
    <n v="249"/>
    <n v="31000"/>
    <n v="310000"/>
    <n v="0.95"/>
    <x v="0"/>
    <x v="0"/>
    <x v="0"/>
    <x v="0"/>
    <x v="0"/>
    <x v="0"/>
    <x v="0"/>
    <x v="0"/>
    <x v="0"/>
    <x v="0"/>
  </r>
  <r>
    <x v="0"/>
    <x v="5"/>
    <x v="3"/>
    <x v="20"/>
    <x v="2"/>
    <n v="6087.32"/>
    <n v="3714.34"/>
    <n v="9801.66"/>
    <n v="97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2"/>
    <n v="26800.48"/>
    <n v="49402.28"/>
    <n v="76202.759999999995"/>
    <n v="655"/>
    <n v="62000"/>
    <n v="620000"/>
    <n v="1.23"/>
    <x v="0"/>
    <x v="0"/>
    <x v="0"/>
    <x v="0"/>
    <x v="0"/>
    <x v="0"/>
    <x v="0"/>
    <x v="0"/>
    <x v="0"/>
    <x v="0"/>
  </r>
  <r>
    <x v="0"/>
    <x v="5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5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5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2"/>
    <n v="0"/>
    <n v="41.47"/>
    <n v="41.47"/>
    <n v="1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2"/>
    <n v="442.8"/>
    <n v="0"/>
    <n v="442.8"/>
    <n v="4"/>
    <n v="16523"/>
    <n v="165230"/>
    <n v="0.03"/>
    <x v="0"/>
    <x v="0"/>
    <x v="0"/>
    <x v="0"/>
    <x v="0"/>
    <x v="0"/>
    <x v="0"/>
    <x v="0"/>
    <x v="0"/>
    <x v="0"/>
  </r>
  <r>
    <x v="0"/>
    <x v="5"/>
    <x v="5"/>
    <x v="29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2"/>
    <n v="3296.79"/>
    <n v="10874.16"/>
    <n v="14170.95"/>
    <n v="128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2"/>
    <n v="28265.31"/>
    <n v="38054.589999999997"/>
    <n v="66319.899999999994"/>
    <n v="472"/>
    <n v="34100"/>
    <n v="238700"/>
    <n v="1.94"/>
    <x v="0"/>
    <x v="0"/>
    <x v="0"/>
    <x v="0"/>
    <x v="0"/>
    <x v="0"/>
    <x v="0"/>
    <x v="0"/>
    <x v="0"/>
    <x v="0"/>
  </r>
  <r>
    <x v="0"/>
    <x v="5"/>
    <x v="6"/>
    <x v="32"/>
    <x v="2"/>
    <n v="18044.830000000002"/>
    <n v="45186.76"/>
    <n v="63231.590000000004"/>
    <n v="495"/>
    <n v="17577"/>
    <n v="123039"/>
    <n v="3.6"/>
    <x v="0"/>
    <x v="0"/>
    <x v="0"/>
    <x v="0"/>
    <x v="0"/>
    <x v="0"/>
    <x v="0"/>
    <x v="0"/>
    <x v="0"/>
    <x v="0"/>
  </r>
  <r>
    <x v="0"/>
    <x v="5"/>
    <x v="6"/>
    <x v="33"/>
    <x v="2"/>
    <n v="1763.35"/>
    <n v="445.05"/>
    <n v="2208.4"/>
    <n v="15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2"/>
    <n v="397.8"/>
    <n v="0"/>
    <n v="397.8"/>
    <n v="4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2"/>
    <n v="22233.27"/>
    <n v="42655.64"/>
    <n v="64888.91"/>
    <n v="498"/>
    <n v="67177"/>
    <n v="470239"/>
    <n v="0.97"/>
    <x v="0"/>
    <x v="0"/>
    <x v="0"/>
    <x v="0"/>
    <x v="0"/>
    <x v="0"/>
    <x v="0"/>
    <x v="0"/>
    <x v="0"/>
    <x v="0"/>
  </r>
  <r>
    <x v="0"/>
    <x v="5"/>
    <x v="8"/>
    <x v="35"/>
    <x v="2"/>
    <n v="7907.36"/>
    <n v="5543.51"/>
    <n v="13450.869999999999"/>
    <n v="84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2"/>
    <n v="28829.03"/>
    <n v="26013.69"/>
    <n v="54842.720000000001"/>
    <n v="274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2"/>
    <n v="10641.96"/>
    <n v="2117.31"/>
    <n v="12759.269999999999"/>
    <n v="93"/>
    <n v="32023"/>
    <n v="224161"/>
    <n v="0.4"/>
    <x v="0"/>
    <x v="0"/>
    <x v="0"/>
    <x v="0"/>
    <x v="0"/>
    <x v="0"/>
    <x v="0"/>
    <x v="0"/>
    <x v="0"/>
    <x v="0"/>
  </r>
  <r>
    <x v="0"/>
    <x v="5"/>
    <x v="9"/>
    <x v="38"/>
    <x v="2"/>
    <n v="112.64"/>
    <n v="1926.46"/>
    <n v="2039.1000000000001"/>
    <n v="13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2"/>
    <n v="3612.48"/>
    <n v="9852.36"/>
    <n v="13464.84"/>
    <n v="121"/>
    <n v="18352"/>
    <n v="128464"/>
    <n v="0.73"/>
    <x v="0"/>
    <x v="0"/>
    <x v="0"/>
    <x v="0"/>
    <x v="0"/>
    <x v="0"/>
    <x v="0"/>
    <x v="0"/>
    <x v="0"/>
    <x v="0"/>
  </r>
  <r>
    <x v="0"/>
    <x v="5"/>
    <x v="9"/>
    <x v="40"/>
    <x v="2"/>
    <n v="6986.41"/>
    <n v="1577.37"/>
    <n v="8563.7799999999988"/>
    <n v="37"/>
    <n v="28923"/>
    <n v="202461"/>
    <n v="0.3"/>
    <x v="0"/>
    <x v="0"/>
    <x v="0"/>
    <x v="0"/>
    <x v="0"/>
    <x v="0"/>
    <x v="0"/>
    <x v="0"/>
    <x v="0"/>
    <x v="0"/>
  </r>
  <r>
    <x v="0"/>
    <x v="5"/>
    <x v="9"/>
    <x v="41"/>
    <x v="2"/>
    <n v="6197.9"/>
    <n v="1543.93"/>
    <n v="7741.83"/>
    <n v="58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2"/>
    <n v="3704.59"/>
    <n v="4083.45"/>
    <n v="7788.04"/>
    <n v="66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2"/>
    <n v="15638.25"/>
    <n v="5648.33"/>
    <n v="21286.58"/>
    <n v="172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2"/>
    <n v="2488.34"/>
    <n v="1877.59"/>
    <n v="4365.93"/>
    <n v="41"/>
    <n v="23777"/>
    <n v="237770"/>
    <n v="0.18"/>
    <x v="0"/>
    <x v="0"/>
    <x v="0"/>
    <x v="0"/>
    <x v="0"/>
    <x v="0"/>
    <x v="0"/>
    <x v="0"/>
    <x v="0"/>
    <x v="0"/>
  </r>
  <r>
    <x v="0"/>
    <x v="5"/>
    <x v="10"/>
    <x v="45"/>
    <x v="2"/>
    <n v="5130.51"/>
    <n v="3588.38"/>
    <n v="8718.89"/>
    <n v="81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2"/>
    <n v="12685.51"/>
    <n v="5952.21"/>
    <n v="18637.72"/>
    <n v="165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2"/>
    <n v="3508.67"/>
    <n v="3659.74"/>
    <n v="7168.41"/>
    <n v="44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2"/>
    <n v="3817.57"/>
    <n v="992.63"/>
    <n v="4810.2"/>
    <n v="46"/>
    <n v="33077"/>
    <n v="330770"/>
    <n v="0.15"/>
    <x v="0"/>
    <x v="0"/>
    <x v="0"/>
    <x v="0"/>
    <x v="0"/>
    <x v="0"/>
    <x v="0"/>
    <x v="0"/>
    <x v="0"/>
    <x v="0"/>
  </r>
  <r>
    <x v="0"/>
    <x v="5"/>
    <x v="10"/>
    <x v="49"/>
    <x v="2"/>
    <n v="5329.82"/>
    <n v="2990.87"/>
    <n v="8320.6899999999987"/>
    <n v="79"/>
    <n v="67177"/>
    <n v="671770"/>
    <n v="0.12"/>
    <x v="0"/>
    <x v="0"/>
    <x v="0"/>
    <x v="0"/>
    <x v="0"/>
    <x v="0"/>
    <x v="0"/>
    <x v="0"/>
    <x v="0"/>
    <x v="0"/>
  </r>
  <r>
    <x v="0"/>
    <x v="5"/>
    <x v="10"/>
    <x v="50"/>
    <x v="2"/>
    <n v="4222.8"/>
    <n v="769.3"/>
    <n v="4992.1000000000004"/>
    <n v="49"/>
    <n v="36177"/>
    <n v="361770"/>
    <n v="0.14000000000000001"/>
    <x v="0"/>
    <x v="0"/>
    <x v="0"/>
    <x v="0"/>
    <x v="0"/>
    <x v="0"/>
    <x v="0"/>
    <x v="0"/>
    <x v="0"/>
    <x v="0"/>
  </r>
  <r>
    <x v="0"/>
    <x v="5"/>
    <x v="10"/>
    <x v="51"/>
    <x v="2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11"/>
    <x v="52"/>
    <x v="2"/>
    <n v="1625.11"/>
    <n v="5888.15"/>
    <n v="7513.2599999999993"/>
    <n v="47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2"/>
    <n v="1175.4000000000001"/>
    <n v="592"/>
    <n v="1767.4"/>
    <n v="8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2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13"/>
    <x v="56"/>
    <x v="2"/>
    <n v="64.61"/>
    <n v="258.44"/>
    <n v="323.05"/>
    <n v="3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2"/>
    <n v="401.03"/>
    <n v="685.72"/>
    <n v="1086.75"/>
    <n v="7"/>
    <n v="24273"/>
    <n v="242730"/>
    <n v="0.04"/>
    <x v="0"/>
    <x v="0"/>
    <x v="0"/>
    <x v="0"/>
    <x v="0"/>
    <x v="0"/>
    <x v="0"/>
    <x v="0"/>
    <x v="0"/>
    <x v="0"/>
  </r>
  <r>
    <x v="0"/>
    <x v="5"/>
    <x v="13"/>
    <x v="58"/>
    <x v="2"/>
    <n v="5159.6899999999996"/>
    <n v="2738.14"/>
    <n v="7897.83"/>
    <n v="60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2"/>
    <n v="579.6"/>
    <n v="0"/>
    <n v="579.6"/>
    <n v="4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2"/>
    <n v="16537.22"/>
    <n v="189402.3"/>
    <n v="205939.52"/>
    <n v="1573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2"/>
    <n v="4588.12"/>
    <n v="1164.99"/>
    <n v="5753.11"/>
    <n v="18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2"/>
    <n v="1386.4"/>
    <n v="770"/>
    <n v="2156.4"/>
    <n v="15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2"/>
    <n v="0"/>
    <n v="0"/>
    <n v="0"/>
    <n v="0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2"/>
    <n v="13442.54"/>
    <n v="24211.06"/>
    <n v="37653.600000000006"/>
    <n v="309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2"/>
    <n v="7619.05"/>
    <n v="21582.82"/>
    <n v="29201.87"/>
    <n v="244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2"/>
    <n v="22345.41"/>
    <n v="111372"/>
    <n v="133717.41"/>
    <n v="1188"/>
    <n v="22723"/>
    <n v="159061"/>
    <n v="5.88"/>
    <x v="0"/>
    <x v="0"/>
    <x v="0"/>
    <x v="0"/>
    <x v="0"/>
    <x v="0"/>
    <x v="0"/>
    <x v="0"/>
    <x v="0"/>
    <x v="0"/>
  </r>
  <r>
    <x v="0"/>
    <x v="5"/>
    <x v="18"/>
    <x v="65"/>
    <x v="2"/>
    <n v="1487.63"/>
    <n v="2580"/>
    <n v="4067.63"/>
    <n v="48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2"/>
    <n v="10261.459999999999"/>
    <n v="3991.14"/>
    <n v="14252.599999999999"/>
    <n v="102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2"/>
    <n v="32408.58"/>
    <n v="34387.599999999999"/>
    <n v="66796.179999999993"/>
    <n v="380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2"/>
    <n v="63083.13"/>
    <n v="61166.42"/>
    <n v="124249.54999999999"/>
    <n v="562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2"/>
    <n v="20856.05"/>
    <n v="45274.83"/>
    <n v="66130.880000000005"/>
    <n v="524"/>
    <n v="31000"/>
    <n v="310000"/>
    <n v="2.13"/>
    <x v="0"/>
    <x v="0"/>
    <x v="0"/>
    <x v="0"/>
    <x v="0"/>
    <x v="0"/>
    <x v="0"/>
    <x v="0"/>
    <x v="0"/>
    <x v="0"/>
  </r>
  <r>
    <x v="0"/>
    <x v="5"/>
    <x v="21"/>
    <x v="70"/>
    <x v="2"/>
    <n v="23007.360000000001"/>
    <n v="12839.95"/>
    <n v="35847.31"/>
    <n v="292"/>
    <n v="62000"/>
    <n v="620000"/>
    <n v="0.57999999999999996"/>
    <x v="0"/>
    <x v="0"/>
    <x v="0"/>
    <x v="0"/>
    <x v="0"/>
    <x v="0"/>
    <x v="0"/>
    <x v="0"/>
    <x v="0"/>
    <x v="0"/>
  </r>
  <r>
    <x v="0"/>
    <x v="5"/>
    <x v="21"/>
    <x v="71"/>
    <x v="2"/>
    <n v="23663.01"/>
    <n v="21051.8"/>
    <n v="44714.81"/>
    <n v="387"/>
    <n v="50623"/>
    <n v="506230"/>
    <n v="0.88"/>
    <x v="0"/>
    <x v="0"/>
    <x v="0"/>
    <x v="0"/>
    <x v="0"/>
    <x v="0"/>
    <x v="0"/>
    <x v="0"/>
    <x v="0"/>
    <x v="0"/>
  </r>
  <r>
    <x v="0"/>
    <x v="5"/>
    <x v="21"/>
    <x v="72"/>
    <x v="2"/>
    <n v="32638.09"/>
    <n v="40806.78"/>
    <n v="73444.87"/>
    <n v="574"/>
    <n v="29977"/>
    <n v="299770"/>
    <n v="2.4500000000000002"/>
    <x v="0"/>
    <x v="0"/>
    <x v="0"/>
    <x v="0"/>
    <x v="0"/>
    <x v="0"/>
    <x v="0"/>
    <x v="0"/>
    <x v="0"/>
    <x v="0"/>
  </r>
  <r>
    <x v="0"/>
    <x v="5"/>
    <x v="21"/>
    <x v="73"/>
    <x v="2"/>
    <n v="13787.66"/>
    <n v="20060.38"/>
    <n v="33848.04"/>
    <n v="290"/>
    <n v="27900"/>
    <n v="279000"/>
    <n v="1.21"/>
    <x v="0"/>
    <x v="0"/>
    <x v="0"/>
    <x v="0"/>
    <x v="0"/>
    <x v="0"/>
    <x v="0"/>
    <x v="0"/>
    <x v="0"/>
    <x v="0"/>
  </r>
  <r>
    <x v="0"/>
    <x v="5"/>
    <x v="21"/>
    <x v="137"/>
    <x v="2"/>
    <n v="6224.37"/>
    <n v="3808.42"/>
    <n v="10032.790000000001"/>
    <n v="72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2"/>
    <n v="267.27"/>
    <n v="3062.41"/>
    <n v="3329.68"/>
    <n v="22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2"/>
    <n v="744.69"/>
    <n v="485.97"/>
    <n v="1230.6600000000001"/>
    <n v="9"/>
    <n v="13423"/>
    <n v="134230"/>
    <n v="0.09"/>
    <x v="0"/>
    <x v="0"/>
    <x v="0"/>
    <x v="0"/>
    <x v="0"/>
    <x v="0"/>
    <x v="0"/>
    <x v="0"/>
    <x v="0"/>
    <x v="0"/>
  </r>
  <r>
    <x v="0"/>
    <x v="5"/>
    <x v="22"/>
    <x v="75"/>
    <x v="2"/>
    <n v="103.23"/>
    <n v="752.77"/>
    <n v="856"/>
    <n v="9"/>
    <n v="14477"/>
    <n v="144770"/>
    <n v="0.06"/>
    <x v="0"/>
    <x v="0"/>
    <x v="0"/>
    <x v="0"/>
    <x v="0"/>
    <x v="0"/>
    <x v="0"/>
    <x v="0"/>
    <x v="0"/>
    <x v="0"/>
  </r>
  <r>
    <x v="0"/>
    <x v="5"/>
    <x v="22"/>
    <x v="72"/>
    <x v="2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5"/>
    <x v="22"/>
    <x v="76"/>
    <x v="2"/>
    <n v="2113.9699999999998"/>
    <n v="1514.06"/>
    <n v="3628.0299999999997"/>
    <n v="29"/>
    <n v="13950"/>
    <n v="139500"/>
    <n v="0.26"/>
    <x v="0"/>
    <x v="0"/>
    <x v="0"/>
    <x v="0"/>
    <x v="0"/>
    <x v="0"/>
    <x v="0"/>
    <x v="0"/>
    <x v="0"/>
    <x v="0"/>
  </r>
  <r>
    <x v="0"/>
    <x v="5"/>
    <x v="22"/>
    <x v="121"/>
    <x v="2"/>
    <n v="1892.28"/>
    <n v="1426.04"/>
    <n v="3318.3199999999997"/>
    <n v="29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2"/>
    <n v="2003.28"/>
    <n v="304.07"/>
    <n v="2307.35"/>
    <n v="17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2"/>
    <n v="4131.34"/>
    <n v="4041.82"/>
    <n v="8173.16"/>
    <n v="65"/>
    <n v="20677"/>
    <n v="144739"/>
    <n v="0.4"/>
    <x v="0"/>
    <x v="0"/>
    <x v="0"/>
    <x v="0"/>
    <x v="0"/>
    <x v="0"/>
    <x v="0"/>
    <x v="0"/>
    <x v="0"/>
    <x v="0"/>
  </r>
  <r>
    <x v="0"/>
    <x v="5"/>
    <x v="24"/>
    <x v="79"/>
    <x v="2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5"/>
    <x v="24"/>
    <x v="81"/>
    <x v="2"/>
    <n v="431.96"/>
    <n v="219.44"/>
    <n v="651.4"/>
    <n v="4"/>
    <n v="18600"/>
    <n v="130200"/>
    <n v="0.04"/>
    <x v="0"/>
    <x v="0"/>
    <x v="0"/>
    <x v="0"/>
    <x v="0"/>
    <x v="0"/>
    <x v="0"/>
    <x v="0"/>
    <x v="0"/>
    <x v="0"/>
  </r>
  <r>
    <x v="0"/>
    <x v="5"/>
    <x v="24"/>
    <x v="82"/>
    <x v="2"/>
    <n v="2595.86"/>
    <n v="1379.56"/>
    <n v="3975.42"/>
    <n v="32"/>
    <n v="18600"/>
    <n v="130200"/>
    <n v="0.21"/>
    <x v="0"/>
    <x v="0"/>
    <x v="0"/>
    <x v="0"/>
    <x v="0"/>
    <x v="0"/>
    <x v="0"/>
    <x v="0"/>
    <x v="0"/>
    <x v="0"/>
  </r>
  <r>
    <x v="0"/>
    <x v="5"/>
    <x v="24"/>
    <x v="122"/>
    <x v="2"/>
    <n v="654.1"/>
    <n v="744.4"/>
    <n v="1398.5"/>
    <n v="9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2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5"/>
    <x v="24"/>
    <x v="8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2"/>
    <n v="900.87"/>
    <n v="457.48"/>
    <n v="1358.35"/>
    <n v="10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2"/>
    <n v="1224.8800000000001"/>
    <n v="586.72"/>
    <n v="1811.6000000000001"/>
    <n v="14"/>
    <n v="15500"/>
    <n v="108500"/>
    <n v="0.12"/>
    <x v="0"/>
    <x v="0"/>
    <x v="0"/>
    <x v="0"/>
    <x v="0"/>
    <x v="0"/>
    <x v="0"/>
    <x v="0"/>
    <x v="0"/>
    <x v="0"/>
  </r>
  <r>
    <x v="0"/>
    <x v="5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8"/>
    <x v="92"/>
    <x v="2"/>
    <n v="10510.11"/>
    <n v="6762.05"/>
    <n v="17272.16"/>
    <n v="58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2"/>
    <n v="362.2"/>
    <n v="1903.3"/>
    <n v="2265.5"/>
    <n v="27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2"/>
    <n v="3123.84"/>
    <n v="2544.3000000000002"/>
    <n v="5668.14"/>
    <n v="38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2"/>
    <n v="3033.52"/>
    <n v="5725.76"/>
    <n v="8759.2800000000007"/>
    <n v="67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2"/>
    <n v="5509.21"/>
    <n v="10087.700000000001"/>
    <n v="15596.91"/>
    <n v="154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2"/>
    <n v="10781.52"/>
    <n v="17593.509999999998"/>
    <n v="28375.03"/>
    <n v="281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2"/>
    <n v="3319.14"/>
    <n v="13860.9"/>
    <n v="17180.04"/>
    <n v="151"/>
    <n v="17577"/>
    <n v="175770"/>
    <n v="0.98"/>
    <x v="0"/>
    <x v="0"/>
    <x v="0"/>
    <x v="0"/>
    <x v="0"/>
    <x v="0"/>
    <x v="0"/>
    <x v="0"/>
    <x v="0"/>
    <x v="0"/>
  </r>
  <r>
    <x v="0"/>
    <x v="5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5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5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5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5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2"/>
    <n v="4023.28"/>
    <n v="327.66000000000003"/>
    <n v="4350.9400000000005"/>
    <n v="30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5"/>
    <x v="30"/>
    <x v="13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2"/>
    <n v="4185.8999999999996"/>
    <n v="125.45"/>
    <n v="4311.3499999999995"/>
    <n v="23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2"/>
    <n v="154.80000000000001"/>
    <n v="0"/>
    <n v="154.80000000000001"/>
    <n v="1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2"/>
    <n v="444.6"/>
    <n v="125.45"/>
    <n v="570.05000000000007"/>
    <n v="5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2"/>
    <n v="5232.84"/>
    <n v="1386.85"/>
    <n v="6619.6900000000005"/>
    <n v="41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2"/>
    <n v="75.64"/>
    <n v="465.69"/>
    <n v="541.33000000000004"/>
    <n v="5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2"/>
    <n v="1718.1"/>
    <n v="0"/>
    <n v="1718.1"/>
    <n v="7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2"/>
    <n v="754.06"/>
    <n v="1145.1600000000001"/>
    <n v="1899.22"/>
    <n v="15"/>
    <n v="13950"/>
    <n v="139500"/>
    <n v="0.14000000000000001"/>
    <x v="0"/>
    <x v="0"/>
    <x v="0"/>
    <x v="0"/>
    <x v="0"/>
    <x v="0"/>
    <x v="0"/>
    <x v="0"/>
    <x v="0"/>
    <x v="0"/>
  </r>
  <r>
    <x v="0"/>
    <x v="5"/>
    <x v="32"/>
    <x v="114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32"/>
    <x v="11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2"/>
    <n v="310.5"/>
    <n v="0"/>
    <n v="310.5"/>
    <n v="1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2"/>
    <n v="5926.2"/>
    <n v="5296.78"/>
    <n v="11222.98"/>
    <n v="76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2"/>
    <n v="1874.12"/>
    <n v="6837.69"/>
    <n v="8711.81"/>
    <n v="84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2"/>
    <n v="1296.48"/>
    <n v="1766.73"/>
    <n v="3063.21"/>
    <n v="28"/>
    <e v="#N/A"/>
    <e v="#N/A"/>
    <n v="0"/>
    <x v="0"/>
    <x v="0"/>
    <x v="0"/>
    <x v="0"/>
    <x v="0"/>
    <x v="0"/>
    <x v="0"/>
    <x v="0"/>
    <x v="0"/>
    <x v="0"/>
  </r>
  <r>
    <x v="0"/>
    <x v="5"/>
    <x v="0"/>
    <x v="0"/>
    <x v="3"/>
    <n v="17946.14"/>
    <n v="18702.509999999998"/>
    <n v="36648.649999999994"/>
    <n v="829"/>
    <n v="24475"/>
    <n v="171325"/>
    <n v="1.5"/>
    <x v="0"/>
    <x v="0"/>
    <x v="0"/>
    <x v="0"/>
    <x v="0"/>
    <x v="0"/>
    <x v="0"/>
    <x v="0"/>
    <x v="0"/>
    <x v="0"/>
  </r>
  <r>
    <x v="0"/>
    <x v="5"/>
    <x v="0"/>
    <x v="1"/>
    <x v="3"/>
    <n v="11473.41"/>
    <n v="5840.33"/>
    <n v="17313.739999999998"/>
    <n v="390"/>
    <n v="24383"/>
    <n v="170681"/>
    <n v="0.71"/>
    <x v="0"/>
    <x v="0"/>
    <x v="0"/>
    <x v="0"/>
    <x v="0"/>
    <x v="0"/>
    <x v="0"/>
    <x v="0"/>
    <x v="0"/>
    <x v="0"/>
  </r>
  <r>
    <x v="0"/>
    <x v="5"/>
    <x v="0"/>
    <x v="3"/>
    <x v="3"/>
    <n v="19704.12"/>
    <n v="12028.2"/>
    <n v="31732.32"/>
    <n v="771"/>
    <n v="8437"/>
    <n v="59059"/>
    <n v="3.76"/>
    <x v="0"/>
    <x v="0"/>
    <x v="0"/>
    <x v="0"/>
    <x v="0"/>
    <x v="0"/>
    <x v="0"/>
    <x v="0"/>
    <x v="0"/>
    <x v="0"/>
  </r>
  <r>
    <x v="0"/>
    <x v="5"/>
    <x v="0"/>
    <x v="13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3"/>
    <n v="16940.11"/>
    <n v="9499.9699999999993"/>
    <n v="26440.080000000002"/>
    <n v="570"/>
    <n v="8437"/>
    <n v="59059"/>
    <n v="3.13"/>
    <x v="0"/>
    <x v="0"/>
    <x v="0"/>
    <x v="0"/>
    <x v="0"/>
    <x v="0"/>
    <x v="0"/>
    <x v="0"/>
    <x v="0"/>
    <x v="0"/>
  </r>
  <r>
    <x v="0"/>
    <x v="5"/>
    <x v="0"/>
    <x v="7"/>
    <x v="3"/>
    <n v="27997"/>
    <n v="16366.78"/>
    <n v="44363.78"/>
    <n v="983"/>
    <n v="5821"/>
    <n v="40747"/>
    <n v="7.62"/>
    <x v="0"/>
    <x v="0"/>
    <x v="0"/>
    <x v="0"/>
    <x v="0"/>
    <x v="0"/>
    <x v="0"/>
    <x v="0"/>
    <x v="0"/>
    <x v="0"/>
  </r>
  <r>
    <x v="0"/>
    <x v="5"/>
    <x v="0"/>
    <x v="8"/>
    <x v="3"/>
    <n v="30889.18"/>
    <n v="18646.23"/>
    <n v="49535.41"/>
    <n v="1187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3"/>
    <n v="2357.4499999999998"/>
    <n v="8475.6200000000008"/>
    <n v="10833.07"/>
    <n v="258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3"/>
    <n v="35737.120000000003"/>
    <n v="20293.169999999998"/>
    <n v="56030.29"/>
    <n v="1241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3"/>
    <n v="35829.919999999998"/>
    <n v="22544.14"/>
    <n v="58374.06"/>
    <n v="1293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3"/>
    <n v="16280.91"/>
    <n v="25074.58"/>
    <n v="41355.490000000005"/>
    <n v="579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3"/>
    <n v="7164.82"/>
    <n v="12834.05"/>
    <n v="19998.87"/>
    <n v="376"/>
    <n v="44423"/>
    <n v="310961"/>
    <n v="0.45"/>
    <x v="0"/>
    <x v="0"/>
    <x v="0"/>
    <x v="0"/>
    <x v="0"/>
    <x v="0"/>
    <x v="0"/>
    <x v="0"/>
    <x v="0"/>
    <x v="0"/>
  </r>
  <r>
    <x v="0"/>
    <x v="5"/>
    <x v="1"/>
    <x v="11"/>
    <x v="3"/>
    <n v="8957.6"/>
    <n v="4669"/>
    <n v="13626.6"/>
    <n v="21"/>
    <n v="31000"/>
    <n v="217000"/>
    <n v="0.44"/>
    <x v="0"/>
    <x v="0"/>
    <x v="0"/>
    <x v="0"/>
    <x v="0"/>
    <x v="0"/>
    <x v="0"/>
    <x v="0"/>
    <x v="0"/>
    <x v="0"/>
  </r>
  <r>
    <x v="0"/>
    <x v="5"/>
    <x v="1"/>
    <x v="12"/>
    <x v="3"/>
    <n v="82.8"/>
    <n v="17.16"/>
    <n v="99.96"/>
    <n v="8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3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1"/>
    <x v="14"/>
    <x v="3"/>
    <n v="5987.11"/>
    <n v="7192.24"/>
    <n v="13179.349999999999"/>
    <n v="238"/>
    <n v="29977"/>
    <n v="209839"/>
    <n v="0.44"/>
    <x v="0"/>
    <x v="0"/>
    <x v="0"/>
    <x v="0"/>
    <x v="0"/>
    <x v="0"/>
    <x v="0"/>
    <x v="0"/>
    <x v="0"/>
    <x v="0"/>
  </r>
  <r>
    <x v="0"/>
    <x v="5"/>
    <x v="1"/>
    <x v="86"/>
    <x v="3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1"/>
    <x v="131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3"/>
    <n v="9.36"/>
    <n v="119.67"/>
    <n v="129.03"/>
    <n v="2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3"/>
    <n v="13139.4"/>
    <n v="1868.12"/>
    <n v="15007.52"/>
    <n v="84"/>
    <n v="43400"/>
    <n v="303800"/>
    <n v="0.35"/>
    <x v="0"/>
    <x v="0"/>
    <x v="0"/>
    <x v="0"/>
    <x v="0"/>
    <x v="0"/>
    <x v="0"/>
    <x v="0"/>
    <x v="0"/>
    <x v="0"/>
  </r>
  <r>
    <x v="0"/>
    <x v="5"/>
    <x v="2"/>
    <x v="17"/>
    <x v="3"/>
    <n v="2455.6799999999998"/>
    <n v="1298.01"/>
    <n v="3753.6899999999996"/>
    <n v="77"/>
    <n v="39277"/>
    <n v="274939"/>
    <n v="0.1"/>
    <x v="0"/>
    <x v="0"/>
    <x v="0"/>
    <x v="0"/>
    <x v="0"/>
    <x v="0"/>
    <x v="0"/>
    <x v="0"/>
    <x v="0"/>
    <x v="0"/>
  </r>
  <r>
    <x v="0"/>
    <x v="5"/>
    <x v="2"/>
    <x v="18"/>
    <x v="3"/>
    <n v="415.7"/>
    <n v="331.15"/>
    <n v="746.84999999999991"/>
    <n v="16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3"/>
    <n v="5125.8999999999996"/>
    <n v="7152.17"/>
    <n v="12278.07"/>
    <n v="27"/>
    <n v="31000"/>
    <n v="310000"/>
    <n v="0.4"/>
    <x v="0"/>
    <x v="0"/>
    <x v="0"/>
    <x v="0"/>
    <x v="0"/>
    <x v="0"/>
    <x v="0"/>
    <x v="0"/>
    <x v="0"/>
    <x v="0"/>
  </r>
  <r>
    <x v="0"/>
    <x v="5"/>
    <x v="3"/>
    <x v="20"/>
    <x v="3"/>
    <n v="1223.8399999999999"/>
    <n v="35.36"/>
    <n v="1259.1999999999998"/>
    <n v="14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3"/>
    <n v="2457.59"/>
    <n v="579.20000000000005"/>
    <n v="3036.79"/>
    <n v="25"/>
    <n v="62000"/>
    <n v="620000"/>
    <n v="0.05"/>
    <x v="0"/>
    <x v="0"/>
    <x v="0"/>
    <x v="0"/>
    <x v="0"/>
    <x v="0"/>
    <x v="0"/>
    <x v="0"/>
    <x v="0"/>
    <x v="0"/>
  </r>
  <r>
    <x v="0"/>
    <x v="5"/>
    <x v="4"/>
    <x v="23"/>
    <x v="3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5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5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3"/>
    <n v="756"/>
    <n v="31.2"/>
    <n v="787.2"/>
    <n v="2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3"/>
    <n v="99.9"/>
    <n v="0"/>
    <n v="99.9"/>
    <n v="3"/>
    <n v="16523"/>
    <n v="165230"/>
    <n v="0.01"/>
    <x v="0"/>
    <x v="0"/>
    <x v="0"/>
    <x v="0"/>
    <x v="0"/>
    <x v="0"/>
    <x v="0"/>
    <x v="0"/>
    <x v="0"/>
    <x v="0"/>
  </r>
  <r>
    <x v="0"/>
    <x v="5"/>
    <x v="5"/>
    <x v="29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3"/>
    <n v="11367.08"/>
    <n v="18753.75"/>
    <n v="30120.83"/>
    <n v="77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3"/>
    <n v="40657.440000000002"/>
    <n v="57153.21"/>
    <n v="97810.65"/>
    <n v="264"/>
    <n v="34100"/>
    <n v="238700"/>
    <n v="2.87"/>
    <x v="0"/>
    <x v="0"/>
    <x v="0"/>
    <x v="0"/>
    <x v="0"/>
    <x v="0"/>
    <x v="0"/>
    <x v="0"/>
    <x v="0"/>
    <x v="0"/>
  </r>
  <r>
    <x v="0"/>
    <x v="5"/>
    <x v="6"/>
    <x v="32"/>
    <x v="3"/>
    <n v="29855.34"/>
    <n v="38758.61"/>
    <n v="68613.95"/>
    <n v="276"/>
    <n v="17577"/>
    <n v="123039"/>
    <n v="3.9"/>
    <x v="0"/>
    <x v="0"/>
    <x v="0"/>
    <x v="0"/>
    <x v="0"/>
    <x v="0"/>
    <x v="0"/>
    <x v="0"/>
    <x v="0"/>
    <x v="0"/>
  </r>
  <r>
    <x v="0"/>
    <x v="5"/>
    <x v="6"/>
    <x v="33"/>
    <x v="3"/>
    <n v="20134.5"/>
    <n v="3975.38"/>
    <n v="24109.88"/>
    <n v="54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3"/>
    <n v="873.9"/>
    <n v="0"/>
    <n v="873.9"/>
    <n v="2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3"/>
    <n v="0"/>
    <n v="53.95"/>
    <n v="53.95"/>
    <n v="1"/>
    <n v="67177"/>
    <n v="470239"/>
    <n v="0"/>
    <x v="0"/>
    <x v="0"/>
    <x v="0"/>
    <x v="0"/>
    <x v="0"/>
    <x v="0"/>
    <x v="0"/>
    <x v="0"/>
    <x v="0"/>
    <x v="0"/>
  </r>
  <r>
    <x v="0"/>
    <x v="5"/>
    <x v="8"/>
    <x v="35"/>
    <x v="3"/>
    <n v="932.64"/>
    <n v="1159.3399999999999"/>
    <n v="2091.98"/>
    <n v="18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3"/>
    <n v="2281.75"/>
    <n v="676.8"/>
    <n v="2958.55"/>
    <n v="58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3"/>
    <n v="14445.67"/>
    <n v="4397.7700000000004"/>
    <n v="18843.440000000002"/>
    <n v="37"/>
    <n v="32023"/>
    <n v="224161"/>
    <n v="0.59"/>
    <x v="0"/>
    <x v="0"/>
    <x v="0"/>
    <x v="0"/>
    <x v="0"/>
    <x v="0"/>
    <x v="0"/>
    <x v="0"/>
    <x v="0"/>
    <x v="0"/>
  </r>
  <r>
    <x v="0"/>
    <x v="5"/>
    <x v="9"/>
    <x v="38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3"/>
    <n v="8623.1200000000008"/>
    <n v="9530.76"/>
    <n v="18153.88"/>
    <n v="37"/>
    <n v="18352"/>
    <n v="128464"/>
    <n v="0.99"/>
    <x v="0"/>
    <x v="0"/>
    <x v="0"/>
    <x v="0"/>
    <x v="0"/>
    <x v="0"/>
    <x v="0"/>
    <x v="0"/>
    <x v="0"/>
    <x v="0"/>
  </r>
  <r>
    <x v="0"/>
    <x v="5"/>
    <x v="9"/>
    <x v="40"/>
    <x v="3"/>
    <n v="6972.55"/>
    <n v="5366.06"/>
    <n v="12338.61"/>
    <n v="23"/>
    <n v="28923"/>
    <n v="202461"/>
    <n v="0.43"/>
    <x v="0"/>
    <x v="0"/>
    <x v="0"/>
    <x v="0"/>
    <x v="0"/>
    <x v="0"/>
    <x v="0"/>
    <x v="0"/>
    <x v="0"/>
    <x v="0"/>
  </r>
  <r>
    <x v="0"/>
    <x v="5"/>
    <x v="9"/>
    <x v="41"/>
    <x v="3"/>
    <n v="1410.1"/>
    <n v="1234.9000000000001"/>
    <n v="2645"/>
    <n v="4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3"/>
    <n v="0"/>
    <n v="749.25"/>
    <n v="749.25"/>
    <n v="1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3"/>
    <n v="278.85000000000002"/>
    <n v="209.55"/>
    <n v="488.40000000000003"/>
    <n v="11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3"/>
    <n v="5079.8999999999996"/>
    <n v="593.96"/>
    <n v="5673.86"/>
    <n v="23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3"/>
    <n v="3146.63"/>
    <n v="975.57"/>
    <n v="4122.2"/>
    <n v="33"/>
    <n v="23777"/>
    <n v="237770"/>
    <n v="0.17"/>
    <x v="0"/>
    <x v="0"/>
    <x v="0"/>
    <x v="0"/>
    <x v="0"/>
    <x v="0"/>
    <x v="0"/>
    <x v="0"/>
    <x v="0"/>
    <x v="0"/>
  </r>
  <r>
    <x v="0"/>
    <x v="5"/>
    <x v="10"/>
    <x v="45"/>
    <x v="3"/>
    <n v="899.36"/>
    <n v="524.14"/>
    <n v="1423.5"/>
    <n v="15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3"/>
    <n v="842.58"/>
    <n v="101.52"/>
    <n v="944.1"/>
    <n v="13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3"/>
    <n v="17.760000000000002"/>
    <n v="128.63999999999999"/>
    <n v="146.39999999999998"/>
    <n v="4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3"/>
    <n v="89.1"/>
    <n v="0"/>
    <n v="89.1"/>
    <n v="1"/>
    <n v="33077"/>
    <n v="330770"/>
    <n v="0"/>
    <x v="0"/>
    <x v="0"/>
    <x v="0"/>
    <x v="0"/>
    <x v="0"/>
    <x v="0"/>
    <x v="0"/>
    <x v="0"/>
    <x v="0"/>
    <x v="0"/>
  </r>
  <r>
    <x v="0"/>
    <x v="5"/>
    <x v="10"/>
    <x v="49"/>
    <x v="3"/>
    <n v="710.2"/>
    <n v="595.36"/>
    <n v="1305.56"/>
    <n v="12"/>
    <n v="67177"/>
    <n v="671770"/>
    <n v="0.02"/>
    <x v="0"/>
    <x v="0"/>
    <x v="0"/>
    <x v="0"/>
    <x v="0"/>
    <x v="0"/>
    <x v="0"/>
    <x v="0"/>
    <x v="0"/>
    <x v="0"/>
  </r>
  <r>
    <x v="0"/>
    <x v="5"/>
    <x v="10"/>
    <x v="50"/>
    <x v="3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5"/>
    <x v="10"/>
    <x v="51"/>
    <x v="3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11"/>
    <x v="52"/>
    <x v="3"/>
    <n v="262.24"/>
    <n v="163.05000000000001"/>
    <n v="425.29"/>
    <n v="7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3"/>
    <n v="27"/>
    <n v="0"/>
    <n v="27"/>
    <n v="1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3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3"/>
    <n v="4411.82"/>
    <n v="1384.88"/>
    <n v="5796.7"/>
    <n v="30"/>
    <n v="24273"/>
    <n v="242730"/>
    <n v="0.24"/>
    <x v="0"/>
    <x v="0"/>
    <x v="0"/>
    <x v="0"/>
    <x v="0"/>
    <x v="0"/>
    <x v="0"/>
    <x v="0"/>
    <x v="0"/>
    <x v="0"/>
  </r>
  <r>
    <x v="0"/>
    <x v="5"/>
    <x v="13"/>
    <x v="58"/>
    <x v="3"/>
    <n v="1283.8800000000001"/>
    <n v="3166.82"/>
    <n v="4450.7000000000007"/>
    <n v="36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3"/>
    <n v="773.85"/>
    <n v="3184.8"/>
    <n v="3958.65"/>
    <n v="87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3"/>
    <n v="307.39999999999998"/>
    <n v="652.79999999999995"/>
    <n v="960.19999999999993"/>
    <n v="5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3"/>
    <n v="0"/>
    <n v="0"/>
    <n v="0"/>
    <n v="0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3"/>
    <n v="120.24"/>
    <n v="152.62"/>
    <n v="272.86"/>
    <n v="23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3"/>
    <n v="1010"/>
    <n v="263.3"/>
    <n v="1273.3"/>
    <n v="10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3"/>
    <n v="7600.79"/>
    <n v="1575.03"/>
    <n v="9175.82"/>
    <n v="76"/>
    <n v="22723"/>
    <n v="159061"/>
    <n v="0.4"/>
    <x v="0"/>
    <x v="0"/>
    <x v="0"/>
    <x v="0"/>
    <x v="0"/>
    <x v="0"/>
    <x v="0"/>
    <x v="0"/>
    <x v="0"/>
    <x v="0"/>
  </r>
  <r>
    <x v="0"/>
    <x v="5"/>
    <x v="18"/>
    <x v="6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3"/>
    <n v="89.1"/>
    <n v="190.69"/>
    <n v="279.78999999999996"/>
    <n v="9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3"/>
    <n v="51362.98"/>
    <n v="19047.79"/>
    <n v="70410.77"/>
    <n v="44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3"/>
    <n v="129222.5"/>
    <n v="60051.53"/>
    <n v="189274.03"/>
    <n v="106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3"/>
    <n v="4232.82"/>
    <n v="5655.8"/>
    <n v="9888.619999999999"/>
    <n v="56"/>
    <n v="31000"/>
    <n v="310000"/>
    <n v="0.32"/>
    <x v="0"/>
    <x v="0"/>
    <x v="0"/>
    <x v="0"/>
    <x v="0"/>
    <x v="0"/>
    <x v="0"/>
    <x v="0"/>
    <x v="0"/>
    <x v="0"/>
  </r>
  <r>
    <x v="0"/>
    <x v="5"/>
    <x v="21"/>
    <x v="70"/>
    <x v="3"/>
    <n v="3798.13"/>
    <n v="3773.22"/>
    <n v="7571.35"/>
    <n v="27"/>
    <n v="62000"/>
    <n v="620000"/>
    <n v="0.12"/>
    <x v="0"/>
    <x v="0"/>
    <x v="0"/>
    <x v="0"/>
    <x v="0"/>
    <x v="0"/>
    <x v="0"/>
    <x v="0"/>
    <x v="0"/>
    <x v="0"/>
  </r>
  <r>
    <x v="0"/>
    <x v="5"/>
    <x v="21"/>
    <x v="71"/>
    <x v="3"/>
    <n v="2982.86"/>
    <n v="4141.7700000000004"/>
    <n v="7124.630000000001"/>
    <n v="24"/>
    <n v="50623"/>
    <n v="506230"/>
    <n v="0.14000000000000001"/>
    <x v="0"/>
    <x v="0"/>
    <x v="0"/>
    <x v="0"/>
    <x v="0"/>
    <x v="0"/>
    <x v="0"/>
    <x v="0"/>
    <x v="0"/>
    <x v="0"/>
  </r>
  <r>
    <x v="0"/>
    <x v="5"/>
    <x v="21"/>
    <x v="72"/>
    <x v="3"/>
    <n v="4333.1400000000003"/>
    <n v="5784.26"/>
    <n v="10117.400000000001"/>
    <n v="51"/>
    <n v="29977"/>
    <n v="299770"/>
    <n v="0.34"/>
    <x v="0"/>
    <x v="0"/>
    <x v="0"/>
    <x v="0"/>
    <x v="0"/>
    <x v="0"/>
    <x v="0"/>
    <x v="0"/>
    <x v="0"/>
    <x v="0"/>
  </r>
  <r>
    <x v="0"/>
    <x v="5"/>
    <x v="21"/>
    <x v="73"/>
    <x v="3"/>
    <n v="2655.9"/>
    <n v="1867.14"/>
    <n v="4523.04"/>
    <n v="22"/>
    <n v="27900"/>
    <n v="279000"/>
    <n v="0.16"/>
    <x v="0"/>
    <x v="0"/>
    <x v="0"/>
    <x v="0"/>
    <x v="0"/>
    <x v="0"/>
    <x v="0"/>
    <x v="0"/>
    <x v="0"/>
    <x v="0"/>
  </r>
  <r>
    <x v="0"/>
    <x v="5"/>
    <x v="21"/>
    <x v="137"/>
    <x v="3"/>
    <n v="44.16"/>
    <n v="397.44"/>
    <n v="441.6"/>
    <n v="1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3"/>
    <n v="115.68"/>
    <n v="2498.2199999999998"/>
    <n v="2613.8999999999996"/>
    <n v="9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3"/>
    <n v="428.6"/>
    <n v="3658.06"/>
    <n v="4086.66"/>
    <n v="6"/>
    <n v="13423"/>
    <n v="134230"/>
    <n v="0.3"/>
    <x v="0"/>
    <x v="0"/>
    <x v="0"/>
    <x v="0"/>
    <x v="0"/>
    <x v="0"/>
    <x v="0"/>
    <x v="0"/>
    <x v="0"/>
    <x v="0"/>
  </r>
  <r>
    <x v="0"/>
    <x v="5"/>
    <x v="22"/>
    <x v="75"/>
    <x v="3"/>
    <n v="52.48"/>
    <n v="472.32"/>
    <n v="524.79999999999995"/>
    <n v="3"/>
    <n v="14477"/>
    <n v="144770"/>
    <n v="0.04"/>
    <x v="0"/>
    <x v="0"/>
    <x v="0"/>
    <x v="0"/>
    <x v="0"/>
    <x v="0"/>
    <x v="0"/>
    <x v="0"/>
    <x v="0"/>
    <x v="0"/>
  </r>
  <r>
    <x v="0"/>
    <x v="5"/>
    <x v="22"/>
    <x v="72"/>
    <x v="3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5"/>
    <x v="22"/>
    <x v="76"/>
    <x v="3"/>
    <n v="1820.9"/>
    <n v="1381.7"/>
    <n v="3202.6000000000004"/>
    <n v="18"/>
    <n v="13950"/>
    <n v="139500"/>
    <n v="0.23"/>
    <x v="0"/>
    <x v="0"/>
    <x v="0"/>
    <x v="0"/>
    <x v="0"/>
    <x v="0"/>
    <x v="0"/>
    <x v="0"/>
    <x v="0"/>
    <x v="0"/>
  </r>
  <r>
    <x v="0"/>
    <x v="5"/>
    <x v="22"/>
    <x v="121"/>
    <x v="3"/>
    <n v="1909.73"/>
    <n v="1147.83"/>
    <n v="3057.56"/>
    <n v="17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3"/>
    <n v="1292.5"/>
    <n v="539.17999999999995"/>
    <n v="1831.6799999999998"/>
    <n v="9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3"/>
    <n v="20770.919999999998"/>
    <n v="13949.36"/>
    <n v="34720.28"/>
    <n v="814"/>
    <n v="20677"/>
    <n v="144739"/>
    <n v="1.68"/>
    <x v="0"/>
    <x v="0"/>
    <x v="0"/>
    <x v="0"/>
    <x v="0"/>
    <x v="0"/>
    <x v="0"/>
    <x v="0"/>
    <x v="0"/>
    <x v="0"/>
  </r>
  <r>
    <x v="0"/>
    <x v="5"/>
    <x v="24"/>
    <x v="79"/>
    <x v="3"/>
    <n v="590.4"/>
    <n v="84.05"/>
    <n v="674.44999999999993"/>
    <n v="16"/>
    <n v="20150"/>
    <n v="141050"/>
    <n v="0.03"/>
    <x v="0"/>
    <x v="0"/>
    <x v="0"/>
    <x v="0"/>
    <x v="0"/>
    <x v="0"/>
    <x v="0"/>
    <x v="0"/>
    <x v="0"/>
    <x v="0"/>
  </r>
  <r>
    <x v="0"/>
    <x v="5"/>
    <x v="24"/>
    <x v="81"/>
    <x v="3"/>
    <n v="940.03"/>
    <n v="1803.1"/>
    <n v="2743.13"/>
    <n v="63"/>
    <n v="18600"/>
    <n v="130200"/>
    <n v="0.15"/>
    <x v="0"/>
    <x v="0"/>
    <x v="0"/>
    <x v="0"/>
    <x v="0"/>
    <x v="0"/>
    <x v="0"/>
    <x v="0"/>
    <x v="0"/>
    <x v="0"/>
  </r>
  <r>
    <x v="0"/>
    <x v="5"/>
    <x v="24"/>
    <x v="82"/>
    <x v="3"/>
    <n v="17436.61"/>
    <n v="12405.82"/>
    <n v="29842.43"/>
    <n v="730"/>
    <n v="18600"/>
    <n v="130200"/>
    <n v="1.6"/>
    <x v="0"/>
    <x v="0"/>
    <x v="0"/>
    <x v="0"/>
    <x v="0"/>
    <x v="0"/>
    <x v="0"/>
    <x v="0"/>
    <x v="0"/>
    <x v="0"/>
  </r>
  <r>
    <x v="0"/>
    <x v="5"/>
    <x v="24"/>
    <x v="122"/>
    <x v="3"/>
    <n v="4195.51"/>
    <n v="2322.15"/>
    <n v="6517.66"/>
    <n v="166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3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5"/>
    <x v="24"/>
    <x v="8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3"/>
    <n v="9076.27"/>
    <n v="4437.42"/>
    <n v="13513.69"/>
    <n v="291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3"/>
    <n v="6186"/>
    <n v="3623.84"/>
    <n v="9809.84"/>
    <n v="229"/>
    <n v="15500"/>
    <n v="108500"/>
    <n v="0.63"/>
    <x v="0"/>
    <x v="0"/>
    <x v="0"/>
    <x v="0"/>
    <x v="0"/>
    <x v="0"/>
    <x v="0"/>
    <x v="0"/>
    <x v="0"/>
    <x v="0"/>
  </r>
  <r>
    <x v="0"/>
    <x v="5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8"/>
    <x v="92"/>
    <x v="3"/>
    <n v="81"/>
    <n v="0"/>
    <n v="81"/>
    <n v="2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3"/>
    <n v="1700.02"/>
    <n v="765.48"/>
    <n v="2465.5"/>
    <n v="15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3"/>
    <n v="1550.08"/>
    <n v="437.35"/>
    <n v="1987.4299999999998"/>
    <n v="11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3"/>
    <n v="774.72"/>
    <n v="587.48"/>
    <n v="1362.2"/>
    <n v="7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3"/>
    <n v="6126.08"/>
    <n v="5565.71"/>
    <n v="11691.79"/>
    <n v="56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3"/>
    <n v="4784.43"/>
    <n v="3920.88"/>
    <n v="8705.3100000000013"/>
    <n v="47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3"/>
    <n v="1402.45"/>
    <n v="2535.73"/>
    <n v="3938.1800000000003"/>
    <n v="21"/>
    <n v="17577"/>
    <n v="175770"/>
    <n v="0.22"/>
    <x v="0"/>
    <x v="0"/>
    <x v="0"/>
    <x v="0"/>
    <x v="0"/>
    <x v="0"/>
    <x v="0"/>
    <x v="0"/>
    <x v="0"/>
    <x v="0"/>
  </r>
  <r>
    <x v="0"/>
    <x v="5"/>
    <x v="30"/>
    <x v="98"/>
    <x v="3"/>
    <n v="6617.26"/>
    <n v="64926.14"/>
    <n v="71543.399999999994"/>
    <n v="211"/>
    <n v="36177"/>
    <n v="253239"/>
    <n v="1.98"/>
    <x v="0"/>
    <x v="0"/>
    <x v="0"/>
    <x v="0"/>
    <x v="0"/>
    <x v="0"/>
    <x v="0"/>
    <x v="0"/>
    <x v="0"/>
    <x v="0"/>
  </r>
  <r>
    <x v="0"/>
    <x v="5"/>
    <x v="30"/>
    <x v="99"/>
    <x v="3"/>
    <n v="12834.43"/>
    <n v="121326.9"/>
    <n v="134161.32999999999"/>
    <n v="503"/>
    <n v="16027"/>
    <n v="112189"/>
    <n v="8.3699999999999992"/>
    <x v="0"/>
    <x v="0"/>
    <x v="0"/>
    <x v="0"/>
    <x v="0"/>
    <x v="0"/>
    <x v="0"/>
    <x v="0"/>
    <x v="0"/>
    <x v="0"/>
  </r>
  <r>
    <x v="0"/>
    <x v="5"/>
    <x v="30"/>
    <x v="100"/>
    <x v="3"/>
    <n v="4764.1000000000004"/>
    <n v="57147.87"/>
    <n v="61911.97"/>
    <n v="207"/>
    <n v="14477"/>
    <n v="101339"/>
    <n v="4.28"/>
    <x v="0"/>
    <x v="0"/>
    <x v="0"/>
    <x v="0"/>
    <x v="0"/>
    <x v="0"/>
    <x v="0"/>
    <x v="0"/>
    <x v="0"/>
    <x v="0"/>
  </r>
  <r>
    <x v="0"/>
    <x v="5"/>
    <x v="30"/>
    <x v="101"/>
    <x v="3"/>
    <n v="5886.96"/>
    <n v="69153.42"/>
    <n v="75040.38"/>
    <n v="276"/>
    <n v="10323"/>
    <n v="72261"/>
    <n v="7.27"/>
    <x v="0"/>
    <x v="0"/>
    <x v="0"/>
    <x v="0"/>
    <x v="0"/>
    <x v="0"/>
    <x v="0"/>
    <x v="0"/>
    <x v="0"/>
    <x v="0"/>
  </r>
  <r>
    <x v="0"/>
    <x v="5"/>
    <x v="30"/>
    <x v="102"/>
    <x v="3"/>
    <n v="975.47"/>
    <n v="8560.23"/>
    <n v="9535.6999999999989"/>
    <n v="26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3"/>
    <n v="327.51"/>
    <n v="11081.79"/>
    <n v="11409.300000000001"/>
    <n v="20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3"/>
    <n v="214.08"/>
    <n v="1386.27"/>
    <n v="1600.35"/>
    <n v="5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3"/>
    <n v="5997.89"/>
    <n v="15388.23"/>
    <n v="21386.12"/>
    <n v="66"/>
    <n v="17050"/>
    <n v="119350"/>
    <n v="1.25"/>
    <x v="0"/>
    <x v="0"/>
    <x v="0"/>
    <x v="0"/>
    <x v="0"/>
    <x v="0"/>
    <x v="0"/>
    <x v="0"/>
    <x v="0"/>
    <x v="0"/>
  </r>
  <r>
    <x v="0"/>
    <x v="5"/>
    <x v="30"/>
    <x v="138"/>
    <x v="3"/>
    <n v="3788.14"/>
    <n v="23735.82"/>
    <n v="27523.96"/>
    <n v="114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3"/>
    <n v="2625.2"/>
    <n v="2206.91"/>
    <n v="4832.1099999999997"/>
    <n v="40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3"/>
    <n v="1618.5"/>
    <n v="621.88"/>
    <n v="2240.38"/>
    <n v="11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3"/>
    <n v="460.79"/>
    <n v="3709.76"/>
    <n v="4170.55"/>
    <n v="35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3"/>
    <n v="675.9"/>
    <n v="195"/>
    <n v="870.9"/>
    <n v="8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3"/>
    <n v="1026"/>
    <n v="1524"/>
    <n v="2550"/>
    <n v="10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3"/>
    <n v="1.1100000000000001"/>
    <n v="9.94"/>
    <n v="11.049999999999999"/>
    <n v="1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3"/>
    <n v="3379.65"/>
    <n v="4051.95"/>
    <n v="7431.6"/>
    <n v="94"/>
    <n v="13950"/>
    <n v="139500"/>
    <n v="0.53"/>
    <x v="0"/>
    <x v="0"/>
    <x v="0"/>
    <x v="0"/>
    <x v="0"/>
    <x v="0"/>
    <x v="0"/>
    <x v="0"/>
    <x v="0"/>
    <x v="0"/>
  </r>
  <r>
    <x v="0"/>
    <x v="5"/>
    <x v="32"/>
    <x v="114"/>
    <x v="3"/>
    <n v="3338.48"/>
    <n v="22815.88"/>
    <n v="26154.36"/>
    <n v="182"/>
    <n v="31000"/>
    <n v="217000"/>
    <n v="0.84"/>
    <x v="0"/>
    <x v="0"/>
    <x v="0"/>
    <x v="0"/>
    <x v="0"/>
    <x v="0"/>
    <x v="0"/>
    <x v="0"/>
    <x v="0"/>
    <x v="0"/>
  </r>
  <r>
    <x v="0"/>
    <x v="5"/>
    <x v="32"/>
    <x v="115"/>
    <x v="3"/>
    <n v="3726.51"/>
    <n v="22089.86"/>
    <n v="25816.370000000003"/>
    <n v="87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3"/>
    <n v="2464.5300000000002"/>
    <n v="23199.34"/>
    <n v="25663.87"/>
    <n v="95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3"/>
    <n v="1014.08"/>
    <n v="2161.12"/>
    <n v="3175.2"/>
    <n v="33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3"/>
    <n v="734.07"/>
    <n v="4794.3900000000003"/>
    <n v="5528.46"/>
    <n v="10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3"/>
    <n v="666.4"/>
    <n v="3161.15"/>
    <n v="3827.55"/>
    <n v="20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0"/>
    <x v="4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5"/>
    <x v="0"/>
    <x v="1"/>
    <x v="4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5"/>
    <x v="0"/>
    <x v="3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5"/>
    <x v="0"/>
    <x v="13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5"/>
    <x v="0"/>
    <x v="7"/>
    <x v="4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5"/>
    <x v="0"/>
    <x v="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5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1"/>
    <x v="1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1"/>
    <x v="14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5"/>
    <x v="1"/>
    <x v="86"/>
    <x v="4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1"/>
    <x v="13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4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5"/>
    <x v="2"/>
    <x v="17"/>
    <x v="4"/>
    <n v="0"/>
    <n v="0"/>
    <n v="0"/>
    <n v="0"/>
    <n v="39277"/>
    <n v="274939"/>
    <n v="0"/>
    <x v="0"/>
    <x v="0"/>
    <x v="0"/>
    <x v="0"/>
    <x v="0"/>
    <x v="0"/>
    <x v="0"/>
    <x v="0"/>
    <x v="0"/>
    <x v="0"/>
  </r>
  <r>
    <x v="0"/>
    <x v="5"/>
    <x v="2"/>
    <x v="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5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4"/>
    <x v="23"/>
    <x v="4"/>
    <n v="14132.27"/>
    <n v="97070.56"/>
    <n v="111202.83"/>
    <n v="228"/>
    <n v="12710"/>
    <n v="88970"/>
    <n v="8.75"/>
    <x v="0"/>
    <x v="0"/>
    <x v="0"/>
    <x v="0"/>
    <x v="0"/>
    <x v="0"/>
    <x v="0"/>
    <x v="0"/>
    <x v="0"/>
    <x v="0"/>
  </r>
  <r>
    <x v="0"/>
    <x v="5"/>
    <x v="4"/>
    <x v="24"/>
    <x v="4"/>
    <n v="4825.01"/>
    <n v="78763.89"/>
    <n v="83588.899999999994"/>
    <n v="149"/>
    <n v="11377"/>
    <n v="79639"/>
    <n v="7.35"/>
    <x v="0"/>
    <x v="0"/>
    <x v="0"/>
    <x v="0"/>
    <x v="0"/>
    <x v="0"/>
    <x v="0"/>
    <x v="0"/>
    <x v="0"/>
    <x v="0"/>
  </r>
  <r>
    <x v="0"/>
    <x v="5"/>
    <x v="4"/>
    <x v="120"/>
    <x v="4"/>
    <n v="494.7"/>
    <n v="1573.8"/>
    <n v="2068.5"/>
    <n v="5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4"/>
    <n v="84.4"/>
    <n v="1576.4"/>
    <n v="1660.8000000000002"/>
    <n v="2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4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5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4"/>
    <n v="0"/>
    <n v="0"/>
    <n v="0"/>
    <n v="0"/>
    <n v="34100"/>
    <n v="238700"/>
    <n v="0"/>
    <x v="0"/>
    <x v="0"/>
    <x v="0"/>
    <x v="0"/>
    <x v="0"/>
    <x v="0"/>
    <x v="0"/>
    <x v="0"/>
    <x v="0"/>
    <x v="0"/>
  </r>
  <r>
    <x v="0"/>
    <x v="5"/>
    <x v="6"/>
    <x v="32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5"/>
    <x v="6"/>
    <x v="3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4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5"/>
    <x v="8"/>
    <x v="3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4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5"/>
    <x v="9"/>
    <x v="3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4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5"/>
    <x v="9"/>
    <x v="40"/>
    <x v="4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5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5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5"/>
    <x v="10"/>
    <x v="49"/>
    <x v="4"/>
    <n v="0"/>
    <n v="0"/>
    <n v="0"/>
    <n v="0"/>
    <n v="67177"/>
    <n v="671770"/>
    <n v="0"/>
    <x v="0"/>
    <x v="0"/>
    <x v="0"/>
    <x v="0"/>
    <x v="0"/>
    <x v="0"/>
    <x v="0"/>
    <x v="0"/>
    <x v="0"/>
    <x v="0"/>
  </r>
  <r>
    <x v="0"/>
    <x v="5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5"/>
    <x v="10"/>
    <x v="51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5"/>
    <x v="13"/>
    <x v="5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4"/>
    <n v="0"/>
    <n v="0"/>
    <n v="0"/>
    <n v="0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4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5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5"/>
    <x v="21"/>
    <x v="70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5"/>
    <x v="21"/>
    <x v="71"/>
    <x v="4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5"/>
    <x v="21"/>
    <x v="72"/>
    <x v="4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5"/>
    <x v="21"/>
    <x v="73"/>
    <x v="4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5"/>
    <x v="21"/>
    <x v="13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4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5"/>
    <x v="22"/>
    <x v="75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22"/>
    <x v="72"/>
    <x v="4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5"/>
    <x v="22"/>
    <x v="76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5"/>
    <x v="22"/>
    <x v="12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4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5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5"/>
    <x v="24"/>
    <x v="81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24"/>
    <x v="82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24"/>
    <x v="12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5"/>
    <x v="24"/>
    <x v="8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4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26"/>
    <x v="87"/>
    <x v="4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6"/>
    <x v="88"/>
    <x v="4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8"/>
    <x v="9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4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5"/>
    <x v="30"/>
    <x v="98"/>
    <x v="4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5"/>
    <x v="30"/>
    <x v="99"/>
    <x v="4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5"/>
    <x v="30"/>
    <x v="100"/>
    <x v="4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5"/>
    <x v="30"/>
    <x v="101"/>
    <x v="4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5"/>
    <x v="30"/>
    <x v="10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4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5"/>
    <x v="30"/>
    <x v="13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5"/>
    <x v="32"/>
    <x v="114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5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5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5"/>
    <x v="0"/>
    <x v="13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5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5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5"/>
    <n v="44127.49"/>
    <n v="356074.5"/>
    <n v="400201.99"/>
    <n v="62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5"/>
    <n v="30897.5"/>
    <n v="665542.1"/>
    <n v="696439.6"/>
    <n v="81"/>
    <n v="44423"/>
    <n v="310961"/>
    <n v="15.68"/>
    <x v="0"/>
    <x v="0"/>
    <x v="0"/>
    <x v="0"/>
    <x v="0"/>
    <x v="0"/>
    <x v="0"/>
    <x v="0"/>
    <x v="0"/>
    <x v="0"/>
  </r>
  <r>
    <x v="0"/>
    <x v="5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1"/>
    <x v="12"/>
    <x v="5"/>
    <n v="5825.7"/>
    <n v="2252"/>
    <n v="8077.7"/>
    <n v="3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5"/>
    <n v="12793.38"/>
    <n v="1417622"/>
    <n v="1430415.38"/>
    <n v="52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1"/>
    <x v="14"/>
    <x v="5"/>
    <n v="6989.97"/>
    <n v="83086.03"/>
    <n v="90076"/>
    <n v="15"/>
    <n v="29977"/>
    <n v="209839"/>
    <n v="3"/>
    <x v="0"/>
    <x v="0"/>
    <x v="0"/>
    <x v="0"/>
    <x v="0"/>
    <x v="0"/>
    <x v="0"/>
    <x v="0"/>
    <x v="0"/>
    <x v="0"/>
  </r>
  <r>
    <x v="0"/>
    <x v="5"/>
    <x v="1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1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5"/>
    <n v="50017.32"/>
    <n v="121144.5"/>
    <n v="171161.82"/>
    <n v="13"/>
    <n v="43400"/>
    <n v="303800"/>
    <n v="3.94"/>
    <x v="0"/>
    <x v="0"/>
    <x v="0"/>
    <x v="0"/>
    <x v="0"/>
    <x v="0"/>
    <x v="0"/>
    <x v="0"/>
    <x v="0"/>
    <x v="0"/>
  </r>
  <r>
    <x v="0"/>
    <x v="5"/>
    <x v="2"/>
    <x v="17"/>
    <x v="5"/>
    <n v="1679.4"/>
    <n v="20714.22"/>
    <n v="22393.620000000003"/>
    <n v="4"/>
    <n v="39277"/>
    <n v="274939"/>
    <n v="0.56999999999999995"/>
    <x v="0"/>
    <x v="0"/>
    <x v="0"/>
    <x v="0"/>
    <x v="0"/>
    <x v="0"/>
    <x v="0"/>
    <x v="0"/>
    <x v="0"/>
    <x v="0"/>
  </r>
  <r>
    <x v="0"/>
    <x v="5"/>
    <x v="2"/>
    <x v="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5"/>
    <x v="3"/>
    <x v="20"/>
    <x v="5"/>
    <n v="39212"/>
    <n v="42730.85"/>
    <n v="81942.850000000006"/>
    <n v="13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5"/>
    <n v="103333.9"/>
    <n v="131539.4"/>
    <n v="234873.3"/>
    <n v="26"/>
    <n v="62000"/>
    <n v="620000"/>
    <n v="3.79"/>
    <x v="0"/>
    <x v="0"/>
    <x v="0"/>
    <x v="0"/>
    <x v="0"/>
    <x v="0"/>
    <x v="0"/>
    <x v="0"/>
    <x v="0"/>
    <x v="0"/>
  </r>
  <r>
    <x v="0"/>
    <x v="5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5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5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5"/>
    <n v="6092.74"/>
    <n v="418334"/>
    <n v="424426.74"/>
    <n v="7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5"/>
    <x v="5"/>
    <x v="29"/>
    <x v="5"/>
    <n v="36041.97"/>
    <n v="966154.3"/>
    <n v="1002196.27"/>
    <n v="18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5"/>
    <n v="21274.78"/>
    <n v="1086408"/>
    <n v="1107682.78"/>
    <n v="31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5"/>
    <n v="1000"/>
    <n v="118082.6"/>
    <n v="119082.6"/>
    <n v="9"/>
    <n v="34100"/>
    <n v="238700"/>
    <n v="3.49"/>
    <x v="0"/>
    <x v="0"/>
    <x v="0"/>
    <x v="0"/>
    <x v="0"/>
    <x v="0"/>
    <x v="0"/>
    <x v="0"/>
    <x v="0"/>
    <x v="0"/>
  </r>
  <r>
    <x v="0"/>
    <x v="5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5"/>
    <x v="6"/>
    <x v="33"/>
    <x v="5"/>
    <n v="0"/>
    <n v="12865.04"/>
    <n v="12865.04"/>
    <n v="2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5"/>
    <x v="8"/>
    <x v="35"/>
    <x v="5"/>
    <n v="7491.55"/>
    <n v="608078.30000000005"/>
    <n v="615569.85000000009"/>
    <n v="21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5"/>
    <n v="41168.18"/>
    <n v="977651.7"/>
    <n v="1018819.88"/>
    <n v="48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5"/>
    <x v="9"/>
    <x v="38"/>
    <x v="5"/>
    <n v="10840.02"/>
    <n v="19440.82"/>
    <n v="30280.84"/>
    <n v="2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5"/>
    <x v="9"/>
    <x v="40"/>
    <x v="5"/>
    <n v="21442.34"/>
    <n v="32953.82"/>
    <n v="54396.160000000003"/>
    <n v="8"/>
    <n v="28923"/>
    <n v="202461"/>
    <n v="1.88"/>
    <x v="0"/>
    <x v="0"/>
    <x v="0"/>
    <x v="0"/>
    <x v="0"/>
    <x v="0"/>
    <x v="0"/>
    <x v="0"/>
    <x v="0"/>
    <x v="0"/>
  </r>
  <r>
    <x v="0"/>
    <x v="5"/>
    <x v="9"/>
    <x v="41"/>
    <x v="5"/>
    <n v="0"/>
    <n v="205839.4"/>
    <n v="205839.4"/>
    <n v="6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5"/>
    <n v="19548"/>
    <n v="14428.02"/>
    <n v="33976.020000000004"/>
    <n v="5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5"/>
    <n v="382454.2"/>
    <n v="303774.90000000002"/>
    <n v="686229.10000000009"/>
    <n v="43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5"/>
    <x v="10"/>
    <x v="45"/>
    <x v="5"/>
    <n v="120439.8"/>
    <n v="140141.9"/>
    <n v="260581.7"/>
    <n v="27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5"/>
    <n v="289499.7"/>
    <n v="82420.160000000003"/>
    <n v="371919.86"/>
    <n v="27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5"/>
    <n v="85974.51"/>
    <n v="68627.460000000006"/>
    <n v="154601.97"/>
    <n v="22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5"/>
    <n v="60237.5"/>
    <n v="46499.66"/>
    <n v="106737.16"/>
    <n v="18"/>
    <n v="33077"/>
    <n v="330770"/>
    <n v="3.23"/>
    <x v="0"/>
    <x v="0"/>
    <x v="0"/>
    <x v="0"/>
    <x v="0"/>
    <x v="0"/>
    <x v="0"/>
    <x v="0"/>
    <x v="0"/>
    <x v="0"/>
  </r>
  <r>
    <x v="0"/>
    <x v="5"/>
    <x v="10"/>
    <x v="49"/>
    <x v="5"/>
    <n v="210920.5"/>
    <n v="322190"/>
    <n v="533110.5"/>
    <n v="45"/>
    <n v="67177"/>
    <n v="671770"/>
    <n v="7.94"/>
    <x v="0"/>
    <x v="0"/>
    <x v="0"/>
    <x v="0"/>
    <x v="0"/>
    <x v="0"/>
    <x v="0"/>
    <x v="0"/>
    <x v="0"/>
    <x v="0"/>
  </r>
  <r>
    <x v="0"/>
    <x v="5"/>
    <x v="10"/>
    <x v="50"/>
    <x v="5"/>
    <n v="29997"/>
    <n v="0"/>
    <n v="29997"/>
    <n v="2"/>
    <n v="36177"/>
    <n v="361770"/>
    <n v="0.83"/>
    <x v="0"/>
    <x v="0"/>
    <x v="0"/>
    <x v="0"/>
    <x v="0"/>
    <x v="0"/>
    <x v="0"/>
    <x v="0"/>
    <x v="0"/>
    <x v="0"/>
  </r>
  <r>
    <x v="0"/>
    <x v="5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11"/>
    <x v="52"/>
    <x v="5"/>
    <n v="0"/>
    <n v="10435.92"/>
    <n v="10435.92"/>
    <n v="1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5"/>
    <n v="29900"/>
    <n v="6718.2"/>
    <n v="36618.199999999997"/>
    <n v="2"/>
    <n v="62000"/>
    <n v="620000"/>
    <n v="0.59"/>
    <x v="0"/>
    <x v="0"/>
    <x v="0"/>
    <x v="0"/>
    <x v="0"/>
    <x v="0"/>
    <x v="0"/>
    <x v="0"/>
    <x v="0"/>
    <x v="0"/>
  </r>
  <r>
    <x v="0"/>
    <x v="5"/>
    <x v="13"/>
    <x v="56"/>
    <x v="5"/>
    <n v="420650"/>
    <n v="0"/>
    <n v="420650"/>
    <n v="15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5"/>
    <n v="12128"/>
    <n v="58885.73"/>
    <n v="71013.73000000001"/>
    <n v="4"/>
    <n v="24273"/>
    <n v="242730"/>
    <n v="2.93"/>
    <x v="0"/>
    <x v="0"/>
    <x v="0"/>
    <x v="0"/>
    <x v="0"/>
    <x v="0"/>
    <x v="0"/>
    <x v="0"/>
    <x v="0"/>
    <x v="0"/>
  </r>
  <r>
    <x v="0"/>
    <x v="5"/>
    <x v="13"/>
    <x v="58"/>
    <x v="5"/>
    <n v="313511"/>
    <n v="181792.7"/>
    <n v="495303.7"/>
    <n v="34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5"/>
    <n v="3308"/>
    <n v="8611"/>
    <n v="11919"/>
    <n v="2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5"/>
    <n v="31948.3"/>
    <n v="158989"/>
    <n v="190937.3"/>
    <n v="9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5"/>
    <n v="0"/>
    <n v="0"/>
    <n v="0"/>
    <n v="0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5"/>
    <x v="18"/>
    <x v="65"/>
    <x v="5"/>
    <n v="0"/>
    <n v="130736"/>
    <n v="130736"/>
    <n v="3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5"/>
    <n v="12282.19"/>
    <n v="173092.6"/>
    <n v="185374.79"/>
    <n v="17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5"/>
    <n v="2050.21"/>
    <n v="0"/>
    <n v="2050.21"/>
    <n v="1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5"/>
    <n v="0"/>
    <n v="13170.46"/>
    <n v="13170.46"/>
    <n v="2"/>
    <n v="31000"/>
    <n v="310000"/>
    <n v="0.42"/>
    <x v="0"/>
    <x v="0"/>
    <x v="0"/>
    <x v="0"/>
    <x v="0"/>
    <x v="0"/>
    <x v="0"/>
    <x v="0"/>
    <x v="0"/>
    <x v="0"/>
  </r>
  <r>
    <x v="0"/>
    <x v="5"/>
    <x v="21"/>
    <x v="70"/>
    <x v="5"/>
    <n v="312641.59999999998"/>
    <n v="245682.1"/>
    <n v="558323.69999999995"/>
    <n v="58"/>
    <n v="62000"/>
    <n v="620000"/>
    <n v="9.01"/>
    <x v="0"/>
    <x v="0"/>
    <x v="0"/>
    <x v="0"/>
    <x v="0"/>
    <x v="0"/>
    <x v="0"/>
    <x v="0"/>
    <x v="0"/>
    <x v="0"/>
  </r>
  <r>
    <x v="0"/>
    <x v="5"/>
    <x v="21"/>
    <x v="71"/>
    <x v="5"/>
    <n v="212500.7"/>
    <n v="176437.2"/>
    <n v="388937.9"/>
    <n v="58"/>
    <n v="50623"/>
    <n v="506230"/>
    <n v="7.68"/>
    <x v="0"/>
    <x v="0"/>
    <x v="0"/>
    <x v="0"/>
    <x v="0"/>
    <x v="0"/>
    <x v="0"/>
    <x v="0"/>
    <x v="0"/>
    <x v="0"/>
  </r>
  <r>
    <x v="0"/>
    <x v="5"/>
    <x v="21"/>
    <x v="72"/>
    <x v="5"/>
    <n v="109232.6"/>
    <n v="100100.8"/>
    <n v="209333.40000000002"/>
    <n v="38"/>
    <n v="29977"/>
    <n v="299770"/>
    <n v="6.98"/>
    <x v="0"/>
    <x v="0"/>
    <x v="0"/>
    <x v="0"/>
    <x v="0"/>
    <x v="0"/>
    <x v="0"/>
    <x v="0"/>
    <x v="0"/>
    <x v="0"/>
  </r>
  <r>
    <x v="0"/>
    <x v="5"/>
    <x v="21"/>
    <x v="73"/>
    <x v="5"/>
    <n v="55013.87"/>
    <n v="23357.42"/>
    <n v="78371.290000000008"/>
    <n v="16"/>
    <n v="27900"/>
    <n v="279000"/>
    <n v="2.81"/>
    <x v="0"/>
    <x v="0"/>
    <x v="0"/>
    <x v="0"/>
    <x v="0"/>
    <x v="0"/>
    <x v="0"/>
    <x v="0"/>
    <x v="0"/>
    <x v="0"/>
  </r>
  <r>
    <x v="0"/>
    <x v="5"/>
    <x v="21"/>
    <x v="137"/>
    <x v="5"/>
    <n v="0"/>
    <n v="8578.5300000000007"/>
    <n v="8578.5300000000007"/>
    <n v="2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5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5"/>
    <x v="22"/>
    <x v="72"/>
    <x v="5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5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5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5"/>
    <n v="0"/>
    <n v="99100.31"/>
    <n v="99100.31"/>
    <n v="4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5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5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5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5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5"/>
    <x v="24"/>
    <x v="8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5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5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5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5"/>
    <n v="90769.4"/>
    <n v="198258.5"/>
    <n v="289027.90000000002"/>
    <n v="13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5"/>
    <n v="86389.68"/>
    <n v="137211.5"/>
    <n v="223601.18"/>
    <n v="16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5"/>
    <n v="40411.29"/>
    <n v="238319.3"/>
    <n v="278730.58999999997"/>
    <n v="8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5"/>
    <n v="0"/>
    <n v="7431.73"/>
    <n v="7431.73"/>
    <n v="2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5"/>
    <n v="79329.81"/>
    <n v="0"/>
    <n v="79329.81"/>
    <n v="1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5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5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5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5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5"/>
    <x v="30"/>
    <x v="102"/>
    <x v="5"/>
    <n v="18238.580000000002"/>
    <n v="63963.42"/>
    <n v="82202"/>
    <n v="7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5"/>
    <n v="109478"/>
    <n v="0"/>
    <n v="109478"/>
    <n v="6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5"/>
    <x v="30"/>
    <x v="13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5"/>
    <n v="171282.7"/>
    <n v="93780.6"/>
    <n v="265063.30000000005"/>
    <n v="49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5"/>
    <n v="67893.7"/>
    <n v="27769.1"/>
    <n v="95662.799999999988"/>
    <n v="14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5"/>
    <n v="103423.9"/>
    <n v="204973.8"/>
    <n v="308397.69999999995"/>
    <n v="42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5"/>
    <n v="93747.4"/>
    <n v="143487.70000000001"/>
    <n v="237235.1"/>
    <n v="29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5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5"/>
    <x v="32"/>
    <x v="115"/>
    <x v="5"/>
    <n v="22864.99"/>
    <n v="0"/>
    <n v="22864.99"/>
    <n v="2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5"/>
    <n v="0"/>
    <n v="85132.37"/>
    <n v="85132.37"/>
    <n v="7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0"/>
    <x v="6"/>
    <n v="67018.38"/>
    <n v="133231.12"/>
    <n v="200249.5"/>
    <n v="413"/>
    <n v="24475"/>
    <n v="171325"/>
    <n v="8.18"/>
    <x v="0"/>
    <x v="0"/>
    <x v="0"/>
    <x v="0"/>
    <x v="0"/>
    <x v="0"/>
    <x v="0"/>
    <x v="0"/>
    <x v="0"/>
    <x v="0"/>
  </r>
  <r>
    <x v="0"/>
    <x v="5"/>
    <x v="0"/>
    <x v="1"/>
    <x v="6"/>
    <n v="57627.62000000001"/>
    <n v="67661.579999999987"/>
    <n v="125289.2"/>
    <n v="213"/>
    <n v="24383"/>
    <n v="170681"/>
    <n v="5.14"/>
    <x v="0"/>
    <x v="0"/>
    <x v="0"/>
    <x v="0"/>
    <x v="0"/>
    <x v="0"/>
    <x v="0"/>
    <x v="0"/>
    <x v="0"/>
    <x v="0"/>
  </r>
  <r>
    <x v="0"/>
    <x v="5"/>
    <x v="0"/>
    <x v="3"/>
    <x v="6"/>
    <n v="61492.84"/>
    <n v="98789.15"/>
    <n v="160281.99"/>
    <n v="399"/>
    <n v="8437"/>
    <n v="59059"/>
    <n v="19"/>
    <x v="0"/>
    <x v="0"/>
    <x v="0"/>
    <x v="0"/>
    <x v="0"/>
    <x v="0"/>
    <x v="0"/>
    <x v="0"/>
    <x v="0"/>
    <x v="0"/>
  </r>
  <r>
    <x v="0"/>
    <x v="5"/>
    <x v="0"/>
    <x v="139"/>
    <x v="6"/>
    <n v="30"/>
    <n v="0"/>
    <n v="30"/>
    <n v="0"/>
    <e v="#N/A"/>
    <e v="#N/A"/>
    <n v="0"/>
    <x v="0"/>
    <x v="0"/>
    <x v="0"/>
    <x v="0"/>
    <x v="0"/>
    <x v="0"/>
    <x v="0"/>
    <x v="0"/>
    <x v="0"/>
    <x v="0"/>
  </r>
  <r>
    <x v="0"/>
    <x v="5"/>
    <x v="0"/>
    <x v="4"/>
    <x v="6"/>
    <n v="60993.4"/>
    <n v="76105.06"/>
    <n v="137098.46"/>
    <n v="353"/>
    <n v="8437"/>
    <n v="59059"/>
    <n v="16.25"/>
    <x v="0"/>
    <x v="0"/>
    <x v="0"/>
    <x v="0"/>
    <x v="0"/>
    <x v="0"/>
    <x v="0"/>
    <x v="0"/>
    <x v="0"/>
    <x v="0"/>
  </r>
  <r>
    <x v="0"/>
    <x v="5"/>
    <x v="0"/>
    <x v="7"/>
    <x v="6"/>
    <n v="84804.86"/>
    <n v="74446.039999999994"/>
    <n v="159250.9"/>
    <n v="499"/>
    <n v="5821"/>
    <n v="40747"/>
    <n v="27.36"/>
    <x v="0"/>
    <x v="0"/>
    <x v="0"/>
    <x v="0"/>
    <x v="0"/>
    <x v="0"/>
    <x v="0"/>
    <x v="0"/>
    <x v="0"/>
    <x v="0"/>
  </r>
  <r>
    <x v="0"/>
    <x v="5"/>
    <x v="0"/>
    <x v="8"/>
    <x v="6"/>
    <n v="107086.81"/>
    <n v="154152.69"/>
    <n v="261239.5"/>
    <n v="675"/>
    <n v="0"/>
    <n v="0"/>
    <n v="0"/>
    <x v="0"/>
    <x v="0"/>
    <x v="0"/>
    <x v="0"/>
    <x v="0"/>
    <x v="0"/>
    <x v="0"/>
    <x v="0"/>
    <x v="0"/>
    <x v="0"/>
  </r>
  <r>
    <x v="0"/>
    <x v="5"/>
    <x v="0"/>
    <x v="119"/>
    <x v="6"/>
    <n v="14361.529999999999"/>
    <n v="56310.11"/>
    <n v="70671.64"/>
    <n v="128"/>
    <e v="#N/A"/>
    <e v="#N/A"/>
    <n v="0"/>
    <x v="0"/>
    <x v="0"/>
    <x v="0"/>
    <x v="0"/>
    <x v="0"/>
    <x v="0"/>
    <x v="0"/>
    <x v="0"/>
    <x v="0"/>
    <x v="0"/>
  </r>
  <r>
    <x v="0"/>
    <x v="5"/>
    <x v="0"/>
    <x v="134"/>
    <x v="6"/>
    <n v="114645.10999999999"/>
    <n v="110084.52000000002"/>
    <n v="224729.63"/>
    <n v="691"/>
    <e v="#N/A"/>
    <e v="#N/A"/>
    <n v="0"/>
    <x v="0"/>
    <x v="0"/>
    <x v="0"/>
    <x v="0"/>
    <x v="0"/>
    <x v="0"/>
    <x v="0"/>
    <x v="0"/>
    <x v="0"/>
    <x v="0"/>
  </r>
  <r>
    <x v="0"/>
    <x v="5"/>
    <x v="0"/>
    <x v="135"/>
    <x v="6"/>
    <n v="129435.48"/>
    <n v="126200.02"/>
    <n v="255635.5"/>
    <n v="642"/>
    <e v="#N/A"/>
    <e v="#N/A"/>
    <n v="0"/>
    <x v="0"/>
    <x v="0"/>
    <x v="0"/>
    <x v="0"/>
    <x v="0"/>
    <x v="0"/>
    <x v="0"/>
    <x v="0"/>
    <x v="0"/>
    <x v="0"/>
  </r>
  <r>
    <x v="0"/>
    <x v="5"/>
    <x v="1"/>
    <x v="9"/>
    <x v="6"/>
    <n v="227822.24"/>
    <n v="545833.68000000005"/>
    <n v="773655.92"/>
    <n v="1420"/>
    <n v="0"/>
    <n v="0"/>
    <n v="0"/>
    <x v="0"/>
    <x v="0"/>
    <x v="0"/>
    <x v="0"/>
    <x v="0"/>
    <x v="0"/>
    <x v="0"/>
    <x v="0"/>
    <x v="0"/>
    <x v="0"/>
  </r>
  <r>
    <x v="0"/>
    <x v="5"/>
    <x v="1"/>
    <x v="10"/>
    <x v="6"/>
    <n v="98795.75"/>
    <n v="757032.57"/>
    <n v="855828.32"/>
    <n v="783"/>
    <n v="44423"/>
    <n v="310961"/>
    <n v="19.27"/>
    <x v="0"/>
    <x v="0"/>
    <x v="0"/>
    <x v="0"/>
    <x v="0"/>
    <x v="0"/>
    <x v="0"/>
    <x v="0"/>
    <x v="0"/>
    <x v="0"/>
  </r>
  <r>
    <x v="0"/>
    <x v="5"/>
    <x v="1"/>
    <x v="11"/>
    <x v="6"/>
    <n v="12339.6"/>
    <n v="6393.35"/>
    <n v="18732.95"/>
    <n v="24"/>
    <n v="31000"/>
    <n v="217000"/>
    <n v="0.6"/>
    <x v="0"/>
    <x v="0"/>
    <x v="0"/>
    <x v="0"/>
    <x v="0"/>
    <x v="0"/>
    <x v="0"/>
    <x v="0"/>
    <x v="0"/>
    <x v="0"/>
  </r>
  <r>
    <x v="0"/>
    <x v="5"/>
    <x v="1"/>
    <x v="12"/>
    <x v="6"/>
    <n v="28742.98"/>
    <n v="20699.12"/>
    <n v="49442.1"/>
    <n v="80"/>
    <n v="0"/>
    <n v="0"/>
    <n v="0"/>
    <x v="0"/>
    <x v="0"/>
    <x v="0"/>
    <x v="0"/>
    <x v="0"/>
    <x v="0"/>
    <x v="0"/>
    <x v="0"/>
    <x v="0"/>
    <x v="0"/>
  </r>
  <r>
    <x v="0"/>
    <x v="5"/>
    <x v="1"/>
    <x v="13"/>
    <x v="6"/>
    <n v="13718.38"/>
    <n v="1417621.8"/>
    <n v="1431340.18"/>
    <n v="0"/>
    <n v="0"/>
    <n v="0"/>
    <n v="0"/>
    <x v="0"/>
    <x v="0"/>
    <x v="0"/>
    <x v="0"/>
    <x v="0"/>
    <x v="0"/>
    <x v="0"/>
    <x v="0"/>
    <x v="0"/>
    <x v="0"/>
  </r>
  <r>
    <x v="0"/>
    <x v="5"/>
    <x v="1"/>
    <x v="126"/>
    <x v="6"/>
    <n v="168"/>
    <n v="0"/>
    <n v="168"/>
    <n v="2"/>
    <n v="18600"/>
    <n v="130200"/>
    <n v="0.01"/>
    <x v="0"/>
    <x v="0"/>
    <x v="0"/>
    <x v="0"/>
    <x v="0"/>
    <x v="0"/>
    <x v="0"/>
    <x v="0"/>
    <x v="0"/>
    <x v="0"/>
  </r>
  <r>
    <x v="0"/>
    <x v="5"/>
    <x v="1"/>
    <x v="14"/>
    <x v="6"/>
    <n v="60519.450000000004"/>
    <n v="159145.28"/>
    <n v="219664.73"/>
    <n v="567"/>
    <n v="29977"/>
    <n v="209839"/>
    <n v="7.33"/>
    <x v="0"/>
    <x v="0"/>
    <x v="0"/>
    <x v="0"/>
    <x v="0"/>
    <x v="0"/>
    <x v="0"/>
    <x v="0"/>
    <x v="0"/>
    <x v="0"/>
  </r>
  <r>
    <x v="0"/>
    <x v="5"/>
    <x v="1"/>
    <x v="86"/>
    <x v="6"/>
    <n v="124"/>
    <n v="0"/>
    <n v="124"/>
    <n v="0"/>
    <n v="15500"/>
    <n v="108500"/>
    <n v="0.01"/>
    <x v="0"/>
    <x v="0"/>
    <x v="0"/>
    <x v="0"/>
    <x v="0"/>
    <x v="0"/>
    <x v="0"/>
    <x v="0"/>
    <x v="0"/>
    <x v="0"/>
  </r>
  <r>
    <x v="0"/>
    <x v="5"/>
    <x v="1"/>
    <x v="131"/>
    <x v="6"/>
    <n v="7.8"/>
    <n v="70.2"/>
    <n v="78"/>
    <n v="1"/>
    <e v="#N/A"/>
    <e v="#N/A"/>
    <n v="0"/>
    <x v="0"/>
    <x v="0"/>
    <x v="0"/>
    <x v="0"/>
    <x v="0"/>
    <x v="0"/>
    <x v="0"/>
    <x v="0"/>
    <x v="0"/>
    <x v="0"/>
  </r>
  <r>
    <x v="0"/>
    <x v="5"/>
    <x v="1"/>
    <x v="15"/>
    <x v="6"/>
    <n v="5031.4399999999996"/>
    <n v="7167.38"/>
    <n v="12198.82"/>
    <n v="20"/>
    <n v="0"/>
    <n v="0"/>
    <n v="0"/>
    <x v="0"/>
    <x v="0"/>
    <x v="0"/>
    <x v="0"/>
    <x v="0"/>
    <x v="0"/>
    <x v="0"/>
    <x v="0"/>
    <x v="0"/>
    <x v="0"/>
  </r>
  <r>
    <x v="0"/>
    <x v="5"/>
    <x v="2"/>
    <x v="16"/>
    <x v="6"/>
    <n v="312018.28999999998"/>
    <n v="639113.90999999992"/>
    <n v="951132.2"/>
    <n v="644"/>
    <n v="43400"/>
    <n v="303800"/>
    <n v="21.92"/>
    <x v="0"/>
    <x v="0"/>
    <x v="0"/>
    <x v="0"/>
    <x v="0"/>
    <x v="0"/>
    <x v="0"/>
    <x v="0"/>
    <x v="0"/>
    <x v="0"/>
  </r>
  <r>
    <x v="0"/>
    <x v="5"/>
    <x v="2"/>
    <x v="17"/>
    <x v="6"/>
    <n v="168085.3"/>
    <n v="398333.37000000005"/>
    <n v="566418.67000000004"/>
    <n v="662"/>
    <n v="39277"/>
    <n v="274939"/>
    <n v="14.42"/>
    <x v="0"/>
    <x v="0"/>
    <x v="0"/>
    <x v="0"/>
    <x v="0"/>
    <x v="0"/>
    <x v="0"/>
    <x v="0"/>
    <x v="0"/>
    <x v="0"/>
  </r>
  <r>
    <x v="0"/>
    <x v="5"/>
    <x v="2"/>
    <x v="18"/>
    <x v="6"/>
    <n v="125423.34000000001"/>
    <n v="263165.74"/>
    <n v="388589.08"/>
    <n v="400"/>
    <n v="0"/>
    <n v="0"/>
    <n v="0"/>
    <x v="0"/>
    <x v="0"/>
    <x v="0"/>
    <x v="0"/>
    <x v="0"/>
    <x v="0"/>
    <x v="0"/>
    <x v="0"/>
    <x v="0"/>
    <x v="0"/>
  </r>
  <r>
    <x v="0"/>
    <x v="5"/>
    <x v="3"/>
    <x v="19"/>
    <x v="6"/>
    <n v="54768.08"/>
    <n v="160987.90000000002"/>
    <n v="215755.98000000004"/>
    <n v="281"/>
    <n v="31000"/>
    <n v="310000"/>
    <n v="6.96"/>
    <x v="0"/>
    <x v="0"/>
    <x v="0"/>
    <x v="0"/>
    <x v="0"/>
    <x v="0"/>
    <x v="0"/>
    <x v="0"/>
    <x v="0"/>
    <x v="0"/>
  </r>
  <r>
    <x v="0"/>
    <x v="5"/>
    <x v="3"/>
    <x v="20"/>
    <x v="6"/>
    <n v="78101.799999999988"/>
    <n v="102477.93000000002"/>
    <n v="180579.73"/>
    <n v="188"/>
    <n v="0"/>
    <n v="0"/>
    <n v="0"/>
    <x v="0"/>
    <x v="0"/>
    <x v="0"/>
    <x v="0"/>
    <x v="0"/>
    <x v="0"/>
    <x v="0"/>
    <x v="0"/>
    <x v="0"/>
    <x v="0"/>
  </r>
  <r>
    <x v="0"/>
    <x v="5"/>
    <x v="3"/>
    <x v="21"/>
    <x v="6"/>
    <n v="222158.89999999997"/>
    <n v="500171.66000000009"/>
    <n v="722330.56"/>
    <n v="434"/>
    <n v="62000"/>
    <n v="620000"/>
    <n v="11.65"/>
    <x v="0"/>
    <x v="0"/>
    <x v="0"/>
    <x v="0"/>
    <x v="0"/>
    <x v="0"/>
    <x v="0"/>
    <x v="0"/>
    <x v="0"/>
    <x v="0"/>
  </r>
  <r>
    <x v="0"/>
    <x v="5"/>
    <x v="4"/>
    <x v="23"/>
    <x v="6"/>
    <n v="151"/>
    <n v="111202.83"/>
    <n v="111353.83"/>
    <n v="89"/>
    <n v="12710"/>
    <n v="88970"/>
    <n v="8.76"/>
    <x v="0"/>
    <x v="0"/>
    <x v="0"/>
    <x v="0"/>
    <x v="0"/>
    <x v="0"/>
    <x v="0"/>
    <x v="0"/>
    <x v="0"/>
    <x v="0"/>
  </r>
  <r>
    <x v="0"/>
    <x v="5"/>
    <x v="4"/>
    <x v="24"/>
    <x v="6"/>
    <n v="1027"/>
    <n v="83588.899999999994"/>
    <n v="84615.9"/>
    <n v="101"/>
    <n v="11377"/>
    <n v="79639"/>
    <n v="7.44"/>
    <x v="0"/>
    <x v="0"/>
    <x v="0"/>
    <x v="0"/>
    <x v="0"/>
    <x v="0"/>
    <x v="0"/>
    <x v="0"/>
    <x v="0"/>
    <x v="0"/>
  </r>
  <r>
    <x v="0"/>
    <x v="5"/>
    <x v="4"/>
    <x v="120"/>
    <x v="6"/>
    <n v="617"/>
    <n v="2461.5"/>
    <n v="3078.5"/>
    <n v="8"/>
    <e v="#N/A"/>
    <e v="#N/A"/>
    <n v="0"/>
    <x v="0"/>
    <x v="0"/>
    <x v="0"/>
    <x v="0"/>
    <x v="0"/>
    <x v="0"/>
    <x v="0"/>
    <x v="0"/>
    <x v="0"/>
    <x v="0"/>
  </r>
  <r>
    <x v="0"/>
    <x v="5"/>
    <x v="4"/>
    <x v="127"/>
    <x v="6"/>
    <n v="0"/>
    <n v="1660.8"/>
    <n v="1660.8"/>
    <n v="0"/>
    <e v="#N/A"/>
    <e v="#N/A"/>
    <n v="0"/>
    <x v="0"/>
    <x v="0"/>
    <x v="0"/>
    <x v="0"/>
    <x v="0"/>
    <x v="0"/>
    <x v="0"/>
    <x v="0"/>
    <x v="0"/>
    <x v="0"/>
  </r>
  <r>
    <x v="0"/>
    <x v="5"/>
    <x v="5"/>
    <x v="25"/>
    <x v="6"/>
    <n v="26613.83"/>
    <n v="80137.440000000002"/>
    <n v="106751.27"/>
    <n v="108"/>
    <n v="0"/>
    <n v="0"/>
    <n v="0"/>
    <x v="0"/>
    <x v="0"/>
    <x v="0"/>
    <x v="0"/>
    <x v="0"/>
    <x v="0"/>
    <x v="0"/>
    <x v="0"/>
    <x v="0"/>
    <x v="0"/>
  </r>
  <r>
    <x v="0"/>
    <x v="5"/>
    <x v="5"/>
    <x v="26"/>
    <x v="6"/>
    <n v="6125.74"/>
    <n v="418465.95"/>
    <n v="424591.69"/>
    <n v="2"/>
    <n v="0"/>
    <n v="0"/>
    <n v="0"/>
    <x v="0"/>
    <x v="0"/>
    <x v="0"/>
    <x v="0"/>
    <x v="0"/>
    <x v="0"/>
    <x v="0"/>
    <x v="0"/>
    <x v="0"/>
    <x v="0"/>
  </r>
  <r>
    <x v="0"/>
    <x v="5"/>
    <x v="5"/>
    <x v="27"/>
    <x v="6"/>
    <n v="27399.97"/>
    <n v="139702.44"/>
    <n v="167102.41"/>
    <n v="129"/>
    <n v="16523"/>
    <n v="165230"/>
    <n v="10.11"/>
    <x v="0"/>
    <x v="0"/>
    <x v="0"/>
    <x v="0"/>
    <x v="0"/>
    <x v="0"/>
    <x v="0"/>
    <x v="0"/>
    <x v="0"/>
    <x v="0"/>
  </r>
  <r>
    <x v="0"/>
    <x v="5"/>
    <x v="5"/>
    <x v="29"/>
    <x v="6"/>
    <n v="70102.45"/>
    <n v="1074088.8800000001"/>
    <n v="1144191.33"/>
    <n v="155"/>
    <n v="0"/>
    <n v="0"/>
    <n v="0"/>
    <x v="0"/>
    <x v="0"/>
    <x v="0"/>
    <x v="0"/>
    <x v="0"/>
    <x v="0"/>
    <x v="0"/>
    <x v="0"/>
    <x v="0"/>
    <x v="0"/>
  </r>
  <r>
    <x v="0"/>
    <x v="5"/>
    <x v="6"/>
    <x v="30"/>
    <x v="6"/>
    <n v="47812.65"/>
    <n v="1131278.1600000001"/>
    <n v="1179090.81"/>
    <n v="120"/>
    <n v="0"/>
    <n v="0"/>
    <n v="0"/>
    <x v="0"/>
    <x v="0"/>
    <x v="0"/>
    <x v="0"/>
    <x v="0"/>
    <x v="0"/>
    <x v="0"/>
    <x v="0"/>
    <x v="0"/>
    <x v="0"/>
  </r>
  <r>
    <x v="0"/>
    <x v="5"/>
    <x v="6"/>
    <x v="31"/>
    <x v="6"/>
    <n v="94365.92"/>
    <n v="246504.41000000003"/>
    <n v="340870.33"/>
    <n v="227"/>
    <n v="34100"/>
    <n v="238700"/>
    <n v="10"/>
    <x v="0"/>
    <x v="0"/>
    <x v="0"/>
    <x v="0"/>
    <x v="0"/>
    <x v="0"/>
    <x v="0"/>
    <x v="0"/>
    <x v="0"/>
    <x v="0"/>
  </r>
  <r>
    <x v="0"/>
    <x v="5"/>
    <x v="6"/>
    <x v="32"/>
    <x v="6"/>
    <n v="59387.17"/>
    <n v="95651.87000000001"/>
    <n v="155039.04000000001"/>
    <n v="231"/>
    <n v="17577"/>
    <n v="123039"/>
    <n v="8.82"/>
    <x v="0"/>
    <x v="0"/>
    <x v="0"/>
    <x v="0"/>
    <x v="0"/>
    <x v="0"/>
    <x v="0"/>
    <x v="0"/>
    <x v="0"/>
    <x v="0"/>
  </r>
  <r>
    <x v="0"/>
    <x v="5"/>
    <x v="6"/>
    <x v="33"/>
    <x v="6"/>
    <n v="28990.35"/>
    <n v="20772.97"/>
    <n v="49763.32"/>
    <n v="63"/>
    <n v="0"/>
    <n v="0"/>
    <n v="0"/>
    <x v="0"/>
    <x v="0"/>
    <x v="0"/>
    <x v="0"/>
    <x v="0"/>
    <x v="0"/>
    <x v="0"/>
    <x v="0"/>
    <x v="0"/>
    <x v="0"/>
  </r>
  <r>
    <x v="0"/>
    <x v="5"/>
    <x v="6"/>
    <x v="140"/>
    <x v="6"/>
    <n v="1671.6999999999998"/>
    <n v="0"/>
    <n v="1671.6999999999998"/>
    <n v="2"/>
    <e v="#N/A"/>
    <e v="#N/A"/>
    <n v="0"/>
    <x v="0"/>
    <x v="0"/>
    <x v="0"/>
    <x v="0"/>
    <x v="0"/>
    <x v="0"/>
    <x v="0"/>
    <x v="0"/>
    <x v="0"/>
    <x v="0"/>
  </r>
  <r>
    <x v="0"/>
    <x v="5"/>
    <x v="7"/>
    <x v="34"/>
    <x v="6"/>
    <n v="163108.70000000001"/>
    <n v="74221.479999999981"/>
    <n v="237330.18"/>
    <n v="259"/>
    <n v="67177"/>
    <n v="470239"/>
    <n v="3.53"/>
    <x v="0"/>
    <x v="0"/>
    <x v="0"/>
    <x v="0"/>
    <x v="0"/>
    <x v="0"/>
    <x v="0"/>
    <x v="0"/>
    <x v="0"/>
    <x v="0"/>
  </r>
  <r>
    <x v="0"/>
    <x v="5"/>
    <x v="8"/>
    <x v="35"/>
    <x v="6"/>
    <n v="80061.81"/>
    <n v="725512.24"/>
    <n v="805574.05"/>
    <n v="288"/>
    <n v="0"/>
    <n v="0"/>
    <n v="0"/>
    <x v="0"/>
    <x v="0"/>
    <x v="0"/>
    <x v="0"/>
    <x v="0"/>
    <x v="0"/>
    <x v="0"/>
    <x v="0"/>
    <x v="0"/>
    <x v="0"/>
  </r>
  <r>
    <x v="0"/>
    <x v="5"/>
    <x v="8"/>
    <x v="36"/>
    <x v="6"/>
    <n v="125260.68"/>
    <n v="1089864.28"/>
    <n v="1215124.96"/>
    <n v="385"/>
    <n v="0"/>
    <n v="0"/>
    <n v="0"/>
    <x v="0"/>
    <x v="0"/>
    <x v="0"/>
    <x v="0"/>
    <x v="0"/>
    <x v="0"/>
    <x v="0"/>
    <x v="0"/>
    <x v="0"/>
    <x v="0"/>
  </r>
  <r>
    <x v="0"/>
    <x v="5"/>
    <x v="9"/>
    <x v="37"/>
    <x v="6"/>
    <n v="145069.25"/>
    <n v="219184.99"/>
    <n v="364254.24"/>
    <n v="563"/>
    <n v="32023"/>
    <n v="224161"/>
    <n v="11.37"/>
    <x v="0"/>
    <x v="0"/>
    <x v="0"/>
    <x v="0"/>
    <x v="0"/>
    <x v="0"/>
    <x v="0"/>
    <x v="0"/>
    <x v="0"/>
    <x v="0"/>
  </r>
  <r>
    <x v="0"/>
    <x v="5"/>
    <x v="9"/>
    <x v="38"/>
    <x v="6"/>
    <n v="28281.8"/>
    <n v="50859.34"/>
    <n v="79141.14"/>
    <n v="58"/>
    <n v="0"/>
    <n v="0"/>
    <n v="0"/>
    <x v="0"/>
    <x v="0"/>
    <x v="0"/>
    <x v="0"/>
    <x v="0"/>
    <x v="0"/>
    <x v="0"/>
    <x v="0"/>
    <x v="0"/>
    <x v="0"/>
  </r>
  <r>
    <x v="0"/>
    <x v="5"/>
    <x v="9"/>
    <x v="39"/>
    <x v="6"/>
    <n v="80176.039999999994"/>
    <n v="258730.14"/>
    <n v="338906.18"/>
    <n v="375"/>
    <n v="18352"/>
    <n v="128464"/>
    <n v="18.47"/>
    <x v="0"/>
    <x v="0"/>
    <x v="0"/>
    <x v="0"/>
    <x v="0"/>
    <x v="0"/>
    <x v="0"/>
    <x v="0"/>
    <x v="0"/>
    <x v="0"/>
  </r>
  <r>
    <x v="0"/>
    <x v="5"/>
    <x v="9"/>
    <x v="40"/>
    <x v="6"/>
    <n v="119317.59000000001"/>
    <n v="230862.37999999995"/>
    <n v="350179.97"/>
    <n v="362"/>
    <n v="28923"/>
    <n v="202461"/>
    <n v="12.11"/>
    <x v="0"/>
    <x v="0"/>
    <x v="0"/>
    <x v="0"/>
    <x v="0"/>
    <x v="0"/>
    <x v="0"/>
    <x v="0"/>
    <x v="0"/>
    <x v="0"/>
  </r>
  <r>
    <x v="0"/>
    <x v="5"/>
    <x v="9"/>
    <x v="41"/>
    <x v="6"/>
    <n v="62649.399999999994"/>
    <n v="324272.64000000001"/>
    <n v="386922.04000000004"/>
    <n v="103"/>
    <n v="0"/>
    <n v="0"/>
    <n v="0"/>
    <x v="0"/>
    <x v="0"/>
    <x v="0"/>
    <x v="0"/>
    <x v="0"/>
    <x v="0"/>
    <x v="0"/>
    <x v="0"/>
    <x v="0"/>
    <x v="0"/>
  </r>
  <r>
    <x v="0"/>
    <x v="5"/>
    <x v="9"/>
    <x v="141"/>
    <x v="6"/>
    <n v="624.70000000000005"/>
    <n v="5988.4000000000005"/>
    <n v="6613.1"/>
    <n v="3"/>
    <e v="#N/A"/>
    <e v="#N/A"/>
    <n v="0"/>
    <x v="0"/>
    <x v="0"/>
    <x v="0"/>
    <x v="0"/>
    <x v="0"/>
    <x v="0"/>
    <x v="0"/>
    <x v="0"/>
    <x v="0"/>
    <x v="0"/>
  </r>
  <r>
    <x v="0"/>
    <x v="5"/>
    <x v="10"/>
    <x v="42"/>
    <x v="6"/>
    <n v="38904.959999999999"/>
    <n v="40810.019999999997"/>
    <n v="79714.98"/>
    <n v="54"/>
    <n v="0"/>
    <n v="0"/>
    <n v="0"/>
    <x v="0"/>
    <x v="0"/>
    <x v="0"/>
    <x v="0"/>
    <x v="0"/>
    <x v="0"/>
    <x v="0"/>
    <x v="0"/>
    <x v="0"/>
    <x v="0"/>
  </r>
  <r>
    <x v="0"/>
    <x v="5"/>
    <x v="10"/>
    <x v="43"/>
    <x v="6"/>
    <n v="486166.71"/>
    <n v="366595.7"/>
    <n v="852762.41"/>
    <n v="182"/>
    <n v="0"/>
    <n v="0"/>
    <n v="0"/>
    <x v="0"/>
    <x v="0"/>
    <x v="0"/>
    <x v="0"/>
    <x v="0"/>
    <x v="0"/>
    <x v="0"/>
    <x v="0"/>
    <x v="0"/>
    <x v="0"/>
  </r>
  <r>
    <x v="0"/>
    <x v="5"/>
    <x v="10"/>
    <x v="44"/>
    <x v="6"/>
    <n v="19665.59"/>
    <n v="31940.74"/>
    <n v="51606.33"/>
    <n v="171"/>
    <n v="23777"/>
    <n v="237770"/>
    <n v="2.17"/>
    <x v="0"/>
    <x v="0"/>
    <x v="0"/>
    <x v="0"/>
    <x v="0"/>
    <x v="0"/>
    <x v="0"/>
    <x v="0"/>
    <x v="0"/>
    <x v="0"/>
  </r>
  <r>
    <x v="0"/>
    <x v="5"/>
    <x v="10"/>
    <x v="45"/>
    <x v="6"/>
    <n v="151838.07"/>
    <n v="191308.37"/>
    <n v="343146.44"/>
    <n v="138"/>
    <n v="0"/>
    <n v="0"/>
    <n v="0"/>
    <x v="0"/>
    <x v="0"/>
    <x v="0"/>
    <x v="0"/>
    <x v="0"/>
    <x v="0"/>
    <x v="0"/>
    <x v="0"/>
    <x v="0"/>
    <x v="0"/>
  </r>
  <r>
    <x v="0"/>
    <x v="5"/>
    <x v="10"/>
    <x v="46"/>
    <x v="6"/>
    <n v="320183.37"/>
    <n v="151621.71000000002"/>
    <n v="471805.08"/>
    <n v="126"/>
    <n v="0"/>
    <n v="0"/>
    <n v="0"/>
    <x v="0"/>
    <x v="0"/>
    <x v="0"/>
    <x v="0"/>
    <x v="0"/>
    <x v="0"/>
    <x v="0"/>
    <x v="0"/>
    <x v="0"/>
    <x v="0"/>
  </r>
  <r>
    <x v="0"/>
    <x v="5"/>
    <x v="10"/>
    <x v="47"/>
    <x v="6"/>
    <n v="108866.56999999999"/>
    <n v="102761.71"/>
    <n v="211628.28"/>
    <n v="91"/>
    <n v="0"/>
    <n v="0"/>
    <n v="0"/>
    <x v="0"/>
    <x v="0"/>
    <x v="0"/>
    <x v="0"/>
    <x v="0"/>
    <x v="0"/>
    <x v="0"/>
    <x v="0"/>
    <x v="0"/>
    <x v="0"/>
  </r>
  <r>
    <x v="0"/>
    <x v="5"/>
    <x v="10"/>
    <x v="48"/>
    <x v="6"/>
    <n v="73778.929999999993"/>
    <n v="64310.53"/>
    <n v="138089.46"/>
    <n v="101"/>
    <n v="33077"/>
    <n v="330770"/>
    <n v="4.17"/>
    <x v="0"/>
    <x v="0"/>
    <x v="0"/>
    <x v="0"/>
    <x v="0"/>
    <x v="0"/>
    <x v="0"/>
    <x v="0"/>
    <x v="0"/>
    <x v="0"/>
  </r>
  <r>
    <x v="0"/>
    <x v="5"/>
    <x v="10"/>
    <x v="49"/>
    <x v="6"/>
    <n v="237677.94"/>
    <n v="356397.69"/>
    <n v="594075.63"/>
    <n v="117"/>
    <n v="67177"/>
    <n v="671770"/>
    <n v="8.84"/>
    <x v="0"/>
    <x v="0"/>
    <x v="0"/>
    <x v="0"/>
    <x v="0"/>
    <x v="0"/>
    <x v="0"/>
    <x v="0"/>
    <x v="0"/>
    <x v="0"/>
  </r>
  <r>
    <x v="0"/>
    <x v="5"/>
    <x v="10"/>
    <x v="50"/>
    <x v="6"/>
    <n v="38588.949999999997"/>
    <n v="5263.3500000000058"/>
    <n v="43852.3"/>
    <n v="31"/>
    <n v="36177"/>
    <n v="361770"/>
    <n v="1.21"/>
    <x v="0"/>
    <x v="0"/>
    <x v="0"/>
    <x v="0"/>
    <x v="0"/>
    <x v="0"/>
    <x v="0"/>
    <x v="0"/>
    <x v="0"/>
    <x v="0"/>
  </r>
  <r>
    <x v="0"/>
    <x v="5"/>
    <x v="10"/>
    <x v="51"/>
    <x v="6"/>
    <n v="97.2"/>
    <n v="52.8"/>
    <n v="150"/>
    <n v="2"/>
    <n v="14477"/>
    <n v="144770"/>
    <n v="0.01"/>
    <x v="0"/>
    <x v="0"/>
    <x v="0"/>
    <x v="0"/>
    <x v="0"/>
    <x v="0"/>
    <x v="0"/>
    <x v="0"/>
    <x v="0"/>
    <x v="0"/>
  </r>
  <r>
    <x v="0"/>
    <x v="5"/>
    <x v="11"/>
    <x v="52"/>
    <x v="6"/>
    <n v="8496.11"/>
    <n v="21823.360000000001"/>
    <n v="30319.47"/>
    <n v="68"/>
    <n v="0"/>
    <n v="0"/>
    <n v="0"/>
    <x v="0"/>
    <x v="0"/>
    <x v="0"/>
    <x v="0"/>
    <x v="0"/>
    <x v="0"/>
    <x v="0"/>
    <x v="0"/>
    <x v="0"/>
    <x v="0"/>
  </r>
  <r>
    <x v="0"/>
    <x v="5"/>
    <x v="12"/>
    <x v="53"/>
    <x v="6"/>
    <n v="42263.3"/>
    <n v="15330.099999999999"/>
    <n v="57593.4"/>
    <n v="225"/>
    <n v="0"/>
    <n v="0"/>
    <n v="0"/>
    <x v="0"/>
    <x v="0"/>
    <x v="0"/>
    <x v="0"/>
    <x v="0"/>
    <x v="0"/>
    <x v="0"/>
    <x v="0"/>
    <x v="0"/>
    <x v="0"/>
  </r>
  <r>
    <x v="0"/>
    <x v="5"/>
    <x v="12"/>
    <x v="54"/>
    <x v="6"/>
    <n v="2141.8000000000002"/>
    <n v="167.19999999999982"/>
    <n v="2309"/>
    <n v="8"/>
    <n v="0"/>
    <n v="0"/>
    <n v="0"/>
    <x v="0"/>
    <x v="0"/>
    <x v="0"/>
    <x v="0"/>
    <x v="0"/>
    <x v="0"/>
    <x v="0"/>
    <x v="0"/>
    <x v="0"/>
    <x v="0"/>
  </r>
  <r>
    <x v="0"/>
    <x v="5"/>
    <x v="12"/>
    <x v="55"/>
    <x v="6"/>
    <n v="20835.18"/>
    <n v="4600.2200000000012"/>
    <n v="25435.4"/>
    <n v="93"/>
    <n v="0"/>
    <n v="0"/>
    <n v="0"/>
    <x v="0"/>
    <x v="0"/>
    <x v="0"/>
    <x v="0"/>
    <x v="0"/>
    <x v="0"/>
    <x v="0"/>
    <x v="0"/>
    <x v="0"/>
    <x v="0"/>
  </r>
  <r>
    <x v="0"/>
    <x v="5"/>
    <x v="13"/>
    <x v="70"/>
    <x v="6"/>
    <n v="29900"/>
    <n v="6718.1999999999971"/>
    <n v="36618.199999999997"/>
    <n v="0"/>
    <n v="62000"/>
    <n v="620000"/>
    <n v="0.59"/>
    <x v="0"/>
    <x v="0"/>
    <x v="0"/>
    <x v="0"/>
    <x v="0"/>
    <x v="0"/>
    <x v="0"/>
    <x v="0"/>
    <x v="0"/>
    <x v="0"/>
  </r>
  <r>
    <x v="0"/>
    <x v="5"/>
    <x v="13"/>
    <x v="56"/>
    <x v="6"/>
    <n v="432620.16"/>
    <n v="1927.7900000000373"/>
    <n v="434547.95"/>
    <n v="73"/>
    <n v="0"/>
    <n v="0"/>
    <n v="0"/>
    <x v="0"/>
    <x v="0"/>
    <x v="0"/>
    <x v="0"/>
    <x v="0"/>
    <x v="0"/>
    <x v="0"/>
    <x v="0"/>
    <x v="0"/>
    <x v="0"/>
  </r>
  <r>
    <x v="0"/>
    <x v="5"/>
    <x v="13"/>
    <x v="57"/>
    <x v="6"/>
    <n v="30446.690000000002"/>
    <n v="84979.87"/>
    <n v="115426.56"/>
    <n v="155"/>
    <n v="24273"/>
    <n v="242730"/>
    <n v="4.76"/>
    <x v="0"/>
    <x v="0"/>
    <x v="0"/>
    <x v="0"/>
    <x v="0"/>
    <x v="0"/>
    <x v="0"/>
    <x v="0"/>
    <x v="0"/>
    <x v="0"/>
  </r>
  <r>
    <x v="0"/>
    <x v="5"/>
    <x v="13"/>
    <x v="58"/>
    <x v="6"/>
    <n v="346141.77"/>
    <n v="221212.82999999996"/>
    <n v="567354.6"/>
    <n v="175"/>
    <n v="0"/>
    <n v="0"/>
    <n v="0"/>
    <x v="0"/>
    <x v="0"/>
    <x v="0"/>
    <x v="0"/>
    <x v="0"/>
    <x v="0"/>
    <x v="0"/>
    <x v="0"/>
    <x v="0"/>
    <x v="0"/>
  </r>
  <r>
    <x v="0"/>
    <x v="5"/>
    <x v="34"/>
    <x v="129"/>
    <x v="6"/>
    <n v="7374.7999999999993"/>
    <n v="12697.900000000001"/>
    <n v="20072.7"/>
    <n v="11"/>
    <e v="#N/A"/>
    <e v="#N/A"/>
    <n v="0"/>
    <x v="0"/>
    <x v="0"/>
    <x v="0"/>
    <x v="0"/>
    <x v="0"/>
    <x v="0"/>
    <x v="0"/>
    <x v="0"/>
    <x v="0"/>
    <x v="0"/>
  </r>
  <r>
    <x v="0"/>
    <x v="5"/>
    <x v="14"/>
    <x v="130"/>
    <x v="6"/>
    <n v="43263.65"/>
    <n v="254935.69999999998"/>
    <n v="298199.34999999998"/>
    <n v="797"/>
    <e v="#N/A"/>
    <e v="#N/A"/>
    <n v="0"/>
    <x v="0"/>
    <x v="0"/>
    <x v="0"/>
    <x v="0"/>
    <x v="0"/>
    <x v="0"/>
    <x v="0"/>
    <x v="0"/>
    <x v="0"/>
    <x v="0"/>
  </r>
  <r>
    <x v="0"/>
    <x v="5"/>
    <x v="15"/>
    <x v="60"/>
    <x v="6"/>
    <n v="46259.93"/>
    <n v="106455.93"/>
    <n v="152715.85999999999"/>
    <n v="31"/>
    <n v="0"/>
    <n v="0"/>
    <n v="0"/>
    <x v="0"/>
    <x v="0"/>
    <x v="0"/>
    <x v="0"/>
    <x v="0"/>
    <x v="0"/>
    <x v="0"/>
    <x v="0"/>
    <x v="0"/>
    <x v="0"/>
  </r>
  <r>
    <x v="0"/>
    <x v="5"/>
    <x v="16"/>
    <x v="61"/>
    <x v="6"/>
    <n v="40478.75"/>
    <n v="166978.85"/>
    <n v="207457.6"/>
    <n v="37"/>
    <n v="0"/>
    <n v="0"/>
    <n v="0"/>
    <x v="0"/>
    <x v="0"/>
    <x v="0"/>
    <x v="0"/>
    <x v="0"/>
    <x v="0"/>
    <x v="0"/>
    <x v="0"/>
    <x v="0"/>
    <x v="0"/>
  </r>
  <r>
    <x v="0"/>
    <x v="5"/>
    <x v="35"/>
    <x v="34"/>
    <x v="6"/>
    <n v="85"/>
    <n v="0"/>
    <n v="85"/>
    <n v="1"/>
    <n v="67177"/>
    <e v="#N/A"/>
    <n v="0"/>
    <x v="0"/>
    <x v="0"/>
    <x v="0"/>
    <x v="0"/>
    <x v="0"/>
    <x v="0"/>
    <x v="0"/>
    <x v="0"/>
    <x v="0"/>
    <x v="0"/>
  </r>
  <r>
    <x v="0"/>
    <x v="5"/>
    <x v="17"/>
    <x v="62"/>
    <x v="6"/>
    <n v="42383.969999999994"/>
    <n v="53512.530000000006"/>
    <n v="95896.5"/>
    <n v="219"/>
    <n v="0"/>
    <n v="0"/>
    <n v="0"/>
    <x v="0"/>
    <x v="0"/>
    <x v="0"/>
    <x v="0"/>
    <x v="0"/>
    <x v="0"/>
    <x v="0"/>
    <x v="0"/>
    <x v="0"/>
    <x v="0"/>
  </r>
  <r>
    <x v="0"/>
    <x v="5"/>
    <x v="17"/>
    <x v="63"/>
    <x v="6"/>
    <n v="21654.71"/>
    <n v="58164.79"/>
    <n v="79819.5"/>
    <n v="100"/>
    <n v="0"/>
    <n v="0"/>
    <n v="0"/>
    <x v="0"/>
    <x v="0"/>
    <x v="0"/>
    <x v="0"/>
    <x v="0"/>
    <x v="0"/>
    <x v="0"/>
    <x v="0"/>
    <x v="0"/>
    <x v="0"/>
  </r>
  <r>
    <x v="0"/>
    <x v="5"/>
    <x v="18"/>
    <x v="64"/>
    <x v="6"/>
    <n v="59276.12"/>
    <n v="200697.67"/>
    <n v="259973.79"/>
    <n v="490"/>
    <n v="22723"/>
    <n v="159061"/>
    <n v="11.44"/>
    <x v="0"/>
    <x v="0"/>
    <x v="0"/>
    <x v="0"/>
    <x v="0"/>
    <x v="0"/>
    <x v="0"/>
    <x v="0"/>
    <x v="0"/>
    <x v="0"/>
  </r>
  <r>
    <x v="0"/>
    <x v="5"/>
    <x v="18"/>
    <x v="65"/>
    <x v="6"/>
    <n v="4018.05"/>
    <n v="136744.55000000002"/>
    <n v="140762.6"/>
    <n v="19"/>
    <n v="0"/>
    <n v="0"/>
    <n v="0"/>
    <x v="0"/>
    <x v="0"/>
    <x v="0"/>
    <x v="0"/>
    <x v="0"/>
    <x v="0"/>
    <x v="0"/>
    <x v="0"/>
    <x v="0"/>
    <x v="0"/>
  </r>
  <r>
    <x v="0"/>
    <x v="5"/>
    <x v="19"/>
    <x v="66"/>
    <x v="6"/>
    <n v="35028.97"/>
    <n v="187530.68"/>
    <n v="222559.65"/>
    <n v="101"/>
    <n v="0"/>
    <n v="0"/>
    <n v="0"/>
    <x v="0"/>
    <x v="0"/>
    <x v="0"/>
    <x v="0"/>
    <x v="0"/>
    <x v="0"/>
    <x v="0"/>
    <x v="0"/>
    <x v="0"/>
    <x v="0"/>
  </r>
  <r>
    <x v="0"/>
    <x v="5"/>
    <x v="20"/>
    <x v="67"/>
    <x v="6"/>
    <n v="129947.49"/>
    <n v="122686.76"/>
    <n v="252634.25"/>
    <n v="174"/>
    <n v="0"/>
    <n v="0"/>
    <n v="0"/>
    <x v="0"/>
    <x v="0"/>
    <x v="0"/>
    <x v="0"/>
    <x v="0"/>
    <x v="0"/>
    <x v="0"/>
    <x v="0"/>
    <x v="0"/>
    <x v="0"/>
  </r>
  <r>
    <x v="0"/>
    <x v="5"/>
    <x v="20"/>
    <x v="68"/>
    <x v="6"/>
    <n v="269289.08"/>
    <n v="281577.63999999996"/>
    <n v="550866.72"/>
    <n v="366"/>
    <n v="0"/>
    <n v="0"/>
    <n v="0"/>
    <x v="0"/>
    <x v="0"/>
    <x v="0"/>
    <x v="0"/>
    <x v="0"/>
    <x v="0"/>
    <x v="0"/>
    <x v="0"/>
    <x v="0"/>
    <x v="0"/>
  </r>
  <r>
    <x v="0"/>
    <x v="5"/>
    <x v="21"/>
    <x v="69"/>
    <x v="6"/>
    <n v="72099.38"/>
    <n v="267618.15999999997"/>
    <n v="339717.54"/>
    <n v="352"/>
    <n v="31000"/>
    <n v="310000"/>
    <n v="10.96"/>
    <x v="0"/>
    <x v="0"/>
    <x v="0"/>
    <x v="0"/>
    <x v="0"/>
    <x v="0"/>
    <x v="0"/>
    <x v="0"/>
    <x v="0"/>
    <x v="0"/>
  </r>
  <r>
    <x v="0"/>
    <x v="5"/>
    <x v="21"/>
    <x v="70"/>
    <x v="6"/>
    <n v="382272.43"/>
    <n v="366442.43"/>
    <n v="748714.86"/>
    <n v="178"/>
    <n v="62000"/>
    <n v="620000"/>
    <n v="12.08"/>
    <x v="0"/>
    <x v="0"/>
    <x v="0"/>
    <x v="0"/>
    <x v="0"/>
    <x v="0"/>
    <x v="0"/>
    <x v="0"/>
    <x v="0"/>
    <x v="0"/>
  </r>
  <r>
    <x v="0"/>
    <x v="5"/>
    <x v="21"/>
    <x v="71"/>
    <x v="6"/>
    <n v="293420.56"/>
    <n v="349907.74000000005"/>
    <n v="643328.30000000005"/>
    <n v="264"/>
    <n v="50623"/>
    <n v="506230"/>
    <n v="12.71"/>
    <x v="0"/>
    <x v="0"/>
    <x v="0"/>
    <x v="0"/>
    <x v="0"/>
    <x v="0"/>
    <x v="0"/>
    <x v="0"/>
    <x v="0"/>
    <x v="0"/>
  </r>
  <r>
    <x v="0"/>
    <x v="5"/>
    <x v="21"/>
    <x v="72"/>
    <x v="6"/>
    <n v="215302.52000000002"/>
    <n v="358169.25"/>
    <n v="573471.77"/>
    <n v="412"/>
    <n v="29977"/>
    <n v="299770"/>
    <n v="19.13"/>
    <x v="0"/>
    <x v="0"/>
    <x v="0"/>
    <x v="0"/>
    <x v="0"/>
    <x v="0"/>
    <x v="0"/>
    <x v="0"/>
    <x v="0"/>
    <x v="0"/>
  </r>
  <r>
    <x v="0"/>
    <x v="5"/>
    <x v="21"/>
    <x v="73"/>
    <x v="6"/>
    <n v="102859.42000000001"/>
    <n v="160354.75999999998"/>
    <n v="263214.18"/>
    <n v="210"/>
    <n v="27900"/>
    <n v="279000"/>
    <n v="9.43"/>
    <x v="0"/>
    <x v="0"/>
    <x v="0"/>
    <x v="0"/>
    <x v="0"/>
    <x v="0"/>
    <x v="0"/>
    <x v="0"/>
    <x v="0"/>
    <x v="0"/>
  </r>
  <r>
    <x v="0"/>
    <x v="5"/>
    <x v="21"/>
    <x v="137"/>
    <x v="6"/>
    <n v="14974.75"/>
    <n v="32553.14"/>
    <n v="47527.89"/>
    <n v="44"/>
    <e v="#N/A"/>
    <e v="#N/A"/>
    <n v="0"/>
    <x v="0"/>
    <x v="0"/>
    <x v="0"/>
    <x v="0"/>
    <x v="0"/>
    <x v="0"/>
    <x v="0"/>
    <x v="0"/>
    <x v="0"/>
    <x v="0"/>
  </r>
  <r>
    <x v="0"/>
    <x v="5"/>
    <x v="21"/>
    <x v="142"/>
    <x v="6"/>
    <n v="6334.24"/>
    <n v="19438.89"/>
    <n v="25773.129999999997"/>
    <n v="33"/>
    <e v="#N/A"/>
    <e v="#N/A"/>
    <n v="0"/>
    <x v="0"/>
    <x v="0"/>
    <x v="0"/>
    <x v="0"/>
    <x v="0"/>
    <x v="0"/>
    <x v="0"/>
    <x v="0"/>
    <x v="0"/>
    <x v="0"/>
  </r>
  <r>
    <x v="0"/>
    <x v="5"/>
    <x v="22"/>
    <x v="74"/>
    <x v="6"/>
    <n v="3594.49"/>
    <n v="8678.33"/>
    <n v="12272.82"/>
    <n v="15"/>
    <n v="13423"/>
    <n v="134230"/>
    <n v="0.91"/>
    <x v="0"/>
    <x v="0"/>
    <x v="0"/>
    <x v="0"/>
    <x v="0"/>
    <x v="0"/>
    <x v="0"/>
    <x v="0"/>
    <x v="0"/>
    <x v="0"/>
  </r>
  <r>
    <x v="0"/>
    <x v="5"/>
    <x v="22"/>
    <x v="75"/>
    <x v="6"/>
    <n v="760.98"/>
    <n v="4956.93"/>
    <n v="5717.91"/>
    <n v="4"/>
    <n v="14477"/>
    <n v="144770"/>
    <n v="0.39"/>
    <x v="0"/>
    <x v="0"/>
    <x v="0"/>
    <x v="0"/>
    <x v="0"/>
    <x v="0"/>
    <x v="0"/>
    <x v="0"/>
    <x v="0"/>
    <x v="0"/>
  </r>
  <r>
    <x v="0"/>
    <x v="5"/>
    <x v="22"/>
    <x v="72"/>
    <x v="6"/>
    <n v="168"/>
    <n v="0"/>
    <n v="168"/>
    <n v="1"/>
    <n v="29977"/>
    <n v="299770"/>
    <n v="0.01"/>
    <x v="0"/>
    <x v="0"/>
    <x v="0"/>
    <x v="0"/>
    <x v="0"/>
    <x v="0"/>
    <x v="0"/>
    <x v="0"/>
    <x v="0"/>
    <x v="0"/>
  </r>
  <r>
    <x v="0"/>
    <x v="5"/>
    <x v="22"/>
    <x v="76"/>
    <x v="6"/>
    <n v="17600.27"/>
    <n v="21185.960000000003"/>
    <n v="38786.230000000003"/>
    <n v="37"/>
    <n v="13950"/>
    <n v="139500"/>
    <n v="2.78"/>
    <x v="0"/>
    <x v="0"/>
    <x v="0"/>
    <x v="0"/>
    <x v="0"/>
    <x v="0"/>
    <x v="0"/>
    <x v="0"/>
    <x v="0"/>
    <x v="0"/>
  </r>
  <r>
    <x v="0"/>
    <x v="5"/>
    <x v="22"/>
    <x v="121"/>
    <x v="6"/>
    <n v="15275.78"/>
    <n v="17995.64"/>
    <n v="33271.42"/>
    <n v="42"/>
    <e v="#N/A"/>
    <e v="#N/A"/>
    <n v="0"/>
    <x v="0"/>
    <x v="0"/>
    <x v="0"/>
    <x v="0"/>
    <x v="0"/>
    <x v="0"/>
    <x v="0"/>
    <x v="0"/>
    <x v="0"/>
    <x v="0"/>
  </r>
  <r>
    <x v="0"/>
    <x v="5"/>
    <x v="22"/>
    <x v="137"/>
    <x v="6"/>
    <n v="14303.099999999999"/>
    <n v="8814.9500000000007"/>
    <n v="23118.05"/>
    <n v="22"/>
    <e v="#N/A"/>
    <e v="#N/A"/>
    <n v="0"/>
    <x v="0"/>
    <x v="0"/>
    <x v="0"/>
    <x v="0"/>
    <x v="0"/>
    <x v="0"/>
    <x v="0"/>
    <x v="0"/>
    <x v="0"/>
    <x v="0"/>
  </r>
  <r>
    <x v="0"/>
    <x v="5"/>
    <x v="23"/>
    <x v="77"/>
    <x v="6"/>
    <n v="0"/>
    <n v="99100.31"/>
    <n v="99100.31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78"/>
    <x v="6"/>
    <n v="55774.94"/>
    <n v="33076.5"/>
    <n v="88851.44"/>
    <n v="443"/>
    <n v="20677"/>
    <n v="144739"/>
    <n v="4.3"/>
    <x v="0"/>
    <x v="0"/>
    <x v="0"/>
    <x v="0"/>
    <x v="0"/>
    <x v="0"/>
    <x v="0"/>
    <x v="0"/>
    <x v="0"/>
    <x v="0"/>
  </r>
  <r>
    <x v="0"/>
    <x v="5"/>
    <x v="24"/>
    <x v="79"/>
    <x v="6"/>
    <n v="1520.4"/>
    <n v="319.04999999999995"/>
    <n v="1839.45"/>
    <n v="8"/>
    <n v="20150"/>
    <n v="141050"/>
    <n v="0.09"/>
    <x v="0"/>
    <x v="0"/>
    <x v="0"/>
    <x v="0"/>
    <x v="0"/>
    <x v="0"/>
    <x v="0"/>
    <x v="0"/>
    <x v="0"/>
    <x v="0"/>
  </r>
  <r>
    <x v="0"/>
    <x v="5"/>
    <x v="24"/>
    <x v="81"/>
    <x v="6"/>
    <n v="2945.69"/>
    <n v="6592.24"/>
    <n v="9537.93"/>
    <n v="23"/>
    <n v="18600"/>
    <n v="130200"/>
    <n v="0.51"/>
    <x v="0"/>
    <x v="0"/>
    <x v="0"/>
    <x v="0"/>
    <x v="0"/>
    <x v="0"/>
    <x v="0"/>
    <x v="0"/>
    <x v="0"/>
    <x v="0"/>
  </r>
  <r>
    <x v="0"/>
    <x v="5"/>
    <x v="24"/>
    <x v="82"/>
    <x v="6"/>
    <n v="48212.070000000007"/>
    <n v="28108.78"/>
    <n v="76320.850000000006"/>
    <n v="430"/>
    <n v="18600"/>
    <n v="130200"/>
    <n v="4.0999999999999996"/>
    <x v="0"/>
    <x v="0"/>
    <x v="0"/>
    <x v="0"/>
    <x v="0"/>
    <x v="0"/>
    <x v="0"/>
    <x v="0"/>
    <x v="0"/>
    <x v="0"/>
  </r>
  <r>
    <x v="0"/>
    <x v="5"/>
    <x v="24"/>
    <x v="122"/>
    <x v="6"/>
    <n v="10820.26"/>
    <n v="4957.3999999999996"/>
    <n v="15777.66"/>
    <n v="80"/>
    <e v="#N/A"/>
    <e v="#N/A"/>
    <n v="0"/>
    <x v="0"/>
    <x v="0"/>
    <x v="0"/>
    <x v="0"/>
    <x v="0"/>
    <x v="0"/>
    <x v="0"/>
    <x v="0"/>
    <x v="0"/>
    <x v="0"/>
  </r>
  <r>
    <x v="0"/>
    <x v="5"/>
    <x v="24"/>
    <x v="10"/>
    <x v="6"/>
    <n v="516"/>
    <n v="360"/>
    <n v="876"/>
    <n v="2"/>
    <n v="44423"/>
    <n v="310961"/>
    <n v="0.02"/>
    <x v="0"/>
    <x v="0"/>
    <x v="0"/>
    <x v="0"/>
    <x v="0"/>
    <x v="0"/>
    <x v="0"/>
    <x v="0"/>
    <x v="0"/>
    <x v="0"/>
  </r>
  <r>
    <x v="0"/>
    <x v="5"/>
    <x v="24"/>
    <x v="85"/>
    <x v="6"/>
    <n v="8"/>
    <n v="0"/>
    <n v="8"/>
    <n v="0"/>
    <n v="0"/>
    <n v="0"/>
    <n v="0"/>
    <x v="0"/>
    <x v="0"/>
    <x v="0"/>
    <x v="0"/>
    <x v="0"/>
    <x v="0"/>
    <x v="0"/>
    <x v="0"/>
    <x v="0"/>
    <x v="0"/>
  </r>
  <r>
    <x v="0"/>
    <x v="5"/>
    <x v="24"/>
    <x v="131"/>
    <x v="6"/>
    <n v="25089.440000000002"/>
    <n v="11727.099999999999"/>
    <n v="36816.54"/>
    <n v="191"/>
    <e v="#N/A"/>
    <e v="#N/A"/>
    <n v="0"/>
    <x v="0"/>
    <x v="0"/>
    <x v="0"/>
    <x v="0"/>
    <x v="0"/>
    <x v="0"/>
    <x v="0"/>
    <x v="0"/>
    <x v="0"/>
    <x v="0"/>
  </r>
  <r>
    <x v="0"/>
    <x v="5"/>
    <x v="24"/>
    <x v="86"/>
    <x v="6"/>
    <n v="15807.380000000001"/>
    <n v="9843.2599999999984"/>
    <n v="25650.639999999999"/>
    <n v="178"/>
    <n v="15500"/>
    <n v="108500"/>
    <n v="1.65"/>
    <x v="0"/>
    <x v="0"/>
    <x v="0"/>
    <x v="0"/>
    <x v="0"/>
    <x v="0"/>
    <x v="0"/>
    <x v="0"/>
    <x v="0"/>
    <x v="0"/>
  </r>
  <r>
    <x v="0"/>
    <x v="5"/>
    <x v="26"/>
    <x v="87"/>
    <x v="6"/>
    <n v="16000"/>
    <n v="0"/>
    <n v="16000"/>
    <n v="0"/>
    <n v="4650"/>
    <n v="32550"/>
    <n v="3.44"/>
    <x v="0"/>
    <x v="0"/>
    <x v="0"/>
    <x v="0"/>
    <x v="0"/>
    <x v="0"/>
    <x v="0"/>
    <x v="0"/>
    <x v="0"/>
    <x v="0"/>
  </r>
  <r>
    <x v="0"/>
    <x v="5"/>
    <x v="26"/>
    <x v="88"/>
    <x v="6"/>
    <n v="2700"/>
    <n v="0"/>
    <n v="2700"/>
    <n v="0"/>
    <n v="4650"/>
    <n v="32550"/>
    <n v="0.57999999999999996"/>
    <x v="0"/>
    <x v="0"/>
    <x v="0"/>
    <x v="0"/>
    <x v="0"/>
    <x v="0"/>
    <x v="0"/>
    <x v="0"/>
    <x v="0"/>
    <x v="0"/>
  </r>
  <r>
    <x v="0"/>
    <x v="5"/>
    <x v="27"/>
    <x v="89"/>
    <x v="6"/>
    <n v="142.5"/>
    <n v="22.5"/>
    <n v="165"/>
    <n v="5"/>
    <n v="6727"/>
    <n v="47089"/>
    <n v="0.02"/>
    <x v="0"/>
    <x v="0"/>
    <x v="0"/>
    <x v="0"/>
    <x v="0"/>
    <x v="0"/>
    <x v="0"/>
    <x v="0"/>
    <x v="0"/>
    <x v="0"/>
  </r>
  <r>
    <x v="0"/>
    <x v="5"/>
    <x v="27"/>
    <x v="90"/>
    <x v="6"/>
    <n v="315"/>
    <n v="0"/>
    <n v="315"/>
    <n v="9"/>
    <n v="6727"/>
    <n v="47089"/>
    <n v="0.05"/>
    <x v="0"/>
    <x v="0"/>
    <x v="0"/>
    <x v="0"/>
    <x v="0"/>
    <x v="0"/>
    <x v="0"/>
    <x v="0"/>
    <x v="0"/>
    <x v="0"/>
  </r>
  <r>
    <x v="0"/>
    <x v="5"/>
    <x v="27"/>
    <x v="91"/>
    <x v="6"/>
    <n v="415"/>
    <n v="0"/>
    <n v="415"/>
    <n v="11"/>
    <n v="6727"/>
    <n v="47089"/>
    <n v="0.06"/>
    <x v="0"/>
    <x v="0"/>
    <x v="0"/>
    <x v="0"/>
    <x v="0"/>
    <x v="0"/>
    <x v="0"/>
    <x v="0"/>
    <x v="0"/>
    <x v="0"/>
  </r>
  <r>
    <x v="0"/>
    <x v="5"/>
    <x v="28"/>
    <x v="92"/>
    <x v="6"/>
    <n v="18817.84"/>
    <n v="14926.619999999999"/>
    <n v="33744.46"/>
    <n v="87"/>
    <n v="0"/>
    <n v="0"/>
    <n v="0"/>
    <x v="0"/>
    <x v="0"/>
    <x v="0"/>
    <x v="0"/>
    <x v="0"/>
    <x v="0"/>
    <x v="0"/>
    <x v="0"/>
    <x v="0"/>
    <x v="0"/>
  </r>
  <r>
    <x v="0"/>
    <x v="5"/>
    <x v="29"/>
    <x v="93"/>
    <x v="6"/>
    <n v="132292.16999999998"/>
    <n v="280499.68"/>
    <n v="412791.85"/>
    <n v="203"/>
    <n v="0"/>
    <n v="0"/>
    <n v="0"/>
    <x v="0"/>
    <x v="0"/>
    <x v="0"/>
    <x v="0"/>
    <x v="0"/>
    <x v="0"/>
    <x v="0"/>
    <x v="0"/>
    <x v="0"/>
    <x v="0"/>
  </r>
  <r>
    <x v="0"/>
    <x v="5"/>
    <x v="29"/>
    <x v="94"/>
    <x v="6"/>
    <n v="137705.84999999998"/>
    <n v="212036.76"/>
    <n v="349742.61"/>
    <n v="216"/>
    <n v="0"/>
    <n v="0"/>
    <n v="0"/>
    <x v="0"/>
    <x v="0"/>
    <x v="0"/>
    <x v="0"/>
    <x v="0"/>
    <x v="0"/>
    <x v="0"/>
    <x v="0"/>
    <x v="0"/>
    <x v="0"/>
  </r>
  <r>
    <x v="0"/>
    <x v="5"/>
    <x v="29"/>
    <x v="95"/>
    <x v="6"/>
    <n v="87023.09"/>
    <n v="350988.73"/>
    <n v="438011.81999999995"/>
    <n v="236"/>
    <n v="0"/>
    <n v="0"/>
    <n v="0"/>
    <x v="0"/>
    <x v="0"/>
    <x v="0"/>
    <x v="0"/>
    <x v="0"/>
    <x v="0"/>
    <x v="0"/>
    <x v="0"/>
    <x v="0"/>
    <x v="0"/>
  </r>
  <r>
    <x v="0"/>
    <x v="5"/>
    <x v="29"/>
    <x v="124"/>
    <x v="6"/>
    <n v="72788.47"/>
    <n v="306724.29000000004"/>
    <n v="379512.76"/>
    <n v="558"/>
    <e v="#N/A"/>
    <e v="#N/A"/>
    <n v="0"/>
    <x v="0"/>
    <x v="0"/>
    <x v="0"/>
    <x v="0"/>
    <x v="0"/>
    <x v="0"/>
    <x v="0"/>
    <x v="0"/>
    <x v="0"/>
    <x v="0"/>
  </r>
  <r>
    <x v="0"/>
    <x v="5"/>
    <x v="29"/>
    <x v="96"/>
    <x v="6"/>
    <n v="142649.73000000001"/>
    <n v="233661.92999999996"/>
    <n v="376311.66"/>
    <n v="264"/>
    <n v="0"/>
    <n v="0"/>
    <n v="0"/>
    <x v="0"/>
    <x v="0"/>
    <x v="0"/>
    <x v="0"/>
    <x v="0"/>
    <x v="0"/>
    <x v="0"/>
    <x v="0"/>
    <x v="0"/>
    <x v="0"/>
  </r>
  <r>
    <x v="0"/>
    <x v="5"/>
    <x v="29"/>
    <x v="97"/>
    <x v="6"/>
    <n v="33020.589999999997"/>
    <n v="227636.49"/>
    <n v="260657.08"/>
    <n v="356"/>
    <n v="17577"/>
    <n v="175770"/>
    <n v="14.83"/>
    <x v="0"/>
    <x v="0"/>
    <x v="0"/>
    <x v="0"/>
    <x v="0"/>
    <x v="0"/>
    <x v="0"/>
    <x v="0"/>
    <x v="0"/>
    <x v="0"/>
  </r>
  <r>
    <x v="0"/>
    <x v="5"/>
    <x v="30"/>
    <x v="98"/>
    <x v="6"/>
    <n v="18163.38"/>
    <n v="73706.42"/>
    <n v="91869.8"/>
    <n v="281"/>
    <n v="36177"/>
    <n v="253239"/>
    <n v="2.54"/>
    <x v="0"/>
    <x v="0"/>
    <x v="0"/>
    <x v="0"/>
    <x v="0"/>
    <x v="0"/>
    <x v="0"/>
    <x v="0"/>
    <x v="0"/>
    <x v="0"/>
  </r>
  <r>
    <x v="0"/>
    <x v="5"/>
    <x v="30"/>
    <x v="99"/>
    <x v="6"/>
    <n v="16414.560000000001"/>
    <n v="129910.45999999999"/>
    <n v="146325.01999999999"/>
    <n v="279"/>
    <n v="16027"/>
    <n v="112189"/>
    <n v="9.1300000000000008"/>
    <x v="0"/>
    <x v="0"/>
    <x v="0"/>
    <x v="0"/>
    <x v="0"/>
    <x v="0"/>
    <x v="0"/>
    <x v="0"/>
    <x v="0"/>
    <x v="0"/>
  </r>
  <r>
    <x v="0"/>
    <x v="5"/>
    <x v="30"/>
    <x v="100"/>
    <x v="6"/>
    <n v="6852.8700000000008"/>
    <n v="61851.450000000004"/>
    <n v="68704.320000000007"/>
    <n v="128"/>
    <n v="14477"/>
    <n v="101339"/>
    <n v="4.75"/>
    <x v="0"/>
    <x v="0"/>
    <x v="0"/>
    <x v="0"/>
    <x v="0"/>
    <x v="0"/>
    <x v="0"/>
    <x v="0"/>
    <x v="0"/>
    <x v="0"/>
  </r>
  <r>
    <x v="0"/>
    <x v="5"/>
    <x v="30"/>
    <x v="101"/>
    <x v="6"/>
    <n v="28120.58"/>
    <n v="77029"/>
    <n v="105149.58"/>
    <n v="277"/>
    <n v="10323"/>
    <n v="72261"/>
    <n v="10.19"/>
    <x v="0"/>
    <x v="0"/>
    <x v="0"/>
    <x v="0"/>
    <x v="0"/>
    <x v="0"/>
    <x v="0"/>
    <x v="0"/>
    <x v="0"/>
    <x v="0"/>
  </r>
  <r>
    <x v="0"/>
    <x v="5"/>
    <x v="30"/>
    <x v="102"/>
    <x v="6"/>
    <n v="24151.45"/>
    <n v="74958.05"/>
    <n v="99109.5"/>
    <n v="58"/>
    <n v="0"/>
    <n v="0"/>
    <n v="0"/>
    <x v="0"/>
    <x v="0"/>
    <x v="0"/>
    <x v="0"/>
    <x v="0"/>
    <x v="0"/>
    <x v="0"/>
    <x v="0"/>
    <x v="0"/>
    <x v="0"/>
  </r>
  <r>
    <x v="0"/>
    <x v="5"/>
    <x v="30"/>
    <x v="103"/>
    <x v="6"/>
    <n v="22089.27"/>
    <n v="12900.280000000002"/>
    <n v="34989.550000000003"/>
    <n v="44"/>
    <n v="0"/>
    <n v="0"/>
    <n v="0"/>
    <x v="0"/>
    <x v="0"/>
    <x v="0"/>
    <x v="0"/>
    <x v="0"/>
    <x v="0"/>
    <x v="0"/>
    <x v="0"/>
    <x v="0"/>
    <x v="0"/>
  </r>
  <r>
    <x v="0"/>
    <x v="5"/>
    <x v="30"/>
    <x v="105"/>
    <x v="6"/>
    <n v="118412.16"/>
    <n v="12345.729999999996"/>
    <n v="130757.89"/>
    <n v="36"/>
    <n v="0"/>
    <n v="0"/>
    <n v="0"/>
    <x v="0"/>
    <x v="0"/>
    <x v="0"/>
    <x v="0"/>
    <x v="0"/>
    <x v="0"/>
    <x v="0"/>
    <x v="0"/>
    <x v="0"/>
    <x v="0"/>
  </r>
  <r>
    <x v="0"/>
    <x v="5"/>
    <x v="30"/>
    <x v="106"/>
    <x v="6"/>
    <n v="11013.060000000001"/>
    <n v="17689.91"/>
    <n v="28702.97"/>
    <n v="92"/>
    <n v="17050"/>
    <n v="119350"/>
    <n v="1.68"/>
    <x v="0"/>
    <x v="0"/>
    <x v="0"/>
    <x v="0"/>
    <x v="0"/>
    <x v="0"/>
    <x v="0"/>
    <x v="0"/>
    <x v="0"/>
    <x v="0"/>
  </r>
  <r>
    <x v="0"/>
    <x v="5"/>
    <x v="30"/>
    <x v="138"/>
    <x v="6"/>
    <n v="10995.689999999999"/>
    <n v="26021.77"/>
    <n v="37017.46"/>
    <n v="102"/>
    <e v="#N/A"/>
    <e v="#N/A"/>
    <n v="0"/>
    <x v="0"/>
    <x v="0"/>
    <x v="0"/>
    <x v="0"/>
    <x v="0"/>
    <x v="0"/>
    <x v="0"/>
    <x v="0"/>
    <x v="0"/>
    <x v="0"/>
  </r>
  <r>
    <x v="0"/>
    <x v="5"/>
    <x v="31"/>
    <x v="107"/>
    <x v="6"/>
    <n v="246044.59000000003"/>
    <n v="167410.60999999999"/>
    <n v="413455.2"/>
    <n v="454"/>
    <n v="0"/>
    <n v="0"/>
    <n v="0"/>
    <x v="0"/>
    <x v="0"/>
    <x v="0"/>
    <x v="0"/>
    <x v="0"/>
    <x v="0"/>
    <x v="0"/>
    <x v="0"/>
    <x v="0"/>
    <x v="0"/>
  </r>
  <r>
    <x v="0"/>
    <x v="5"/>
    <x v="31"/>
    <x v="108"/>
    <x v="6"/>
    <n v="87224.37999999999"/>
    <n v="46427.530000000013"/>
    <n v="133651.91"/>
    <n v="121"/>
    <n v="0"/>
    <n v="0"/>
    <n v="0"/>
    <x v="0"/>
    <x v="0"/>
    <x v="0"/>
    <x v="0"/>
    <x v="0"/>
    <x v="0"/>
    <x v="0"/>
    <x v="0"/>
    <x v="0"/>
    <x v="0"/>
  </r>
  <r>
    <x v="0"/>
    <x v="5"/>
    <x v="31"/>
    <x v="109"/>
    <x v="6"/>
    <n v="135981.41"/>
    <n v="281082.52"/>
    <n v="417063.93000000005"/>
    <n v="263"/>
    <n v="0"/>
    <n v="0"/>
    <n v="0"/>
    <x v="0"/>
    <x v="0"/>
    <x v="0"/>
    <x v="0"/>
    <x v="0"/>
    <x v="0"/>
    <x v="0"/>
    <x v="0"/>
    <x v="0"/>
    <x v="0"/>
  </r>
  <r>
    <x v="0"/>
    <x v="5"/>
    <x v="31"/>
    <x v="110"/>
    <x v="6"/>
    <n v="143150.91999999998"/>
    <n v="229287.5"/>
    <n v="372438.42"/>
    <n v="241"/>
    <n v="0"/>
    <n v="0"/>
    <n v="0"/>
    <x v="0"/>
    <x v="0"/>
    <x v="0"/>
    <x v="0"/>
    <x v="0"/>
    <x v="0"/>
    <x v="0"/>
    <x v="0"/>
    <x v="0"/>
    <x v="0"/>
  </r>
  <r>
    <x v="0"/>
    <x v="5"/>
    <x v="31"/>
    <x v="111"/>
    <x v="6"/>
    <n v="11054.33"/>
    <n v="43541.11"/>
    <n v="54595.44"/>
    <n v="101"/>
    <n v="0"/>
    <n v="0"/>
    <n v="0"/>
    <x v="0"/>
    <x v="0"/>
    <x v="0"/>
    <x v="0"/>
    <x v="0"/>
    <x v="0"/>
    <x v="0"/>
    <x v="0"/>
    <x v="0"/>
    <x v="0"/>
  </r>
  <r>
    <x v="0"/>
    <x v="5"/>
    <x v="31"/>
    <x v="128"/>
    <x v="6"/>
    <n v="6419.14"/>
    <n v="3240.4099999999989"/>
    <n v="9659.5499999999993"/>
    <n v="41"/>
    <e v="#N/A"/>
    <e v="#N/A"/>
    <n v="0"/>
    <x v="0"/>
    <x v="0"/>
    <x v="0"/>
    <x v="0"/>
    <x v="0"/>
    <x v="0"/>
    <x v="0"/>
    <x v="0"/>
    <x v="0"/>
    <x v="0"/>
  </r>
  <r>
    <x v="0"/>
    <x v="5"/>
    <x v="31"/>
    <x v="112"/>
    <x v="6"/>
    <n v="45031.06"/>
    <n v="65169.930000000008"/>
    <n v="110200.99"/>
    <n v="954"/>
    <n v="13950"/>
    <n v="139500"/>
    <n v="7.9"/>
    <x v="0"/>
    <x v="0"/>
    <x v="0"/>
    <x v="0"/>
    <x v="0"/>
    <x v="0"/>
    <x v="0"/>
    <x v="0"/>
    <x v="0"/>
    <x v="0"/>
  </r>
  <r>
    <x v="0"/>
    <x v="5"/>
    <x v="32"/>
    <x v="114"/>
    <x v="6"/>
    <n v="22874.579999999998"/>
    <n v="49692.78"/>
    <n v="72567.360000000001"/>
    <n v="354"/>
    <n v="31000"/>
    <n v="217000"/>
    <n v="2.34"/>
    <x v="0"/>
    <x v="0"/>
    <x v="0"/>
    <x v="0"/>
    <x v="0"/>
    <x v="0"/>
    <x v="0"/>
    <x v="0"/>
    <x v="0"/>
    <x v="0"/>
  </r>
  <r>
    <x v="0"/>
    <x v="5"/>
    <x v="32"/>
    <x v="115"/>
    <x v="6"/>
    <n v="36529.5"/>
    <n v="28194.36"/>
    <n v="64723.86"/>
    <n v="98"/>
    <n v="0"/>
    <n v="0"/>
    <n v="0"/>
    <x v="0"/>
    <x v="0"/>
    <x v="0"/>
    <x v="0"/>
    <x v="0"/>
    <x v="0"/>
    <x v="0"/>
    <x v="0"/>
    <x v="0"/>
    <x v="0"/>
  </r>
  <r>
    <x v="0"/>
    <x v="5"/>
    <x v="32"/>
    <x v="116"/>
    <x v="6"/>
    <n v="14500.28"/>
    <n v="120053.95999999999"/>
    <n v="134554.23999999999"/>
    <n v="182"/>
    <n v="0"/>
    <n v="0"/>
    <n v="0"/>
    <x v="0"/>
    <x v="0"/>
    <x v="0"/>
    <x v="0"/>
    <x v="0"/>
    <x v="0"/>
    <x v="0"/>
    <x v="0"/>
    <x v="0"/>
    <x v="0"/>
  </r>
  <r>
    <x v="0"/>
    <x v="5"/>
    <x v="32"/>
    <x v="132"/>
    <x v="6"/>
    <n v="19586.680000000004"/>
    <n v="19576.219999999998"/>
    <n v="39162.9"/>
    <n v="217"/>
    <e v="#N/A"/>
    <e v="#N/A"/>
    <n v="0"/>
    <x v="0"/>
    <x v="0"/>
    <x v="0"/>
    <x v="0"/>
    <x v="0"/>
    <x v="0"/>
    <x v="0"/>
    <x v="0"/>
    <x v="0"/>
    <x v="0"/>
  </r>
  <r>
    <x v="0"/>
    <x v="5"/>
    <x v="33"/>
    <x v="117"/>
    <x v="6"/>
    <n v="70293.649999999994"/>
    <n v="25492.790000000008"/>
    <n v="95786.44"/>
    <n v="269"/>
    <n v="0"/>
    <n v="0"/>
    <n v="0"/>
    <x v="0"/>
    <x v="0"/>
    <x v="0"/>
    <x v="0"/>
    <x v="0"/>
    <x v="0"/>
    <x v="0"/>
    <x v="0"/>
    <x v="0"/>
    <x v="0"/>
  </r>
  <r>
    <x v="0"/>
    <x v="5"/>
    <x v="33"/>
    <x v="118"/>
    <x v="6"/>
    <n v="23556.760000000002"/>
    <n v="31530.309999999998"/>
    <n v="55087.07"/>
    <n v="342"/>
    <n v="0"/>
    <n v="0"/>
    <n v="0"/>
    <x v="0"/>
    <x v="0"/>
    <x v="0"/>
    <x v="0"/>
    <x v="0"/>
    <x v="0"/>
    <x v="0"/>
    <x v="0"/>
    <x v="0"/>
    <x v="0"/>
  </r>
  <r>
    <x v="0"/>
    <x v="5"/>
    <x v="33"/>
    <x v="143"/>
    <x v="6"/>
    <n v="13372.03"/>
    <n v="5826.4799999999977"/>
    <n v="19198.509999999998"/>
    <n v="40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0"/>
    <n v="12654.95"/>
    <n v="7198.05"/>
    <n v="19853"/>
    <n v="222"/>
    <n v="24475"/>
    <n v="171325"/>
    <n v="0.81"/>
    <x v="0"/>
    <x v="0"/>
    <x v="0"/>
    <x v="0"/>
    <x v="0"/>
    <x v="0"/>
    <x v="0"/>
    <x v="0"/>
    <x v="0"/>
    <x v="0"/>
  </r>
  <r>
    <x v="0"/>
    <x v="6"/>
    <x v="0"/>
    <x v="1"/>
    <x v="0"/>
    <n v="15146.25"/>
    <n v="8648.75"/>
    <n v="23795"/>
    <n v="263"/>
    <n v="24383"/>
    <n v="170681"/>
    <n v="0.98"/>
    <x v="0"/>
    <x v="0"/>
    <x v="0"/>
    <x v="0"/>
    <x v="0"/>
    <x v="0"/>
    <x v="0"/>
    <x v="0"/>
    <x v="0"/>
    <x v="0"/>
  </r>
  <r>
    <x v="0"/>
    <x v="6"/>
    <x v="0"/>
    <x v="3"/>
    <x v="0"/>
    <n v="21684.7"/>
    <n v="9931.5499999999993"/>
    <n v="31616.25"/>
    <n v="689"/>
    <n v="8437"/>
    <n v="59059"/>
    <n v="3.75"/>
    <x v="0"/>
    <x v="0"/>
    <x v="0"/>
    <x v="0"/>
    <x v="0"/>
    <x v="0"/>
    <x v="0"/>
    <x v="0"/>
    <x v="0"/>
    <x v="0"/>
  </r>
  <r>
    <x v="0"/>
    <x v="6"/>
    <x v="0"/>
    <x v="4"/>
    <x v="0"/>
    <n v="20131.939999999999"/>
    <n v="8954.06"/>
    <n v="29086"/>
    <n v="625"/>
    <n v="8437"/>
    <n v="59059"/>
    <n v="3.45"/>
    <x v="0"/>
    <x v="0"/>
    <x v="0"/>
    <x v="0"/>
    <x v="0"/>
    <x v="0"/>
    <x v="0"/>
    <x v="0"/>
    <x v="0"/>
    <x v="0"/>
  </r>
  <r>
    <x v="0"/>
    <x v="6"/>
    <x v="0"/>
    <x v="82"/>
    <x v="0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0"/>
    <x v="7"/>
    <x v="0"/>
    <n v="15457.31"/>
    <n v="5591.94"/>
    <n v="21049.25"/>
    <n v="438"/>
    <n v="5821"/>
    <n v="40747"/>
    <n v="3.62"/>
    <x v="0"/>
    <x v="0"/>
    <x v="0"/>
    <x v="0"/>
    <x v="0"/>
    <x v="0"/>
    <x v="0"/>
    <x v="0"/>
    <x v="0"/>
    <x v="0"/>
  </r>
  <r>
    <x v="0"/>
    <x v="6"/>
    <x v="0"/>
    <x v="8"/>
    <x v="0"/>
    <n v="22719.62"/>
    <n v="9593.6299999999992"/>
    <n v="32313.25"/>
    <n v="685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0"/>
    <n v="3451.6"/>
    <n v="13262.4"/>
    <n v="16714"/>
    <n v="118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0"/>
    <n v="21167.4"/>
    <n v="10183.1"/>
    <n v="31350.5"/>
    <n v="681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0"/>
    <n v="19472.73"/>
    <n v="7293.52"/>
    <n v="26766.25"/>
    <n v="564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0"/>
    <n v="1135.1500000000001"/>
    <n v="644.85"/>
    <n v="1780"/>
    <n v="40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0"/>
    <n v="101062"/>
    <n v="53390.53"/>
    <n v="154452.53"/>
    <n v="1050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0"/>
    <n v="28538.6"/>
    <n v="37246.400000000001"/>
    <n v="65785"/>
    <n v="507"/>
    <n v="44423"/>
    <n v="310961"/>
    <n v="1.48"/>
    <x v="0"/>
    <x v="0"/>
    <x v="0"/>
    <x v="0"/>
    <x v="0"/>
    <x v="0"/>
    <x v="0"/>
    <x v="0"/>
    <x v="0"/>
    <x v="0"/>
  </r>
  <r>
    <x v="0"/>
    <x v="6"/>
    <x v="1"/>
    <x v="78"/>
    <x v="0"/>
    <n v="2700.95"/>
    <n v="1074.05"/>
    <n v="3775"/>
    <n v="53"/>
    <n v="20677"/>
    <n v="144739"/>
    <n v="0.18"/>
    <x v="0"/>
    <x v="0"/>
    <x v="0"/>
    <x v="0"/>
    <x v="0"/>
    <x v="0"/>
    <x v="0"/>
    <x v="0"/>
    <x v="0"/>
    <x v="0"/>
  </r>
  <r>
    <x v="0"/>
    <x v="6"/>
    <x v="1"/>
    <x v="11"/>
    <x v="0"/>
    <n v="4000.13"/>
    <n v="2557.37"/>
    <n v="6557.5"/>
    <n v="36"/>
    <n v="31000"/>
    <n v="217000"/>
    <n v="0.21"/>
    <x v="0"/>
    <x v="0"/>
    <x v="0"/>
    <x v="0"/>
    <x v="0"/>
    <x v="0"/>
    <x v="0"/>
    <x v="0"/>
    <x v="0"/>
    <x v="0"/>
  </r>
  <r>
    <x v="0"/>
    <x v="6"/>
    <x v="1"/>
    <x v="12"/>
    <x v="0"/>
    <n v="2509.38"/>
    <n v="1148.1199999999999"/>
    <n v="3657.5"/>
    <n v="26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0"/>
    <n v="32523.9"/>
    <n v="32120.1"/>
    <n v="64644"/>
    <n v="492"/>
    <n v="29977"/>
    <n v="209839"/>
    <n v="2.16"/>
    <x v="0"/>
    <x v="0"/>
    <x v="0"/>
    <x v="0"/>
    <x v="0"/>
    <x v="0"/>
    <x v="0"/>
    <x v="0"/>
    <x v="0"/>
    <x v="0"/>
  </r>
  <r>
    <x v="0"/>
    <x v="6"/>
    <x v="1"/>
    <x v="15"/>
    <x v="0"/>
    <n v="2352.25"/>
    <n v="1367.75"/>
    <n v="3720"/>
    <n v="25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0"/>
    <n v="3466"/>
    <n v="566.5"/>
    <n v="4032.5"/>
    <n v="27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0"/>
    <n v="49182.35"/>
    <n v="35255.65"/>
    <n v="84438"/>
    <n v="645"/>
    <n v="43400"/>
    <n v="303800"/>
    <n v="1.95"/>
    <x v="0"/>
    <x v="0"/>
    <x v="0"/>
    <x v="0"/>
    <x v="0"/>
    <x v="0"/>
    <x v="0"/>
    <x v="0"/>
    <x v="0"/>
    <x v="0"/>
  </r>
  <r>
    <x v="0"/>
    <x v="6"/>
    <x v="2"/>
    <x v="17"/>
    <x v="0"/>
    <n v="38690.550000000003"/>
    <n v="38445.449999999997"/>
    <n v="77136"/>
    <n v="590"/>
    <n v="39277"/>
    <n v="274939"/>
    <n v="1.96"/>
    <x v="0"/>
    <x v="0"/>
    <x v="0"/>
    <x v="0"/>
    <x v="0"/>
    <x v="0"/>
    <x v="0"/>
    <x v="0"/>
    <x v="0"/>
    <x v="0"/>
  </r>
  <r>
    <x v="0"/>
    <x v="6"/>
    <x v="2"/>
    <x v="18"/>
    <x v="0"/>
    <n v="21788.39"/>
    <n v="23341.61"/>
    <n v="45130"/>
    <n v="299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0"/>
    <n v="12676.85"/>
    <n v="8535.65"/>
    <n v="21212.5"/>
    <n v="326"/>
    <n v="31000"/>
    <n v="310000"/>
    <n v="0.68"/>
    <x v="0"/>
    <x v="0"/>
    <x v="0"/>
    <x v="0"/>
    <x v="0"/>
    <x v="0"/>
    <x v="0"/>
    <x v="0"/>
    <x v="0"/>
    <x v="0"/>
  </r>
  <r>
    <x v="0"/>
    <x v="6"/>
    <x v="3"/>
    <x v="20"/>
    <x v="0"/>
    <n v="18329.759999999998"/>
    <n v="7955.24"/>
    <n v="26285"/>
    <n v="167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0"/>
    <n v="29846.76"/>
    <n v="21363.24"/>
    <n v="51210"/>
    <n v="340"/>
    <n v="62000"/>
    <n v="620000"/>
    <n v="0.83"/>
    <x v="0"/>
    <x v="0"/>
    <x v="0"/>
    <x v="0"/>
    <x v="0"/>
    <x v="0"/>
    <x v="0"/>
    <x v="0"/>
    <x v="0"/>
    <x v="0"/>
  </r>
  <r>
    <x v="0"/>
    <x v="6"/>
    <x v="3"/>
    <x v="147"/>
    <x v="0"/>
    <n v="1225"/>
    <n v="265"/>
    <n v="1490"/>
    <n v="8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0"/>
    <n v="70"/>
    <n v="0"/>
    <n v="70"/>
    <n v="52"/>
    <n v="12710"/>
    <n v="88970"/>
    <n v="0.01"/>
    <x v="0"/>
    <x v="0"/>
    <x v="0"/>
    <x v="0"/>
    <x v="0"/>
    <x v="0"/>
    <x v="0"/>
    <x v="0"/>
    <x v="0"/>
    <x v="0"/>
  </r>
  <r>
    <x v="0"/>
    <x v="6"/>
    <x v="4"/>
    <x v="24"/>
    <x v="0"/>
    <n v="70"/>
    <n v="0"/>
    <n v="70"/>
    <n v="59"/>
    <n v="11377"/>
    <n v="79639"/>
    <n v="0.01"/>
    <x v="0"/>
    <x v="0"/>
    <x v="0"/>
    <x v="0"/>
    <x v="0"/>
    <x v="0"/>
    <x v="0"/>
    <x v="0"/>
    <x v="0"/>
    <x v="0"/>
  </r>
  <r>
    <x v="0"/>
    <x v="6"/>
    <x v="4"/>
    <x v="120"/>
    <x v="0"/>
    <n v="700"/>
    <n v="0"/>
    <n v="700"/>
    <n v="5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0"/>
    <n v="0"/>
    <n v="0"/>
    <n v="0"/>
    <n v="3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0"/>
    <n v="5539.8"/>
    <n v="4610.2"/>
    <n v="10150"/>
    <n v="156"/>
    <n v="16523"/>
    <n v="165230"/>
    <n v="0.61"/>
    <x v="0"/>
    <x v="0"/>
    <x v="0"/>
    <x v="0"/>
    <x v="0"/>
    <x v="0"/>
    <x v="0"/>
    <x v="0"/>
    <x v="0"/>
    <x v="0"/>
  </r>
  <r>
    <x v="0"/>
    <x v="6"/>
    <x v="5"/>
    <x v="29"/>
    <x v="0"/>
    <n v="16421.63"/>
    <n v="6575.87"/>
    <n v="22997.5"/>
    <n v="136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0"/>
    <n v="7387.88"/>
    <n v="5473.37"/>
    <n v="12861.25"/>
    <n v="83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0"/>
    <n v="11974.3"/>
    <n v="13525.7"/>
    <n v="25500"/>
    <n v="184"/>
    <n v="34100"/>
    <n v="238700"/>
    <n v="0.75"/>
    <x v="0"/>
    <x v="0"/>
    <x v="0"/>
    <x v="0"/>
    <x v="0"/>
    <x v="0"/>
    <x v="0"/>
    <x v="0"/>
    <x v="0"/>
    <x v="0"/>
  </r>
  <r>
    <x v="0"/>
    <x v="6"/>
    <x v="6"/>
    <x v="32"/>
    <x v="0"/>
    <n v="7649.2"/>
    <n v="6417.3"/>
    <n v="14066.5"/>
    <n v="215"/>
    <n v="17577"/>
    <n v="123039"/>
    <n v="0.8"/>
    <x v="0"/>
    <x v="0"/>
    <x v="0"/>
    <x v="0"/>
    <x v="0"/>
    <x v="0"/>
    <x v="0"/>
    <x v="0"/>
    <x v="0"/>
    <x v="0"/>
  </r>
  <r>
    <x v="0"/>
    <x v="6"/>
    <x v="6"/>
    <x v="33"/>
    <x v="0"/>
    <n v="5916.38"/>
    <n v="3766.12"/>
    <n v="9682.5"/>
    <n v="56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0"/>
    <n v="1033"/>
    <n v="132"/>
    <n v="1165"/>
    <n v="6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0"/>
    <n v="16654.009999999998"/>
    <n v="15137.24"/>
    <n v="31791.25"/>
    <n v="228"/>
    <n v="67177"/>
    <n v="470239"/>
    <n v="0.47"/>
    <x v="0"/>
    <x v="0"/>
    <x v="0"/>
    <x v="0"/>
    <x v="0"/>
    <x v="0"/>
    <x v="0"/>
    <x v="0"/>
    <x v="0"/>
    <x v="0"/>
  </r>
  <r>
    <x v="0"/>
    <x v="6"/>
    <x v="8"/>
    <x v="35"/>
    <x v="0"/>
    <n v="27395.27"/>
    <n v="12077.23"/>
    <n v="39472.5"/>
    <n v="277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0"/>
    <n v="40589.51"/>
    <n v="16761.740000000002"/>
    <n v="57351.25"/>
    <n v="340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0"/>
    <n v="56254.03"/>
    <n v="19133.47"/>
    <n v="75387.5"/>
    <n v="501"/>
    <n v="32023"/>
    <n v="224161"/>
    <n v="2.35"/>
    <x v="0"/>
    <x v="0"/>
    <x v="0"/>
    <x v="0"/>
    <x v="0"/>
    <x v="0"/>
    <x v="0"/>
    <x v="0"/>
    <x v="0"/>
    <x v="0"/>
  </r>
  <r>
    <x v="0"/>
    <x v="6"/>
    <x v="9"/>
    <x v="38"/>
    <x v="0"/>
    <n v="3649.4"/>
    <n v="582.6"/>
    <n v="4232"/>
    <n v="18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0"/>
    <n v="23002.560000000001"/>
    <n v="11111.19"/>
    <n v="34113.75"/>
    <n v="355"/>
    <n v="18352"/>
    <n v="128464"/>
    <n v="1.86"/>
    <x v="0"/>
    <x v="0"/>
    <x v="0"/>
    <x v="0"/>
    <x v="0"/>
    <x v="0"/>
    <x v="0"/>
    <x v="0"/>
    <x v="0"/>
    <x v="0"/>
  </r>
  <r>
    <x v="0"/>
    <x v="6"/>
    <x v="9"/>
    <x v="40"/>
    <x v="0"/>
    <n v="31878.5"/>
    <n v="15550.5"/>
    <n v="47429"/>
    <n v="362"/>
    <n v="28923"/>
    <n v="202461"/>
    <n v="1.64"/>
    <x v="0"/>
    <x v="0"/>
    <x v="0"/>
    <x v="0"/>
    <x v="0"/>
    <x v="0"/>
    <x v="0"/>
    <x v="0"/>
    <x v="0"/>
    <x v="0"/>
  </r>
  <r>
    <x v="0"/>
    <x v="6"/>
    <x v="9"/>
    <x v="41"/>
    <x v="0"/>
    <n v="9585.1"/>
    <n v="2389.9"/>
    <n v="11975"/>
    <n v="51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0"/>
    <n v="7516.01"/>
    <n v="2751.49"/>
    <n v="10267.5"/>
    <n v="69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0"/>
    <n v="5195.76"/>
    <n v="2009.24"/>
    <n v="7205"/>
    <n v="64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0"/>
    <n v="2840.4"/>
    <n v="1594.6"/>
    <n v="4435"/>
    <n v="70"/>
    <n v="23777"/>
    <n v="237770"/>
    <n v="0.19"/>
    <x v="0"/>
    <x v="0"/>
    <x v="0"/>
    <x v="0"/>
    <x v="0"/>
    <x v="0"/>
    <x v="0"/>
    <x v="0"/>
    <x v="0"/>
    <x v="0"/>
  </r>
  <r>
    <x v="0"/>
    <x v="6"/>
    <x v="10"/>
    <x v="45"/>
    <x v="0"/>
    <n v="15266.39"/>
    <n v="4939.8599999999997"/>
    <n v="20206.25"/>
    <n v="141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0"/>
    <n v="13220.27"/>
    <n v="6468.48"/>
    <n v="19688.75"/>
    <n v="147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0"/>
    <n v="8546.5"/>
    <n v="2421"/>
    <n v="10967.5"/>
    <n v="72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0"/>
    <n v="16335.25"/>
    <n v="8487.75"/>
    <n v="24823"/>
    <n v="219"/>
    <n v="33077"/>
    <n v="330770"/>
    <n v="0.75"/>
    <x v="0"/>
    <x v="0"/>
    <x v="0"/>
    <x v="0"/>
    <x v="0"/>
    <x v="0"/>
    <x v="0"/>
    <x v="0"/>
    <x v="0"/>
    <x v="0"/>
  </r>
  <r>
    <x v="0"/>
    <x v="6"/>
    <x v="10"/>
    <x v="49"/>
    <x v="0"/>
    <n v="14721.26"/>
    <n v="5591.24"/>
    <n v="20312.5"/>
    <n v="140"/>
    <n v="67177"/>
    <n v="671770"/>
    <n v="0.3"/>
    <x v="0"/>
    <x v="0"/>
    <x v="0"/>
    <x v="0"/>
    <x v="0"/>
    <x v="0"/>
    <x v="0"/>
    <x v="0"/>
    <x v="0"/>
    <x v="0"/>
  </r>
  <r>
    <x v="0"/>
    <x v="6"/>
    <x v="10"/>
    <x v="50"/>
    <x v="0"/>
    <n v="2932.76"/>
    <n v="999.74"/>
    <n v="3932.5"/>
    <n v="29"/>
    <n v="36177"/>
    <n v="361770"/>
    <n v="0.11"/>
    <x v="0"/>
    <x v="0"/>
    <x v="0"/>
    <x v="0"/>
    <x v="0"/>
    <x v="0"/>
    <x v="0"/>
    <x v="0"/>
    <x v="0"/>
    <x v="0"/>
  </r>
  <r>
    <x v="0"/>
    <x v="6"/>
    <x v="10"/>
    <x v="51"/>
    <x v="0"/>
    <n v="286.8"/>
    <n v="527.70000000000005"/>
    <n v="814.5"/>
    <n v="13"/>
    <n v="14477"/>
    <n v="144770"/>
    <n v="0.06"/>
    <x v="0"/>
    <x v="0"/>
    <x v="0"/>
    <x v="0"/>
    <x v="0"/>
    <x v="0"/>
    <x v="0"/>
    <x v="0"/>
    <x v="0"/>
    <x v="0"/>
  </r>
  <r>
    <x v="0"/>
    <x v="6"/>
    <x v="11"/>
    <x v="52"/>
    <x v="0"/>
    <n v="3831.38"/>
    <n v="2653.62"/>
    <n v="6485"/>
    <n v="42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0"/>
    <n v="58717.59"/>
    <n v="15819.81"/>
    <n v="74537.399999999994"/>
    <n v="286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0"/>
    <n v="23048.26"/>
    <n v="8550.34"/>
    <n v="31598.6"/>
    <n v="122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0"/>
    <n v="12055"/>
    <n v="852.5"/>
    <n v="12907.5"/>
    <n v="75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0"/>
    <n v="2270.15"/>
    <n v="1240.3499999999999"/>
    <n v="3510.5"/>
    <n v="51"/>
    <n v="24273"/>
    <n v="242730"/>
    <n v="0.14000000000000001"/>
    <x v="0"/>
    <x v="0"/>
    <x v="0"/>
    <x v="0"/>
    <x v="0"/>
    <x v="0"/>
    <x v="0"/>
    <x v="0"/>
    <x v="0"/>
    <x v="0"/>
  </r>
  <r>
    <x v="0"/>
    <x v="6"/>
    <x v="13"/>
    <x v="58"/>
    <x v="0"/>
    <n v="16530.5"/>
    <n v="5183.25"/>
    <n v="21713.75"/>
    <n v="178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0"/>
    <n v="414.9"/>
    <n v="578.1"/>
    <n v="993"/>
    <n v="6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0"/>
    <n v="9026.7000000000007"/>
    <n v="25983.3"/>
    <n v="35010"/>
    <n v="593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0"/>
    <n v="4604.13"/>
    <n v="1417.12"/>
    <n v="6021.25"/>
    <n v="32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0"/>
    <n v="2999"/>
    <n v="961"/>
    <n v="3960"/>
    <n v="22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0"/>
    <n v="20276.52"/>
    <n v="11073.48"/>
    <n v="31350"/>
    <n v="203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0"/>
    <n v="5663.75"/>
    <n v="1996.25"/>
    <n v="7660"/>
    <n v="61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0"/>
    <n v="12220.3"/>
    <n v="18566.2"/>
    <n v="30786.5"/>
    <n v="470"/>
    <n v="22723"/>
    <n v="159061"/>
    <n v="1.35"/>
    <x v="0"/>
    <x v="0"/>
    <x v="0"/>
    <x v="0"/>
    <x v="0"/>
    <x v="0"/>
    <x v="0"/>
    <x v="0"/>
    <x v="0"/>
    <x v="0"/>
  </r>
  <r>
    <x v="0"/>
    <x v="6"/>
    <x v="19"/>
    <x v="66"/>
    <x v="0"/>
    <n v="5613.75"/>
    <n v="2421.25"/>
    <n v="8035"/>
    <n v="52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0"/>
    <n v="2680.25"/>
    <n v="1244.75"/>
    <n v="3925"/>
    <n v="26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0"/>
    <n v="31529.9"/>
    <n v="12986.35"/>
    <n v="44516.25"/>
    <n v="300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0"/>
    <n v="11884.83"/>
    <n v="11391.42"/>
    <n v="23276.25"/>
    <n v="292"/>
    <n v="31000"/>
    <n v="310000"/>
    <n v="0.75"/>
    <x v="0"/>
    <x v="0"/>
    <x v="0"/>
    <x v="0"/>
    <x v="0"/>
    <x v="0"/>
    <x v="0"/>
    <x v="0"/>
    <x v="0"/>
    <x v="0"/>
  </r>
  <r>
    <x v="0"/>
    <x v="6"/>
    <x v="21"/>
    <x v="70"/>
    <x v="0"/>
    <n v="3733.9"/>
    <n v="1611.1"/>
    <n v="5345"/>
    <n v="45"/>
    <n v="62000"/>
    <n v="620000"/>
    <n v="0.09"/>
    <x v="0"/>
    <x v="0"/>
    <x v="0"/>
    <x v="0"/>
    <x v="0"/>
    <x v="0"/>
    <x v="0"/>
    <x v="0"/>
    <x v="0"/>
    <x v="0"/>
  </r>
  <r>
    <x v="0"/>
    <x v="6"/>
    <x v="21"/>
    <x v="71"/>
    <x v="0"/>
    <n v="18579.55"/>
    <n v="9939.4500000000007"/>
    <n v="28519"/>
    <n v="234"/>
    <n v="50623"/>
    <n v="506230"/>
    <n v="0.56000000000000005"/>
    <x v="0"/>
    <x v="0"/>
    <x v="0"/>
    <x v="0"/>
    <x v="0"/>
    <x v="0"/>
    <x v="0"/>
    <x v="0"/>
    <x v="0"/>
    <x v="0"/>
  </r>
  <r>
    <x v="0"/>
    <x v="6"/>
    <x v="21"/>
    <x v="72"/>
    <x v="0"/>
    <n v="23989.8"/>
    <n v="18859.2"/>
    <n v="42849"/>
    <n v="346"/>
    <n v="29977"/>
    <n v="299770"/>
    <n v="1.43"/>
    <x v="0"/>
    <x v="0"/>
    <x v="0"/>
    <x v="0"/>
    <x v="0"/>
    <x v="0"/>
    <x v="0"/>
    <x v="0"/>
    <x v="0"/>
    <x v="0"/>
  </r>
  <r>
    <x v="0"/>
    <x v="6"/>
    <x v="21"/>
    <x v="73"/>
    <x v="0"/>
    <n v="9727.07"/>
    <n v="6438.43"/>
    <n v="16165.5"/>
    <n v="184"/>
    <n v="27900"/>
    <n v="279000"/>
    <n v="0.57999999999999996"/>
    <x v="0"/>
    <x v="0"/>
    <x v="0"/>
    <x v="0"/>
    <x v="0"/>
    <x v="0"/>
    <x v="0"/>
    <x v="0"/>
    <x v="0"/>
    <x v="0"/>
  </r>
  <r>
    <x v="0"/>
    <x v="6"/>
    <x v="21"/>
    <x v="137"/>
    <x v="0"/>
    <n v="7746.75"/>
    <n v="4551"/>
    <n v="12297.75"/>
    <n v="152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0"/>
    <n v="5715.6"/>
    <n v="3164.4"/>
    <n v="8880"/>
    <n v="75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0"/>
    <n v="2335.85"/>
    <n v="506.15"/>
    <n v="2842"/>
    <n v="36"/>
    <n v="13423"/>
    <n v="134230"/>
    <n v="0.21"/>
    <x v="0"/>
    <x v="0"/>
    <x v="0"/>
    <x v="0"/>
    <x v="0"/>
    <x v="0"/>
    <x v="0"/>
    <x v="0"/>
    <x v="0"/>
    <x v="0"/>
  </r>
  <r>
    <x v="0"/>
    <x v="6"/>
    <x v="22"/>
    <x v="75"/>
    <x v="0"/>
    <n v="2511.3000000000002"/>
    <n v="789.7"/>
    <n v="3301"/>
    <n v="43"/>
    <n v="14477"/>
    <n v="144770"/>
    <n v="0.23"/>
    <x v="0"/>
    <x v="0"/>
    <x v="0"/>
    <x v="0"/>
    <x v="0"/>
    <x v="0"/>
    <x v="0"/>
    <x v="0"/>
    <x v="0"/>
    <x v="0"/>
  </r>
  <r>
    <x v="0"/>
    <x v="6"/>
    <x v="22"/>
    <x v="72"/>
    <x v="0"/>
    <n v="38.5"/>
    <n v="181.5"/>
    <n v="220"/>
    <n v="2"/>
    <n v="29977"/>
    <n v="299770"/>
    <n v="0.01"/>
    <x v="0"/>
    <x v="0"/>
    <x v="0"/>
    <x v="0"/>
    <x v="0"/>
    <x v="0"/>
    <x v="0"/>
    <x v="0"/>
    <x v="0"/>
    <x v="0"/>
  </r>
  <r>
    <x v="0"/>
    <x v="6"/>
    <x v="22"/>
    <x v="76"/>
    <x v="0"/>
    <n v="1734"/>
    <n v="1413"/>
    <n v="3147"/>
    <n v="43"/>
    <n v="13950"/>
    <n v="139500"/>
    <n v="0.23"/>
    <x v="0"/>
    <x v="0"/>
    <x v="0"/>
    <x v="0"/>
    <x v="0"/>
    <x v="0"/>
    <x v="0"/>
    <x v="0"/>
    <x v="0"/>
    <x v="0"/>
  </r>
  <r>
    <x v="0"/>
    <x v="6"/>
    <x v="22"/>
    <x v="121"/>
    <x v="0"/>
    <n v="1606.7"/>
    <n v="1511.3"/>
    <n v="3118"/>
    <n v="41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0"/>
    <n v="36732.550000000003"/>
    <n v="13413.95"/>
    <n v="50146.5"/>
    <n v="527"/>
    <n v="20677"/>
    <n v="144739"/>
    <n v="2.4300000000000002"/>
    <x v="0"/>
    <x v="0"/>
    <x v="0"/>
    <x v="0"/>
    <x v="0"/>
    <x v="0"/>
    <x v="0"/>
    <x v="0"/>
    <x v="0"/>
    <x v="0"/>
  </r>
  <r>
    <x v="0"/>
    <x v="6"/>
    <x v="24"/>
    <x v="79"/>
    <x v="0"/>
    <n v="378.7"/>
    <n v="102.3"/>
    <n v="481"/>
    <n v="5"/>
    <n v="20150"/>
    <n v="141050"/>
    <n v="0.02"/>
    <x v="0"/>
    <x v="0"/>
    <x v="0"/>
    <x v="0"/>
    <x v="0"/>
    <x v="0"/>
    <x v="0"/>
    <x v="0"/>
    <x v="0"/>
    <x v="0"/>
  </r>
  <r>
    <x v="0"/>
    <x v="6"/>
    <x v="24"/>
    <x v="81"/>
    <x v="0"/>
    <n v="258.7"/>
    <n v="102.3"/>
    <n v="361"/>
    <n v="4"/>
    <n v="18600"/>
    <n v="130200"/>
    <n v="0.02"/>
    <x v="0"/>
    <x v="0"/>
    <x v="0"/>
    <x v="0"/>
    <x v="0"/>
    <x v="0"/>
    <x v="0"/>
    <x v="0"/>
    <x v="0"/>
    <x v="0"/>
  </r>
  <r>
    <x v="0"/>
    <x v="6"/>
    <x v="24"/>
    <x v="82"/>
    <x v="0"/>
    <n v="46042.7"/>
    <n v="15835.3"/>
    <n v="61878"/>
    <n v="642"/>
    <n v="18600"/>
    <n v="130200"/>
    <n v="3.33"/>
    <x v="0"/>
    <x v="0"/>
    <x v="0"/>
    <x v="0"/>
    <x v="0"/>
    <x v="0"/>
    <x v="0"/>
    <x v="0"/>
    <x v="0"/>
    <x v="0"/>
  </r>
  <r>
    <x v="0"/>
    <x v="6"/>
    <x v="24"/>
    <x v="122"/>
    <x v="0"/>
    <n v="1283.5999999999999"/>
    <n v="587.4"/>
    <n v="1871"/>
    <n v="21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0"/>
    <n v="336"/>
    <n v="0"/>
    <n v="336"/>
    <n v="2"/>
    <n v="29977"/>
    <n v="209839"/>
    <n v="0.01"/>
    <x v="0"/>
    <x v="0"/>
    <x v="0"/>
    <x v="0"/>
    <x v="0"/>
    <x v="0"/>
    <x v="0"/>
    <x v="0"/>
    <x v="0"/>
    <x v="0"/>
  </r>
  <r>
    <x v="0"/>
    <x v="6"/>
    <x v="24"/>
    <x v="85"/>
    <x v="0"/>
    <n v="1000"/>
    <n v="0"/>
    <n v="1000"/>
    <n v="5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0"/>
    <n v="11364.55"/>
    <n v="4852.45"/>
    <n v="16217"/>
    <n v="173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0"/>
    <n v="14199.7"/>
    <n v="6524.8"/>
    <n v="20724.5"/>
    <n v="275"/>
    <n v="15500"/>
    <n v="108500"/>
    <n v="1.34"/>
    <x v="0"/>
    <x v="0"/>
    <x v="0"/>
    <x v="0"/>
    <x v="0"/>
    <x v="0"/>
    <x v="0"/>
    <x v="0"/>
    <x v="0"/>
    <x v="0"/>
  </r>
  <r>
    <x v="0"/>
    <x v="6"/>
    <x v="26"/>
    <x v="87"/>
    <x v="0"/>
    <n v="8.25"/>
    <n v="46.75"/>
    <n v="55"/>
    <n v="1"/>
    <n v="4650"/>
    <n v="32550"/>
    <n v="0.01"/>
    <x v="0"/>
    <x v="0"/>
    <x v="0"/>
    <x v="0"/>
    <x v="0"/>
    <x v="0"/>
    <x v="0"/>
    <x v="0"/>
    <x v="0"/>
    <x v="0"/>
  </r>
  <r>
    <x v="0"/>
    <x v="6"/>
    <x v="26"/>
    <x v="88"/>
    <x v="0"/>
    <n v="84"/>
    <n v="0"/>
    <n v="84"/>
    <n v="1"/>
    <n v="4650"/>
    <n v="32550"/>
    <n v="0.02"/>
    <x v="0"/>
    <x v="0"/>
    <x v="0"/>
    <x v="0"/>
    <x v="0"/>
    <x v="0"/>
    <x v="0"/>
    <x v="0"/>
    <x v="0"/>
    <x v="0"/>
  </r>
  <r>
    <x v="0"/>
    <x v="6"/>
    <x v="27"/>
    <x v="89"/>
    <x v="0"/>
    <n v="350"/>
    <n v="0"/>
    <n v="350"/>
    <n v="10"/>
    <n v="6727"/>
    <n v="47089"/>
    <n v="0.05"/>
    <x v="0"/>
    <x v="0"/>
    <x v="0"/>
    <x v="0"/>
    <x v="0"/>
    <x v="0"/>
    <x v="0"/>
    <x v="0"/>
    <x v="0"/>
    <x v="0"/>
  </r>
  <r>
    <x v="0"/>
    <x v="6"/>
    <x v="27"/>
    <x v="90"/>
    <x v="0"/>
    <n v="210"/>
    <n v="0"/>
    <n v="210"/>
    <n v="6"/>
    <n v="6727"/>
    <n v="47089"/>
    <n v="0.03"/>
    <x v="0"/>
    <x v="0"/>
    <x v="0"/>
    <x v="0"/>
    <x v="0"/>
    <x v="0"/>
    <x v="0"/>
    <x v="0"/>
    <x v="0"/>
    <x v="0"/>
  </r>
  <r>
    <x v="0"/>
    <x v="6"/>
    <x v="27"/>
    <x v="91"/>
    <x v="0"/>
    <n v="436.38"/>
    <n v="26.12"/>
    <n v="462.5"/>
    <n v="13"/>
    <n v="6727"/>
    <n v="47089"/>
    <n v="7.0000000000000007E-2"/>
    <x v="0"/>
    <x v="0"/>
    <x v="0"/>
    <x v="0"/>
    <x v="0"/>
    <x v="0"/>
    <x v="0"/>
    <x v="0"/>
    <x v="0"/>
    <x v="0"/>
  </r>
  <r>
    <x v="0"/>
    <x v="6"/>
    <x v="28"/>
    <x v="92"/>
    <x v="0"/>
    <n v="6226.13"/>
    <n v="2323.87"/>
    <n v="8550"/>
    <n v="63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0"/>
    <n v="19967.259999999998"/>
    <n v="7532.74"/>
    <n v="27500"/>
    <n v="159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0"/>
    <n v="21390.5"/>
    <n v="9218.25"/>
    <n v="30608.75"/>
    <n v="190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0"/>
    <n v="5630"/>
    <n v="3397.5"/>
    <n v="9027.5"/>
    <n v="62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0"/>
    <n v="20496.2"/>
    <n v="19914.3"/>
    <n v="40410.5"/>
    <n v="609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0"/>
    <n v="22067.77"/>
    <n v="14894.73"/>
    <n v="36962.5"/>
    <n v="286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0"/>
    <n v="11078.25"/>
    <n v="8734.75"/>
    <n v="19813"/>
    <n v="294"/>
    <n v="17577"/>
    <n v="175770"/>
    <n v="1.1299999999999999"/>
    <x v="0"/>
    <x v="0"/>
    <x v="0"/>
    <x v="0"/>
    <x v="0"/>
    <x v="0"/>
    <x v="0"/>
    <x v="0"/>
    <x v="0"/>
    <x v="0"/>
  </r>
  <r>
    <x v="0"/>
    <x v="6"/>
    <x v="30"/>
    <x v="98"/>
    <x v="0"/>
    <n v="2165.9699999999998"/>
    <n v="7646.33"/>
    <n v="9812.2999999999993"/>
    <n v="204"/>
    <n v="36177"/>
    <n v="253239"/>
    <n v="0.27"/>
    <x v="0"/>
    <x v="0"/>
    <x v="0"/>
    <x v="0"/>
    <x v="0"/>
    <x v="0"/>
    <x v="0"/>
    <x v="0"/>
    <x v="0"/>
    <x v="0"/>
  </r>
  <r>
    <x v="0"/>
    <x v="6"/>
    <x v="30"/>
    <x v="99"/>
    <x v="0"/>
    <n v="3407.09"/>
    <n v="9298.86"/>
    <n v="12705.95"/>
    <n v="276"/>
    <n v="16027"/>
    <n v="112189"/>
    <n v="0.79"/>
    <x v="0"/>
    <x v="0"/>
    <x v="0"/>
    <x v="0"/>
    <x v="0"/>
    <x v="0"/>
    <x v="0"/>
    <x v="0"/>
    <x v="0"/>
    <x v="0"/>
  </r>
  <r>
    <x v="0"/>
    <x v="6"/>
    <x v="30"/>
    <x v="100"/>
    <x v="0"/>
    <n v="1991.16"/>
    <n v="4625.24"/>
    <n v="6616.4"/>
    <n v="169"/>
    <n v="14477"/>
    <n v="101339"/>
    <n v="0.46"/>
    <x v="0"/>
    <x v="0"/>
    <x v="0"/>
    <x v="0"/>
    <x v="0"/>
    <x v="0"/>
    <x v="0"/>
    <x v="0"/>
    <x v="0"/>
    <x v="0"/>
  </r>
  <r>
    <x v="0"/>
    <x v="6"/>
    <x v="30"/>
    <x v="101"/>
    <x v="0"/>
    <n v="2112.44"/>
    <n v="6756.41"/>
    <n v="8868.85"/>
    <n v="192"/>
    <n v="10323"/>
    <n v="72261"/>
    <n v="0.86"/>
    <x v="0"/>
    <x v="0"/>
    <x v="0"/>
    <x v="0"/>
    <x v="0"/>
    <x v="0"/>
    <x v="0"/>
    <x v="0"/>
    <x v="0"/>
    <x v="0"/>
  </r>
  <r>
    <x v="0"/>
    <x v="6"/>
    <x v="30"/>
    <x v="102"/>
    <x v="0"/>
    <n v="849.62"/>
    <n v="3652.13"/>
    <n v="4501.75"/>
    <n v="68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0"/>
    <n v="957.68"/>
    <n v="1156.42"/>
    <n v="2114.1"/>
    <n v="46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0"/>
    <n v="1024.1400000000001"/>
    <n v="699.56"/>
    <n v="1723.7"/>
    <n v="31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0"/>
    <n v="1303.8499999999999"/>
    <n v="1449.15"/>
    <n v="2753"/>
    <n v="72"/>
    <n v="17050"/>
    <n v="119350"/>
    <n v="0.16"/>
    <x v="0"/>
    <x v="0"/>
    <x v="0"/>
    <x v="0"/>
    <x v="0"/>
    <x v="0"/>
    <x v="0"/>
    <x v="0"/>
    <x v="0"/>
    <x v="0"/>
  </r>
  <r>
    <x v="0"/>
    <x v="6"/>
    <x v="30"/>
    <x v="138"/>
    <x v="0"/>
    <n v="691.55"/>
    <n v="1629.95"/>
    <n v="2321.5"/>
    <n v="75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0"/>
    <n v="3891"/>
    <n v="1411.5"/>
    <n v="5302.5"/>
    <n v="33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0"/>
    <n v="12390.39"/>
    <n v="5500.86"/>
    <n v="17891.25"/>
    <n v="126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0"/>
    <n v="24648.03"/>
    <n v="10304.469999999999"/>
    <n v="34952.5"/>
    <n v="241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0"/>
    <n v="27155.15"/>
    <n v="13339.85"/>
    <n v="40495"/>
    <n v="250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0"/>
    <n v="22310.26"/>
    <n v="7252.24"/>
    <n v="29562.5"/>
    <n v="171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0"/>
    <n v="3835"/>
    <n v="1932.5"/>
    <n v="5767.5"/>
    <n v="36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0"/>
    <n v="32872.949999999997"/>
    <n v="17498.55"/>
    <n v="50371.5"/>
    <n v="761"/>
    <n v="13950"/>
    <n v="139500"/>
    <n v="3.61"/>
    <x v="0"/>
    <x v="0"/>
    <x v="0"/>
    <x v="0"/>
    <x v="0"/>
    <x v="0"/>
    <x v="0"/>
    <x v="0"/>
    <x v="0"/>
    <x v="0"/>
  </r>
  <r>
    <x v="0"/>
    <x v="6"/>
    <x v="32"/>
    <x v="113"/>
    <x v="0"/>
    <n v="3180.25"/>
    <n v="2417.25"/>
    <n v="5597.5"/>
    <n v="31"/>
    <n v="5177"/>
    <n v="36239"/>
    <n v="1.08"/>
    <x v="0"/>
    <x v="0"/>
    <x v="0"/>
    <x v="0"/>
    <x v="0"/>
    <x v="0"/>
    <x v="0"/>
    <x v="0"/>
    <x v="0"/>
    <x v="0"/>
  </r>
  <r>
    <x v="0"/>
    <x v="6"/>
    <x v="32"/>
    <x v="114"/>
    <x v="0"/>
    <n v="23644.55"/>
    <n v="24800.45"/>
    <n v="48445"/>
    <n v="383"/>
    <n v="31000"/>
    <n v="217000"/>
    <n v="1.56"/>
    <x v="0"/>
    <x v="0"/>
    <x v="0"/>
    <x v="0"/>
    <x v="0"/>
    <x v="0"/>
    <x v="0"/>
    <x v="0"/>
    <x v="0"/>
    <x v="0"/>
  </r>
  <r>
    <x v="0"/>
    <x v="6"/>
    <x v="32"/>
    <x v="115"/>
    <x v="0"/>
    <n v="6764.63"/>
    <n v="2885.37"/>
    <n v="9650"/>
    <n v="52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0"/>
    <n v="27299.25"/>
    <n v="15547.75"/>
    <n v="42847"/>
    <n v="302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0"/>
    <n v="14820.02"/>
    <n v="10773.73"/>
    <n v="25593.75"/>
    <n v="176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0"/>
    <n v="15071.64"/>
    <n v="11910.86"/>
    <n v="26982.5"/>
    <n v="194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0"/>
    <n v="3386.23"/>
    <n v="2075.37"/>
    <n v="5461.6"/>
    <n v="40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0"/>
    <n v="12350.89"/>
    <n v="10081.61"/>
    <n v="22432.5"/>
    <n v="130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1"/>
    <n v="13812"/>
    <n v="11491.17"/>
    <n v="25303.17"/>
    <n v="85"/>
    <n v="24475"/>
    <n v="171325"/>
    <n v="1.03"/>
    <x v="0"/>
    <x v="0"/>
    <x v="0"/>
    <x v="0"/>
    <x v="0"/>
    <x v="0"/>
    <x v="0"/>
    <x v="0"/>
    <x v="0"/>
    <x v="0"/>
  </r>
  <r>
    <x v="0"/>
    <x v="6"/>
    <x v="0"/>
    <x v="1"/>
    <x v="1"/>
    <n v="9745.2000000000007"/>
    <n v="15974.43"/>
    <n v="25719.63"/>
    <n v="100"/>
    <n v="24383"/>
    <n v="170681"/>
    <n v="1.05"/>
    <x v="0"/>
    <x v="0"/>
    <x v="0"/>
    <x v="0"/>
    <x v="0"/>
    <x v="0"/>
    <x v="0"/>
    <x v="0"/>
    <x v="0"/>
    <x v="0"/>
  </r>
  <r>
    <x v="0"/>
    <x v="6"/>
    <x v="0"/>
    <x v="3"/>
    <x v="1"/>
    <n v="38190.769999999997"/>
    <n v="84644.44"/>
    <n v="122835.20999999999"/>
    <n v="325"/>
    <n v="8437"/>
    <n v="59059"/>
    <n v="14.56"/>
    <x v="0"/>
    <x v="0"/>
    <x v="0"/>
    <x v="0"/>
    <x v="0"/>
    <x v="0"/>
    <x v="0"/>
    <x v="0"/>
    <x v="0"/>
    <x v="0"/>
  </r>
  <r>
    <x v="0"/>
    <x v="6"/>
    <x v="0"/>
    <x v="4"/>
    <x v="1"/>
    <n v="31981.16"/>
    <n v="31475.360000000001"/>
    <n v="63456.520000000004"/>
    <n v="186"/>
    <n v="8437"/>
    <n v="59059"/>
    <n v="7.52"/>
    <x v="0"/>
    <x v="0"/>
    <x v="0"/>
    <x v="0"/>
    <x v="0"/>
    <x v="0"/>
    <x v="0"/>
    <x v="0"/>
    <x v="0"/>
    <x v="0"/>
  </r>
  <r>
    <x v="0"/>
    <x v="6"/>
    <x v="0"/>
    <x v="82"/>
    <x v="1"/>
    <n v="59.66"/>
    <n v="319.83999999999997"/>
    <n v="379.5"/>
    <n v="1"/>
    <n v="18600"/>
    <n v="130200"/>
    <n v="0.02"/>
    <x v="0"/>
    <x v="0"/>
    <x v="0"/>
    <x v="0"/>
    <x v="0"/>
    <x v="0"/>
    <x v="0"/>
    <x v="0"/>
    <x v="0"/>
    <x v="0"/>
  </r>
  <r>
    <x v="0"/>
    <x v="6"/>
    <x v="0"/>
    <x v="7"/>
    <x v="1"/>
    <n v="17038.57"/>
    <n v="20724.78"/>
    <n v="37763.35"/>
    <n v="125"/>
    <n v="5821"/>
    <n v="40747"/>
    <n v="6.49"/>
    <x v="0"/>
    <x v="0"/>
    <x v="0"/>
    <x v="0"/>
    <x v="0"/>
    <x v="0"/>
    <x v="0"/>
    <x v="0"/>
    <x v="0"/>
    <x v="0"/>
  </r>
  <r>
    <x v="0"/>
    <x v="6"/>
    <x v="0"/>
    <x v="8"/>
    <x v="1"/>
    <n v="27065.47"/>
    <n v="26214.73"/>
    <n v="53280.2"/>
    <n v="165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1"/>
    <n v="659.45"/>
    <n v="6728.39"/>
    <n v="7387.84"/>
    <n v="39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1"/>
    <n v="22826.91"/>
    <n v="27931.46"/>
    <n v="50758.369999999995"/>
    <n v="181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1"/>
    <n v="15366.37"/>
    <n v="16552.669999999998"/>
    <n v="31919.040000000001"/>
    <n v="86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1"/>
    <n v="1019.87"/>
    <n v="1141.54"/>
    <n v="2161.41"/>
    <n v="8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1"/>
    <n v="26122.83"/>
    <n v="15138.81"/>
    <n v="41261.64"/>
    <n v="242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1"/>
    <n v="3671.09"/>
    <n v="4606.6899999999996"/>
    <n v="8277.7799999999988"/>
    <n v="27"/>
    <n v="44423"/>
    <n v="310961"/>
    <n v="0.19"/>
    <x v="0"/>
    <x v="0"/>
    <x v="0"/>
    <x v="0"/>
    <x v="0"/>
    <x v="0"/>
    <x v="0"/>
    <x v="0"/>
    <x v="0"/>
    <x v="0"/>
  </r>
  <r>
    <x v="0"/>
    <x v="6"/>
    <x v="1"/>
    <x v="78"/>
    <x v="1"/>
    <n v="78"/>
    <n v="312"/>
    <n v="390"/>
    <n v="1"/>
    <n v="20677"/>
    <n v="144739"/>
    <n v="0.02"/>
    <x v="0"/>
    <x v="0"/>
    <x v="0"/>
    <x v="0"/>
    <x v="0"/>
    <x v="0"/>
    <x v="0"/>
    <x v="0"/>
    <x v="0"/>
    <x v="0"/>
  </r>
  <r>
    <x v="0"/>
    <x v="6"/>
    <x v="1"/>
    <x v="11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6"/>
    <x v="1"/>
    <x v="12"/>
    <x v="1"/>
    <n v="217.8"/>
    <n v="164.46"/>
    <n v="382.26"/>
    <n v="4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1"/>
    <n v="1537.31"/>
    <n v="2063.6799999999998"/>
    <n v="3600.99"/>
    <n v="20"/>
    <n v="29977"/>
    <n v="209839"/>
    <n v="0.12"/>
    <x v="0"/>
    <x v="0"/>
    <x v="0"/>
    <x v="0"/>
    <x v="0"/>
    <x v="0"/>
    <x v="0"/>
    <x v="0"/>
    <x v="0"/>
    <x v="0"/>
  </r>
  <r>
    <x v="0"/>
    <x v="6"/>
    <x v="1"/>
    <x v="15"/>
    <x v="1"/>
    <n v="1703.4"/>
    <n v="1258.2"/>
    <n v="2961.6000000000004"/>
    <n v="9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1"/>
    <n v="2023.6"/>
    <n v="1794.6"/>
    <n v="3818.2"/>
    <n v="3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1"/>
    <n v="63015.519999999997"/>
    <n v="59029.71"/>
    <n v="122045.23"/>
    <n v="266"/>
    <n v="43400"/>
    <n v="303800"/>
    <n v="2.81"/>
    <x v="0"/>
    <x v="0"/>
    <x v="0"/>
    <x v="0"/>
    <x v="0"/>
    <x v="0"/>
    <x v="0"/>
    <x v="0"/>
    <x v="0"/>
    <x v="0"/>
  </r>
  <r>
    <x v="0"/>
    <x v="6"/>
    <x v="2"/>
    <x v="17"/>
    <x v="1"/>
    <n v="34534.36"/>
    <n v="17232.13"/>
    <n v="51766.490000000005"/>
    <n v="145"/>
    <n v="39277"/>
    <n v="274939"/>
    <n v="1.32"/>
    <x v="0"/>
    <x v="0"/>
    <x v="0"/>
    <x v="0"/>
    <x v="0"/>
    <x v="0"/>
    <x v="0"/>
    <x v="0"/>
    <x v="0"/>
    <x v="0"/>
  </r>
  <r>
    <x v="0"/>
    <x v="6"/>
    <x v="2"/>
    <x v="18"/>
    <x v="1"/>
    <n v="18906.68"/>
    <n v="10529.22"/>
    <n v="29435.9"/>
    <n v="60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1"/>
    <n v="28944.44"/>
    <n v="31127.51"/>
    <n v="60071.95"/>
    <n v="163"/>
    <n v="31000"/>
    <n v="310000"/>
    <n v="1.94"/>
    <x v="0"/>
    <x v="0"/>
    <x v="0"/>
    <x v="0"/>
    <x v="0"/>
    <x v="0"/>
    <x v="0"/>
    <x v="0"/>
    <x v="0"/>
    <x v="0"/>
  </r>
  <r>
    <x v="0"/>
    <x v="6"/>
    <x v="3"/>
    <x v="20"/>
    <x v="1"/>
    <n v="10890.6"/>
    <n v="8225.26"/>
    <n v="19115.86"/>
    <n v="54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1"/>
    <n v="33793.85"/>
    <n v="44355.65"/>
    <n v="78149.5"/>
    <n v="144"/>
    <n v="62000"/>
    <n v="620000"/>
    <n v="1.26"/>
    <x v="0"/>
    <x v="0"/>
    <x v="0"/>
    <x v="0"/>
    <x v="0"/>
    <x v="0"/>
    <x v="0"/>
    <x v="0"/>
    <x v="0"/>
    <x v="0"/>
  </r>
  <r>
    <x v="0"/>
    <x v="6"/>
    <x v="3"/>
    <x v="147"/>
    <x v="1"/>
    <n v="2445.3000000000002"/>
    <n v="0"/>
    <n v="2445.3000000000002"/>
    <n v="4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6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6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1"/>
    <n v="22376.52"/>
    <n v="36084.230000000003"/>
    <n v="58460.75"/>
    <n v="52"/>
    <n v="16523"/>
    <n v="165230"/>
    <n v="3.54"/>
    <x v="0"/>
    <x v="0"/>
    <x v="0"/>
    <x v="0"/>
    <x v="0"/>
    <x v="0"/>
    <x v="0"/>
    <x v="0"/>
    <x v="0"/>
    <x v="0"/>
  </r>
  <r>
    <x v="0"/>
    <x v="6"/>
    <x v="5"/>
    <x v="29"/>
    <x v="1"/>
    <n v="24467.07"/>
    <n v="19947.439999999999"/>
    <n v="44414.509999999995"/>
    <n v="27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1"/>
    <n v="97.15"/>
    <n v="64.349999999999994"/>
    <n v="161.5"/>
    <n v="2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1"/>
    <n v="1727.83"/>
    <n v="4212.07"/>
    <n v="5939.9"/>
    <n v="37"/>
    <n v="34100"/>
    <n v="238700"/>
    <n v="0.17"/>
    <x v="0"/>
    <x v="0"/>
    <x v="0"/>
    <x v="0"/>
    <x v="0"/>
    <x v="0"/>
    <x v="0"/>
    <x v="0"/>
    <x v="0"/>
    <x v="0"/>
  </r>
  <r>
    <x v="0"/>
    <x v="6"/>
    <x v="6"/>
    <x v="32"/>
    <x v="1"/>
    <n v="517.71"/>
    <n v="1017.6"/>
    <n v="1535.31"/>
    <n v="11"/>
    <n v="17577"/>
    <n v="123039"/>
    <n v="0.09"/>
    <x v="0"/>
    <x v="0"/>
    <x v="0"/>
    <x v="0"/>
    <x v="0"/>
    <x v="0"/>
    <x v="0"/>
    <x v="0"/>
    <x v="0"/>
    <x v="0"/>
  </r>
  <r>
    <x v="0"/>
    <x v="6"/>
    <x v="6"/>
    <x v="33"/>
    <x v="1"/>
    <n v="797.4"/>
    <n v="0"/>
    <n v="797.4"/>
    <n v="3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1"/>
    <n v="5166.6899999999996"/>
    <n v="2829.32"/>
    <n v="7996.01"/>
    <n v="21"/>
    <n v="67177"/>
    <n v="470239"/>
    <n v="0.12"/>
    <x v="0"/>
    <x v="0"/>
    <x v="0"/>
    <x v="0"/>
    <x v="0"/>
    <x v="0"/>
    <x v="0"/>
    <x v="0"/>
    <x v="0"/>
    <x v="0"/>
  </r>
  <r>
    <x v="0"/>
    <x v="6"/>
    <x v="8"/>
    <x v="35"/>
    <x v="1"/>
    <n v="38550.480000000003"/>
    <n v="13053.16"/>
    <n v="51603.64"/>
    <n v="160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1"/>
    <n v="26574.84"/>
    <n v="15610.75"/>
    <n v="42185.59"/>
    <n v="183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1"/>
    <n v="38257.089999999997"/>
    <n v="16929.52"/>
    <n v="55186.61"/>
    <n v="57"/>
    <n v="32023"/>
    <n v="224161"/>
    <n v="1.72"/>
    <x v="0"/>
    <x v="0"/>
    <x v="0"/>
    <x v="0"/>
    <x v="0"/>
    <x v="0"/>
    <x v="0"/>
    <x v="0"/>
    <x v="0"/>
    <x v="0"/>
  </r>
  <r>
    <x v="0"/>
    <x v="6"/>
    <x v="9"/>
    <x v="38"/>
    <x v="1"/>
    <n v="75.3"/>
    <n v="1911.9"/>
    <n v="1987.2"/>
    <n v="1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1"/>
    <n v="63453.62"/>
    <n v="35239"/>
    <n v="98692.62"/>
    <n v="73"/>
    <n v="18352"/>
    <n v="128464"/>
    <n v="5.38"/>
    <x v="0"/>
    <x v="0"/>
    <x v="0"/>
    <x v="0"/>
    <x v="0"/>
    <x v="0"/>
    <x v="0"/>
    <x v="0"/>
    <x v="0"/>
    <x v="0"/>
  </r>
  <r>
    <x v="0"/>
    <x v="6"/>
    <x v="9"/>
    <x v="40"/>
    <x v="1"/>
    <n v="69016.649999999994"/>
    <n v="24951.09"/>
    <n v="93967.739999999991"/>
    <n v="94"/>
    <n v="28923"/>
    <n v="202461"/>
    <n v="3.25"/>
    <x v="0"/>
    <x v="0"/>
    <x v="0"/>
    <x v="0"/>
    <x v="0"/>
    <x v="0"/>
    <x v="0"/>
    <x v="0"/>
    <x v="0"/>
    <x v="0"/>
  </r>
  <r>
    <x v="0"/>
    <x v="6"/>
    <x v="9"/>
    <x v="41"/>
    <x v="1"/>
    <n v="4059.28"/>
    <n v="5442.92"/>
    <n v="9502.2000000000007"/>
    <n v="5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1"/>
    <n v="3305.69"/>
    <n v="3027.33"/>
    <n v="6333.02"/>
    <n v="18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1"/>
    <n v="2540.0100000000002"/>
    <n v="1839.57"/>
    <n v="4379.58"/>
    <n v="10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1"/>
    <n v="2000.26"/>
    <n v="3091.34"/>
    <n v="5091.6000000000004"/>
    <n v="10"/>
    <n v="23777"/>
    <n v="237770"/>
    <n v="0.21"/>
    <x v="0"/>
    <x v="0"/>
    <x v="0"/>
    <x v="0"/>
    <x v="0"/>
    <x v="0"/>
    <x v="0"/>
    <x v="0"/>
    <x v="0"/>
    <x v="0"/>
  </r>
  <r>
    <x v="0"/>
    <x v="6"/>
    <x v="10"/>
    <x v="45"/>
    <x v="1"/>
    <n v="8690.08"/>
    <n v="1302.1600000000001"/>
    <n v="9992.24"/>
    <n v="30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1"/>
    <n v="5134.6099999999997"/>
    <n v="4886.6499999999996"/>
    <n v="10021.259999999998"/>
    <n v="28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1"/>
    <n v="7949.77"/>
    <n v="3016.49"/>
    <n v="10966.26"/>
    <n v="20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1"/>
    <n v="9317.84"/>
    <n v="10459.66"/>
    <n v="19777.5"/>
    <n v="34"/>
    <n v="33077"/>
    <n v="330770"/>
    <n v="0.6"/>
    <x v="0"/>
    <x v="0"/>
    <x v="0"/>
    <x v="0"/>
    <x v="0"/>
    <x v="0"/>
    <x v="0"/>
    <x v="0"/>
    <x v="0"/>
    <x v="0"/>
  </r>
  <r>
    <x v="0"/>
    <x v="6"/>
    <x v="10"/>
    <x v="49"/>
    <x v="1"/>
    <n v="8777.9599999999991"/>
    <n v="2890.82"/>
    <n v="11668.779999999999"/>
    <n v="30"/>
    <n v="67177"/>
    <n v="671770"/>
    <n v="0.17"/>
    <x v="0"/>
    <x v="0"/>
    <x v="0"/>
    <x v="0"/>
    <x v="0"/>
    <x v="0"/>
    <x v="0"/>
    <x v="0"/>
    <x v="0"/>
    <x v="0"/>
  </r>
  <r>
    <x v="0"/>
    <x v="6"/>
    <x v="10"/>
    <x v="50"/>
    <x v="1"/>
    <n v="325.8"/>
    <n v="0"/>
    <n v="325.8"/>
    <n v="1"/>
    <n v="36177"/>
    <n v="361770"/>
    <n v="0.01"/>
    <x v="0"/>
    <x v="0"/>
    <x v="0"/>
    <x v="0"/>
    <x v="0"/>
    <x v="0"/>
    <x v="0"/>
    <x v="0"/>
    <x v="0"/>
    <x v="0"/>
  </r>
  <r>
    <x v="0"/>
    <x v="6"/>
    <x v="10"/>
    <x v="51"/>
    <x v="1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11"/>
    <x v="5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1"/>
    <n v="1956.6"/>
    <n v="1480.05"/>
    <n v="3436.6499999999996"/>
    <n v="2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1"/>
    <n v="977.4"/>
    <n v="0"/>
    <n v="977.4"/>
    <n v="3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1"/>
    <n v="4323.47"/>
    <n v="1060.81"/>
    <n v="5384.2800000000007"/>
    <n v="10"/>
    <n v="24273"/>
    <n v="242730"/>
    <n v="0.22"/>
    <x v="0"/>
    <x v="0"/>
    <x v="0"/>
    <x v="0"/>
    <x v="0"/>
    <x v="0"/>
    <x v="0"/>
    <x v="0"/>
    <x v="0"/>
    <x v="0"/>
  </r>
  <r>
    <x v="0"/>
    <x v="6"/>
    <x v="13"/>
    <x v="58"/>
    <x v="1"/>
    <n v="10708.38"/>
    <n v="3342.91"/>
    <n v="14051.289999999999"/>
    <n v="38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1"/>
    <n v="189.96"/>
    <n v="5320.64"/>
    <n v="5510.6"/>
    <n v="4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1"/>
    <n v="982.36"/>
    <n v="9921.41"/>
    <n v="10903.77"/>
    <n v="28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1"/>
    <n v="23172.62"/>
    <n v="7829.38"/>
    <n v="31002"/>
    <n v="14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1"/>
    <n v="579.04"/>
    <n v="3256.86"/>
    <n v="3835.9"/>
    <n v="8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1"/>
    <n v="1628.67"/>
    <n v="3506.63"/>
    <n v="5135.3"/>
    <n v="26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1"/>
    <n v="4737.4799999999996"/>
    <n v="7395.82"/>
    <n v="12133.3"/>
    <n v="31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1"/>
    <n v="16900.669999999998"/>
    <n v="18098.71"/>
    <n v="34999.379999999997"/>
    <n v="92"/>
    <n v="22723"/>
    <n v="159061"/>
    <n v="1.54"/>
    <x v="0"/>
    <x v="0"/>
    <x v="0"/>
    <x v="0"/>
    <x v="0"/>
    <x v="0"/>
    <x v="0"/>
    <x v="0"/>
    <x v="0"/>
    <x v="0"/>
  </r>
  <r>
    <x v="0"/>
    <x v="6"/>
    <x v="19"/>
    <x v="66"/>
    <x v="1"/>
    <n v="2935.8"/>
    <n v="525.20000000000005"/>
    <n v="3461"/>
    <n v="7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1"/>
    <n v="3911.4"/>
    <n v="2895"/>
    <n v="6806.4"/>
    <n v="11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1"/>
    <n v="12649.75"/>
    <n v="27496.16"/>
    <n v="40145.910000000003"/>
    <n v="67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1"/>
    <n v="24558.44"/>
    <n v="37631.160000000003"/>
    <n v="62189.600000000006"/>
    <n v="189"/>
    <n v="31000"/>
    <n v="310000"/>
    <n v="2.0099999999999998"/>
    <x v="0"/>
    <x v="0"/>
    <x v="0"/>
    <x v="0"/>
    <x v="0"/>
    <x v="0"/>
    <x v="0"/>
    <x v="0"/>
    <x v="0"/>
    <x v="0"/>
  </r>
  <r>
    <x v="0"/>
    <x v="6"/>
    <x v="21"/>
    <x v="70"/>
    <x v="1"/>
    <n v="7996.21"/>
    <n v="3068.05"/>
    <n v="11064.26"/>
    <n v="33"/>
    <n v="62000"/>
    <n v="620000"/>
    <n v="0.18"/>
    <x v="0"/>
    <x v="0"/>
    <x v="0"/>
    <x v="0"/>
    <x v="0"/>
    <x v="0"/>
    <x v="0"/>
    <x v="0"/>
    <x v="0"/>
    <x v="0"/>
  </r>
  <r>
    <x v="0"/>
    <x v="6"/>
    <x v="21"/>
    <x v="71"/>
    <x v="1"/>
    <n v="34446.31"/>
    <n v="21625.919999999998"/>
    <n v="56072.229999999996"/>
    <n v="167"/>
    <n v="50623"/>
    <n v="506230"/>
    <n v="1.1100000000000001"/>
    <x v="0"/>
    <x v="0"/>
    <x v="0"/>
    <x v="0"/>
    <x v="0"/>
    <x v="0"/>
    <x v="0"/>
    <x v="0"/>
    <x v="0"/>
    <x v="0"/>
  </r>
  <r>
    <x v="0"/>
    <x v="6"/>
    <x v="21"/>
    <x v="72"/>
    <x v="1"/>
    <n v="34255.24"/>
    <n v="35384.28"/>
    <n v="69639.51999999999"/>
    <n v="204"/>
    <n v="29977"/>
    <n v="299770"/>
    <n v="2.3199999999999998"/>
    <x v="0"/>
    <x v="0"/>
    <x v="0"/>
    <x v="0"/>
    <x v="0"/>
    <x v="0"/>
    <x v="0"/>
    <x v="0"/>
    <x v="0"/>
    <x v="0"/>
  </r>
  <r>
    <x v="0"/>
    <x v="6"/>
    <x v="21"/>
    <x v="73"/>
    <x v="1"/>
    <n v="20204.689999999999"/>
    <n v="17462.830000000002"/>
    <n v="37667.520000000004"/>
    <n v="119"/>
    <n v="27900"/>
    <n v="279000"/>
    <n v="1.35"/>
    <x v="0"/>
    <x v="0"/>
    <x v="0"/>
    <x v="0"/>
    <x v="0"/>
    <x v="0"/>
    <x v="0"/>
    <x v="0"/>
    <x v="0"/>
    <x v="0"/>
  </r>
  <r>
    <x v="0"/>
    <x v="6"/>
    <x v="21"/>
    <x v="137"/>
    <x v="1"/>
    <n v="15049.41"/>
    <n v="11083.22"/>
    <n v="26132.629999999997"/>
    <n v="80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1"/>
    <n v="5406.06"/>
    <n v="2509.34"/>
    <n v="7915.4000000000005"/>
    <n v="23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1"/>
    <n v="4365.8999999999996"/>
    <n v="882"/>
    <n v="5247.9"/>
    <n v="16"/>
    <n v="13423"/>
    <n v="134230"/>
    <n v="0.39"/>
    <x v="0"/>
    <x v="0"/>
    <x v="0"/>
    <x v="0"/>
    <x v="0"/>
    <x v="0"/>
    <x v="0"/>
    <x v="0"/>
    <x v="0"/>
    <x v="0"/>
  </r>
  <r>
    <x v="0"/>
    <x v="6"/>
    <x v="22"/>
    <x v="75"/>
    <x v="1"/>
    <n v="4268.47"/>
    <n v="1198.3699999999999"/>
    <n v="5466.84"/>
    <n v="17"/>
    <n v="14477"/>
    <n v="144770"/>
    <n v="0.38"/>
    <x v="0"/>
    <x v="0"/>
    <x v="0"/>
    <x v="0"/>
    <x v="0"/>
    <x v="0"/>
    <x v="0"/>
    <x v="0"/>
    <x v="0"/>
    <x v="0"/>
  </r>
  <r>
    <x v="0"/>
    <x v="6"/>
    <x v="22"/>
    <x v="72"/>
    <x v="1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6"/>
    <x v="22"/>
    <x v="76"/>
    <x v="1"/>
    <n v="2891.4"/>
    <n v="3578"/>
    <n v="6469.4"/>
    <n v="20"/>
    <n v="13950"/>
    <n v="139500"/>
    <n v="0.46"/>
    <x v="0"/>
    <x v="0"/>
    <x v="0"/>
    <x v="0"/>
    <x v="0"/>
    <x v="0"/>
    <x v="0"/>
    <x v="0"/>
    <x v="0"/>
    <x v="0"/>
  </r>
  <r>
    <x v="0"/>
    <x v="6"/>
    <x v="22"/>
    <x v="121"/>
    <x v="1"/>
    <n v="3581.68"/>
    <n v="3954.55"/>
    <n v="7536.23"/>
    <n v="23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1"/>
    <n v="499.18"/>
    <n v="586.82000000000005"/>
    <n v="1086"/>
    <n v="6"/>
    <n v="20677"/>
    <n v="144739"/>
    <n v="0.05"/>
    <x v="0"/>
    <x v="0"/>
    <x v="0"/>
    <x v="0"/>
    <x v="0"/>
    <x v="0"/>
    <x v="0"/>
    <x v="0"/>
    <x v="0"/>
    <x v="0"/>
  </r>
  <r>
    <x v="0"/>
    <x v="6"/>
    <x v="24"/>
    <x v="79"/>
    <x v="1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6"/>
    <x v="24"/>
    <x v="81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24"/>
    <x v="82"/>
    <x v="1"/>
    <n v="869.4"/>
    <n v="0"/>
    <n v="869.4"/>
    <n v="2"/>
    <n v="18600"/>
    <n v="130200"/>
    <n v="0.05"/>
    <x v="0"/>
    <x v="0"/>
    <x v="0"/>
    <x v="0"/>
    <x v="0"/>
    <x v="0"/>
    <x v="0"/>
    <x v="0"/>
    <x v="0"/>
    <x v="0"/>
  </r>
  <r>
    <x v="0"/>
    <x v="6"/>
    <x v="24"/>
    <x v="12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1"/>
    <n v="90"/>
    <n v="0"/>
    <n v="90"/>
    <n v="1"/>
    <n v="29977"/>
    <n v="209839"/>
    <n v="0"/>
    <x v="0"/>
    <x v="0"/>
    <x v="0"/>
    <x v="0"/>
    <x v="0"/>
    <x v="0"/>
    <x v="0"/>
    <x v="0"/>
    <x v="0"/>
    <x v="0"/>
  </r>
  <r>
    <x v="0"/>
    <x v="6"/>
    <x v="24"/>
    <x v="85"/>
    <x v="1"/>
    <n v="450"/>
    <n v="0"/>
    <n v="450"/>
    <n v="5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1"/>
    <n v="361.8"/>
    <n v="400.4"/>
    <n v="762.2"/>
    <n v="4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1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6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8"/>
    <x v="92"/>
    <x v="1"/>
    <n v="27.04"/>
    <n v="108.16"/>
    <n v="135.19999999999999"/>
    <n v="1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1"/>
    <n v="11595.16"/>
    <n v="11729.85"/>
    <n v="23325.010000000002"/>
    <n v="100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1"/>
    <n v="17688.11"/>
    <n v="13093.39"/>
    <n v="30781.5"/>
    <n v="109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1"/>
    <n v="1103.28"/>
    <n v="6550"/>
    <n v="7653.28"/>
    <n v="35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1"/>
    <n v="46976.959999999999"/>
    <n v="72925.89"/>
    <n v="119902.85"/>
    <n v="437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1"/>
    <n v="36004.04"/>
    <n v="48923.74"/>
    <n v="84927.78"/>
    <n v="185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1"/>
    <n v="11222.1"/>
    <n v="35440.839999999997"/>
    <n v="46662.939999999995"/>
    <n v="189"/>
    <n v="17577"/>
    <n v="175770"/>
    <n v="2.65"/>
    <x v="0"/>
    <x v="0"/>
    <x v="0"/>
    <x v="0"/>
    <x v="0"/>
    <x v="0"/>
    <x v="0"/>
    <x v="0"/>
    <x v="0"/>
    <x v="0"/>
  </r>
  <r>
    <x v="0"/>
    <x v="6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6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6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6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6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1"/>
    <n v="172.71"/>
    <n v="805.32"/>
    <n v="978.03000000000009"/>
    <n v="3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1"/>
    <n v="82.23"/>
    <n v="740.03"/>
    <n v="822.26"/>
    <n v="1"/>
    <n v="17050"/>
    <n v="119350"/>
    <n v="0.05"/>
    <x v="0"/>
    <x v="0"/>
    <x v="0"/>
    <x v="0"/>
    <x v="0"/>
    <x v="0"/>
    <x v="0"/>
    <x v="0"/>
    <x v="0"/>
    <x v="0"/>
  </r>
  <r>
    <x v="0"/>
    <x v="6"/>
    <x v="30"/>
    <x v="13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1"/>
    <n v="7893.77"/>
    <n v="2921.05"/>
    <n v="10814.82"/>
    <n v="17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1"/>
    <n v="7235.95"/>
    <n v="13564.84"/>
    <n v="20800.79"/>
    <n v="34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1"/>
    <n v="14473.52"/>
    <n v="12793.58"/>
    <n v="27267.1"/>
    <n v="51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1"/>
    <n v="7395.96"/>
    <n v="13589.39"/>
    <n v="20985.35"/>
    <n v="23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1"/>
    <n v="86.07"/>
    <n v="2052.21"/>
    <n v="2138.2800000000002"/>
    <n v="4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1"/>
    <n v="2957.75"/>
    <n v="8169.35"/>
    <n v="11127.1"/>
    <n v="22"/>
    <n v="13950"/>
    <n v="139500"/>
    <n v="0.8"/>
    <x v="0"/>
    <x v="0"/>
    <x v="0"/>
    <x v="0"/>
    <x v="0"/>
    <x v="0"/>
    <x v="0"/>
    <x v="0"/>
    <x v="0"/>
    <x v="0"/>
  </r>
  <r>
    <x v="0"/>
    <x v="6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6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6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1"/>
    <n v="352.3"/>
    <n v="1906.7"/>
    <n v="2259"/>
    <n v="2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2"/>
    <n v="12140.45"/>
    <n v="8341.36"/>
    <n v="20481.810000000001"/>
    <n v="189"/>
    <n v="24475"/>
    <n v="171325"/>
    <n v="0.84"/>
    <x v="0"/>
    <x v="0"/>
    <x v="0"/>
    <x v="0"/>
    <x v="0"/>
    <x v="0"/>
    <x v="0"/>
    <x v="0"/>
    <x v="0"/>
    <x v="0"/>
  </r>
  <r>
    <x v="0"/>
    <x v="6"/>
    <x v="0"/>
    <x v="1"/>
    <x v="2"/>
    <n v="8199.4699999999993"/>
    <n v="11762.75"/>
    <n v="19962.22"/>
    <n v="181"/>
    <n v="24383"/>
    <n v="170681"/>
    <n v="0.82"/>
    <x v="0"/>
    <x v="0"/>
    <x v="0"/>
    <x v="0"/>
    <x v="0"/>
    <x v="0"/>
    <x v="0"/>
    <x v="0"/>
    <x v="0"/>
    <x v="0"/>
  </r>
  <r>
    <x v="0"/>
    <x v="6"/>
    <x v="0"/>
    <x v="3"/>
    <x v="2"/>
    <n v="31998.53"/>
    <n v="26239.26"/>
    <n v="58237.789999999994"/>
    <n v="455"/>
    <n v="8437"/>
    <n v="59059"/>
    <n v="6.9"/>
    <x v="0"/>
    <x v="0"/>
    <x v="0"/>
    <x v="0"/>
    <x v="0"/>
    <x v="0"/>
    <x v="0"/>
    <x v="0"/>
    <x v="0"/>
    <x v="0"/>
  </r>
  <r>
    <x v="0"/>
    <x v="6"/>
    <x v="0"/>
    <x v="4"/>
    <x v="2"/>
    <n v="35787.75"/>
    <n v="19204.259999999998"/>
    <n v="54992.009999999995"/>
    <n v="433"/>
    <n v="8437"/>
    <n v="59059"/>
    <n v="6.52"/>
    <x v="0"/>
    <x v="0"/>
    <x v="0"/>
    <x v="0"/>
    <x v="0"/>
    <x v="0"/>
    <x v="0"/>
    <x v="0"/>
    <x v="0"/>
    <x v="0"/>
  </r>
  <r>
    <x v="0"/>
    <x v="6"/>
    <x v="0"/>
    <x v="82"/>
    <x v="2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0"/>
    <x v="7"/>
    <x v="2"/>
    <n v="25276.9"/>
    <n v="16742.02"/>
    <n v="42018.92"/>
    <n v="307"/>
    <n v="5821"/>
    <n v="40747"/>
    <n v="7.22"/>
    <x v="0"/>
    <x v="0"/>
    <x v="0"/>
    <x v="0"/>
    <x v="0"/>
    <x v="0"/>
    <x v="0"/>
    <x v="0"/>
    <x v="0"/>
    <x v="0"/>
  </r>
  <r>
    <x v="0"/>
    <x v="6"/>
    <x v="0"/>
    <x v="8"/>
    <x v="2"/>
    <n v="33656.04"/>
    <n v="12265.26"/>
    <n v="45921.3"/>
    <n v="341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2"/>
    <n v="2039.27"/>
    <n v="11412.62"/>
    <n v="13451.890000000001"/>
    <n v="127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2"/>
    <n v="32282.74"/>
    <n v="26272.78"/>
    <n v="58555.520000000004"/>
    <n v="465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2"/>
    <n v="30041.599999999999"/>
    <n v="14837.13"/>
    <n v="44878.729999999996"/>
    <n v="377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2"/>
    <n v="1817.24"/>
    <n v="535.91"/>
    <n v="2353.15"/>
    <n v="20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2"/>
    <n v="21661.33"/>
    <n v="16702.29"/>
    <n v="38363.620000000003"/>
    <n v="311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2"/>
    <n v="7641.21"/>
    <n v="15982.39"/>
    <n v="23623.599999999999"/>
    <n v="172"/>
    <n v="44423"/>
    <n v="310961"/>
    <n v="0.53"/>
    <x v="0"/>
    <x v="0"/>
    <x v="0"/>
    <x v="0"/>
    <x v="0"/>
    <x v="0"/>
    <x v="0"/>
    <x v="0"/>
    <x v="0"/>
    <x v="0"/>
  </r>
  <r>
    <x v="0"/>
    <x v="6"/>
    <x v="1"/>
    <x v="78"/>
    <x v="2"/>
    <n v="391.76"/>
    <n v="785.84"/>
    <n v="1177.5999999999999"/>
    <n v="8"/>
    <n v="20677"/>
    <n v="144739"/>
    <n v="0.06"/>
    <x v="0"/>
    <x v="0"/>
    <x v="0"/>
    <x v="0"/>
    <x v="0"/>
    <x v="0"/>
    <x v="0"/>
    <x v="0"/>
    <x v="0"/>
    <x v="0"/>
  </r>
  <r>
    <x v="0"/>
    <x v="6"/>
    <x v="1"/>
    <x v="11"/>
    <x v="2"/>
    <n v="240.3"/>
    <n v="761.22"/>
    <n v="1001.52"/>
    <n v="9"/>
    <n v="31000"/>
    <n v="217000"/>
    <n v="0.03"/>
    <x v="0"/>
    <x v="0"/>
    <x v="0"/>
    <x v="0"/>
    <x v="0"/>
    <x v="0"/>
    <x v="0"/>
    <x v="0"/>
    <x v="0"/>
    <x v="0"/>
  </r>
  <r>
    <x v="0"/>
    <x v="6"/>
    <x v="1"/>
    <x v="12"/>
    <x v="2"/>
    <n v="3637.9"/>
    <n v="3576.8"/>
    <n v="7214.7000000000007"/>
    <n v="33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2"/>
    <n v="5594.03"/>
    <n v="8434.4"/>
    <n v="14028.43"/>
    <n v="98"/>
    <n v="29977"/>
    <n v="209839"/>
    <n v="0.47"/>
    <x v="0"/>
    <x v="0"/>
    <x v="0"/>
    <x v="0"/>
    <x v="0"/>
    <x v="0"/>
    <x v="0"/>
    <x v="0"/>
    <x v="0"/>
    <x v="0"/>
  </r>
  <r>
    <x v="0"/>
    <x v="6"/>
    <x v="1"/>
    <x v="15"/>
    <x v="2"/>
    <n v="1007.76"/>
    <n v="1565.7"/>
    <n v="2573.46"/>
    <n v="25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2"/>
    <n v="577.79999999999995"/>
    <n v="380.25"/>
    <n v="958.05"/>
    <n v="8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2"/>
    <n v="149585.4"/>
    <n v="155232.20000000001"/>
    <n v="304817.59999999998"/>
    <n v="2138"/>
    <n v="43400"/>
    <n v="303800"/>
    <n v="7.02"/>
    <x v="0"/>
    <x v="0"/>
    <x v="0"/>
    <x v="0"/>
    <x v="0"/>
    <x v="0"/>
    <x v="0"/>
    <x v="0"/>
    <x v="0"/>
    <x v="0"/>
  </r>
  <r>
    <x v="0"/>
    <x v="6"/>
    <x v="2"/>
    <x v="17"/>
    <x v="2"/>
    <n v="89953.38"/>
    <n v="125268.2"/>
    <n v="215221.58000000002"/>
    <n v="1692"/>
    <n v="39277"/>
    <n v="274939"/>
    <n v="5.48"/>
    <x v="0"/>
    <x v="0"/>
    <x v="0"/>
    <x v="0"/>
    <x v="0"/>
    <x v="0"/>
    <x v="0"/>
    <x v="0"/>
    <x v="0"/>
    <x v="0"/>
  </r>
  <r>
    <x v="0"/>
    <x v="6"/>
    <x v="2"/>
    <x v="18"/>
    <x v="2"/>
    <n v="71156.67"/>
    <n v="115917.8"/>
    <n v="187074.47"/>
    <n v="1305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2"/>
    <n v="16682.740000000002"/>
    <n v="16372.57"/>
    <n v="33055.31"/>
    <n v="299"/>
    <n v="31000"/>
    <n v="310000"/>
    <n v="1.07"/>
    <x v="0"/>
    <x v="0"/>
    <x v="0"/>
    <x v="0"/>
    <x v="0"/>
    <x v="0"/>
    <x v="0"/>
    <x v="0"/>
    <x v="0"/>
    <x v="0"/>
  </r>
  <r>
    <x v="0"/>
    <x v="6"/>
    <x v="3"/>
    <x v="20"/>
    <x v="2"/>
    <n v="2294.5100000000002"/>
    <n v="1855.62"/>
    <n v="4150.13"/>
    <n v="54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2"/>
    <n v="23999.79"/>
    <n v="36166.239999999998"/>
    <n v="60166.03"/>
    <n v="497"/>
    <n v="62000"/>
    <n v="620000"/>
    <n v="0.97"/>
    <x v="0"/>
    <x v="0"/>
    <x v="0"/>
    <x v="0"/>
    <x v="0"/>
    <x v="0"/>
    <x v="0"/>
    <x v="0"/>
    <x v="0"/>
    <x v="0"/>
  </r>
  <r>
    <x v="0"/>
    <x v="6"/>
    <x v="3"/>
    <x v="147"/>
    <x v="2"/>
    <n v="108.24"/>
    <n v="29.74"/>
    <n v="137.97999999999999"/>
    <n v="3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6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6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2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6"/>
    <x v="5"/>
    <x v="29"/>
    <x v="2"/>
    <n v="1699.2"/>
    <n v="0"/>
    <n v="1699.2"/>
    <n v="8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2"/>
    <n v="2382.34"/>
    <n v="4780.13"/>
    <n v="7162.47"/>
    <n v="55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2"/>
    <n v="21247.23"/>
    <n v="39593.99"/>
    <n v="60841.22"/>
    <n v="433"/>
    <n v="34100"/>
    <n v="238700"/>
    <n v="1.78"/>
    <x v="0"/>
    <x v="0"/>
    <x v="0"/>
    <x v="0"/>
    <x v="0"/>
    <x v="0"/>
    <x v="0"/>
    <x v="0"/>
    <x v="0"/>
    <x v="0"/>
  </r>
  <r>
    <x v="0"/>
    <x v="6"/>
    <x v="6"/>
    <x v="32"/>
    <x v="2"/>
    <n v="25146.93"/>
    <n v="38443.11"/>
    <n v="63590.04"/>
    <n v="478"/>
    <n v="17577"/>
    <n v="123039"/>
    <n v="3.62"/>
    <x v="0"/>
    <x v="0"/>
    <x v="0"/>
    <x v="0"/>
    <x v="0"/>
    <x v="0"/>
    <x v="0"/>
    <x v="0"/>
    <x v="0"/>
    <x v="0"/>
  </r>
  <r>
    <x v="0"/>
    <x v="6"/>
    <x v="6"/>
    <x v="33"/>
    <x v="2"/>
    <n v="3023.36"/>
    <n v="3213.82"/>
    <n v="6237.18"/>
    <n v="53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2"/>
    <n v="222.3"/>
    <n v="0"/>
    <n v="222.3"/>
    <n v="1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2"/>
    <n v="23618.5"/>
    <n v="37501.01"/>
    <n v="61119.51"/>
    <n v="497"/>
    <n v="67177"/>
    <n v="470239"/>
    <n v="0.91"/>
    <x v="0"/>
    <x v="0"/>
    <x v="0"/>
    <x v="0"/>
    <x v="0"/>
    <x v="0"/>
    <x v="0"/>
    <x v="0"/>
    <x v="0"/>
    <x v="0"/>
  </r>
  <r>
    <x v="0"/>
    <x v="6"/>
    <x v="8"/>
    <x v="35"/>
    <x v="2"/>
    <n v="8159.75"/>
    <n v="4699.5"/>
    <n v="12859.25"/>
    <n v="77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2"/>
    <n v="42912.35"/>
    <n v="21606.29"/>
    <n v="64518.64"/>
    <n v="330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2"/>
    <n v="10370.02"/>
    <n v="3486.21"/>
    <n v="13856.23"/>
    <n v="86"/>
    <n v="32023"/>
    <n v="224161"/>
    <n v="0.43"/>
    <x v="0"/>
    <x v="0"/>
    <x v="0"/>
    <x v="0"/>
    <x v="0"/>
    <x v="0"/>
    <x v="0"/>
    <x v="0"/>
    <x v="0"/>
    <x v="0"/>
  </r>
  <r>
    <x v="0"/>
    <x v="6"/>
    <x v="9"/>
    <x v="38"/>
    <x v="2"/>
    <n v="243.9"/>
    <n v="0"/>
    <n v="243.9"/>
    <n v="2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2"/>
    <n v="7745.63"/>
    <n v="5964.2"/>
    <n v="13709.83"/>
    <n v="109"/>
    <n v="18352"/>
    <n v="128464"/>
    <n v="0.75"/>
    <x v="0"/>
    <x v="0"/>
    <x v="0"/>
    <x v="0"/>
    <x v="0"/>
    <x v="0"/>
    <x v="0"/>
    <x v="0"/>
    <x v="0"/>
    <x v="0"/>
  </r>
  <r>
    <x v="0"/>
    <x v="6"/>
    <x v="9"/>
    <x v="40"/>
    <x v="2"/>
    <n v="13536.62"/>
    <n v="5523.78"/>
    <n v="19060.400000000001"/>
    <n v="103"/>
    <n v="28923"/>
    <n v="202461"/>
    <n v="0.66"/>
    <x v="0"/>
    <x v="0"/>
    <x v="0"/>
    <x v="0"/>
    <x v="0"/>
    <x v="0"/>
    <x v="0"/>
    <x v="0"/>
    <x v="0"/>
    <x v="0"/>
  </r>
  <r>
    <x v="0"/>
    <x v="6"/>
    <x v="9"/>
    <x v="41"/>
    <x v="2"/>
    <n v="2403.14"/>
    <n v="398.16"/>
    <n v="2801.2999999999997"/>
    <n v="26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2"/>
    <n v="1738.8"/>
    <n v="1869.81"/>
    <n v="3608.6099999999997"/>
    <n v="34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2"/>
    <n v="2970.55"/>
    <n v="2872.7"/>
    <n v="5843.25"/>
    <n v="40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2"/>
    <n v="1457.09"/>
    <n v="695.36"/>
    <n v="2152.4499999999998"/>
    <n v="20"/>
    <n v="23777"/>
    <n v="237770"/>
    <n v="0.09"/>
    <x v="0"/>
    <x v="0"/>
    <x v="0"/>
    <x v="0"/>
    <x v="0"/>
    <x v="0"/>
    <x v="0"/>
    <x v="0"/>
    <x v="0"/>
    <x v="0"/>
  </r>
  <r>
    <x v="0"/>
    <x v="6"/>
    <x v="10"/>
    <x v="45"/>
    <x v="2"/>
    <n v="8039.92"/>
    <n v="2045.89"/>
    <n v="10085.81"/>
    <n v="91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2"/>
    <n v="11710.22"/>
    <n v="5649.56"/>
    <n v="17359.78"/>
    <n v="164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2"/>
    <n v="4590.03"/>
    <n v="3300.88"/>
    <n v="7890.91"/>
    <n v="54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2"/>
    <n v="7438.25"/>
    <n v="1803.59"/>
    <n v="9241.84"/>
    <n v="80"/>
    <n v="33077"/>
    <n v="330770"/>
    <n v="0.28000000000000003"/>
    <x v="0"/>
    <x v="0"/>
    <x v="0"/>
    <x v="0"/>
    <x v="0"/>
    <x v="0"/>
    <x v="0"/>
    <x v="0"/>
    <x v="0"/>
    <x v="0"/>
  </r>
  <r>
    <x v="0"/>
    <x v="6"/>
    <x v="10"/>
    <x v="49"/>
    <x v="2"/>
    <n v="9757.26"/>
    <n v="3811.07"/>
    <n v="13568.33"/>
    <n v="113"/>
    <n v="67177"/>
    <n v="671770"/>
    <n v="0.2"/>
    <x v="0"/>
    <x v="0"/>
    <x v="0"/>
    <x v="0"/>
    <x v="0"/>
    <x v="0"/>
    <x v="0"/>
    <x v="0"/>
    <x v="0"/>
    <x v="0"/>
  </r>
  <r>
    <x v="0"/>
    <x v="6"/>
    <x v="10"/>
    <x v="50"/>
    <x v="2"/>
    <n v="2099.02"/>
    <n v="1108.25"/>
    <n v="3207.27"/>
    <n v="28"/>
    <n v="36177"/>
    <n v="361770"/>
    <n v="0.09"/>
    <x v="0"/>
    <x v="0"/>
    <x v="0"/>
    <x v="0"/>
    <x v="0"/>
    <x v="0"/>
    <x v="0"/>
    <x v="0"/>
    <x v="0"/>
    <x v="0"/>
  </r>
  <r>
    <x v="0"/>
    <x v="6"/>
    <x v="10"/>
    <x v="51"/>
    <x v="2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11"/>
    <x v="52"/>
    <x v="2"/>
    <n v="401.21"/>
    <n v="2483.16"/>
    <n v="2884.37"/>
    <n v="18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2"/>
    <n v="4185.8999999999996"/>
    <n v="0"/>
    <n v="4185.8999999999996"/>
    <n v="19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2"/>
    <n v="915.3"/>
    <n v="0"/>
    <n v="915.3"/>
    <n v="7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2"/>
    <n v="745.2"/>
    <n v="0"/>
    <n v="745.2"/>
    <n v="6"/>
    <n v="24273"/>
    <n v="242730"/>
    <n v="0.03"/>
    <x v="0"/>
    <x v="0"/>
    <x v="0"/>
    <x v="0"/>
    <x v="0"/>
    <x v="0"/>
    <x v="0"/>
    <x v="0"/>
    <x v="0"/>
    <x v="0"/>
  </r>
  <r>
    <x v="0"/>
    <x v="6"/>
    <x v="13"/>
    <x v="58"/>
    <x v="2"/>
    <n v="7837.5"/>
    <n v="2578.69"/>
    <n v="10416.19"/>
    <n v="74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2"/>
    <n v="25.09"/>
    <n v="225.81"/>
    <n v="250.9"/>
    <n v="1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2"/>
    <n v="10668.66"/>
    <n v="143383.70000000001"/>
    <n v="154052.36000000002"/>
    <n v="1250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2"/>
    <n v="3614.58"/>
    <n v="1150.92"/>
    <n v="4765.5"/>
    <n v="14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2"/>
    <n v="437.07"/>
    <n v="884.03"/>
    <n v="1321.1"/>
    <n v="38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2"/>
    <n v="22240.65"/>
    <n v="21330.14"/>
    <n v="43570.79"/>
    <n v="374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2"/>
    <n v="10915.17"/>
    <n v="12740.73"/>
    <n v="23655.9"/>
    <n v="184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2"/>
    <n v="33166.82"/>
    <n v="85247.12"/>
    <n v="118413.94"/>
    <n v="1048"/>
    <n v="22723"/>
    <n v="159061"/>
    <n v="5.21"/>
    <x v="0"/>
    <x v="0"/>
    <x v="0"/>
    <x v="0"/>
    <x v="0"/>
    <x v="0"/>
    <x v="0"/>
    <x v="0"/>
    <x v="0"/>
    <x v="0"/>
  </r>
  <r>
    <x v="0"/>
    <x v="6"/>
    <x v="19"/>
    <x v="66"/>
    <x v="2"/>
    <n v="6068.96"/>
    <n v="2528.25"/>
    <n v="8597.2099999999991"/>
    <n v="59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2"/>
    <n v="7080.55"/>
    <n v="10032.379999999999"/>
    <n v="17112.93"/>
    <n v="136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2"/>
    <n v="48486.22"/>
    <n v="43934.51"/>
    <n v="92420.73000000001"/>
    <n v="439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2"/>
    <n v="22705.78"/>
    <n v="41647.629999999997"/>
    <n v="64353.409999999996"/>
    <n v="482"/>
    <n v="31000"/>
    <n v="310000"/>
    <n v="2.08"/>
    <x v="0"/>
    <x v="0"/>
    <x v="0"/>
    <x v="0"/>
    <x v="0"/>
    <x v="0"/>
    <x v="0"/>
    <x v="0"/>
    <x v="0"/>
    <x v="0"/>
  </r>
  <r>
    <x v="0"/>
    <x v="6"/>
    <x v="21"/>
    <x v="70"/>
    <x v="2"/>
    <n v="6691.84"/>
    <n v="4574.5200000000004"/>
    <n v="11266.36"/>
    <n v="95"/>
    <n v="62000"/>
    <n v="620000"/>
    <n v="0.18"/>
    <x v="0"/>
    <x v="0"/>
    <x v="0"/>
    <x v="0"/>
    <x v="0"/>
    <x v="0"/>
    <x v="0"/>
    <x v="0"/>
    <x v="0"/>
    <x v="0"/>
  </r>
  <r>
    <x v="0"/>
    <x v="6"/>
    <x v="21"/>
    <x v="71"/>
    <x v="2"/>
    <n v="28115.64"/>
    <n v="25616.54"/>
    <n v="53732.18"/>
    <n v="453"/>
    <n v="50623"/>
    <n v="506230"/>
    <n v="1.06"/>
    <x v="0"/>
    <x v="0"/>
    <x v="0"/>
    <x v="0"/>
    <x v="0"/>
    <x v="0"/>
    <x v="0"/>
    <x v="0"/>
    <x v="0"/>
    <x v="0"/>
  </r>
  <r>
    <x v="0"/>
    <x v="6"/>
    <x v="21"/>
    <x v="72"/>
    <x v="2"/>
    <n v="22742.37"/>
    <n v="28197.96"/>
    <n v="50940.33"/>
    <n v="429"/>
    <n v="29977"/>
    <n v="299770"/>
    <n v="1.7"/>
    <x v="0"/>
    <x v="0"/>
    <x v="0"/>
    <x v="0"/>
    <x v="0"/>
    <x v="0"/>
    <x v="0"/>
    <x v="0"/>
    <x v="0"/>
    <x v="0"/>
  </r>
  <r>
    <x v="0"/>
    <x v="6"/>
    <x v="21"/>
    <x v="73"/>
    <x v="2"/>
    <n v="10536.96"/>
    <n v="16084.74"/>
    <n v="26621.699999999997"/>
    <n v="242"/>
    <n v="27900"/>
    <n v="279000"/>
    <n v="0.95"/>
    <x v="0"/>
    <x v="0"/>
    <x v="0"/>
    <x v="0"/>
    <x v="0"/>
    <x v="0"/>
    <x v="0"/>
    <x v="0"/>
    <x v="0"/>
    <x v="0"/>
  </r>
  <r>
    <x v="0"/>
    <x v="6"/>
    <x v="21"/>
    <x v="137"/>
    <x v="2"/>
    <n v="17449.759999999998"/>
    <n v="12293.8"/>
    <n v="29743.559999999998"/>
    <n v="225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2"/>
    <n v="6304.2"/>
    <n v="7799.35"/>
    <n v="14103.55"/>
    <n v="94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2"/>
    <n v="1549.6"/>
    <n v="1092.81"/>
    <n v="2642.41"/>
    <n v="21"/>
    <n v="13423"/>
    <n v="134230"/>
    <n v="0.2"/>
    <x v="0"/>
    <x v="0"/>
    <x v="0"/>
    <x v="0"/>
    <x v="0"/>
    <x v="0"/>
    <x v="0"/>
    <x v="0"/>
    <x v="0"/>
    <x v="0"/>
  </r>
  <r>
    <x v="0"/>
    <x v="6"/>
    <x v="22"/>
    <x v="75"/>
    <x v="2"/>
    <n v="2230.56"/>
    <n v="1513.03"/>
    <n v="3743.59"/>
    <n v="23"/>
    <n v="14477"/>
    <n v="144770"/>
    <n v="0.26"/>
    <x v="0"/>
    <x v="0"/>
    <x v="0"/>
    <x v="0"/>
    <x v="0"/>
    <x v="0"/>
    <x v="0"/>
    <x v="0"/>
    <x v="0"/>
    <x v="0"/>
  </r>
  <r>
    <x v="0"/>
    <x v="6"/>
    <x v="22"/>
    <x v="72"/>
    <x v="2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6"/>
    <x v="22"/>
    <x v="76"/>
    <x v="2"/>
    <n v="1264.8699999999999"/>
    <n v="5500.76"/>
    <n v="6765.63"/>
    <n v="63"/>
    <n v="13950"/>
    <n v="139500"/>
    <n v="0.48"/>
    <x v="0"/>
    <x v="0"/>
    <x v="0"/>
    <x v="0"/>
    <x v="0"/>
    <x v="0"/>
    <x v="0"/>
    <x v="0"/>
    <x v="0"/>
    <x v="0"/>
  </r>
  <r>
    <x v="0"/>
    <x v="6"/>
    <x v="22"/>
    <x v="121"/>
    <x v="2"/>
    <n v="2943.33"/>
    <n v="3437.89"/>
    <n v="6381.2199999999993"/>
    <n v="57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2"/>
    <n v="3785.78"/>
    <n v="1916.36"/>
    <n v="5702.14"/>
    <n v="45"/>
    <n v="20677"/>
    <n v="144739"/>
    <n v="0.28000000000000003"/>
    <x v="0"/>
    <x v="0"/>
    <x v="0"/>
    <x v="0"/>
    <x v="0"/>
    <x v="0"/>
    <x v="0"/>
    <x v="0"/>
    <x v="0"/>
    <x v="0"/>
  </r>
  <r>
    <x v="0"/>
    <x v="6"/>
    <x v="24"/>
    <x v="79"/>
    <x v="2"/>
    <n v="225"/>
    <n v="0"/>
    <n v="225"/>
    <n v="1"/>
    <n v="20150"/>
    <n v="141050"/>
    <n v="0.01"/>
    <x v="0"/>
    <x v="0"/>
    <x v="0"/>
    <x v="0"/>
    <x v="0"/>
    <x v="0"/>
    <x v="0"/>
    <x v="0"/>
    <x v="0"/>
    <x v="0"/>
  </r>
  <r>
    <x v="0"/>
    <x v="6"/>
    <x v="24"/>
    <x v="81"/>
    <x v="2"/>
    <n v="45.33"/>
    <n v="408"/>
    <n v="453.33"/>
    <n v="5"/>
    <n v="18600"/>
    <n v="130200"/>
    <n v="0.02"/>
    <x v="0"/>
    <x v="0"/>
    <x v="0"/>
    <x v="0"/>
    <x v="0"/>
    <x v="0"/>
    <x v="0"/>
    <x v="0"/>
    <x v="0"/>
    <x v="0"/>
  </r>
  <r>
    <x v="0"/>
    <x v="6"/>
    <x v="24"/>
    <x v="82"/>
    <x v="2"/>
    <n v="3436.69"/>
    <n v="1600.11"/>
    <n v="5036.8"/>
    <n v="35"/>
    <n v="18600"/>
    <n v="130200"/>
    <n v="0.27"/>
    <x v="0"/>
    <x v="0"/>
    <x v="0"/>
    <x v="0"/>
    <x v="0"/>
    <x v="0"/>
    <x v="0"/>
    <x v="0"/>
    <x v="0"/>
    <x v="0"/>
  </r>
  <r>
    <x v="0"/>
    <x v="6"/>
    <x v="24"/>
    <x v="122"/>
    <x v="2"/>
    <n v="499.5"/>
    <n v="0"/>
    <n v="499.5"/>
    <n v="5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2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6"/>
    <x v="24"/>
    <x v="8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2"/>
    <n v="547.20000000000005"/>
    <n v="173.04"/>
    <n v="720.24"/>
    <n v="5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2"/>
    <n v="2716.24"/>
    <n v="965.92"/>
    <n v="3682.16"/>
    <n v="28"/>
    <n v="15500"/>
    <n v="108500"/>
    <n v="0.24"/>
    <x v="0"/>
    <x v="0"/>
    <x v="0"/>
    <x v="0"/>
    <x v="0"/>
    <x v="0"/>
    <x v="0"/>
    <x v="0"/>
    <x v="0"/>
    <x v="0"/>
  </r>
  <r>
    <x v="0"/>
    <x v="6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8"/>
    <x v="92"/>
    <x v="2"/>
    <n v="18971.2"/>
    <n v="5130.6499999999996"/>
    <n v="24101.85"/>
    <n v="73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2"/>
    <n v="23.76"/>
    <n v="213.84"/>
    <n v="237.6"/>
    <n v="3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2"/>
    <n v="1491.04"/>
    <n v="1465.27"/>
    <n v="2956.31"/>
    <n v="26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2"/>
    <n v="0"/>
    <n v="1629.72"/>
    <n v="1629.72"/>
    <n v="14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2"/>
    <n v="8132.59"/>
    <n v="11739.19"/>
    <n v="19871.78"/>
    <n v="192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2"/>
    <n v="11474.6"/>
    <n v="11459.07"/>
    <n v="22933.67"/>
    <n v="237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2"/>
    <n v="1921.1"/>
    <n v="10293.540000000001"/>
    <n v="12214.640000000001"/>
    <n v="111"/>
    <n v="17577"/>
    <n v="175770"/>
    <n v="0.69"/>
    <x v="0"/>
    <x v="0"/>
    <x v="0"/>
    <x v="0"/>
    <x v="0"/>
    <x v="0"/>
    <x v="0"/>
    <x v="0"/>
    <x v="0"/>
    <x v="0"/>
  </r>
  <r>
    <x v="0"/>
    <x v="6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6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6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6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6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2"/>
    <n v="1592.79"/>
    <n v="604"/>
    <n v="2196.79"/>
    <n v="17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6"/>
    <x v="30"/>
    <x v="13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2"/>
    <n v="640.38"/>
    <n v="674.06"/>
    <n v="1314.44"/>
    <n v="9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2"/>
    <n v="457.32"/>
    <n v="1451.63"/>
    <n v="1908.95"/>
    <n v="18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2"/>
    <n v="2059.3000000000002"/>
    <n v="2954.98"/>
    <n v="5014.2800000000007"/>
    <n v="40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2"/>
    <n v="310.52"/>
    <n v="1861.33"/>
    <n v="2171.85"/>
    <n v="15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2"/>
    <n v="0"/>
    <n v="125.45"/>
    <n v="125.45"/>
    <n v="1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2"/>
    <n v="1659.6"/>
    <n v="292.77"/>
    <n v="1952.37"/>
    <n v="13"/>
    <n v="13950"/>
    <n v="139500"/>
    <n v="0.14000000000000001"/>
    <x v="0"/>
    <x v="0"/>
    <x v="0"/>
    <x v="0"/>
    <x v="0"/>
    <x v="0"/>
    <x v="0"/>
    <x v="0"/>
    <x v="0"/>
    <x v="0"/>
  </r>
  <r>
    <x v="0"/>
    <x v="6"/>
    <x v="32"/>
    <x v="113"/>
    <x v="2"/>
    <n v="5.6"/>
    <n v="50.4"/>
    <n v="56"/>
    <n v="1"/>
    <n v="5177"/>
    <n v="36239"/>
    <n v="0.01"/>
    <x v="0"/>
    <x v="0"/>
    <x v="0"/>
    <x v="0"/>
    <x v="0"/>
    <x v="0"/>
    <x v="0"/>
    <x v="0"/>
    <x v="0"/>
    <x v="0"/>
  </r>
  <r>
    <x v="0"/>
    <x v="6"/>
    <x v="32"/>
    <x v="114"/>
    <x v="2"/>
    <n v="154.80000000000001"/>
    <n v="0"/>
    <n v="154.80000000000001"/>
    <n v="1"/>
    <n v="31000"/>
    <n v="217000"/>
    <n v="0"/>
    <x v="0"/>
    <x v="0"/>
    <x v="0"/>
    <x v="0"/>
    <x v="0"/>
    <x v="0"/>
    <x v="0"/>
    <x v="0"/>
    <x v="0"/>
    <x v="0"/>
  </r>
  <r>
    <x v="0"/>
    <x v="6"/>
    <x v="32"/>
    <x v="11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2"/>
    <n v="3983.14"/>
    <n v="3925.37"/>
    <n v="7908.51"/>
    <n v="44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2"/>
    <n v="369.69"/>
    <n v="2420.6799999999998"/>
    <n v="2790.37"/>
    <n v="21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2"/>
    <n v="1223.78"/>
    <n v="721.47"/>
    <n v="1945.25"/>
    <n v="20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2"/>
    <n v="2713.6"/>
    <n v="3017.17"/>
    <n v="5730.77"/>
    <n v="41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3"/>
    <n v="11963.76"/>
    <n v="8975.61"/>
    <n v="20939.370000000003"/>
    <n v="479"/>
    <n v="24475"/>
    <n v="171325"/>
    <n v="0.86"/>
    <x v="0"/>
    <x v="0"/>
    <x v="0"/>
    <x v="0"/>
    <x v="0"/>
    <x v="0"/>
    <x v="0"/>
    <x v="0"/>
    <x v="0"/>
    <x v="0"/>
  </r>
  <r>
    <x v="0"/>
    <x v="6"/>
    <x v="0"/>
    <x v="1"/>
    <x v="3"/>
    <n v="10359.959999999999"/>
    <n v="10427.120000000001"/>
    <n v="20787.080000000002"/>
    <n v="448"/>
    <n v="24383"/>
    <n v="170681"/>
    <n v="0.85"/>
    <x v="0"/>
    <x v="0"/>
    <x v="0"/>
    <x v="0"/>
    <x v="0"/>
    <x v="0"/>
    <x v="0"/>
    <x v="0"/>
    <x v="0"/>
    <x v="0"/>
  </r>
  <r>
    <x v="0"/>
    <x v="6"/>
    <x v="0"/>
    <x v="3"/>
    <x v="3"/>
    <n v="29376.97"/>
    <n v="22293.19"/>
    <n v="51670.16"/>
    <n v="1261"/>
    <n v="8437"/>
    <n v="59059"/>
    <n v="6.12"/>
    <x v="0"/>
    <x v="0"/>
    <x v="0"/>
    <x v="0"/>
    <x v="0"/>
    <x v="0"/>
    <x v="0"/>
    <x v="0"/>
    <x v="0"/>
    <x v="0"/>
  </r>
  <r>
    <x v="0"/>
    <x v="6"/>
    <x v="0"/>
    <x v="4"/>
    <x v="3"/>
    <n v="24587.85"/>
    <n v="18448.43"/>
    <n v="43036.28"/>
    <n v="911"/>
    <n v="8437"/>
    <n v="59059"/>
    <n v="5.0999999999999996"/>
    <x v="0"/>
    <x v="0"/>
    <x v="0"/>
    <x v="0"/>
    <x v="0"/>
    <x v="0"/>
    <x v="0"/>
    <x v="0"/>
    <x v="0"/>
    <x v="0"/>
  </r>
  <r>
    <x v="0"/>
    <x v="6"/>
    <x v="0"/>
    <x v="82"/>
    <x v="3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0"/>
    <x v="7"/>
    <x v="3"/>
    <n v="28334"/>
    <n v="13447.93"/>
    <n v="41781.93"/>
    <n v="977"/>
    <n v="5821"/>
    <n v="40747"/>
    <n v="7.18"/>
    <x v="0"/>
    <x v="0"/>
    <x v="0"/>
    <x v="0"/>
    <x v="0"/>
    <x v="0"/>
    <x v="0"/>
    <x v="0"/>
    <x v="0"/>
    <x v="0"/>
  </r>
  <r>
    <x v="0"/>
    <x v="6"/>
    <x v="0"/>
    <x v="8"/>
    <x v="3"/>
    <n v="31695.06"/>
    <n v="17352.43"/>
    <n v="49047.490000000005"/>
    <n v="1122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3"/>
    <n v="1615.82"/>
    <n v="7246.68"/>
    <n v="8862.5"/>
    <n v="208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3"/>
    <n v="30209.84"/>
    <n v="24034.16"/>
    <n v="54244"/>
    <n v="1263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3"/>
    <n v="29508.79"/>
    <n v="17428.97"/>
    <n v="46937.760000000002"/>
    <n v="1117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3"/>
    <n v="1123.3900000000001"/>
    <n v="583.20000000000005"/>
    <n v="1706.5900000000001"/>
    <n v="39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3"/>
    <n v="14145.4"/>
    <n v="18775.25"/>
    <n v="32920.65"/>
    <n v="493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3"/>
    <n v="5957.74"/>
    <n v="10844.25"/>
    <n v="16801.989999999998"/>
    <n v="276"/>
    <n v="44423"/>
    <n v="310961"/>
    <n v="0.38"/>
    <x v="0"/>
    <x v="0"/>
    <x v="0"/>
    <x v="0"/>
    <x v="0"/>
    <x v="0"/>
    <x v="0"/>
    <x v="0"/>
    <x v="0"/>
    <x v="0"/>
  </r>
  <r>
    <x v="0"/>
    <x v="6"/>
    <x v="1"/>
    <x v="78"/>
    <x v="3"/>
    <n v="1352.18"/>
    <n v="364.78"/>
    <n v="1716.96"/>
    <n v="36"/>
    <n v="20677"/>
    <n v="144739"/>
    <n v="0.08"/>
    <x v="0"/>
    <x v="0"/>
    <x v="0"/>
    <x v="0"/>
    <x v="0"/>
    <x v="0"/>
    <x v="0"/>
    <x v="0"/>
    <x v="0"/>
    <x v="0"/>
  </r>
  <r>
    <x v="0"/>
    <x v="6"/>
    <x v="1"/>
    <x v="11"/>
    <x v="3"/>
    <n v="11359.56"/>
    <n v="9525.6200000000008"/>
    <n v="20885.18"/>
    <n v="37"/>
    <n v="31000"/>
    <n v="217000"/>
    <n v="0.67"/>
    <x v="0"/>
    <x v="0"/>
    <x v="0"/>
    <x v="0"/>
    <x v="0"/>
    <x v="0"/>
    <x v="0"/>
    <x v="0"/>
    <x v="0"/>
    <x v="0"/>
  </r>
  <r>
    <x v="0"/>
    <x v="6"/>
    <x v="1"/>
    <x v="12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3"/>
    <n v="5541.23"/>
    <n v="8224.8799999999992"/>
    <n v="13766.109999999999"/>
    <n v="229"/>
    <n v="29977"/>
    <n v="209839"/>
    <n v="0.46"/>
    <x v="0"/>
    <x v="0"/>
    <x v="0"/>
    <x v="0"/>
    <x v="0"/>
    <x v="0"/>
    <x v="0"/>
    <x v="0"/>
    <x v="0"/>
    <x v="0"/>
  </r>
  <r>
    <x v="0"/>
    <x v="6"/>
    <x v="1"/>
    <x v="1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3"/>
    <n v="5504.4"/>
    <n v="572"/>
    <n v="6076.4"/>
    <n v="8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3"/>
    <n v="9893.75"/>
    <n v="7217.87"/>
    <n v="17111.62"/>
    <n v="81"/>
    <n v="43400"/>
    <n v="303800"/>
    <n v="0.39"/>
    <x v="0"/>
    <x v="0"/>
    <x v="0"/>
    <x v="0"/>
    <x v="0"/>
    <x v="0"/>
    <x v="0"/>
    <x v="0"/>
    <x v="0"/>
    <x v="0"/>
  </r>
  <r>
    <x v="0"/>
    <x v="6"/>
    <x v="2"/>
    <x v="17"/>
    <x v="3"/>
    <n v="2487.52"/>
    <n v="1537.57"/>
    <n v="4025.09"/>
    <n v="83"/>
    <n v="39277"/>
    <n v="274939"/>
    <n v="0.1"/>
    <x v="0"/>
    <x v="0"/>
    <x v="0"/>
    <x v="0"/>
    <x v="0"/>
    <x v="0"/>
    <x v="0"/>
    <x v="0"/>
    <x v="0"/>
    <x v="0"/>
  </r>
  <r>
    <x v="0"/>
    <x v="6"/>
    <x v="2"/>
    <x v="18"/>
    <x v="3"/>
    <n v="193.5"/>
    <n v="157.5"/>
    <n v="351"/>
    <n v="6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3"/>
    <n v="470.41"/>
    <n v="1858.79"/>
    <n v="2329.1999999999998"/>
    <n v="18"/>
    <n v="31000"/>
    <n v="310000"/>
    <n v="0.08"/>
    <x v="0"/>
    <x v="0"/>
    <x v="0"/>
    <x v="0"/>
    <x v="0"/>
    <x v="0"/>
    <x v="0"/>
    <x v="0"/>
    <x v="0"/>
    <x v="0"/>
  </r>
  <r>
    <x v="0"/>
    <x v="6"/>
    <x v="3"/>
    <x v="20"/>
    <x v="3"/>
    <n v="1209.5999999999999"/>
    <n v="644.15"/>
    <n v="1853.75"/>
    <n v="11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3"/>
    <n v="440.12"/>
    <n v="257.14"/>
    <n v="697.26"/>
    <n v="26"/>
    <n v="62000"/>
    <n v="620000"/>
    <n v="0.01"/>
    <x v="0"/>
    <x v="0"/>
    <x v="0"/>
    <x v="0"/>
    <x v="0"/>
    <x v="0"/>
    <x v="0"/>
    <x v="0"/>
    <x v="0"/>
    <x v="0"/>
  </r>
  <r>
    <x v="0"/>
    <x v="6"/>
    <x v="3"/>
    <x v="147"/>
    <x v="3"/>
    <n v="50.4"/>
    <n v="0"/>
    <n v="50.4"/>
    <n v="1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3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6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6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3"/>
    <n v="2.4"/>
    <n v="21.6"/>
    <n v="24"/>
    <n v="1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3"/>
    <n v="121.29"/>
    <n v="87.27"/>
    <n v="208.56"/>
    <n v="11"/>
    <n v="16523"/>
    <n v="165230"/>
    <n v="0.01"/>
    <x v="0"/>
    <x v="0"/>
    <x v="0"/>
    <x v="0"/>
    <x v="0"/>
    <x v="0"/>
    <x v="0"/>
    <x v="0"/>
    <x v="0"/>
    <x v="0"/>
  </r>
  <r>
    <x v="0"/>
    <x v="6"/>
    <x v="5"/>
    <x v="29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3"/>
    <n v="10785.05"/>
    <n v="15296.71"/>
    <n v="26081.759999999998"/>
    <n v="72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3"/>
    <n v="36781.39"/>
    <n v="44380.55"/>
    <n v="81161.94"/>
    <n v="218"/>
    <n v="34100"/>
    <n v="238700"/>
    <n v="2.38"/>
    <x v="0"/>
    <x v="0"/>
    <x v="0"/>
    <x v="0"/>
    <x v="0"/>
    <x v="0"/>
    <x v="0"/>
    <x v="0"/>
    <x v="0"/>
    <x v="0"/>
  </r>
  <r>
    <x v="0"/>
    <x v="6"/>
    <x v="6"/>
    <x v="32"/>
    <x v="3"/>
    <n v="34649.300000000003"/>
    <n v="37886.81"/>
    <n v="72536.11"/>
    <n v="263"/>
    <n v="17577"/>
    <n v="123039"/>
    <n v="4.13"/>
    <x v="0"/>
    <x v="0"/>
    <x v="0"/>
    <x v="0"/>
    <x v="0"/>
    <x v="0"/>
    <x v="0"/>
    <x v="0"/>
    <x v="0"/>
    <x v="0"/>
  </r>
  <r>
    <x v="0"/>
    <x v="6"/>
    <x v="6"/>
    <x v="33"/>
    <x v="3"/>
    <n v="17348.52"/>
    <n v="13320.4"/>
    <n v="30668.92"/>
    <n v="67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3"/>
    <n v="2621.7"/>
    <n v="0"/>
    <n v="2621.7"/>
    <n v="6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3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6"/>
    <x v="8"/>
    <x v="35"/>
    <x v="3"/>
    <n v="1224.3900000000001"/>
    <n v="335.56"/>
    <n v="1559.95"/>
    <n v="18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3"/>
    <n v="2787.3"/>
    <n v="686.79"/>
    <n v="3474.09"/>
    <n v="40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3"/>
    <n v="23792.55"/>
    <n v="3711.09"/>
    <n v="27503.64"/>
    <n v="50"/>
    <n v="32023"/>
    <n v="224161"/>
    <n v="0.86"/>
    <x v="0"/>
    <x v="0"/>
    <x v="0"/>
    <x v="0"/>
    <x v="0"/>
    <x v="0"/>
    <x v="0"/>
    <x v="0"/>
    <x v="0"/>
    <x v="0"/>
  </r>
  <r>
    <x v="0"/>
    <x v="6"/>
    <x v="9"/>
    <x v="38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3"/>
    <n v="17369.8"/>
    <n v="4784.8999999999996"/>
    <n v="22154.699999999997"/>
    <n v="53"/>
    <n v="18352"/>
    <n v="128464"/>
    <n v="1.21"/>
    <x v="0"/>
    <x v="0"/>
    <x v="0"/>
    <x v="0"/>
    <x v="0"/>
    <x v="0"/>
    <x v="0"/>
    <x v="0"/>
    <x v="0"/>
    <x v="0"/>
  </r>
  <r>
    <x v="0"/>
    <x v="6"/>
    <x v="9"/>
    <x v="40"/>
    <x v="3"/>
    <n v="6508.14"/>
    <n v="4387.32"/>
    <n v="10895.46"/>
    <n v="20"/>
    <n v="28923"/>
    <n v="202461"/>
    <n v="0.38"/>
    <x v="0"/>
    <x v="0"/>
    <x v="0"/>
    <x v="0"/>
    <x v="0"/>
    <x v="0"/>
    <x v="0"/>
    <x v="0"/>
    <x v="0"/>
    <x v="0"/>
  </r>
  <r>
    <x v="0"/>
    <x v="6"/>
    <x v="9"/>
    <x v="41"/>
    <x v="3"/>
    <n v="2920.5"/>
    <n v="0"/>
    <n v="2920.5"/>
    <n v="4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3"/>
    <n v="104.46"/>
    <n v="61.44"/>
    <n v="165.89999999999998"/>
    <n v="3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3"/>
    <n v="472.2"/>
    <n v="1371.5"/>
    <n v="1843.7"/>
    <n v="10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3"/>
    <n v="1735.86"/>
    <n v="847.94"/>
    <n v="2583.8000000000002"/>
    <n v="31"/>
    <n v="23777"/>
    <n v="237770"/>
    <n v="0.11"/>
    <x v="0"/>
    <x v="0"/>
    <x v="0"/>
    <x v="0"/>
    <x v="0"/>
    <x v="0"/>
    <x v="0"/>
    <x v="0"/>
    <x v="0"/>
    <x v="0"/>
  </r>
  <r>
    <x v="0"/>
    <x v="6"/>
    <x v="10"/>
    <x v="45"/>
    <x v="3"/>
    <n v="1469.79"/>
    <n v="350.11"/>
    <n v="1819.9"/>
    <n v="22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3"/>
    <n v="829.63"/>
    <n v="922.62"/>
    <n v="1752.25"/>
    <n v="26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3"/>
    <n v="175.5"/>
    <n v="0"/>
    <n v="175.5"/>
    <n v="5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3"/>
    <n v="576.05999999999995"/>
    <n v="21.84"/>
    <n v="597.9"/>
    <n v="3"/>
    <n v="33077"/>
    <n v="330770"/>
    <n v="0.02"/>
    <x v="0"/>
    <x v="0"/>
    <x v="0"/>
    <x v="0"/>
    <x v="0"/>
    <x v="0"/>
    <x v="0"/>
    <x v="0"/>
    <x v="0"/>
    <x v="0"/>
  </r>
  <r>
    <x v="0"/>
    <x v="6"/>
    <x v="10"/>
    <x v="49"/>
    <x v="3"/>
    <n v="571.79"/>
    <n v="1496.89"/>
    <n v="2068.6800000000003"/>
    <n v="13"/>
    <n v="67177"/>
    <n v="671770"/>
    <n v="0.03"/>
    <x v="0"/>
    <x v="0"/>
    <x v="0"/>
    <x v="0"/>
    <x v="0"/>
    <x v="0"/>
    <x v="0"/>
    <x v="0"/>
    <x v="0"/>
    <x v="0"/>
  </r>
  <r>
    <x v="0"/>
    <x v="6"/>
    <x v="10"/>
    <x v="50"/>
    <x v="3"/>
    <n v="285.04000000000002"/>
    <n v="405.56"/>
    <n v="690.6"/>
    <n v="3"/>
    <n v="36177"/>
    <n v="361770"/>
    <n v="0.02"/>
    <x v="0"/>
    <x v="0"/>
    <x v="0"/>
    <x v="0"/>
    <x v="0"/>
    <x v="0"/>
    <x v="0"/>
    <x v="0"/>
    <x v="0"/>
    <x v="0"/>
  </r>
  <r>
    <x v="0"/>
    <x v="6"/>
    <x v="10"/>
    <x v="51"/>
    <x v="3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11"/>
    <x v="52"/>
    <x v="3"/>
    <n v="165.6"/>
    <n v="57.6"/>
    <n v="223.2"/>
    <n v="4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3"/>
    <n v="81"/>
    <n v="0"/>
    <n v="81"/>
    <n v="3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3"/>
    <n v="56.7"/>
    <n v="0"/>
    <n v="56.7"/>
    <n v="1"/>
    <n v="24273"/>
    <n v="242730"/>
    <n v="0"/>
    <x v="0"/>
    <x v="0"/>
    <x v="0"/>
    <x v="0"/>
    <x v="0"/>
    <x v="0"/>
    <x v="0"/>
    <x v="0"/>
    <x v="0"/>
    <x v="0"/>
  </r>
  <r>
    <x v="0"/>
    <x v="6"/>
    <x v="13"/>
    <x v="58"/>
    <x v="3"/>
    <n v="1220.2"/>
    <n v="2567.1"/>
    <n v="3787.3"/>
    <n v="29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3"/>
    <n v="31.2"/>
    <n v="170.3"/>
    <n v="201.5"/>
    <n v="2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3"/>
    <n v="320.12"/>
    <n v="1404.23"/>
    <n v="1724.35"/>
    <n v="46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3"/>
    <n v="3354.9"/>
    <n v="124.8"/>
    <n v="3479.7000000000003"/>
    <n v="5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3"/>
    <n v="131.15"/>
    <n v="76.47"/>
    <n v="207.62"/>
    <n v="26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3"/>
    <n v="406.8"/>
    <n v="630.5"/>
    <n v="1037.3"/>
    <n v="7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3"/>
    <n v="6782.91"/>
    <n v="1464.84"/>
    <n v="8247.75"/>
    <n v="81"/>
    <n v="22723"/>
    <n v="159061"/>
    <n v="0.36"/>
    <x v="0"/>
    <x v="0"/>
    <x v="0"/>
    <x v="0"/>
    <x v="0"/>
    <x v="0"/>
    <x v="0"/>
    <x v="0"/>
    <x v="0"/>
    <x v="0"/>
  </r>
  <r>
    <x v="0"/>
    <x v="6"/>
    <x v="19"/>
    <x v="66"/>
    <x v="3"/>
    <n v="50.4"/>
    <n v="0"/>
    <n v="50.4"/>
    <n v="4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3"/>
    <n v="3082.5"/>
    <n v="0"/>
    <n v="3082.5"/>
    <n v="3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3"/>
    <n v="85886.79"/>
    <n v="31038.79"/>
    <n v="116925.57999999999"/>
    <n v="68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3"/>
    <n v="3877"/>
    <n v="5667.04"/>
    <n v="9544.0400000000009"/>
    <n v="51"/>
    <n v="31000"/>
    <n v="310000"/>
    <n v="0.31"/>
    <x v="0"/>
    <x v="0"/>
    <x v="0"/>
    <x v="0"/>
    <x v="0"/>
    <x v="0"/>
    <x v="0"/>
    <x v="0"/>
    <x v="0"/>
    <x v="0"/>
  </r>
  <r>
    <x v="0"/>
    <x v="6"/>
    <x v="21"/>
    <x v="70"/>
    <x v="3"/>
    <n v="1119.1400000000001"/>
    <n v="434.93"/>
    <n v="1554.0700000000002"/>
    <n v="10"/>
    <n v="62000"/>
    <n v="620000"/>
    <n v="0.03"/>
    <x v="0"/>
    <x v="0"/>
    <x v="0"/>
    <x v="0"/>
    <x v="0"/>
    <x v="0"/>
    <x v="0"/>
    <x v="0"/>
    <x v="0"/>
    <x v="0"/>
  </r>
  <r>
    <x v="0"/>
    <x v="6"/>
    <x v="21"/>
    <x v="71"/>
    <x v="3"/>
    <n v="2707.54"/>
    <n v="1143.1600000000001"/>
    <n v="3850.7"/>
    <n v="22"/>
    <n v="50623"/>
    <n v="506230"/>
    <n v="0.08"/>
    <x v="0"/>
    <x v="0"/>
    <x v="0"/>
    <x v="0"/>
    <x v="0"/>
    <x v="0"/>
    <x v="0"/>
    <x v="0"/>
    <x v="0"/>
    <x v="0"/>
  </r>
  <r>
    <x v="0"/>
    <x v="6"/>
    <x v="21"/>
    <x v="72"/>
    <x v="3"/>
    <n v="4176.51"/>
    <n v="3391.15"/>
    <n v="7567.66"/>
    <n v="45"/>
    <n v="29977"/>
    <n v="299770"/>
    <n v="0.25"/>
    <x v="0"/>
    <x v="0"/>
    <x v="0"/>
    <x v="0"/>
    <x v="0"/>
    <x v="0"/>
    <x v="0"/>
    <x v="0"/>
    <x v="0"/>
    <x v="0"/>
  </r>
  <r>
    <x v="0"/>
    <x v="6"/>
    <x v="21"/>
    <x v="73"/>
    <x v="3"/>
    <n v="4328.0200000000004"/>
    <n v="2021.17"/>
    <n v="6349.1900000000005"/>
    <n v="33"/>
    <n v="27900"/>
    <n v="279000"/>
    <n v="0.23"/>
    <x v="0"/>
    <x v="0"/>
    <x v="0"/>
    <x v="0"/>
    <x v="0"/>
    <x v="0"/>
    <x v="0"/>
    <x v="0"/>
    <x v="0"/>
    <x v="0"/>
  </r>
  <r>
    <x v="0"/>
    <x v="6"/>
    <x v="21"/>
    <x v="137"/>
    <x v="3"/>
    <n v="4394.62"/>
    <n v="1553.78"/>
    <n v="5948.4"/>
    <n v="22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3"/>
    <n v="1554.04"/>
    <n v="2665.51"/>
    <n v="4219.55"/>
    <n v="13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3"/>
    <n v="2481.2600000000002"/>
    <n v="750.48"/>
    <n v="3231.7400000000002"/>
    <n v="18"/>
    <n v="13423"/>
    <n v="134230"/>
    <n v="0.24"/>
    <x v="0"/>
    <x v="0"/>
    <x v="0"/>
    <x v="0"/>
    <x v="0"/>
    <x v="0"/>
    <x v="0"/>
    <x v="0"/>
    <x v="0"/>
    <x v="0"/>
  </r>
  <r>
    <x v="0"/>
    <x v="6"/>
    <x v="22"/>
    <x v="75"/>
    <x v="3"/>
    <n v="1804.16"/>
    <n v="739.29"/>
    <n v="2543.4499999999998"/>
    <n v="13"/>
    <n v="14477"/>
    <n v="144770"/>
    <n v="0.18"/>
    <x v="0"/>
    <x v="0"/>
    <x v="0"/>
    <x v="0"/>
    <x v="0"/>
    <x v="0"/>
    <x v="0"/>
    <x v="0"/>
    <x v="0"/>
    <x v="0"/>
  </r>
  <r>
    <x v="0"/>
    <x v="6"/>
    <x v="22"/>
    <x v="72"/>
    <x v="3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6"/>
    <x v="22"/>
    <x v="76"/>
    <x v="3"/>
    <n v="1250.53"/>
    <n v="3287.95"/>
    <n v="4538.4799999999996"/>
    <n v="21"/>
    <n v="13950"/>
    <n v="139500"/>
    <n v="0.33"/>
    <x v="0"/>
    <x v="0"/>
    <x v="0"/>
    <x v="0"/>
    <x v="0"/>
    <x v="0"/>
    <x v="0"/>
    <x v="0"/>
    <x v="0"/>
    <x v="0"/>
  </r>
  <r>
    <x v="0"/>
    <x v="6"/>
    <x v="22"/>
    <x v="121"/>
    <x v="3"/>
    <n v="1579.76"/>
    <n v="1963.82"/>
    <n v="3543.58"/>
    <n v="15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3"/>
    <n v="18435.310000000001"/>
    <n v="12222.1"/>
    <n v="30657.410000000003"/>
    <n v="716"/>
    <n v="20677"/>
    <n v="144739"/>
    <n v="1.48"/>
    <x v="0"/>
    <x v="0"/>
    <x v="0"/>
    <x v="0"/>
    <x v="0"/>
    <x v="0"/>
    <x v="0"/>
    <x v="0"/>
    <x v="0"/>
    <x v="0"/>
  </r>
  <r>
    <x v="0"/>
    <x v="6"/>
    <x v="24"/>
    <x v="79"/>
    <x v="3"/>
    <n v="343.96"/>
    <n v="94.69"/>
    <n v="438.65"/>
    <n v="13"/>
    <n v="20150"/>
    <n v="141050"/>
    <n v="0.02"/>
    <x v="0"/>
    <x v="0"/>
    <x v="0"/>
    <x v="0"/>
    <x v="0"/>
    <x v="0"/>
    <x v="0"/>
    <x v="0"/>
    <x v="0"/>
    <x v="0"/>
  </r>
  <r>
    <x v="0"/>
    <x v="6"/>
    <x v="24"/>
    <x v="81"/>
    <x v="3"/>
    <n v="115.54"/>
    <n v="67.86"/>
    <n v="183.4"/>
    <n v="4"/>
    <n v="18600"/>
    <n v="130200"/>
    <n v="0.01"/>
    <x v="0"/>
    <x v="0"/>
    <x v="0"/>
    <x v="0"/>
    <x v="0"/>
    <x v="0"/>
    <x v="0"/>
    <x v="0"/>
    <x v="0"/>
    <x v="0"/>
  </r>
  <r>
    <x v="0"/>
    <x v="6"/>
    <x v="24"/>
    <x v="82"/>
    <x v="3"/>
    <n v="25709.01"/>
    <n v="11910.56"/>
    <n v="37619.57"/>
    <n v="967"/>
    <n v="18600"/>
    <n v="130200"/>
    <n v="2.02"/>
    <x v="0"/>
    <x v="0"/>
    <x v="0"/>
    <x v="0"/>
    <x v="0"/>
    <x v="0"/>
    <x v="0"/>
    <x v="0"/>
    <x v="0"/>
    <x v="0"/>
  </r>
  <r>
    <x v="0"/>
    <x v="6"/>
    <x v="24"/>
    <x v="122"/>
    <x v="3"/>
    <n v="948.68"/>
    <n v="569.73"/>
    <n v="1518.4099999999999"/>
    <n v="39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3"/>
    <n v="54"/>
    <n v="0"/>
    <n v="54"/>
    <n v="1"/>
    <n v="29977"/>
    <n v="209839"/>
    <n v="0"/>
    <x v="0"/>
    <x v="0"/>
    <x v="0"/>
    <x v="0"/>
    <x v="0"/>
    <x v="0"/>
    <x v="0"/>
    <x v="0"/>
    <x v="0"/>
    <x v="0"/>
  </r>
  <r>
    <x v="0"/>
    <x v="6"/>
    <x v="24"/>
    <x v="85"/>
    <x v="3"/>
    <n v="354.6"/>
    <n v="0"/>
    <n v="354.6"/>
    <n v="7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3"/>
    <n v="7047.92"/>
    <n v="3311.88"/>
    <n v="10359.799999999999"/>
    <n v="230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3"/>
    <n v="11585.47"/>
    <n v="4363.41"/>
    <n v="15948.88"/>
    <n v="364"/>
    <n v="15500"/>
    <n v="108500"/>
    <n v="1.03"/>
    <x v="0"/>
    <x v="0"/>
    <x v="0"/>
    <x v="0"/>
    <x v="0"/>
    <x v="0"/>
    <x v="0"/>
    <x v="0"/>
    <x v="0"/>
    <x v="0"/>
  </r>
  <r>
    <x v="0"/>
    <x v="6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8"/>
    <x v="92"/>
    <x v="3"/>
    <n v="54.9"/>
    <n v="5.6"/>
    <n v="60.5"/>
    <n v="2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3"/>
    <n v="1407.38"/>
    <n v="702.07"/>
    <n v="2109.4500000000003"/>
    <n v="10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3"/>
    <n v="2241.08"/>
    <n v="1833.99"/>
    <n v="4075.0699999999997"/>
    <n v="13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3"/>
    <n v="66.599999999999994"/>
    <n v="0"/>
    <n v="66.599999999999994"/>
    <n v="2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3"/>
    <n v="5452.41"/>
    <n v="4999.59"/>
    <n v="10452"/>
    <n v="52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3"/>
    <n v="4789.42"/>
    <n v="2880.53"/>
    <n v="7669.9500000000007"/>
    <n v="46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3"/>
    <n v="1727.51"/>
    <n v="1777.69"/>
    <n v="3505.2"/>
    <n v="14"/>
    <n v="17577"/>
    <n v="175770"/>
    <n v="0.2"/>
    <x v="0"/>
    <x v="0"/>
    <x v="0"/>
    <x v="0"/>
    <x v="0"/>
    <x v="0"/>
    <x v="0"/>
    <x v="0"/>
    <x v="0"/>
    <x v="0"/>
  </r>
  <r>
    <x v="0"/>
    <x v="6"/>
    <x v="30"/>
    <x v="98"/>
    <x v="3"/>
    <n v="6890.04"/>
    <n v="66794.789999999994"/>
    <n v="73684.829999999987"/>
    <n v="210"/>
    <n v="36177"/>
    <n v="253239"/>
    <n v="2.04"/>
    <x v="0"/>
    <x v="0"/>
    <x v="0"/>
    <x v="0"/>
    <x v="0"/>
    <x v="0"/>
    <x v="0"/>
    <x v="0"/>
    <x v="0"/>
    <x v="0"/>
  </r>
  <r>
    <x v="0"/>
    <x v="6"/>
    <x v="30"/>
    <x v="99"/>
    <x v="3"/>
    <n v="15866"/>
    <n v="88887.95"/>
    <n v="104753.95"/>
    <n v="417"/>
    <n v="16027"/>
    <n v="112189"/>
    <n v="6.54"/>
    <x v="0"/>
    <x v="0"/>
    <x v="0"/>
    <x v="0"/>
    <x v="0"/>
    <x v="0"/>
    <x v="0"/>
    <x v="0"/>
    <x v="0"/>
    <x v="0"/>
  </r>
  <r>
    <x v="0"/>
    <x v="6"/>
    <x v="30"/>
    <x v="100"/>
    <x v="3"/>
    <n v="9309.74"/>
    <n v="59158.81"/>
    <n v="68468.55"/>
    <n v="242"/>
    <n v="14477"/>
    <n v="101339"/>
    <n v="4.7300000000000004"/>
    <x v="0"/>
    <x v="0"/>
    <x v="0"/>
    <x v="0"/>
    <x v="0"/>
    <x v="0"/>
    <x v="0"/>
    <x v="0"/>
    <x v="0"/>
    <x v="0"/>
  </r>
  <r>
    <x v="0"/>
    <x v="6"/>
    <x v="30"/>
    <x v="101"/>
    <x v="3"/>
    <n v="4157.66"/>
    <n v="55109.13"/>
    <n v="59266.789999999994"/>
    <n v="206"/>
    <n v="10323"/>
    <n v="72261"/>
    <n v="5.74"/>
    <x v="0"/>
    <x v="0"/>
    <x v="0"/>
    <x v="0"/>
    <x v="0"/>
    <x v="0"/>
    <x v="0"/>
    <x v="0"/>
    <x v="0"/>
    <x v="0"/>
  </r>
  <r>
    <x v="0"/>
    <x v="6"/>
    <x v="30"/>
    <x v="102"/>
    <x v="3"/>
    <n v="4821.74"/>
    <n v="11546.01"/>
    <n v="16367.75"/>
    <n v="50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3"/>
    <n v="295.98"/>
    <n v="812.82"/>
    <n v="1108.8000000000002"/>
    <n v="5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3"/>
    <n v="215.58"/>
    <n v="149.5"/>
    <n v="365.08000000000004"/>
    <n v="4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3"/>
    <n v="1426.51"/>
    <n v="11348.26"/>
    <n v="12774.77"/>
    <n v="31"/>
    <n v="17050"/>
    <n v="119350"/>
    <n v="0.75"/>
    <x v="0"/>
    <x v="0"/>
    <x v="0"/>
    <x v="0"/>
    <x v="0"/>
    <x v="0"/>
    <x v="0"/>
    <x v="0"/>
    <x v="0"/>
    <x v="0"/>
  </r>
  <r>
    <x v="0"/>
    <x v="6"/>
    <x v="30"/>
    <x v="138"/>
    <x v="3"/>
    <n v="2009.05"/>
    <n v="24938.880000000001"/>
    <n v="26947.93"/>
    <n v="111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3"/>
    <n v="236.7"/>
    <n v="0"/>
    <n v="236.7"/>
    <n v="1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3"/>
    <n v="1020.06"/>
    <n v="1271.54"/>
    <n v="2291.6"/>
    <n v="15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3"/>
    <n v="636.04"/>
    <n v="2381.41"/>
    <n v="3017.45"/>
    <n v="29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3"/>
    <n v="1445.01"/>
    <n v="1337.09"/>
    <n v="2782.1"/>
    <n v="16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3"/>
    <n v="364.82"/>
    <n v="4338.68"/>
    <n v="4703.5"/>
    <n v="20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3"/>
    <n v="3.36"/>
    <n v="127.74"/>
    <n v="131.1"/>
    <n v="2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3"/>
    <n v="2241.94"/>
    <n v="2850.86"/>
    <n v="5092.8"/>
    <n v="78"/>
    <n v="13950"/>
    <n v="139500"/>
    <n v="0.37"/>
    <x v="0"/>
    <x v="0"/>
    <x v="0"/>
    <x v="0"/>
    <x v="0"/>
    <x v="0"/>
    <x v="0"/>
    <x v="0"/>
    <x v="0"/>
    <x v="0"/>
  </r>
  <r>
    <x v="0"/>
    <x v="6"/>
    <x v="32"/>
    <x v="113"/>
    <x v="3"/>
    <n v="36.72"/>
    <n v="262.88"/>
    <n v="299.60000000000002"/>
    <n v="3"/>
    <n v="5177"/>
    <n v="36239"/>
    <n v="0.06"/>
    <x v="0"/>
    <x v="0"/>
    <x v="0"/>
    <x v="0"/>
    <x v="0"/>
    <x v="0"/>
    <x v="0"/>
    <x v="0"/>
    <x v="0"/>
    <x v="0"/>
  </r>
  <r>
    <x v="0"/>
    <x v="6"/>
    <x v="32"/>
    <x v="114"/>
    <x v="3"/>
    <n v="4297.6899999999996"/>
    <n v="22263.24"/>
    <n v="26560.93"/>
    <n v="177"/>
    <n v="31000"/>
    <n v="217000"/>
    <n v="0.86"/>
    <x v="0"/>
    <x v="0"/>
    <x v="0"/>
    <x v="0"/>
    <x v="0"/>
    <x v="0"/>
    <x v="0"/>
    <x v="0"/>
    <x v="0"/>
    <x v="0"/>
  </r>
  <r>
    <x v="0"/>
    <x v="6"/>
    <x v="32"/>
    <x v="115"/>
    <x v="3"/>
    <n v="2556.29"/>
    <n v="10630.43"/>
    <n v="13186.720000000001"/>
    <n v="49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3"/>
    <n v="292.01"/>
    <n v="3017.25"/>
    <n v="3309.26"/>
    <n v="29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3"/>
    <n v="206.72"/>
    <n v="1682.76"/>
    <n v="1889.48"/>
    <n v="7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3"/>
    <n v="853.1"/>
    <n v="2145.2600000000002"/>
    <n v="2998.36"/>
    <n v="14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3"/>
    <n v="0"/>
    <n v="205.92"/>
    <n v="205.92"/>
    <n v="1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3"/>
    <n v="1246.97"/>
    <n v="1124.06"/>
    <n v="2371.0299999999997"/>
    <n v="10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4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6"/>
    <x v="0"/>
    <x v="1"/>
    <x v="4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6"/>
    <x v="0"/>
    <x v="3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6"/>
    <x v="0"/>
    <x v="4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6"/>
    <x v="0"/>
    <x v="82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0"/>
    <x v="7"/>
    <x v="4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6"/>
    <x v="0"/>
    <x v="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6"/>
    <x v="1"/>
    <x v="78"/>
    <x v="4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6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6"/>
    <x v="1"/>
    <x v="1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6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4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6"/>
    <x v="2"/>
    <x v="17"/>
    <x v="4"/>
    <n v="0"/>
    <n v="0"/>
    <n v="0"/>
    <n v="0"/>
    <n v="39277"/>
    <n v="274939"/>
    <n v="0"/>
    <x v="0"/>
    <x v="0"/>
    <x v="0"/>
    <x v="0"/>
    <x v="0"/>
    <x v="0"/>
    <x v="0"/>
    <x v="0"/>
    <x v="0"/>
    <x v="0"/>
  </r>
  <r>
    <x v="0"/>
    <x v="6"/>
    <x v="2"/>
    <x v="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6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6"/>
    <x v="3"/>
    <x v="14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4"/>
    <n v="11709.32"/>
    <n v="59426.02"/>
    <n v="71135.34"/>
    <n v="169"/>
    <n v="12710"/>
    <n v="88970"/>
    <n v="5.6"/>
    <x v="0"/>
    <x v="0"/>
    <x v="0"/>
    <x v="0"/>
    <x v="0"/>
    <x v="0"/>
    <x v="0"/>
    <x v="0"/>
    <x v="0"/>
    <x v="0"/>
  </r>
  <r>
    <x v="0"/>
    <x v="6"/>
    <x v="4"/>
    <x v="24"/>
    <x v="4"/>
    <n v="2160.0300000000002"/>
    <n v="47725.57"/>
    <n v="49885.599999999999"/>
    <n v="84"/>
    <n v="11377"/>
    <n v="79639"/>
    <n v="4.38"/>
    <x v="0"/>
    <x v="0"/>
    <x v="0"/>
    <x v="0"/>
    <x v="0"/>
    <x v="0"/>
    <x v="0"/>
    <x v="0"/>
    <x v="0"/>
    <x v="0"/>
  </r>
  <r>
    <x v="0"/>
    <x v="6"/>
    <x v="4"/>
    <x v="120"/>
    <x v="4"/>
    <n v="951.3"/>
    <n v="0"/>
    <n v="951.3"/>
    <n v="7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4"/>
    <n v="135.9"/>
    <n v="0"/>
    <n v="135.9"/>
    <n v="1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4"/>
    <n v="135.9"/>
    <n v="0"/>
    <n v="135.9"/>
    <n v="1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4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6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4"/>
    <n v="0"/>
    <n v="0"/>
    <n v="0"/>
    <n v="0"/>
    <n v="34100"/>
    <n v="238700"/>
    <n v="0"/>
    <x v="0"/>
    <x v="0"/>
    <x v="0"/>
    <x v="0"/>
    <x v="0"/>
    <x v="0"/>
    <x v="0"/>
    <x v="0"/>
    <x v="0"/>
    <x v="0"/>
  </r>
  <r>
    <x v="0"/>
    <x v="6"/>
    <x v="6"/>
    <x v="32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6"/>
    <x v="6"/>
    <x v="3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4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6"/>
    <x v="8"/>
    <x v="3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4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6"/>
    <x v="9"/>
    <x v="3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4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6"/>
    <x v="9"/>
    <x v="40"/>
    <x v="4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6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6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6"/>
    <x v="10"/>
    <x v="49"/>
    <x v="4"/>
    <n v="0"/>
    <n v="0"/>
    <n v="0"/>
    <n v="0"/>
    <n v="67177"/>
    <n v="671770"/>
    <n v="0"/>
    <x v="0"/>
    <x v="0"/>
    <x v="0"/>
    <x v="0"/>
    <x v="0"/>
    <x v="0"/>
    <x v="0"/>
    <x v="0"/>
    <x v="0"/>
    <x v="0"/>
  </r>
  <r>
    <x v="0"/>
    <x v="6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6"/>
    <x v="10"/>
    <x v="51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6"/>
    <x v="13"/>
    <x v="5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4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6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6"/>
    <x v="21"/>
    <x v="70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6"/>
    <x v="21"/>
    <x v="71"/>
    <x v="4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6"/>
    <x v="21"/>
    <x v="72"/>
    <x v="4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6"/>
    <x v="21"/>
    <x v="73"/>
    <x v="4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6"/>
    <x v="21"/>
    <x v="13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4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6"/>
    <x v="22"/>
    <x v="75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22"/>
    <x v="72"/>
    <x v="4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6"/>
    <x v="22"/>
    <x v="76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6"/>
    <x v="22"/>
    <x v="12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4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6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6"/>
    <x v="24"/>
    <x v="81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24"/>
    <x v="82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24"/>
    <x v="12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6"/>
    <x v="24"/>
    <x v="8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4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6"/>
    <x v="26"/>
    <x v="87"/>
    <x v="4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6"/>
    <x v="88"/>
    <x v="4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8"/>
    <x v="9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4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6"/>
    <x v="30"/>
    <x v="98"/>
    <x v="4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6"/>
    <x v="30"/>
    <x v="99"/>
    <x v="4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6"/>
    <x v="30"/>
    <x v="100"/>
    <x v="4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6"/>
    <x v="30"/>
    <x v="101"/>
    <x v="4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6"/>
    <x v="30"/>
    <x v="10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4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6"/>
    <x v="30"/>
    <x v="13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6"/>
    <x v="32"/>
    <x v="113"/>
    <x v="4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6"/>
    <x v="32"/>
    <x v="114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6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6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6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6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6"/>
    <x v="0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6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5"/>
    <n v="26502.16"/>
    <n v="804701.2"/>
    <n v="831203.36"/>
    <n v="59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5"/>
    <n v="11510.52"/>
    <n v="539266.30000000005"/>
    <n v="550776.82000000007"/>
    <n v="51"/>
    <n v="44423"/>
    <n v="310961"/>
    <n v="12.4"/>
    <x v="0"/>
    <x v="0"/>
    <x v="0"/>
    <x v="0"/>
    <x v="0"/>
    <x v="0"/>
    <x v="0"/>
    <x v="0"/>
    <x v="0"/>
    <x v="0"/>
  </r>
  <r>
    <x v="0"/>
    <x v="6"/>
    <x v="1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6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6"/>
    <x v="1"/>
    <x v="12"/>
    <x v="5"/>
    <n v="0"/>
    <n v="2252"/>
    <n v="2252"/>
    <n v="1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5"/>
    <n v="0"/>
    <n v="928305.5"/>
    <n v="928305.5"/>
    <n v="27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5"/>
    <n v="3360.2"/>
    <n v="25857.47"/>
    <n v="29217.670000000002"/>
    <n v="12"/>
    <n v="29977"/>
    <n v="209839"/>
    <n v="0.97"/>
    <x v="0"/>
    <x v="0"/>
    <x v="0"/>
    <x v="0"/>
    <x v="0"/>
    <x v="0"/>
    <x v="0"/>
    <x v="0"/>
    <x v="0"/>
    <x v="0"/>
  </r>
  <r>
    <x v="0"/>
    <x v="6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5"/>
    <n v="31542.7"/>
    <n v="64016.28"/>
    <n v="95558.98"/>
    <n v="11"/>
    <n v="43400"/>
    <n v="303800"/>
    <n v="2.2000000000000002"/>
    <x v="0"/>
    <x v="0"/>
    <x v="0"/>
    <x v="0"/>
    <x v="0"/>
    <x v="0"/>
    <x v="0"/>
    <x v="0"/>
    <x v="0"/>
    <x v="0"/>
  </r>
  <r>
    <x v="0"/>
    <x v="6"/>
    <x v="2"/>
    <x v="17"/>
    <x v="5"/>
    <n v="17843.57"/>
    <n v="80856.86"/>
    <n v="98700.43"/>
    <n v="15"/>
    <n v="39277"/>
    <n v="274939"/>
    <n v="2.5099999999999998"/>
    <x v="0"/>
    <x v="0"/>
    <x v="0"/>
    <x v="0"/>
    <x v="0"/>
    <x v="0"/>
    <x v="0"/>
    <x v="0"/>
    <x v="0"/>
    <x v="0"/>
  </r>
  <r>
    <x v="0"/>
    <x v="6"/>
    <x v="2"/>
    <x v="18"/>
    <x v="5"/>
    <n v="0"/>
    <n v="9675.6200000000008"/>
    <n v="9675.6200000000008"/>
    <n v="1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6"/>
    <x v="3"/>
    <x v="20"/>
    <x v="5"/>
    <n v="90851.5"/>
    <n v="76862.490000000005"/>
    <n v="167713.99"/>
    <n v="21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5"/>
    <n v="192083.9"/>
    <n v="244478.4"/>
    <n v="436562.3"/>
    <n v="37"/>
    <n v="62000"/>
    <n v="620000"/>
    <n v="7.04"/>
    <x v="0"/>
    <x v="0"/>
    <x v="0"/>
    <x v="0"/>
    <x v="0"/>
    <x v="0"/>
    <x v="0"/>
    <x v="0"/>
    <x v="0"/>
    <x v="0"/>
  </r>
  <r>
    <x v="0"/>
    <x v="6"/>
    <x v="3"/>
    <x v="14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6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6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5"/>
    <n v="55585.85"/>
    <n v="643357.69999999995"/>
    <n v="698943.54999999993"/>
    <n v="15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6"/>
    <x v="5"/>
    <x v="29"/>
    <x v="5"/>
    <n v="311632.40000000002"/>
    <n v="412312.9"/>
    <n v="723945.3"/>
    <n v="21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5"/>
    <n v="61349.64"/>
    <n v="871731.5"/>
    <n v="933081.14"/>
    <n v="43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5"/>
    <n v="0"/>
    <n v="63628.53"/>
    <n v="63628.53"/>
    <n v="5"/>
    <n v="34100"/>
    <n v="238700"/>
    <n v="1.87"/>
    <x v="0"/>
    <x v="0"/>
    <x v="0"/>
    <x v="0"/>
    <x v="0"/>
    <x v="0"/>
    <x v="0"/>
    <x v="0"/>
    <x v="0"/>
    <x v="0"/>
  </r>
  <r>
    <x v="0"/>
    <x v="6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6"/>
    <x v="6"/>
    <x v="33"/>
    <x v="5"/>
    <n v="0"/>
    <n v="49617.02"/>
    <n v="49617.02"/>
    <n v="1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5"/>
    <n v="0"/>
    <n v="32260.13"/>
    <n v="32260.13"/>
    <n v="2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6"/>
    <x v="8"/>
    <x v="35"/>
    <x v="5"/>
    <n v="9063.11"/>
    <n v="395619.3"/>
    <n v="404682.41"/>
    <n v="18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5"/>
    <n v="52726.79"/>
    <n v="441553.3"/>
    <n v="494280.08999999997"/>
    <n v="24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6"/>
    <x v="9"/>
    <x v="38"/>
    <x v="5"/>
    <n v="9741.4599999999991"/>
    <n v="220028.79999999999"/>
    <n v="229770.25999999998"/>
    <n v="6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6"/>
    <x v="9"/>
    <x v="40"/>
    <x v="5"/>
    <n v="14218.26"/>
    <n v="215525.4"/>
    <n v="229743.66"/>
    <n v="6"/>
    <n v="28923"/>
    <n v="202461"/>
    <n v="7.94"/>
    <x v="0"/>
    <x v="0"/>
    <x v="0"/>
    <x v="0"/>
    <x v="0"/>
    <x v="0"/>
    <x v="0"/>
    <x v="0"/>
    <x v="0"/>
    <x v="0"/>
  </r>
  <r>
    <x v="0"/>
    <x v="6"/>
    <x v="9"/>
    <x v="41"/>
    <x v="5"/>
    <n v="0"/>
    <n v="189973.5"/>
    <n v="189973.5"/>
    <n v="3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5"/>
    <n v="28280.6"/>
    <n v="22964.66"/>
    <n v="51245.259999999995"/>
    <n v="5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5"/>
    <n v="250136.4"/>
    <n v="116000.5"/>
    <n v="366136.9"/>
    <n v="23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6"/>
    <x v="10"/>
    <x v="45"/>
    <x v="5"/>
    <n v="165678.79999999999"/>
    <n v="57600"/>
    <n v="223278.8"/>
    <n v="29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5"/>
    <n v="228612.4"/>
    <n v="193872.2"/>
    <n v="422484.6"/>
    <n v="35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5"/>
    <n v="45658.67"/>
    <n v="75192.39"/>
    <n v="120851.06"/>
    <n v="15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5"/>
    <n v="131700"/>
    <n v="144527.6"/>
    <n v="276227.59999999998"/>
    <n v="39"/>
    <n v="33077"/>
    <n v="330770"/>
    <n v="8.35"/>
    <x v="0"/>
    <x v="0"/>
    <x v="0"/>
    <x v="0"/>
    <x v="0"/>
    <x v="0"/>
    <x v="0"/>
    <x v="0"/>
    <x v="0"/>
    <x v="0"/>
  </r>
  <r>
    <x v="0"/>
    <x v="6"/>
    <x v="10"/>
    <x v="49"/>
    <x v="5"/>
    <n v="256966.6"/>
    <n v="206101.7"/>
    <n v="463068.30000000005"/>
    <n v="45"/>
    <n v="67177"/>
    <n v="671770"/>
    <n v="6.89"/>
    <x v="0"/>
    <x v="0"/>
    <x v="0"/>
    <x v="0"/>
    <x v="0"/>
    <x v="0"/>
    <x v="0"/>
    <x v="0"/>
    <x v="0"/>
    <x v="0"/>
  </r>
  <r>
    <x v="0"/>
    <x v="6"/>
    <x v="10"/>
    <x v="50"/>
    <x v="5"/>
    <n v="75445"/>
    <n v="0"/>
    <n v="75445"/>
    <n v="6"/>
    <n v="36177"/>
    <n v="361770"/>
    <n v="2.09"/>
    <x v="0"/>
    <x v="0"/>
    <x v="0"/>
    <x v="0"/>
    <x v="0"/>
    <x v="0"/>
    <x v="0"/>
    <x v="0"/>
    <x v="0"/>
    <x v="0"/>
  </r>
  <r>
    <x v="0"/>
    <x v="6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11"/>
    <x v="52"/>
    <x v="5"/>
    <n v="2700"/>
    <n v="93644.41"/>
    <n v="96344.41"/>
    <n v="7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5"/>
    <n v="364186"/>
    <n v="0"/>
    <n v="364186"/>
    <n v="11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5"/>
    <n v="0"/>
    <n v="7079.71"/>
    <n v="7079.71"/>
    <n v="1"/>
    <n v="24273"/>
    <n v="242730"/>
    <n v="0.28999999999999998"/>
    <x v="0"/>
    <x v="0"/>
    <x v="0"/>
    <x v="0"/>
    <x v="0"/>
    <x v="0"/>
    <x v="0"/>
    <x v="0"/>
    <x v="0"/>
    <x v="0"/>
  </r>
  <r>
    <x v="0"/>
    <x v="6"/>
    <x v="13"/>
    <x v="58"/>
    <x v="5"/>
    <n v="172314"/>
    <n v="288999.40000000002"/>
    <n v="461313.4"/>
    <n v="46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5"/>
    <n v="4200"/>
    <n v="0"/>
    <n v="4200"/>
    <n v="1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5"/>
    <n v="7304"/>
    <n v="71560.63"/>
    <n v="78864.63"/>
    <n v="5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6"/>
    <x v="19"/>
    <x v="66"/>
    <x v="5"/>
    <n v="17853.62"/>
    <n v="375423.1"/>
    <n v="393276.72"/>
    <n v="18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5"/>
    <n v="7217.32"/>
    <n v="31100.41"/>
    <n v="38317.729999999996"/>
    <n v="4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5"/>
    <n v="0"/>
    <n v="7124.15"/>
    <n v="7124.15"/>
    <n v="2"/>
    <n v="31000"/>
    <n v="310000"/>
    <n v="0.23"/>
    <x v="0"/>
    <x v="0"/>
    <x v="0"/>
    <x v="0"/>
    <x v="0"/>
    <x v="0"/>
    <x v="0"/>
    <x v="0"/>
    <x v="0"/>
    <x v="0"/>
  </r>
  <r>
    <x v="0"/>
    <x v="6"/>
    <x v="21"/>
    <x v="70"/>
    <x v="5"/>
    <n v="30018.44"/>
    <n v="129967.4"/>
    <n v="159985.84"/>
    <n v="13"/>
    <n v="62000"/>
    <n v="620000"/>
    <n v="2.58"/>
    <x v="0"/>
    <x v="0"/>
    <x v="0"/>
    <x v="0"/>
    <x v="0"/>
    <x v="0"/>
    <x v="0"/>
    <x v="0"/>
    <x v="0"/>
    <x v="0"/>
  </r>
  <r>
    <x v="0"/>
    <x v="6"/>
    <x v="21"/>
    <x v="71"/>
    <x v="5"/>
    <n v="143797.5"/>
    <n v="147012.29999999999"/>
    <n v="290809.8"/>
    <n v="37"/>
    <n v="50623"/>
    <n v="506230"/>
    <n v="5.74"/>
    <x v="0"/>
    <x v="0"/>
    <x v="0"/>
    <x v="0"/>
    <x v="0"/>
    <x v="0"/>
    <x v="0"/>
    <x v="0"/>
    <x v="0"/>
    <x v="0"/>
  </r>
  <r>
    <x v="0"/>
    <x v="6"/>
    <x v="21"/>
    <x v="72"/>
    <x v="5"/>
    <n v="99516.3"/>
    <n v="80642.42"/>
    <n v="180158.72"/>
    <n v="31"/>
    <n v="29977"/>
    <n v="299770"/>
    <n v="6.01"/>
    <x v="0"/>
    <x v="0"/>
    <x v="0"/>
    <x v="0"/>
    <x v="0"/>
    <x v="0"/>
    <x v="0"/>
    <x v="0"/>
    <x v="0"/>
    <x v="0"/>
  </r>
  <r>
    <x v="0"/>
    <x v="6"/>
    <x v="21"/>
    <x v="73"/>
    <x v="5"/>
    <n v="76127.69"/>
    <n v="43836.89"/>
    <n v="119964.58"/>
    <n v="20"/>
    <n v="27900"/>
    <n v="279000"/>
    <n v="4.3"/>
    <x v="0"/>
    <x v="0"/>
    <x v="0"/>
    <x v="0"/>
    <x v="0"/>
    <x v="0"/>
    <x v="0"/>
    <x v="0"/>
    <x v="0"/>
    <x v="0"/>
  </r>
  <r>
    <x v="0"/>
    <x v="6"/>
    <x v="21"/>
    <x v="137"/>
    <x v="5"/>
    <n v="90589.84"/>
    <n v="92477.38"/>
    <n v="183067.22"/>
    <n v="33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5"/>
    <n v="8189.59"/>
    <n v="11022.29"/>
    <n v="19211.88"/>
    <n v="3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6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6"/>
    <x v="22"/>
    <x v="72"/>
    <x v="5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6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6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5"/>
    <n v="0"/>
    <n v="148413.5"/>
    <n v="148413.5"/>
    <n v="37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6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6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6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5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6"/>
    <x v="24"/>
    <x v="8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6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6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6"/>
    <x v="28"/>
    <x v="9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5"/>
    <n v="21825"/>
    <n v="161437.6"/>
    <n v="183262.6"/>
    <n v="6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5"/>
    <n v="80063.31"/>
    <n v="251587"/>
    <n v="331650.31"/>
    <n v="21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5"/>
    <n v="216515.5"/>
    <n v="101701.5"/>
    <n v="318217"/>
    <n v="5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5"/>
    <n v="0"/>
    <n v="13808.56"/>
    <n v="13808.56"/>
    <n v="3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5"/>
    <n v="0"/>
    <n v="136142.39999999999"/>
    <n v="136142.39999999999"/>
    <n v="3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6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6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6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6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6"/>
    <x v="30"/>
    <x v="102"/>
    <x v="5"/>
    <n v="42454"/>
    <n v="72564.55"/>
    <n v="115018.55"/>
    <n v="12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5"/>
    <n v="108800.5"/>
    <n v="0"/>
    <n v="108800.5"/>
    <n v="7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6"/>
    <x v="30"/>
    <x v="13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5"/>
    <n v="7350"/>
    <n v="7374.26"/>
    <n v="14724.26"/>
    <n v="3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5"/>
    <n v="112222.8"/>
    <n v="99381.58"/>
    <n v="211604.38"/>
    <n v="35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5"/>
    <n v="98983.4"/>
    <n v="241054.5"/>
    <n v="340037.9"/>
    <n v="40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5"/>
    <n v="102366"/>
    <n v="158555.29999999999"/>
    <n v="260921.3"/>
    <n v="36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5"/>
    <n v="4541"/>
    <n v="10817.33"/>
    <n v="15358.33"/>
    <n v="2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6"/>
    <x v="32"/>
    <x v="113"/>
    <x v="5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6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6"/>
    <x v="32"/>
    <x v="1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6"/>
    <x v="0"/>
    <x v="0"/>
    <x v="6"/>
    <n v="56851.16"/>
    <n v="86612.53"/>
    <n v="143463.69"/>
    <n v="222"/>
    <n v="24475"/>
    <n v="171325"/>
    <n v="5.86"/>
    <x v="0"/>
    <x v="0"/>
    <x v="0"/>
    <x v="0"/>
    <x v="0"/>
    <x v="0"/>
    <x v="0"/>
    <x v="0"/>
    <x v="0"/>
    <x v="0"/>
  </r>
  <r>
    <x v="0"/>
    <x v="6"/>
    <x v="0"/>
    <x v="1"/>
    <x v="6"/>
    <n v="47863.88"/>
    <n v="98252.31"/>
    <n v="146116.19"/>
    <n v="263"/>
    <n v="24383"/>
    <n v="170681"/>
    <n v="5.99"/>
    <x v="0"/>
    <x v="0"/>
    <x v="0"/>
    <x v="0"/>
    <x v="0"/>
    <x v="0"/>
    <x v="0"/>
    <x v="0"/>
    <x v="0"/>
    <x v="0"/>
  </r>
  <r>
    <x v="0"/>
    <x v="6"/>
    <x v="0"/>
    <x v="3"/>
    <x v="6"/>
    <n v="126380.97"/>
    <n v="388778.86"/>
    <n v="515159.82999999996"/>
    <n v="689"/>
    <n v="8437"/>
    <n v="59059"/>
    <n v="61.06"/>
    <x v="0"/>
    <x v="0"/>
    <x v="0"/>
    <x v="0"/>
    <x v="0"/>
    <x v="0"/>
    <x v="0"/>
    <x v="0"/>
    <x v="0"/>
    <x v="0"/>
  </r>
  <r>
    <x v="0"/>
    <x v="6"/>
    <x v="0"/>
    <x v="4"/>
    <x v="6"/>
    <n v="122428.70000000001"/>
    <n v="204995.14999999997"/>
    <n v="327423.84999999998"/>
    <n v="625"/>
    <n v="8437"/>
    <n v="59059"/>
    <n v="38.81"/>
    <x v="0"/>
    <x v="0"/>
    <x v="0"/>
    <x v="0"/>
    <x v="0"/>
    <x v="0"/>
    <x v="0"/>
    <x v="0"/>
    <x v="0"/>
    <x v="0"/>
  </r>
  <r>
    <x v="0"/>
    <x v="6"/>
    <x v="0"/>
    <x v="82"/>
    <x v="6"/>
    <n v="59.66"/>
    <n v="1078.8399999999999"/>
    <n v="1138.5"/>
    <n v="0"/>
    <n v="18600"/>
    <n v="130200"/>
    <n v="0.06"/>
    <x v="0"/>
    <x v="0"/>
    <x v="0"/>
    <x v="0"/>
    <x v="0"/>
    <x v="0"/>
    <x v="0"/>
    <x v="0"/>
    <x v="0"/>
    <x v="0"/>
  </r>
  <r>
    <x v="0"/>
    <x v="6"/>
    <x v="0"/>
    <x v="7"/>
    <x v="6"/>
    <n v="89430.78"/>
    <n v="132033.37"/>
    <n v="221464.15"/>
    <n v="438"/>
    <n v="5821"/>
    <n v="40747"/>
    <n v="38.049999999999997"/>
    <x v="0"/>
    <x v="0"/>
    <x v="0"/>
    <x v="0"/>
    <x v="0"/>
    <x v="0"/>
    <x v="0"/>
    <x v="0"/>
    <x v="0"/>
    <x v="0"/>
  </r>
  <r>
    <x v="0"/>
    <x v="6"/>
    <x v="0"/>
    <x v="8"/>
    <x v="6"/>
    <n v="120991.19"/>
    <n v="171986.45"/>
    <n v="292977.64"/>
    <n v="685"/>
    <n v="0"/>
    <n v="0"/>
    <n v="0"/>
    <x v="0"/>
    <x v="0"/>
    <x v="0"/>
    <x v="0"/>
    <x v="0"/>
    <x v="0"/>
    <x v="0"/>
    <x v="0"/>
    <x v="0"/>
    <x v="0"/>
  </r>
  <r>
    <x v="0"/>
    <x v="6"/>
    <x v="0"/>
    <x v="119"/>
    <x v="6"/>
    <n v="8221.14"/>
    <n v="53425.770000000004"/>
    <n v="61646.91"/>
    <n v="118"/>
    <e v="#N/A"/>
    <e v="#N/A"/>
    <n v="0"/>
    <x v="0"/>
    <x v="0"/>
    <x v="0"/>
    <x v="0"/>
    <x v="0"/>
    <x v="0"/>
    <x v="0"/>
    <x v="0"/>
    <x v="0"/>
    <x v="0"/>
  </r>
  <r>
    <x v="0"/>
    <x v="6"/>
    <x v="0"/>
    <x v="134"/>
    <x v="6"/>
    <n v="112489.89"/>
    <n v="189938.24"/>
    <n v="302428.13"/>
    <n v="681"/>
    <e v="#N/A"/>
    <e v="#N/A"/>
    <n v="0"/>
    <x v="0"/>
    <x v="0"/>
    <x v="0"/>
    <x v="0"/>
    <x v="0"/>
    <x v="0"/>
    <x v="0"/>
    <x v="0"/>
    <x v="0"/>
    <x v="0"/>
  </r>
  <r>
    <x v="0"/>
    <x v="6"/>
    <x v="0"/>
    <x v="135"/>
    <x v="6"/>
    <n v="101544.48999999999"/>
    <n v="119950.37"/>
    <n v="221494.86"/>
    <n v="564"/>
    <e v="#N/A"/>
    <e v="#N/A"/>
    <n v="0"/>
    <x v="0"/>
    <x v="0"/>
    <x v="0"/>
    <x v="0"/>
    <x v="0"/>
    <x v="0"/>
    <x v="0"/>
    <x v="0"/>
    <x v="0"/>
    <x v="0"/>
  </r>
  <r>
    <x v="0"/>
    <x v="6"/>
    <x v="0"/>
    <x v="144"/>
    <x v="6"/>
    <n v="5338.6500000000005"/>
    <n v="7228.3199999999988"/>
    <n v="12566.97"/>
    <n v="40"/>
    <e v="#N/A"/>
    <e v="#N/A"/>
    <n v="0"/>
    <x v="0"/>
    <x v="0"/>
    <x v="0"/>
    <x v="0"/>
    <x v="0"/>
    <x v="0"/>
    <x v="0"/>
    <x v="0"/>
    <x v="0"/>
    <x v="0"/>
  </r>
  <r>
    <x v="0"/>
    <x v="6"/>
    <x v="1"/>
    <x v="9"/>
    <x v="6"/>
    <n v="190040.72"/>
    <n v="991231.32000000007"/>
    <n v="1181272.04"/>
    <n v="1050"/>
    <n v="0"/>
    <n v="0"/>
    <n v="0"/>
    <x v="0"/>
    <x v="0"/>
    <x v="0"/>
    <x v="0"/>
    <x v="0"/>
    <x v="0"/>
    <x v="0"/>
    <x v="0"/>
    <x v="0"/>
    <x v="0"/>
  </r>
  <r>
    <x v="0"/>
    <x v="6"/>
    <x v="1"/>
    <x v="145"/>
    <x v="6"/>
    <n v="442"/>
    <n v="0"/>
    <n v="442"/>
    <n v="0"/>
    <e v="#N/A"/>
    <e v="#N/A"/>
    <n v="0"/>
    <x v="0"/>
    <x v="0"/>
    <x v="0"/>
    <x v="0"/>
    <x v="0"/>
    <x v="0"/>
    <x v="0"/>
    <x v="0"/>
    <x v="0"/>
    <x v="0"/>
  </r>
  <r>
    <x v="0"/>
    <x v="6"/>
    <x v="1"/>
    <x v="10"/>
    <x v="6"/>
    <n v="60023.16"/>
    <n v="624501.56999999995"/>
    <n v="684524.73"/>
    <n v="507"/>
    <n v="44423"/>
    <n v="310961"/>
    <n v="15.41"/>
    <x v="0"/>
    <x v="0"/>
    <x v="0"/>
    <x v="0"/>
    <x v="0"/>
    <x v="0"/>
    <x v="0"/>
    <x v="0"/>
    <x v="0"/>
    <x v="0"/>
  </r>
  <r>
    <x v="0"/>
    <x v="6"/>
    <x v="1"/>
    <x v="78"/>
    <x v="6"/>
    <n v="4644.8900000000003"/>
    <n v="3316.67"/>
    <n v="7961.56"/>
    <n v="53"/>
    <n v="20677"/>
    <n v="144739"/>
    <n v="0.39"/>
    <x v="0"/>
    <x v="0"/>
    <x v="0"/>
    <x v="0"/>
    <x v="0"/>
    <x v="0"/>
    <x v="0"/>
    <x v="0"/>
    <x v="0"/>
    <x v="0"/>
  </r>
  <r>
    <x v="0"/>
    <x v="6"/>
    <x v="1"/>
    <x v="11"/>
    <x v="6"/>
    <n v="16439.989999999998"/>
    <n v="12844.210000000003"/>
    <n v="29284.2"/>
    <n v="36"/>
    <n v="31000"/>
    <n v="217000"/>
    <n v="0.94"/>
    <x v="0"/>
    <x v="0"/>
    <x v="0"/>
    <x v="0"/>
    <x v="0"/>
    <x v="0"/>
    <x v="0"/>
    <x v="0"/>
    <x v="0"/>
    <x v="0"/>
  </r>
  <r>
    <x v="0"/>
    <x v="6"/>
    <x v="1"/>
    <x v="12"/>
    <x v="6"/>
    <n v="8907.08"/>
    <n v="7905.9"/>
    <n v="16812.98"/>
    <n v="26"/>
    <n v="0"/>
    <n v="0"/>
    <n v="0"/>
    <x v="0"/>
    <x v="0"/>
    <x v="0"/>
    <x v="0"/>
    <x v="0"/>
    <x v="0"/>
    <x v="0"/>
    <x v="0"/>
    <x v="0"/>
    <x v="0"/>
  </r>
  <r>
    <x v="0"/>
    <x v="6"/>
    <x v="1"/>
    <x v="13"/>
    <x v="6"/>
    <n v="0"/>
    <n v="928305.47"/>
    <n v="928305.47"/>
    <n v="0"/>
    <n v="0"/>
    <n v="0"/>
    <n v="0"/>
    <x v="0"/>
    <x v="0"/>
    <x v="0"/>
    <x v="0"/>
    <x v="0"/>
    <x v="0"/>
    <x v="0"/>
    <x v="0"/>
    <x v="0"/>
    <x v="0"/>
  </r>
  <r>
    <x v="0"/>
    <x v="6"/>
    <x v="1"/>
    <x v="14"/>
    <x v="6"/>
    <n v="50277.67"/>
    <n v="83902.51"/>
    <n v="134180.18"/>
    <n v="492"/>
    <n v="29977"/>
    <n v="209839"/>
    <n v="4.4800000000000004"/>
    <x v="0"/>
    <x v="0"/>
    <x v="0"/>
    <x v="0"/>
    <x v="0"/>
    <x v="0"/>
    <x v="0"/>
    <x v="0"/>
    <x v="0"/>
    <x v="0"/>
  </r>
  <r>
    <x v="0"/>
    <x v="6"/>
    <x v="1"/>
    <x v="15"/>
    <x v="6"/>
    <n v="5063.41"/>
    <n v="10114.85"/>
    <n v="15178.26"/>
    <n v="25"/>
    <n v="0"/>
    <n v="0"/>
    <n v="0"/>
    <x v="0"/>
    <x v="0"/>
    <x v="0"/>
    <x v="0"/>
    <x v="0"/>
    <x v="0"/>
    <x v="0"/>
    <x v="0"/>
    <x v="0"/>
    <x v="0"/>
  </r>
  <r>
    <x v="0"/>
    <x v="6"/>
    <x v="1"/>
    <x v="146"/>
    <x v="6"/>
    <n v="11571.8"/>
    <n v="10949.75"/>
    <n v="22521.55"/>
    <n v="27"/>
    <e v="#N/A"/>
    <e v="#N/A"/>
    <n v="0"/>
    <x v="0"/>
    <x v="0"/>
    <x v="0"/>
    <x v="0"/>
    <x v="0"/>
    <x v="0"/>
    <x v="0"/>
    <x v="0"/>
    <x v="0"/>
    <x v="0"/>
  </r>
  <r>
    <x v="0"/>
    <x v="6"/>
    <x v="2"/>
    <x v="16"/>
    <x v="6"/>
    <n v="312076.72000000003"/>
    <n v="564842.15999999992"/>
    <n v="876918.87999999989"/>
    <n v="645"/>
    <n v="43400"/>
    <n v="303800"/>
    <n v="20.21"/>
    <x v="0"/>
    <x v="0"/>
    <x v="0"/>
    <x v="0"/>
    <x v="0"/>
    <x v="0"/>
    <x v="0"/>
    <x v="0"/>
    <x v="0"/>
    <x v="0"/>
  </r>
  <r>
    <x v="0"/>
    <x v="6"/>
    <x v="2"/>
    <x v="17"/>
    <x v="6"/>
    <n v="187319.38"/>
    <n v="366873.18999999994"/>
    <n v="554192.56999999995"/>
    <n v="590"/>
    <n v="39277"/>
    <n v="274939"/>
    <n v="14.11"/>
    <x v="0"/>
    <x v="0"/>
    <x v="0"/>
    <x v="0"/>
    <x v="0"/>
    <x v="0"/>
    <x v="0"/>
    <x v="0"/>
    <x v="0"/>
    <x v="0"/>
  </r>
  <r>
    <x v="0"/>
    <x v="6"/>
    <x v="2"/>
    <x v="18"/>
    <x v="6"/>
    <n v="117842.23999999999"/>
    <n v="218493.56"/>
    <n v="336335.8"/>
    <n v="299"/>
    <n v="0"/>
    <n v="0"/>
    <n v="0"/>
    <x v="0"/>
    <x v="0"/>
    <x v="0"/>
    <x v="0"/>
    <x v="0"/>
    <x v="0"/>
    <x v="0"/>
    <x v="0"/>
    <x v="0"/>
    <x v="0"/>
  </r>
  <r>
    <x v="0"/>
    <x v="6"/>
    <x v="3"/>
    <x v="19"/>
    <x v="6"/>
    <n v="59815.44"/>
    <n v="178038.41999999998"/>
    <n v="237853.86"/>
    <n v="326"/>
    <n v="31000"/>
    <n v="310000"/>
    <n v="7.67"/>
    <x v="0"/>
    <x v="0"/>
    <x v="0"/>
    <x v="0"/>
    <x v="0"/>
    <x v="0"/>
    <x v="0"/>
    <x v="0"/>
    <x v="0"/>
    <x v="0"/>
  </r>
  <r>
    <x v="0"/>
    <x v="6"/>
    <x v="3"/>
    <x v="20"/>
    <x v="6"/>
    <n v="124919.97"/>
    <n v="133774.48000000001"/>
    <n v="258694.45"/>
    <n v="167"/>
    <n v="0"/>
    <n v="0"/>
    <n v="0"/>
    <x v="0"/>
    <x v="0"/>
    <x v="0"/>
    <x v="0"/>
    <x v="0"/>
    <x v="0"/>
    <x v="0"/>
    <x v="0"/>
    <x v="0"/>
    <x v="0"/>
  </r>
  <r>
    <x v="0"/>
    <x v="6"/>
    <x v="3"/>
    <x v="21"/>
    <x v="6"/>
    <n v="283558.42"/>
    <n v="502919.71"/>
    <n v="786478.13"/>
    <n v="340"/>
    <n v="62000"/>
    <n v="620000"/>
    <n v="12.69"/>
    <x v="0"/>
    <x v="0"/>
    <x v="0"/>
    <x v="0"/>
    <x v="0"/>
    <x v="0"/>
    <x v="0"/>
    <x v="0"/>
    <x v="0"/>
    <x v="0"/>
  </r>
  <r>
    <x v="0"/>
    <x v="6"/>
    <x v="3"/>
    <x v="147"/>
    <x v="6"/>
    <n v="3828.94"/>
    <n v="5185.34"/>
    <n v="9014.2800000000007"/>
    <n v="8"/>
    <e v="#N/A"/>
    <e v="#N/A"/>
    <n v="0"/>
    <x v="0"/>
    <x v="0"/>
    <x v="0"/>
    <x v="0"/>
    <x v="0"/>
    <x v="0"/>
    <x v="0"/>
    <x v="0"/>
    <x v="0"/>
    <x v="0"/>
  </r>
  <r>
    <x v="0"/>
    <x v="6"/>
    <x v="4"/>
    <x v="23"/>
    <x v="6"/>
    <n v="312"/>
    <n v="71135.34"/>
    <n v="71447.34"/>
    <n v="52"/>
    <n v="12710"/>
    <n v="88970"/>
    <n v="5.62"/>
    <x v="0"/>
    <x v="0"/>
    <x v="0"/>
    <x v="0"/>
    <x v="0"/>
    <x v="0"/>
    <x v="0"/>
    <x v="0"/>
    <x v="0"/>
    <x v="0"/>
  </r>
  <r>
    <x v="0"/>
    <x v="6"/>
    <x v="4"/>
    <x v="24"/>
    <x v="6"/>
    <n v="764"/>
    <n v="49885.599999999999"/>
    <n v="50649.599999999999"/>
    <n v="59"/>
    <n v="11377"/>
    <n v="79639"/>
    <n v="4.45"/>
    <x v="0"/>
    <x v="0"/>
    <x v="0"/>
    <x v="0"/>
    <x v="0"/>
    <x v="0"/>
    <x v="0"/>
    <x v="0"/>
    <x v="0"/>
    <x v="0"/>
  </r>
  <r>
    <x v="0"/>
    <x v="6"/>
    <x v="4"/>
    <x v="120"/>
    <x v="6"/>
    <n v="700"/>
    <n v="951.3"/>
    <n v="1651.3"/>
    <n v="5"/>
    <e v="#N/A"/>
    <e v="#N/A"/>
    <n v="0"/>
    <x v="0"/>
    <x v="0"/>
    <x v="0"/>
    <x v="0"/>
    <x v="0"/>
    <x v="0"/>
    <x v="0"/>
    <x v="0"/>
    <x v="0"/>
    <x v="0"/>
  </r>
  <r>
    <x v="0"/>
    <x v="6"/>
    <x v="4"/>
    <x v="127"/>
    <x v="6"/>
    <n v="0"/>
    <n v="135.9"/>
    <n v="135.9"/>
    <n v="3"/>
    <e v="#N/A"/>
    <e v="#N/A"/>
    <n v="0"/>
    <x v="0"/>
    <x v="0"/>
    <x v="0"/>
    <x v="0"/>
    <x v="0"/>
    <x v="0"/>
    <x v="0"/>
    <x v="0"/>
    <x v="0"/>
    <x v="0"/>
  </r>
  <r>
    <x v="0"/>
    <x v="6"/>
    <x v="4"/>
    <x v="148"/>
    <x v="6"/>
    <n v="0"/>
    <n v="135.9"/>
    <n v="135.9"/>
    <n v="0"/>
    <e v="#N/A"/>
    <e v="#N/A"/>
    <n v="0"/>
    <x v="0"/>
    <x v="0"/>
    <x v="0"/>
    <x v="0"/>
    <x v="0"/>
    <x v="0"/>
    <x v="0"/>
    <x v="0"/>
    <x v="0"/>
    <x v="0"/>
  </r>
  <r>
    <x v="0"/>
    <x v="6"/>
    <x v="5"/>
    <x v="25"/>
    <x v="6"/>
    <n v="2.4"/>
    <n v="21.6"/>
    <n v="24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6"/>
    <x v="6"/>
    <n v="55585.85"/>
    <n v="643357.70000000007"/>
    <n v="698943.55"/>
    <n v="0"/>
    <n v="0"/>
    <n v="0"/>
    <n v="0"/>
    <x v="0"/>
    <x v="0"/>
    <x v="0"/>
    <x v="0"/>
    <x v="0"/>
    <x v="0"/>
    <x v="0"/>
    <x v="0"/>
    <x v="0"/>
    <x v="0"/>
  </r>
  <r>
    <x v="0"/>
    <x v="6"/>
    <x v="5"/>
    <x v="27"/>
    <x v="6"/>
    <n v="30211.61"/>
    <n v="157703.20000000001"/>
    <n v="187914.81"/>
    <n v="156"/>
    <n v="16523"/>
    <n v="165230"/>
    <n v="11.37"/>
    <x v="0"/>
    <x v="0"/>
    <x v="0"/>
    <x v="0"/>
    <x v="0"/>
    <x v="0"/>
    <x v="0"/>
    <x v="0"/>
    <x v="0"/>
    <x v="0"/>
  </r>
  <r>
    <x v="0"/>
    <x v="6"/>
    <x v="5"/>
    <x v="29"/>
    <x v="6"/>
    <n v="355669.30000000005"/>
    <n v="527665.25"/>
    <n v="883334.55"/>
    <n v="136"/>
    <n v="0"/>
    <n v="0"/>
    <n v="0"/>
    <x v="0"/>
    <x v="0"/>
    <x v="0"/>
    <x v="0"/>
    <x v="0"/>
    <x v="0"/>
    <x v="0"/>
    <x v="0"/>
    <x v="0"/>
    <x v="0"/>
  </r>
  <r>
    <x v="0"/>
    <x v="6"/>
    <x v="6"/>
    <x v="30"/>
    <x v="6"/>
    <n v="84436.06"/>
    <n v="897669.10000000009"/>
    <n v="982105.16000000015"/>
    <n v="83"/>
    <n v="0"/>
    <n v="0"/>
    <n v="0"/>
    <x v="0"/>
    <x v="0"/>
    <x v="0"/>
    <x v="0"/>
    <x v="0"/>
    <x v="0"/>
    <x v="0"/>
    <x v="0"/>
    <x v="0"/>
    <x v="0"/>
  </r>
  <r>
    <x v="0"/>
    <x v="6"/>
    <x v="6"/>
    <x v="31"/>
    <x v="6"/>
    <n v="75328.75"/>
    <n v="177220.64"/>
    <n v="252549.39"/>
    <n v="184"/>
    <n v="34100"/>
    <n v="238700"/>
    <n v="7.41"/>
    <x v="0"/>
    <x v="0"/>
    <x v="0"/>
    <x v="0"/>
    <x v="0"/>
    <x v="0"/>
    <x v="0"/>
    <x v="0"/>
    <x v="0"/>
    <x v="0"/>
  </r>
  <r>
    <x v="0"/>
    <x v="6"/>
    <x v="6"/>
    <x v="32"/>
    <x v="6"/>
    <n v="70764.14"/>
    <n v="86835.439999999988"/>
    <n v="157599.57999999999"/>
    <n v="215"/>
    <n v="17577"/>
    <n v="123039"/>
    <n v="8.9700000000000006"/>
    <x v="0"/>
    <x v="0"/>
    <x v="0"/>
    <x v="0"/>
    <x v="0"/>
    <x v="0"/>
    <x v="0"/>
    <x v="0"/>
    <x v="0"/>
    <x v="0"/>
  </r>
  <r>
    <x v="0"/>
    <x v="6"/>
    <x v="6"/>
    <x v="33"/>
    <x v="6"/>
    <n v="27925.66"/>
    <n v="71512.160000000003"/>
    <n v="99437.82"/>
    <n v="56"/>
    <n v="0"/>
    <n v="0"/>
    <n v="0"/>
    <x v="0"/>
    <x v="0"/>
    <x v="0"/>
    <x v="0"/>
    <x v="0"/>
    <x v="0"/>
    <x v="0"/>
    <x v="0"/>
    <x v="0"/>
    <x v="0"/>
  </r>
  <r>
    <x v="0"/>
    <x v="6"/>
    <x v="6"/>
    <x v="140"/>
    <x v="6"/>
    <n v="3877"/>
    <n v="32392.129999999997"/>
    <n v="36269.129999999997"/>
    <n v="6"/>
    <e v="#N/A"/>
    <e v="#N/A"/>
    <n v="0"/>
    <x v="0"/>
    <x v="0"/>
    <x v="0"/>
    <x v="0"/>
    <x v="0"/>
    <x v="0"/>
    <x v="0"/>
    <x v="0"/>
    <x v="0"/>
    <x v="0"/>
  </r>
  <r>
    <x v="0"/>
    <x v="6"/>
    <x v="7"/>
    <x v="34"/>
    <x v="6"/>
    <n v="142100.20000000001"/>
    <n v="71459.59"/>
    <n v="213559.79"/>
    <n v="228"/>
    <n v="67177"/>
    <n v="470239"/>
    <n v="3.18"/>
    <x v="0"/>
    <x v="0"/>
    <x v="0"/>
    <x v="0"/>
    <x v="0"/>
    <x v="0"/>
    <x v="0"/>
    <x v="0"/>
    <x v="0"/>
    <x v="0"/>
  </r>
  <r>
    <x v="0"/>
    <x v="6"/>
    <x v="8"/>
    <x v="35"/>
    <x v="6"/>
    <n v="86014"/>
    <n v="528992.03"/>
    <n v="615006.03"/>
    <n v="277"/>
    <n v="0"/>
    <n v="0"/>
    <n v="0"/>
    <x v="0"/>
    <x v="0"/>
    <x v="0"/>
    <x v="0"/>
    <x v="0"/>
    <x v="0"/>
    <x v="0"/>
    <x v="0"/>
    <x v="0"/>
    <x v="0"/>
  </r>
  <r>
    <x v="0"/>
    <x v="6"/>
    <x v="8"/>
    <x v="36"/>
    <x v="6"/>
    <n v="166530.79"/>
    <n v="580590.01"/>
    <n v="747120.8"/>
    <n v="340"/>
    <n v="0"/>
    <n v="0"/>
    <n v="0"/>
    <x v="0"/>
    <x v="0"/>
    <x v="0"/>
    <x v="0"/>
    <x v="0"/>
    <x v="0"/>
    <x v="0"/>
    <x v="0"/>
    <x v="0"/>
    <x v="0"/>
  </r>
  <r>
    <x v="0"/>
    <x v="6"/>
    <x v="9"/>
    <x v="37"/>
    <x v="6"/>
    <n v="131113.69"/>
    <n v="153633.51"/>
    <n v="284747.2"/>
    <n v="501"/>
    <n v="32023"/>
    <n v="224161"/>
    <n v="8.89"/>
    <x v="0"/>
    <x v="0"/>
    <x v="0"/>
    <x v="0"/>
    <x v="0"/>
    <x v="0"/>
    <x v="0"/>
    <x v="0"/>
    <x v="0"/>
    <x v="0"/>
  </r>
  <r>
    <x v="0"/>
    <x v="6"/>
    <x v="9"/>
    <x v="38"/>
    <x v="6"/>
    <n v="13710.06"/>
    <n v="226497.71"/>
    <n v="240207.77"/>
    <n v="18"/>
    <n v="0"/>
    <n v="0"/>
    <n v="0"/>
    <x v="0"/>
    <x v="0"/>
    <x v="0"/>
    <x v="0"/>
    <x v="0"/>
    <x v="0"/>
    <x v="0"/>
    <x v="0"/>
    <x v="0"/>
    <x v="0"/>
  </r>
  <r>
    <x v="0"/>
    <x v="6"/>
    <x v="9"/>
    <x v="39"/>
    <x v="6"/>
    <n v="112296.61000000002"/>
    <n v="254484.53"/>
    <n v="366781.14"/>
    <n v="355"/>
    <n v="18352"/>
    <n v="128464"/>
    <n v="19.989999999999998"/>
    <x v="0"/>
    <x v="0"/>
    <x v="0"/>
    <x v="0"/>
    <x v="0"/>
    <x v="0"/>
    <x v="0"/>
    <x v="0"/>
    <x v="0"/>
    <x v="0"/>
  </r>
  <r>
    <x v="0"/>
    <x v="6"/>
    <x v="9"/>
    <x v="40"/>
    <x v="6"/>
    <n v="135158.16999999998"/>
    <n v="453873.55"/>
    <n v="589031.72"/>
    <n v="362"/>
    <n v="28923"/>
    <n v="202461"/>
    <n v="20.37"/>
    <x v="0"/>
    <x v="0"/>
    <x v="0"/>
    <x v="0"/>
    <x v="0"/>
    <x v="0"/>
    <x v="0"/>
    <x v="0"/>
    <x v="0"/>
    <x v="0"/>
  </r>
  <r>
    <x v="0"/>
    <x v="6"/>
    <x v="9"/>
    <x v="41"/>
    <x v="6"/>
    <n v="18968.02"/>
    <n v="217208.89"/>
    <n v="236176.91"/>
    <n v="51"/>
    <n v="0"/>
    <n v="0"/>
    <n v="0"/>
    <x v="0"/>
    <x v="0"/>
    <x v="0"/>
    <x v="0"/>
    <x v="0"/>
    <x v="0"/>
    <x v="0"/>
    <x v="0"/>
    <x v="0"/>
    <x v="0"/>
  </r>
  <r>
    <x v="0"/>
    <x v="6"/>
    <x v="10"/>
    <x v="42"/>
    <x v="6"/>
    <n v="42155.56"/>
    <n v="43340.770000000004"/>
    <n v="85496.33"/>
    <n v="69"/>
    <n v="0"/>
    <n v="0"/>
    <n v="0"/>
    <x v="0"/>
    <x v="0"/>
    <x v="0"/>
    <x v="0"/>
    <x v="0"/>
    <x v="0"/>
    <x v="0"/>
    <x v="0"/>
    <x v="0"/>
    <x v="0"/>
  </r>
  <r>
    <x v="0"/>
    <x v="6"/>
    <x v="10"/>
    <x v="43"/>
    <x v="6"/>
    <n v="274657.91999999998"/>
    <n v="132852.63"/>
    <n v="407510.55"/>
    <n v="64"/>
    <n v="0"/>
    <n v="0"/>
    <n v="0"/>
    <x v="0"/>
    <x v="0"/>
    <x v="0"/>
    <x v="0"/>
    <x v="0"/>
    <x v="0"/>
    <x v="0"/>
    <x v="0"/>
    <x v="0"/>
    <x v="0"/>
  </r>
  <r>
    <x v="0"/>
    <x v="6"/>
    <x v="10"/>
    <x v="44"/>
    <x v="6"/>
    <n v="8033.61"/>
    <n v="16412.439999999999"/>
    <n v="24446.05"/>
    <n v="70"/>
    <n v="23777"/>
    <n v="237770"/>
    <n v="1.03"/>
    <x v="0"/>
    <x v="0"/>
    <x v="0"/>
    <x v="0"/>
    <x v="0"/>
    <x v="0"/>
    <x v="0"/>
    <x v="0"/>
    <x v="0"/>
    <x v="0"/>
  </r>
  <r>
    <x v="0"/>
    <x v="6"/>
    <x v="10"/>
    <x v="45"/>
    <x v="6"/>
    <n v="199144.97999999998"/>
    <n v="86222.48000000004"/>
    <n v="285367.46000000002"/>
    <n v="141"/>
    <n v="0"/>
    <n v="0"/>
    <n v="0"/>
    <x v="0"/>
    <x v="0"/>
    <x v="0"/>
    <x v="0"/>
    <x v="0"/>
    <x v="0"/>
    <x v="0"/>
    <x v="0"/>
    <x v="0"/>
    <x v="0"/>
  </r>
  <r>
    <x v="0"/>
    <x v="6"/>
    <x v="10"/>
    <x v="46"/>
    <x v="6"/>
    <n v="260112.13"/>
    <n v="231842.03999999998"/>
    <n v="491954.17"/>
    <n v="147"/>
    <n v="0"/>
    <n v="0"/>
    <n v="0"/>
    <x v="0"/>
    <x v="0"/>
    <x v="0"/>
    <x v="0"/>
    <x v="0"/>
    <x v="0"/>
    <x v="0"/>
    <x v="0"/>
    <x v="0"/>
    <x v="0"/>
  </r>
  <r>
    <x v="0"/>
    <x v="6"/>
    <x v="10"/>
    <x v="47"/>
    <x v="6"/>
    <n v="66920.47"/>
    <n v="105863.28"/>
    <n v="172783.75"/>
    <n v="72"/>
    <n v="0"/>
    <n v="0"/>
    <n v="0"/>
    <x v="0"/>
    <x v="0"/>
    <x v="0"/>
    <x v="0"/>
    <x v="0"/>
    <x v="0"/>
    <x v="0"/>
    <x v="0"/>
    <x v="0"/>
    <x v="0"/>
  </r>
  <r>
    <x v="0"/>
    <x v="6"/>
    <x v="10"/>
    <x v="48"/>
    <x v="6"/>
    <n v="165367.4"/>
    <n v="204855.43000000002"/>
    <n v="370222.83"/>
    <n v="219"/>
    <n v="33077"/>
    <n v="330770"/>
    <n v="11.19"/>
    <x v="0"/>
    <x v="0"/>
    <x v="0"/>
    <x v="0"/>
    <x v="0"/>
    <x v="0"/>
    <x v="0"/>
    <x v="0"/>
    <x v="0"/>
    <x v="0"/>
  </r>
  <r>
    <x v="0"/>
    <x v="6"/>
    <x v="10"/>
    <x v="49"/>
    <x v="6"/>
    <n v="293634.87"/>
    <n v="243229.28000000003"/>
    <n v="536864.15"/>
    <n v="140"/>
    <n v="67177"/>
    <n v="671770"/>
    <n v="7.99"/>
    <x v="0"/>
    <x v="0"/>
    <x v="0"/>
    <x v="0"/>
    <x v="0"/>
    <x v="0"/>
    <x v="0"/>
    <x v="0"/>
    <x v="0"/>
    <x v="0"/>
  </r>
  <r>
    <x v="0"/>
    <x v="6"/>
    <x v="10"/>
    <x v="50"/>
    <x v="6"/>
    <n v="82112.62"/>
    <n v="3165.1500000000087"/>
    <n v="85277.77"/>
    <n v="29"/>
    <n v="36177"/>
    <n v="361770"/>
    <n v="2.36"/>
    <x v="0"/>
    <x v="0"/>
    <x v="0"/>
    <x v="0"/>
    <x v="0"/>
    <x v="0"/>
    <x v="0"/>
    <x v="0"/>
    <x v="0"/>
    <x v="0"/>
  </r>
  <r>
    <x v="0"/>
    <x v="6"/>
    <x v="10"/>
    <x v="51"/>
    <x v="6"/>
    <n v="286.8"/>
    <n v="527.70000000000005"/>
    <n v="814.5"/>
    <n v="13"/>
    <n v="14477"/>
    <n v="144770"/>
    <n v="0.06"/>
    <x v="0"/>
    <x v="0"/>
    <x v="0"/>
    <x v="0"/>
    <x v="0"/>
    <x v="0"/>
    <x v="0"/>
    <x v="0"/>
    <x v="0"/>
    <x v="0"/>
  </r>
  <r>
    <x v="0"/>
    <x v="6"/>
    <x v="11"/>
    <x v="52"/>
    <x v="6"/>
    <n v="7270.1900000000005"/>
    <n v="98838.79"/>
    <n v="106108.98"/>
    <n v="42"/>
    <n v="0"/>
    <n v="0"/>
    <n v="0"/>
    <x v="0"/>
    <x v="0"/>
    <x v="0"/>
    <x v="0"/>
    <x v="0"/>
    <x v="0"/>
    <x v="0"/>
    <x v="0"/>
    <x v="0"/>
    <x v="0"/>
  </r>
  <r>
    <x v="0"/>
    <x v="6"/>
    <x v="12"/>
    <x v="53"/>
    <x v="6"/>
    <n v="64941.09"/>
    <n v="24173.160000000003"/>
    <n v="89114.25"/>
    <n v="286"/>
    <n v="0"/>
    <n v="0"/>
    <n v="0"/>
    <x v="0"/>
    <x v="0"/>
    <x v="0"/>
    <x v="0"/>
    <x v="0"/>
    <x v="0"/>
    <x v="0"/>
    <x v="0"/>
    <x v="0"/>
    <x v="0"/>
  </r>
  <r>
    <x v="0"/>
    <x v="6"/>
    <x v="12"/>
    <x v="55"/>
    <x v="6"/>
    <n v="23048.26"/>
    <n v="8550.34"/>
    <n v="31598.6"/>
    <n v="122"/>
    <n v="0"/>
    <n v="0"/>
    <n v="0"/>
    <x v="0"/>
    <x v="0"/>
    <x v="0"/>
    <x v="0"/>
    <x v="0"/>
    <x v="0"/>
    <x v="0"/>
    <x v="0"/>
    <x v="0"/>
    <x v="0"/>
  </r>
  <r>
    <x v="0"/>
    <x v="6"/>
    <x v="13"/>
    <x v="56"/>
    <x v="6"/>
    <n v="378133.7"/>
    <n v="2807.2999999999884"/>
    <n v="380941"/>
    <n v="75"/>
    <n v="0"/>
    <n v="0"/>
    <n v="0"/>
    <x v="0"/>
    <x v="0"/>
    <x v="0"/>
    <x v="0"/>
    <x v="0"/>
    <x v="0"/>
    <x v="0"/>
    <x v="0"/>
    <x v="0"/>
    <x v="0"/>
  </r>
  <r>
    <x v="0"/>
    <x v="6"/>
    <x v="13"/>
    <x v="57"/>
    <x v="6"/>
    <n v="7395.52"/>
    <n v="20149.43"/>
    <n v="27544.95"/>
    <n v="51"/>
    <n v="24273"/>
    <n v="242730"/>
    <n v="1.1299999999999999"/>
    <x v="0"/>
    <x v="0"/>
    <x v="0"/>
    <x v="0"/>
    <x v="0"/>
    <x v="0"/>
    <x v="0"/>
    <x v="0"/>
    <x v="0"/>
    <x v="0"/>
  </r>
  <r>
    <x v="0"/>
    <x v="6"/>
    <x v="13"/>
    <x v="58"/>
    <x v="6"/>
    <n v="208610.58"/>
    <n v="330773.89"/>
    <n v="539384.47"/>
    <n v="178"/>
    <n v="0"/>
    <n v="0"/>
    <n v="0"/>
    <x v="0"/>
    <x v="0"/>
    <x v="0"/>
    <x v="0"/>
    <x v="0"/>
    <x v="0"/>
    <x v="0"/>
    <x v="0"/>
    <x v="0"/>
    <x v="0"/>
  </r>
  <r>
    <x v="0"/>
    <x v="6"/>
    <x v="34"/>
    <x v="129"/>
    <x v="6"/>
    <n v="5344.15"/>
    <n v="17316.050000000003"/>
    <n v="22660.200000000004"/>
    <n v="6"/>
    <e v="#N/A"/>
    <e v="#N/A"/>
    <n v="0"/>
    <x v="0"/>
    <x v="0"/>
    <x v="0"/>
    <x v="0"/>
    <x v="0"/>
    <x v="0"/>
    <x v="0"/>
    <x v="0"/>
    <x v="0"/>
    <x v="0"/>
  </r>
  <r>
    <x v="0"/>
    <x v="6"/>
    <x v="14"/>
    <x v="130"/>
    <x v="6"/>
    <n v="30890.84"/>
    <n v="202500.16"/>
    <n v="233391"/>
    <n v="593"/>
    <e v="#N/A"/>
    <e v="#N/A"/>
    <n v="0"/>
    <x v="0"/>
    <x v="0"/>
    <x v="0"/>
    <x v="0"/>
    <x v="0"/>
    <x v="0"/>
    <x v="0"/>
    <x v="0"/>
    <x v="0"/>
    <x v="0"/>
  </r>
  <r>
    <x v="0"/>
    <x v="6"/>
    <x v="15"/>
    <x v="60"/>
    <x v="6"/>
    <n v="36729.33"/>
    <n v="72401.42"/>
    <n v="109130.75"/>
    <n v="32"/>
    <n v="0"/>
    <n v="0"/>
    <n v="0"/>
    <x v="0"/>
    <x v="0"/>
    <x v="0"/>
    <x v="0"/>
    <x v="0"/>
    <x v="0"/>
    <x v="0"/>
    <x v="0"/>
    <x v="0"/>
    <x v="0"/>
  </r>
  <r>
    <x v="0"/>
    <x v="6"/>
    <x v="16"/>
    <x v="61"/>
    <x v="6"/>
    <n v="14674.01"/>
    <n v="84459.12000000001"/>
    <n v="99133.13"/>
    <n v="22"/>
    <n v="0"/>
    <n v="0"/>
    <n v="0"/>
    <x v="0"/>
    <x v="0"/>
    <x v="0"/>
    <x v="0"/>
    <x v="0"/>
    <x v="0"/>
    <x v="0"/>
    <x v="0"/>
    <x v="0"/>
    <x v="0"/>
  </r>
  <r>
    <x v="0"/>
    <x v="6"/>
    <x v="17"/>
    <x v="62"/>
    <x v="6"/>
    <n v="54757.990000000005"/>
    <n v="46257.319999999992"/>
    <n v="101015.31"/>
    <n v="203"/>
    <n v="0"/>
    <n v="0"/>
    <n v="0"/>
    <x v="0"/>
    <x v="0"/>
    <x v="0"/>
    <x v="0"/>
    <x v="0"/>
    <x v="0"/>
    <x v="0"/>
    <x v="0"/>
    <x v="0"/>
    <x v="0"/>
  </r>
  <r>
    <x v="0"/>
    <x v="6"/>
    <x v="17"/>
    <x v="63"/>
    <x v="6"/>
    <n v="21723.200000000001"/>
    <n v="47029.900000000009"/>
    <n v="68753.100000000006"/>
    <n v="61"/>
    <n v="0"/>
    <n v="0"/>
    <n v="0"/>
    <x v="0"/>
    <x v="0"/>
    <x v="0"/>
    <x v="0"/>
    <x v="0"/>
    <x v="0"/>
    <x v="0"/>
    <x v="0"/>
    <x v="0"/>
    <x v="0"/>
  </r>
  <r>
    <x v="0"/>
    <x v="6"/>
    <x v="18"/>
    <x v="64"/>
    <x v="6"/>
    <n v="74196.7"/>
    <n v="193375.63"/>
    <n v="267572.33"/>
    <n v="470"/>
    <n v="22723"/>
    <n v="159061"/>
    <n v="11.78"/>
    <x v="0"/>
    <x v="0"/>
    <x v="0"/>
    <x v="0"/>
    <x v="0"/>
    <x v="0"/>
    <x v="0"/>
    <x v="0"/>
    <x v="0"/>
    <x v="0"/>
  </r>
  <r>
    <x v="0"/>
    <x v="6"/>
    <x v="19"/>
    <x v="66"/>
    <x v="6"/>
    <n v="32522.53"/>
    <n v="387819.75"/>
    <n v="420342.28"/>
    <n v="52"/>
    <n v="0"/>
    <n v="0"/>
    <n v="0"/>
    <x v="0"/>
    <x v="0"/>
    <x v="0"/>
    <x v="0"/>
    <x v="0"/>
    <x v="0"/>
    <x v="0"/>
    <x v="0"/>
    <x v="0"/>
    <x v="0"/>
  </r>
  <r>
    <x v="0"/>
    <x v="6"/>
    <x v="20"/>
    <x v="67"/>
    <x v="6"/>
    <n v="19744.7"/>
    <n v="27784.929999999997"/>
    <n v="47529.63"/>
    <n v="26"/>
    <n v="0"/>
    <n v="0"/>
    <n v="0"/>
    <x v="0"/>
    <x v="0"/>
    <x v="0"/>
    <x v="0"/>
    <x v="0"/>
    <x v="0"/>
    <x v="0"/>
    <x v="0"/>
    <x v="0"/>
    <x v="0"/>
  </r>
  <r>
    <x v="0"/>
    <x v="6"/>
    <x v="20"/>
    <x v="68"/>
    <x v="6"/>
    <n v="202952.97999999998"/>
    <n v="226848.04000000004"/>
    <n v="429801.02"/>
    <n v="300"/>
    <n v="0"/>
    <n v="0"/>
    <n v="0"/>
    <x v="0"/>
    <x v="0"/>
    <x v="0"/>
    <x v="0"/>
    <x v="0"/>
    <x v="0"/>
    <x v="0"/>
    <x v="0"/>
    <x v="0"/>
    <x v="0"/>
  </r>
  <r>
    <x v="0"/>
    <x v="6"/>
    <x v="21"/>
    <x v="69"/>
    <x v="6"/>
    <n v="67594.049999999988"/>
    <n v="227840.60000000003"/>
    <n v="295434.65000000002"/>
    <n v="292"/>
    <n v="31000"/>
    <n v="310000"/>
    <n v="9.5299999999999994"/>
    <x v="0"/>
    <x v="0"/>
    <x v="0"/>
    <x v="0"/>
    <x v="0"/>
    <x v="0"/>
    <x v="0"/>
    <x v="0"/>
    <x v="0"/>
    <x v="0"/>
  </r>
  <r>
    <x v="0"/>
    <x v="6"/>
    <x v="21"/>
    <x v="70"/>
    <x v="6"/>
    <n v="50473.53"/>
    <n v="161784.47"/>
    <n v="212258"/>
    <n v="45"/>
    <n v="62000"/>
    <n v="620000"/>
    <n v="3.42"/>
    <x v="0"/>
    <x v="0"/>
    <x v="0"/>
    <x v="0"/>
    <x v="0"/>
    <x v="0"/>
    <x v="0"/>
    <x v="0"/>
    <x v="0"/>
    <x v="0"/>
  </r>
  <r>
    <x v="0"/>
    <x v="6"/>
    <x v="21"/>
    <x v="71"/>
    <x v="6"/>
    <n v="233573.53999999998"/>
    <n v="317481.83"/>
    <n v="551055.37"/>
    <n v="234"/>
    <n v="50623"/>
    <n v="506230"/>
    <n v="10.89"/>
    <x v="0"/>
    <x v="0"/>
    <x v="0"/>
    <x v="0"/>
    <x v="0"/>
    <x v="0"/>
    <x v="0"/>
    <x v="0"/>
    <x v="0"/>
    <x v="0"/>
  </r>
  <r>
    <x v="0"/>
    <x v="6"/>
    <x v="21"/>
    <x v="72"/>
    <x v="6"/>
    <n v="190446.21999999997"/>
    <n v="305754.05000000005"/>
    <n v="496200.27"/>
    <n v="346"/>
    <n v="29977"/>
    <n v="299770"/>
    <n v="16.55"/>
    <x v="0"/>
    <x v="0"/>
    <x v="0"/>
    <x v="0"/>
    <x v="0"/>
    <x v="0"/>
    <x v="0"/>
    <x v="0"/>
    <x v="0"/>
    <x v="0"/>
  </r>
  <r>
    <x v="0"/>
    <x v="6"/>
    <x v="21"/>
    <x v="73"/>
    <x v="6"/>
    <n v="123709.43000000001"/>
    <n v="161179.10000000003"/>
    <n v="284888.53000000003"/>
    <n v="184"/>
    <n v="27900"/>
    <n v="279000"/>
    <n v="10.210000000000001"/>
    <x v="0"/>
    <x v="0"/>
    <x v="0"/>
    <x v="0"/>
    <x v="0"/>
    <x v="0"/>
    <x v="0"/>
    <x v="0"/>
    <x v="0"/>
    <x v="0"/>
  </r>
  <r>
    <x v="0"/>
    <x v="6"/>
    <x v="21"/>
    <x v="137"/>
    <x v="6"/>
    <n v="137479.38"/>
    <n v="174224.44"/>
    <n v="311703.82"/>
    <n v="152"/>
    <e v="#N/A"/>
    <e v="#N/A"/>
    <n v="0"/>
    <x v="0"/>
    <x v="0"/>
    <x v="0"/>
    <x v="0"/>
    <x v="0"/>
    <x v="0"/>
    <x v="0"/>
    <x v="0"/>
    <x v="0"/>
    <x v="0"/>
  </r>
  <r>
    <x v="0"/>
    <x v="6"/>
    <x v="21"/>
    <x v="142"/>
    <x v="6"/>
    <n v="35055.490000000005"/>
    <n v="42991.689999999988"/>
    <n v="78047.179999999993"/>
    <n v="75"/>
    <e v="#N/A"/>
    <e v="#N/A"/>
    <n v="0"/>
    <x v="0"/>
    <x v="0"/>
    <x v="0"/>
    <x v="0"/>
    <x v="0"/>
    <x v="0"/>
    <x v="0"/>
    <x v="0"/>
    <x v="0"/>
    <x v="0"/>
  </r>
  <r>
    <x v="0"/>
    <x v="6"/>
    <x v="22"/>
    <x v="74"/>
    <x v="6"/>
    <n v="11139.61"/>
    <n v="13727.239999999998"/>
    <n v="24866.85"/>
    <n v="36"/>
    <n v="13423"/>
    <n v="134230"/>
    <n v="1.85"/>
    <x v="0"/>
    <x v="0"/>
    <x v="0"/>
    <x v="0"/>
    <x v="0"/>
    <x v="0"/>
    <x v="0"/>
    <x v="0"/>
    <x v="0"/>
    <x v="0"/>
  </r>
  <r>
    <x v="0"/>
    <x v="6"/>
    <x v="22"/>
    <x v="75"/>
    <x v="6"/>
    <n v="10913.49"/>
    <n v="15174.070000000002"/>
    <n v="26087.56"/>
    <n v="43"/>
    <n v="14477"/>
    <n v="144770"/>
    <n v="1.8"/>
    <x v="0"/>
    <x v="0"/>
    <x v="0"/>
    <x v="0"/>
    <x v="0"/>
    <x v="0"/>
    <x v="0"/>
    <x v="0"/>
    <x v="0"/>
    <x v="0"/>
  </r>
  <r>
    <x v="0"/>
    <x v="6"/>
    <x v="22"/>
    <x v="72"/>
    <x v="6"/>
    <n v="38.5"/>
    <n v="181.5"/>
    <n v="220"/>
    <n v="2"/>
    <n v="29977"/>
    <n v="299770"/>
    <n v="0.01"/>
    <x v="0"/>
    <x v="0"/>
    <x v="0"/>
    <x v="0"/>
    <x v="0"/>
    <x v="0"/>
    <x v="0"/>
    <x v="0"/>
    <x v="0"/>
    <x v="0"/>
  </r>
  <r>
    <x v="0"/>
    <x v="6"/>
    <x v="22"/>
    <x v="76"/>
    <x v="6"/>
    <n v="7571.7999999999993"/>
    <n v="26718.51"/>
    <n v="34290.31"/>
    <n v="43"/>
    <n v="13950"/>
    <n v="139500"/>
    <n v="2.46"/>
    <x v="0"/>
    <x v="0"/>
    <x v="0"/>
    <x v="0"/>
    <x v="0"/>
    <x v="0"/>
    <x v="0"/>
    <x v="0"/>
    <x v="0"/>
    <x v="0"/>
  </r>
  <r>
    <x v="0"/>
    <x v="6"/>
    <x v="22"/>
    <x v="121"/>
    <x v="6"/>
    <n v="11140.47"/>
    <n v="25940.019999999997"/>
    <n v="37080.49"/>
    <n v="41"/>
    <e v="#N/A"/>
    <e v="#N/A"/>
    <n v="0"/>
    <x v="0"/>
    <x v="0"/>
    <x v="0"/>
    <x v="0"/>
    <x v="0"/>
    <x v="0"/>
    <x v="0"/>
    <x v="0"/>
    <x v="0"/>
    <x v="0"/>
  </r>
  <r>
    <x v="0"/>
    <x v="6"/>
    <x v="22"/>
    <x v="137"/>
    <x v="6"/>
    <n v="794"/>
    <n v="0"/>
    <n v="794"/>
    <n v="0"/>
    <e v="#N/A"/>
    <e v="#N/A"/>
    <n v="0"/>
    <x v="0"/>
    <x v="0"/>
    <x v="0"/>
    <x v="0"/>
    <x v="0"/>
    <x v="0"/>
    <x v="0"/>
    <x v="0"/>
    <x v="0"/>
    <x v="0"/>
  </r>
  <r>
    <x v="0"/>
    <x v="6"/>
    <x v="23"/>
    <x v="77"/>
    <x v="6"/>
    <n v="0"/>
    <n v="148413.53"/>
    <n v="148413.53"/>
    <n v="0"/>
    <n v="0"/>
    <n v="0"/>
    <n v="0"/>
    <x v="0"/>
    <x v="0"/>
    <x v="0"/>
    <x v="0"/>
    <x v="0"/>
    <x v="0"/>
    <x v="0"/>
    <x v="0"/>
    <x v="0"/>
    <x v="0"/>
  </r>
  <r>
    <x v="0"/>
    <x v="6"/>
    <x v="24"/>
    <x v="78"/>
    <x v="6"/>
    <n v="59826.820000000007"/>
    <n v="30311.229999999996"/>
    <n v="90138.05"/>
    <n v="527"/>
    <n v="20677"/>
    <n v="144739"/>
    <n v="4.3600000000000003"/>
    <x v="0"/>
    <x v="0"/>
    <x v="0"/>
    <x v="0"/>
    <x v="0"/>
    <x v="0"/>
    <x v="0"/>
    <x v="0"/>
    <x v="0"/>
    <x v="0"/>
  </r>
  <r>
    <x v="0"/>
    <x v="6"/>
    <x v="24"/>
    <x v="79"/>
    <x v="6"/>
    <n v="947.66000000000008"/>
    <n v="196.99"/>
    <n v="1144.6500000000001"/>
    <n v="5"/>
    <n v="20150"/>
    <n v="141050"/>
    <n v="0.06"/>
    <x v="0"/>
    <x v="0"/>
    <x v="0"/>
    <x v="0"/>
    <x v="0"/>
    <x v="0"/>
    <x v="0"/>
    <x v="0"/>
    <x v="0"/>
    <x v="0"/>
  </r>
  <r>
    <x v="0"/>
    <x v="6"/>
    <x v="24"/>
    <x v="81"/>
    <x v="6"/>
    <n v="419.57"/>
    <n v="578.16000000000008"/>
    <n v="997.73"/>
    <n v="4"/>
    <n v="18600"/>
    <n v="130200"/>
    <n v="0.05"/>
    <x v="0"/>
    <x v="0"/>
    <x v="0"/>
    <x v="0"/>
    <x v="0"/>
    <x v="0"/>
    <x v="0"/>
    <x v="0"/>
    <x v="0"/>
    <x v="0"/>
  </r>
  <r>
    <x v="0"/>
    <x v="6"/>
    <x v="24"/>
    <x v="82"/>
    <x v="6"/>
    <n v="76292.800000000003"/>
    <n v="31084.770000000004"/>
    <n v="107377.57"/>
    <n v="642"/>
    <n v="18600"/>
    <n v="130200"/>
    <n v="5.77"/>
    <x v="0"/>
    <x v="0"/>
    <x v="0"/>
    <x v="0"/>
    <x v="0"/>
    <x v="0"/>
    <x v="0"/>
    <x v="0"/>
    <x v="0"/>
    <x v="0"/>
  </r>
  <r>
    <x v="0"/>
    <x v="6"/>
    <x v="24"/>
    <x v="122"/>
    <x v="6"/>
    <n v="2792.7799999999997"/>
    <n v="1157.1300000000001"/>
    <n v="3949.91"/>
    <n v="21"/>
    <e v="#N/A"/>
    <e v="#N/A"/>
    <n v="0"/>
    <x v="0"/>
    <x v="0"/>
    <x v="0"/>
    <x v="0"/>
    <x v="0"/>
    <x v="0"/>
    <x v="0"/>
    <x v="0"/>
    <x v="0"/>
    <x v="0"/>
  </r>
  <r>
    <x v="0"/>
    <x v="6"/>
    <x v="24"/>
    <x v="123"/>
    <x v="6"/>
    <n v="480"/>
    <n v="180"/>
    <n v="660"/>
    <n v="2"/>
    <n v="29977"/>
    <n v="209839"/>
    <n v="0.02"/>
    <x v="0"/>
    <x v="0"/>
    <x v="0"/>
    <x v="0"/>
    <x v="0"/>
    <x v="0"/>
    <x v="0"/>
    <x v="0"/>
    <x v="0"/>
    <x v="0"/>
  </r>
  <r>
    <x v="0"/>
    <x v="6"/>
    <x v="24"/>
    <x v="85"/>
    <x v="6"/>
    <n v="2022.6"/>
    <n v="900"/>
    <n v="2922.6"/>
    <n v="5"/>
    <n v="0"/>
    <n v="0"/>
    <n v="0"/>
    <x v="0"/>
    <x v="0"/>
    <x v="0"/>
    <x v="0"/>
    <x v="0"/>
    <x v="0"/>
    <x v="0"/>
    <x v="0"/>
    <x v="0"/>
    <x v="0"/>
  </r>
  <r>
    <x v="0"/>
    <x v="6"/>
    <x v="24"/>
    <x v="131"/>
    <x v="6"/>
    <n v="19629.47"/>
    <n v="10262.169999999998"/>
    <n v="29891.64"/>
    <n v="173"/>
    <e v="#N/A"/>
    <e v="#N/A"/>
    <n v="0"/>
    <x v="0"/>
    <x v="0"/>
    <x v="0"/>
    <x v="0"/>
    <x v="0"/>
    <x v="0"/>
    <x v="0"/>
    <x v="0"/>
    <x v="0"/>
    <x v="0"/>
  </r>
  <r>
    <x v="0"/>
    <x v="6"/>
    <x v="24"/>
    <x v="86"/>
    <x v="6"/>
    <n v="28873.410000000003"/>
    <n v="11854.129999999997"/>
    <n v="40727.54"/>
    <n v="275"/>
    <n v="15500"/>
    <n v="108500"/>
    <n v="2.63"/>
    <x v="0"/>
    <x v="0"/>
    <x v="0"/>
    <x v="0"/>
    <x v="0"/>
    <x v="0"/>
    <x v="0"/>
    <x v="0"/>
    <x v="0"/>
    <x v="0"/>
  </r>
  <r>
    <x v="0"/>
    <x v="6"/>
    <x v="26"/>
    <x v="87"/>
    <x v="6"/>
    <n v="17608.25"/>
    <n v="46.75"/>
    <n v="17655"/>
    <n v="1"/>
    <n v="4650"/>
    <n v="32550"/>
    <n v="3.8"/>
    <x v="0"/>
    <x v="0"/>
    <x v="0"/>
    <x v="0"/>
    <x v="0"/>
    <x v="0"/>
    <x v="0"/>
    <x v="0"/>
    <x v="0"/>
    <x v="0"/>
  </r>
  <r>
    <x v="0"/>
    <x v="6"/>
    <x v="26"/>
    <x v="88"/>
    <x v="6"/>
    <n v="4584"/>
    <n v="0"/>
    <n v="4584"/>
    <n v="1"/>
    <n v="4650"/>
    <n v="32550"/>
    <n v="0.99"/>
    <x v="0"/>
    <x v="0"/>
    <x v="0"/>
    <x v="0"/>
    <x v="0"/>
    <x v="0"/>
    <x v="0"/>
    <x v="0"/>
    <x v="0"/>
    <x v="0"/>
  </r>
  <r>
    <x v="0"/>
    <x v="6"/>
    <x v="27"/>
    <x v="89"/>
    <x v="6"/>
    <n v="350"/>
    <n v="0"/>
    <n v="350"/>
    <n v="10"/>
    <n v="6727"/>
    <n v="47089"/>
    <n v="0.05"/>
    <x v="0"/>
    <x v="0"/>
    <x v="0"/>
    <x v="0"/>
    <x v="0"/>
    <x v="0"/>
    <x v="0"/>
    <x v="0"/>
    <x v="0"/>
    <x v="0"/>
  </r>
  <r>
    <x v="0"/>
    <x v="6"/>
    <x v="27"/>
    <x v="90"/>
    <x v="6"/>
    <n v="210"/>
    <n v="0"/>
    <n v="210"/>
    <n v="6"/>
    <n v="6727"/>
    <n v="47089"/>
    <n v="0.03"/>
    <x v="0"/>
    <x v="0"/>
    <x v="0"/>
    <x v="0"/>
    <x v="0"/>
    <x v="0"/>
    <x v="0"/>
    <x v="0"/>
    <x v="0"/>
    <x v="0"/>
  </r>
  <r>
    <x v="0"/>
    <x v="6"/>
    <x v="27"/>
    <x v="91"/>
    <x v="6"/>
    <n v="436.38"/>
    <n v="26.120000000000005"/>
    <n v="462.5"/>
    <n v="13"/>
    <n v="6727"/>
    <n v="47089"/>
    <n v="7.0000000000000007E-2"/>
    <x v="0"/>
    <x v="0"/>
    <x v="0"/>
    <x v="0"/>
    <x v="0"/>
    <x v="0"/>
    <x v="0"/>
    <x v="0"/>
    <x v="0"/>
    <x v="0"/>
  </r>
  <r>
    <x v="0"/>
    <x v="6"/>
    <x v="28"/>
    <x v="92"/>
    <x v="6"/>
    <n v="25279.270000000004"/>
    <n v="7838.679999999993"/>
    <n v="33117.949999999997"/>
    <n v="63"/>
    <n v="0"/>
    <n v="0"/>
    <n v="0"/>
    <x v="0"/>
    <x v="0"/>
    <x v="0"/>
    <x v="0"/>
    <x v="0"/>
    <x v="0"/>
    <x v="0"/>
    <x v="0"/>
    <x v="0"/>
    <x v="0"/>
  </r>
  <r>
    <x v="0"/>
    <x v="6"/>
    <x v="29"/>
    <x v="93"/>
    <x v="6"/>
    <n v="55523.56"/>
    <n v="228266.08000000002"/>
    <n v="283789.64"/>
    <n v="159"/>
    <n v="0"/>
    <n v="0"/>
    <n v="0"/>
    <x v="0"/>
    <x v="0"/>
    <x v="0"/>
    <x v="0"/>
    <x v="0"/>
    <x v="0"/>
    <x v="0"/>
    <x v="0"/>
    <x v="0"/>
    <x v="0"/>
  </r>
  <r>
    <x v="0"/>
    <x v="6"/>
    <x v="29"/>
    <x v="94"/>
    <x v="6"/>
    <n v="122874.04000000001"/>
    <n v="338760.9"/>
    <n v="461634.94000000006"/>
    <n v="190"/>
    <n v="0"/>
    <n v="0"/>
    <n v="0"/>
    <x v="0"/>
    <x v="0"/>
    <x v="0"/>
    <x v="0"/>
    <x v="0"/>
    <x v="0"/>
    <x v="0"/>
    <x v="0"/>
    <x v="0"/>
    <x v="0"/>
  </r>
  <r>
    <x v="0"/>
    <x v="6"/>
    <x v="29"/>
    <x v="95"/>
    <x v="6"/>
    <n v="223315.38"/>
    <n v="128585.27000000002"/>
    <n v="351900.65"/>
    <n v="62"/>
    <n v="0"/>
    <n v="0"/>
    <n v="0"/>
    <x v="0"/>
    <x v="0"/>
    <x v="0"/>
    <x v="0"/>
    <x v="0"/>
    <x v="0"/>
    <x v="0"/>
    <x v="0"/>
    <x v="0"/>
    <x v="0"/>
  </r>
  <r>
    <x v="0"/>
    <x v="6"/>
    <x v="29"/>
    <x v="124"/>
    <x v="6"/>
    <n v="81820.160000000003"/>
    <n v="363193.23"/>
    <n v="445013.39"/>
    <n v="609"/>
    <e v="#N/A"/>
    <e v="#N/A"/>
    <n v="0"/>
    <x v="0"/>
    <x v="0"/>
    <x v="0"/>
    <x v="0"/>
    <x v="0"/>
    <x v="0"/>
    <x v="0"/>
    <x v="0"/>
    <x v="0"/>
    <x v="0"/>
  </r>
  <r>
    <x v="0"/>
    <x v="6"/>
    <x v="29"/>
    <x v="96"/>
    <x v="6"/>
    <n v="76881.83"/>
    <n v="384156.05"/>
    <n v="461037.88"/>
    <n v="286"/>
    <n v="0"/>
    <n v="0"/>
    <n v="0"/>
    <x v="0"/>
    <x v="0"/>
    <x v="0"/>
    <x v="0"/>
    <x v="0"/>
    <x v="0"/>
    <x v="0"/>
    <x v="0"/>
    <x v="0"/>
    <x v="0"/>
  </r>
  <r>
    <x v="0"/>
    <x v="6"/>
    <x v="29"/>
    <x v="97"/>
    <x v="6"/>
    <n v="25948.959999999995"/>
    <n v="149572.70000000001"/>
    <n v="175521.66"/>
    <n v="294"/>
    <n v="17577"/>
    <n v="175770"/>
    <n v="9.99"/>
    <x v="0"/>
    <x v="0"/>
    <x v="0"/>
    <x v="0"/>
    <x v="0"/>
    <x v="0"/>
    <x v="0"/>
    <x v="0"/>
    <x v="0"/>
    <x v="0"/>
  </r>
  <r>
    <x v="0"/>
    <x v="6"/>
    <x v="30"/>
    <x v="98"/>
    <x v="6"/>
    <n v="11116.01"/>
    <n v="74441.12000000001"/>
    <n v="85557.13"/>
    <n v="204"/>
    <n v="36177"/>
    <n v="253239"/>
    <n v="2.36"/>
    <x v="0"/>
    <x v="0"/>
    <x v="0"/>
    <x v="0"/>
    <x v="0"/>
    <x v="0"/>
    <x v="0"/>
    <x v="0"/>
    <x v="0"/>
    <x v="0"/>
  </r>
  <r>
    <x v="0"/>
    <x v="6"/>
    <x v="30"/>
    <x v="99"/>
    <x v="6"/>
    <n v="19849.09"/>
    <n v="98186.81"/>
    <n v="118035.9"/>
    <n v="276"/>
    <n v="16027"/>
    <n v="112189"/>
    <n v="7.36"/>
    <x v="0"/>
    <x v="0"/>
    <x v="0"/>
    <x v="0"/>
    <x v="0"/>
    <x v="0"/>
    <x v="0"/>
    <x v="0"/>
    <x v="0"/>
    <x v="0"/>
  </r>
  <r>
    <x v="0"/>
    <x v="6"/>
    <x v="30"/>
    <x v="100"/>
    <x v="6"/>
    <n v="15160.9"/>
    <n v="63784.049999999996"/>
    <n v="78944.95"/>
    <n v="169"/>
    <n v="14477"/>
    <n v="101339"/>
    <n v="5.45"/>
    <x v="0"/>
    <x v="0"/>
    <x v="0"/>
    <x v="0"/>
    <x v="0"/>
    <x v="0"/>
    <x v="0"/>
    <x v="0"/>
    <x v="0"/>
    <x v="0"/>
  </r>
  <r>
    <x v="0"/>
    <x v="6"/>
    <x v="30"/>
    <x v="101"/>
    <x v="6"/>
    <n v="12858.1"/>
    <n v="61865.54"/>
    <n v="74723.64"/>
    <n v="192"/>
    <n v="10323"/>
    <n v="72261"/>
    <n v="7.24"/>
    <x v="0"/>
    <x v="0"/>
    <x v="0"/>
    <x v="0"/>
    <x v="0"/>
    <x v="0"/>
    <x v="0"/>
    <x v="0"/>
    <x v="0"/>
    <x v="0"/>
  </r>
  <r>
    <x v="0"/>
    <x v="6"/>
    <x v="30"/>
    <x v="102"/>
    <x v="6"/>
    <n v="48625.36"/>
    <n v="87762.689999999988"/>
    <n v="136388.04999999999"/>
    <n v="68"/>
    <n v="0"/>
    <n v="0"/>
    <n v="0"/>
    <x v="0"/>
    <x v="0"/>
    <x v="0"/>
    <x v="0"/>
    <x v="0"/>
    <x v="0"/>
    <x v="0"/>
    <x v="0"/>
    <x v="0"/>
    <x v="0"/>
  </r>
  <r>
    <x v="0"/>
    <x v="6"/>
    <x v="30"/>
    <x v="103"/>
    <x v="6"/>
    <n v="14740.66"/>
    <n v="1969.2400000000016"/>
    <n v="16709.900000000001"/>
    <n v="46"/>
    <n v="0"/>
    <n v="0"/>
    <n v="0"/>
    <x v="0"/>
    <x v="0"/>
    <x v="0"/>
    <x v="0"/>
    <x v="0"/>
    <x v="0"/>
    <x v="0"/>
    <x v="0"/>
    <x v="0"/>
    <x v="0"/>
  </r>
  <r>
    <x v="0"/>
    <x v="6"/>
    <x v="30"/>
    <x v="105"/>
    <x v="6"/>
    <n v="112267.72"/>
    <n v="4214.4599999999919"/>
    <n v="116482.18"/>
    <n v="31"/>
    <n v="0"/>
    <n v="0"/>
    <n v="0"/>
    <x v="0"/>
    <x v="0"/>
    <x v="0"/>
    <x v="0"/>
    <x v="0"/>
    <x v="0"/>
    <x v="0"/>
    <x v="0"/>
    <x v="0"/>
    <x v="0"/>
  </r>
  <r>
    <x v="0"/>
    <x v="6"/>
    <x v="30"/>
    <x v="106"/>
    <x v="6"/>
    <n v="9592.59"/>
    <n v="15181.96"/>
    <n v="24774.55"/>
    <n v="72"/>
    <n v="17050"/>
    <n v="119350"/>
    <n v="1.45"/>
    <x v="0"/>
    <x v="0"/>
    <x v="0"/>
    <x v="0"/>
    <x v="0"/>
    <x v="0"/>
    <x v="0"/>
    <x v="0"/>
    <x v="0"/>
    <x v="0"/>
  </r>
  <r>
    <x v="0"/>
    <x v="6"/>
    <x v="30"/>
    <x v="138"/>
    <x v="6"/>
    <n v="3321.6"/>
    <n v="26568.83"/>
    <n v="29890.43"/>
    <n v="75"/>
    <e v="#N/A"/>
    <e v="#N/A"/>
    <n v="0"/>
    <x v="0"/>
    <x v="0"/>
    <x v="0"/>
    <x v="0"/>
    <x v="0"/>
    <x v="0"/>
    <x v="0"/>
    <x v="0"/>
    <x v="0"/>
    <x v="0"/>
  </r>
  <r>
    <x v="0"/>
    <x v="6"/>
    <x v="31"/>
    <x v="107"/>
    <x v="6"/>
    <n v="11477.7"/>
    <n v="8785.7599999999984"/>
    <n v="20263.46"/>
    <n v="33"/>
    <n v="0"/>
    <n v="0"/>
    <n v="0"/>
    <x v="0"/>
    <x v="0"/>
    <x v="0"/>
    <x v="0"/>
    <x v="0"/>
    <x v="0"/>
    <x v="0"/>
    <x v="0"/>
    <x v="0"/>
    <x v="0"/>
  </r>
  <r>
    <x v="0"/>
    <x v="6"/>
    <x v="31"/>
    <x v="108"/>
    <x v="6"/>
    <n v="134167.4"/>
    <n v="131378.69999999998"/>
    <n v="265546.09999999998"/>
    <n v="126"/>
    <n v="0"/>
    <n v="0"/>
    <n v="0"/>
    <x v="0"/>
    <x v="0"/>
    <x v="0"/>
    <x v="0"/>
    <x v="0"/>
    <x v="0"/>
    <x v="0"/>
    <x v="0"/>
    <x v="0"/>
    <x v="0"/>
  </r>
  <r>
    <x v="0"/>
    <x v="6"/>
    <x v="31"/>
    <x v="109"/>
    <x v="6"/>
    <n v="131960.74"/>
    <n v="310358.40000000002"/>
    <n v="442319.14"/>
    <n v="241"/>
    <n v="0"/>
    <n v="0"/>
    <n v="0"/>
    <x v="0"/>
    <x v="0"/>
    <x v="0"/>
    <x v="0"/>
    <x v="0"/>
    <x v="0"/>
    <x v="0"/>
    <x v="0"/>
    <x v="0"/>
    <x v="0"/>
  </r>
  <r>
    <x v="0"/>
    <x v="6"/>
    <x v="31"/>
    <x v="110"/>
    <x v="6"/>
    <n v="147498.98000000001"/>
    <n v="243515.00999999998"/>
    <n v="391013.99"/>
    <n v="250"/>
    <n v="0"/>
    <n v="0"/>
    <n v="0"/>
    <x v="0"/>
    <x v="0"/>
    <x v="0"/>
    <x v="0"/>
    <x v="0"/>
    <x v="0"/>
    <x v="0"/>
    <x v="0"/>
    <x v="0"/>
    <x v="0"/>
  </r>
  <r>
    <x v="0"/>
    <x v="6"/>
    <x v="31"/>
    <x v="111"/>
    <x v="6"/>
    <n v="30381.559999999998"/>
    <n v="69012.34"/>
    <n v="99393.9"/>
    <n v="171"/>
    <n v="0"/>
    <n v="0"/>
    <n v="0"/>
    <x v="0"/>
    <x v="0"/>
    <x v="0"/>
    <x v="0"/>
    <x v="0"/>
    <x v="0"/>
    <x v="0"/>
    <x v="0"/>
    <x v="0"/>
    <x v="0"/>
  </r>
  <r>
    <x v="0"/>
    <x v="6"/>
    <x v="31"/>
    <x v="128"/>
    <x v="6"/>
    <n v="9351.43"/>
    <n v="19331.79"/>
    <n v="28683.22"/>
    <n v="36"/>
    <e v="#N/A"/>
    <e v="#N/A"/>
    <n v="0"/>
    <x v="0"/>
    <x v="0"/>
    <x v="0"/>
    <x v="0"/>
    <x v="0"/>
    <x v="0"/>
    <x v="0"/>
    <x v="0"/>
    <x v="0"/>
    <x v="0"/>
  </r>
  <r>
    <x v="0"/>
    <x v="6"/>
    <x v="31"/>
    <x v="112"/>
    <x v="6"/>
    <n v="39922.239999999998"/>
    <n v="51065.73"/>
    <n v="90987.97"/>
    <n v="761"/>
    <n v="13950"/>
    <n v="139500"/>
    <n v="6.52"/>
    <x v="0"/>
    <x v="0"/>
    <x v="0"/>
    <x v="0"/>
    <x v="0"/>
    <x v="0"/>
    <x v="0"/>
    <x v="0"/>
    <x v="0"/>
    <x v="0"/>
  </r>
  <r>
    <x v="0"/>
    <x v="6"/>
    <x v="32"/>
    <x v="113"/>
    <x v="6"/>
    <n v="3222.5699999999997"/>
    <n v="2730.5300000000007"/>
    <n v="5953.1"/>
    <n v="31"/>
    <n v="5177"/>
    <n v="36239"/>
    <n v="1.1499999999999999"/>
    <x v="0"/>
    <x v="0"/>
    <x v="0"/>
    <x v="0"/>
    <x v="0"/>
    <x v="0"/>
    <x v="0"/>
    <x v="0"/>
    <x v="0"/>
    <x v="0"/>
  </r>
  <r>
    <x v="0"/>
    <x v="6"/>
    <x v="32"/>
    <x v="114"/>
    <x v="6"/>
    <n v="28097.039999999997"/>
    <n v="47063.69"/>
    <n v="75160.73"/>
    <n v="383"/>
    <n v="31000"/>
    <n v="217000"/>
    <n v="2.42"/>
    <x v="0"/>
    <x v="0"/>
    <x v="0"/>
    <x v="0"/>
    <x v="0"/>
    <x v="0"/>
    <x v="0"/>
    <x v="0"/>
    <x v="0"/>
    <x v="0"/>
  </r>
  <r>
    <x v="0"/>
    <x v="6"/>
    <x v="32"/>
    <x v="115"/>
    <x v="6"/>
    <n v="9682.92"/>
    <n v="13515.800000000001"/>
    <n v="23198.720000000001"/>
    <n v="52"/>
    <n v="0"/>
    <n v="0"/>
    <n v="0"/>
    <x v="0"/>
    <x v="0"/>
    <x v="0"/>
    <x v="0"/>
    <x v="0"/>
    <x v="0"/>
    <x v="0"/>
    <x v="0"/>
    <x v="0"/>
    <x v="0"/>
  </r>
  <r>
    <x v="0"/>
    <x v="6"/>
    <x v="32"/>
    <x v="132"/>
    <x v="6"/>
    <n v="27591.26"/>
    <n v="18565.000000000004"/>
    <n v="46156.26"/>
    <n v="302"/>
    <e v="#N/A"/>
    <e v="#N/A"/>
    <n v="0"/>
    <x v="0"/>
    <x v="0"/>
    <x v="0"/>
    <x v="0"/>
    <x v="0"/>
    <x v="0"/>
    <x v="0"/>
    <x v="0"/>
    <x v="0"/>
    <x v="0"/>
  </r>
  <r>
    <x v="0"/>
    <x v="6"/>
    <x v="33"/>
    <x v="117"/>
    <x v="6"/>
    <n v="45257.18"/>
    <n v="22806.560000000005"/>
    <n v="68063.740000000005"/>
    <n v="176"/>
    <n v="0"/>
    <n v="0"/>
    <n v="0"/>
    <x v="0"/>
    <x v="0"/>
    <x v="0"/>
    <x v="0"/>
    <x v="0"/>
    <x v="0"/>
    <x v="0"/>
    <x v="0"/>
    <x v="0"/>
    <x v="0"/>
  </r>
  <r>
    <x v="0"/>
    <x v="6"/>
    <x v="33"/>
    <x v="118"/>
    <x v="6"/>
    <n v="16394.43"/>
    <n v="16476.800000000003"/>
    <n v="32871.230000000003"/>
    <n v="194"/>
    <n v="0"/>
    <n v="0"/>
    <n v="0"/>
    <x v="0"/>
    <x v="0"/>
    <x v="0"/>
    <x v="0"/>
    <x v="0"/>
    <x v="0"/>
    <x v="0"/>
    <x v="0"/>
    <x v="0"/>
    <x v="0"/>
  </r>
  <r>
    <x v="0"/>
    <x v="6"/>
    <x v="33"/>
    <x v="143"/>
    <x v="6"/>
    <n v="13810.01"/>
    <n v="3002.76"/>
    <n v="16812.77"/>
    <n v="40"/>
    <e v="#N/A"/>
    <e v="#N/A"/>
    <n v="0"/>
    <x v="0"/>
    <x v="0"/>
    <x v="0"/>
    <x v="0"/>
    <x v="0"/>
    <x v="0"/>
    <x v="0"/>
    <x v="0"/>
    <x v="0"/>
    <x v="0"/>
  </r>
  <r>
    <x v="0"/>
    <x v="6"/>
    <x v="33"/>
    <x v="149"/>
    <x v="6"/>
    <n v="17311.46"/>
    <n v="14222.84"/>
    <n v="31534.3"/>
    <n v="130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0"/>
    <n v="1496.5"/>
    <n v="1917"/>
    <n v="3413.5"/>
    <n v="45"/>
    <n v="24475"/>
    <n v="171325"/>
    <n v="0.14000000000000001"/>
    <x v="0"/>
    <x v="0"/>
    <x v="0"/>
    <x v="0"/>
    <x v="0"/>
    <x v="0"/>
    <x v="0"/>
    <x v="0"/>
    <x v="0"/>
    <x v="0"/>
  </r>
  <r>
    <x v="0"/>
    <x v="7"/>
    <x v="0"/>
    <x v="1"/>
    <x v="0"/>
    <n v="12480.5"/>
    <n v="8268"/>
    <n v="20748.5"/>
    <n v="237"/>
    <n v="24383"/>
    <n v="170681"/>
    <n v="0.85"/>
    <x v="0"/>
    <x v="0"/>
    <x v="0"/>
    <x v="0"/>
    <x v="0"/>
    <x v="0"/>
    <x v="0"/>
    <x v="0"/>
    <x v="0"/>
    <x v="0"/>
  </r>
  <r>
    <x v="0"/>
    <x v="7"/>
    <x v="0"/>
    <x v="150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0"/>
    <n v="15620.59"/>
    <n v="7708.16"/>
    <n v="23328.75"/>
    <n v="512"/>
    <n v="8437"/>
    <n v="59059"/>
    <n v="2.77"/>
    <x v="0"/>
    <x v="0"/>
    <x v="0"/>
    <x v="0"/>
    <x v="0"/>
    <x v="0"/>
    <x v="0"/>
    <x v="0"/>
    <x v="0"/>
    <x v="0"/>
  </r>
  <r>
    <x v="0"/>
    <x v="7"/>
    <x v="0"/>
    <x v="4"/>
    <x v="0"/>
    <n v="13826.78"/>
    <n v="6364.47"/>
    <n v="20191.25"/>
    <n v="436"/>
    <n v="8437"/>
    <n v="59059"/>
    <n v="2.39"/>
    <x v="0"/>
    <x v="0"/>
    <x v="0"/>
    <x v="0"/>
    <x v="0"/>
    <x v="0"/>
    <x v="0"/>
    <x v="0"/>
    <x v="0"/>
    <x v="0"/>
  </r>
  <r>
    <x v="0"/>
    <x v="7"/>
    <x v="0"/>
    <x v="7"/>
    <x v="0"/>
    <n v="9700.59"/>
    <n v="4099.66"/>
    <n v="13800.25"/>
    <n v="299"/>
    <n v="5821"/>
    <n v="40747"/>
    <n v="2.37"/>
    <x v="0"/>
    <x v="0"/>
    <x v="0"/>
    <x v="0"/>
    <x v="0"/>
    <x v="0"/>
    <x v="0"/>
    <x v="0"/>
    <x v="0"/>
    <x v="0"/>
  </r>
  <r>
    <x v="0"/>
    <x v="7"/>
    <x v="0"/>
    <x v="8"/>
    <x v="0"/>
    <n v="15450.23"/>
    <n v="6325.02"/>
    <n v="21775.25"/>
    <n v="465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0"/>
    <n v="2149.4"/>
    <n v="12488.6"/>
    <n v="14638"/>
    <n v="112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0"/>
    <n v="15821.42"/>
    <n v="7216.83"/>
    <n v="23038.25"/>
    <n v="498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0"/>
    <n v="13493.05"/>
    <n v="6198.45"/>
    <n v="19691.5"/>
    <n v="430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0"/>
    <n v="14467.16"/>
    <n v="5129.34"/>
    <n v="19596.5"/>
    <n v="408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0"/>
    <n v="144837.9"/>
    <n v="78430.87"/>
    <n v="223268.77"/>
    <n v="1549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0"/>
    <n v="5953"/>
    <n v="6311"/>
    <n v="12264"/>
    <n v="88"/>
    <n v="44423"/>
    <n v="310961"/>
    <n v="0.28000000000000003"/>
    <x v="0"/>
    <x v="0"/>
    <x v="0"/>
    <x v="0"/>
    <x v="0"/>
    <x v="0"/>
    <x v="0"/>
    <x v="0"/>
    <x v="0"/>
    <x v="0"/>
  </r>
  <r>
    <x v="0"/>
    <x v="7"/>
    <x v="1"/>
    <x v="78"/>
    <x v="0"/>
    <n v="6501.85"/>
    <n v="4465.1499999999996"/>
    <n v="10967"/>
    <n v="166"/>
    <n v="20677"/>
    <n v="144739"/>
    <n v="0.53"/>
    <x v="0"/>
    <x v="0"/>
    <x v="0"/>
    <x v="0"/>
    <x v="0"/>
    <x v="0"/>
    <x v="0"/>
    <x v="0"/>
    <x v="0"/>
    <x v="0"/>
  </r>
  <r>
    <x v="0"/>
    <x v="7"/>
    <x v="1"/>
    <x v="11"/>
    <x v="0"/>
    <n v="3414.5"/>
    <n v="1353"/>
    <n v="4767.5"/>
    <n v="27"/>
    <n v="31000"/>
    <n v="217000"/>
    <n v="0.15"/>
    <x v="0"/>
    <x v="0"/>
    <x v="0"/>
    <x v="0"/>
    <x v="0"/>
    <x v="0"/>
    <x v="0"/>
    <x v="0"/>
    <x v="0"/>
    <x v="0"/>
  </r>
  <r>
    <x v="0"/>
    <x v="7"/>
    <x v="1"/>
    <x v="12"/>
    <x v="0"/>
    <n v="7127"/>
    <n v="1005.5"/>
    <n v="8132.5"/>
    <n v="47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0"/>
    <n v="200"/>
    <n v="0"/>
    <n v="200"/>
    <n v="1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0"/>
    <n v="42510"/>
    <n v="47698"/>
    <n v="90208"/>
    <n v="726"/>
    <n v="29977"/>
    <n v="209839"/>
    <n v="3.01"/>
    <x v="0"/>
    <x v="0"/>
    <x v="0"/>
    <x v="0"/>
    <x v="0"/>
    <x v="0"/>
    <x v="0"/>
    <x v="0"/>
    <x v="0"/>
    <x v="0"/>
  </r>
  <r>
    <x v="0"/>
    <x v="7"/>
    <x v="1"/>
    <x v="86"/>
    <x v="0"/>
    <n v="11486.45"/>
    <n v="8954.0499999999993"/>
    <n v="20440.5"/>
    <n v="292"/>
    <n v="15500"/>
    <n v="108500"/>
    <n v="1.32"/>
    <x v="0"/>
    <x v="0"/>
    <x v="0"/>
    <x v="0"/>
    <x v="0"/>
    <x v="0"/>
    <x v="0"/>
    <x v="0"/>
    <x v="0"/>
    <x v="0"/>
  </r>
  <r>
    <x v="0"/>
    <x v="7"/>
    <x v="1"/>
    <x v="15"/>
    <x v="0"/>
    <n v="3200.13"/>
    <n v="1138.6199999999999"/>
    <n v="4338.75"/>
    <n v="25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0"/>
    <n v="2892.63"/>
    <n v="542.37"/>
    <n v="3435"/>
    <n v="24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0"/>
    <n v="46803.1"/>
    <n v="32819.9"/>
    <n v="79623"/>
    <n v="638"/>
    <n v="43400"/>
    <n v="303800"/>
    <n v="1.83"/>
    <x v="0"/>
    <x v="0"/>
    <x v="0"/>
    <x v="0"/>
    <x v="0"/>
    <x v="0"/>
    <x v="0"/>
    <x v="0"/>
    <x v="0"/>
    <x v="0"/>
  </r>
  <r>
    <x v="0"/>
    <x v="7"/>
    <x v="2"/>
    <x v="17"/>
    <x v="0"/>
    <n v="44165.2"/>
    <n v="41994.8"/>
    <n v="86160"/>
    <n v="694"/>
    <n v="39277"/>
    <n v="274939"/>
    <n v="2.19"/>
    <x v="0"/>
    <x v="0"/>
    <x v="0"/>
    <x v="0"/>
    <x v="0"/>
    <x v="0"/>
    <x v="0"/>
    <x v="0"/>
    <x v="0"/>
    <x v="0"/>
  </r>
  <r>
    <x v="0"/>
    <x v="7"/>
    <x v="2"/>
    <x v="18"/>
    <x v="0"/>
    <n v="31457.27"/>
    <n v="34140.230000000003"/>
    <n v="65597.5"/>
    <n v="438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0"/>
    <n v="12718.85"/>
    <n v="7959.15"/>
    <n v="20678"/>
    <n v="336"/>
    <n v="31000"/>
    <n v="310000"/>
    <n v="0.67"/>
    <x v="0"/>
    <x v="0"/>
    <x v="0"/>
    <x v="0"/>
    <x v="0"/>
    <x v="0"/>
    <x v="0"/>
    <x v="0"/>
    <x v="0"/>
    <x v="0"/>
  </r>
  <r>
    <x v="0"/>
    <x v="7"/>
    <x v="3"/>
    <x v="20"/>
    <x v="0"/>
    <n v="19708.39"/>
    <n v="9426.61"/>
    <n v="29135"/>
    <n v="187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0"/>
    <n v="41780.65"/>
    <n v="27254.35"/>
    <n v="69035"/>
    <n v="481"/>
    <n v="62000"/>
    <n v="620000"/>
    <n v="1.1100000000000001"/>
    <x v="0"/>
    <x v="0"/>
    <x v="0"/>
    <x v="0"/>
    <x v="0"/>
    <x v="0"/>
    <x v="0"/>
    <x v="0"/>
    <x v="0"/>
    <x v="0"/>
  </r>
  <r>
    <x v="0"/>
    <x v="7"/>
    <x v="3"/>
    <x v="147"/>
    <x v="0"/>
    <n v="5276.75"/>
    <n v="3668.25"/>
    <n v="8945"/>
    <n v="57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0"/>
    <n v="350"/>
    <n v="0"/>
    <n v="350"/>
    <n v="29"/>
    <n v="12710"/>
    <n v="88970"/>
    <n v="0.03"/>
    <x v="0"/>
    <x v="0"/>
    <x v="0"/>
    <x v="0"/>
    <x v="0"/>
    <x v="0"/>
    <x v="0"/>
    <x v="0"/>
    <x v="0"/>
    <x v="0"/>
  </r>
  <r>
    <x v="0"/>
    <x v="7"/>
    <x v="4"/>
    <x v="24"/>
    <x v="0"/>
    <n v="210"/>
    <n v="0"/>
    <n v="210"/>
    <n v="34"/>
    <n v="11377"/>
    <n v="79639"/>
    <n v="0.02"/>
    <x v="0"/>
    <x v="0"/>
    <x v="0"/>
    <x v="0"/>
    <x v="0"/>
    <x v="0"/>
    <x v="0"/>
    <x v="0"/>
    <x v="0"/>
    <x v="0"/>
  </r>
  <r>
    <x v="0"/>
    <x v="7"/>
    <x v="4"/>
    <x v="153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0"/>
    <n v="420"/>
    <n v="0"/>
    <n v="420"/>
    <n v="17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0"/>
    <n v="140"/>
    <n v="0"/>
    <n v="140"/>
    <n v="5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0"/>
    <n v="1311"/>
    <n v="599"/>
    <n v="1910"/>
    <n v="14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0"/>
    <n v="210"/>
    <n v="0"/>
    <n v="210"/>
    <n v="2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0"/>
    <n v="70"/>
    <n v="0"/>
    <n v="70"/>
    <n v="8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0"/>
    <n v="70"/>
    <n v="0"/>
    <n v="70"/>
    <n v="10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0"/>
    <n v="140"/>
    <n v="0"/>
    <n v="140"/>
    <n v="18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0"/>
    <n v="70"/>
    <n v="0"/>
    <n v="70"/>
    <n v="3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0"/>
    <n v="70"/>
    <n v="0"/>
    <n v="70"/>
    <n v="10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0"/>
    <n v="70"/>
    <n v="0"/>
    <n v="70"/>
    <n v="13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0"/>
    <n v="70"/>
    <n v="0"/>
    <n v="70"/>
    <n v="4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0"/>
    <n v="3793.25"/>
    <n v="1299.25"/>
    <n v="5092.5"/>
    <n v="29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0"/>
    <n v="41.25"/>
    <n v="233.75"/>
    <n v="275"/>
    <n v="3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0"/>
    <n v="6158.15"/>
    <n v="5338.35"/>
    <n v="11496.5"/>
    <n v="183"/>
    <n v="16523"/>
    <n v="165230"/>
    <n v="0.7"/>
    <x v="0"/>
    <x v="0"/>
    <x v="0"/>
    <x v="0"/>
    <x v="0"/>
    <x v="0"/>
    <x v="0"/>
    <x v="0"/>
    <x v="0"/>
    <x v="0"/>
  </r>
  <r>
    <x v="0"/>
    <x v="7"/>
    <x v="5"/>
    <x v="29"/>
    <x v="0"/>
    <n v="19004.759999999998"/>
    <n v="8591.49"/>
    <n v="27596.25"/>
    <n v="189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0"/>
    <n v="12195.75"/>
    <n v="7916.75"/>
    <n v="20112.5"/>
    <n v="128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0"/>
    <n v="13223.8"/>
    <n v="12892.2"/>
    <n v="26116"/>
    <n v="194"/>
    <n v="34100"/>
    <n v="238700"/>
    <n v="0.77"/>
    <x v="0"/>
    <x v="0"/>
    <x v="0"/>
    <x v="0"/>
    <x v="0"/>
    <x v="0"/>
    <x v="0"/>
    <x v="0"/>
    <x v="0"/>
    <x v="0"/>
  </r>
  <r>
    <x v="0"/>
    <x v="7"/>
    <x v="6"/>
    <x v="32"/>
    <x v="0"/>
    <n v="8610.15"/>
    <n v="8799.85"/>
    <n v="17410"/>
    <n v="262"/>
    <n v="17577"/>
    <n v="123039"/>
    <n v="0.99"/>
    <x v="0"/>
    <x v="0"/>
    <x v="0"/>
    <x v="0"/>
    <x v="0"/>
    <x v="0"/>
    <x v="0"/>
    <x v="0"/>
    <x v="0"/>
    <x v="0"/>
  </r>
  <r>
    <x v="0"/>
    <x v="7"/>
    <x v="6"/>
    <x v="33"/>
    <x v="0"/>
    <n v="8033"/>
    <n v="5504.5"/>
    <n v="13537.5"/>
    <n v="83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0"/>
    <n v="657.5"/>
    <n v="382.5"/>
    <n v="1040"/>
    <n v="6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0"/>
    <n v="25691.89"/>
    <n v="16310.61"/>
    <n v="42002.5"/>
    <n v="273"/>
    <n v="67177"/>
    <n v="470239"/>
    <n v="0.63"/>
    <x v="0"/>
    <x v="0"/>
    <x v="0"/>
    <x v="0"/>
    <x v="0"/>
    <x v="0"/>
    <x v="0"/>
    <x v="0"/>
    <x v="0"/>
    <x v="0"/>
  </r>
  <r>
    <x v="0"/>
    <x v="7"/>
    <x v="8"/>
    <x v="35"/>
    <x v="0"/>
    <n v="36557.629999999997"/>
    <n v="16994.87"/>
    <n v="53552.5"/>
    <n v="357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0"/>
    <n v="36205.78"/>
    <n v="25321.72"/>
    <n v="61527.5"/>
    <n v="393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0"/>
    <n v="4371.3999999999996"/>
    <n v="5342.6"/>
    <n v="9714"/>
    <n v="79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0"/>
    <n v="79283.899999999994"/>
    <n v="33113.599999999999"/>
    <n v="112397.5"/>
    <n v="745"/>
    <n v="32023"/>
    <n v="224161"/>
    <n v="3.51"/>
    <x v="0"/>
    <x v="0"/>
    <x v="0"/>
    <x v="0"/>
    <x v="0"/>
    <x v="0"/>
    <x v="0"/>
    <x v="0"/>
    <x v="0"/>
    <x v="0"/>
  </r>
  <r>
    <x v="0"/>
    <x v="7"/>
    <x v="9"/>
    <x v="38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0"/>
    <n v="33108.449999999997"/>
    <n v="19451.55"/>
    <n v="52560"/>
    <n v="565"/>
    <n v="18352"/>
    <n v="128464"/>
    <n v="2.86"/>
    <x v="0"/>
    <x v="0"/>
    <x v="0"/>
    <x v="0"/>
    <x v="0"/>
    <x v="0"/>
    <x v="0"/>
    <x v="0"/>
    <x v="0"/>
    <x v="0"/>
  </r>
  <r>
    <x v="0"/>
    <x v="7"/>
    <x v="9"/>
    <x v="40"/>
    <x v="0"/>
    <n v="7513.1"/>
    <n v="3806.9"/>
    <n v="11320"/>
    <n v="86"/>
    <n v="28923"/>
    <n v="202461"/>
    <n v="0.39"/>
    <x v="0"/>
    <x v="0"/>
    <x v="0"/>
    <x v="0"/>
    <x v="0"/>
    <x v="0"/>
    <x v="0"/>
    <x v="0"/>
    <x v="0"/>
    <x v="0"/>
  </r>
  <r>
    <x v="0"/>
    <x v="7"/>
    <x v="9"/>
    <x v="41"/>
    <x v="0"/>
    <n v="13945.1"/>
    <n v="4056.9"/>
    <n v="18002"/>
    <n v="76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0"/>
    <n v="3785.51"/>
    <n v="2884.49"/>
    <n v="6670"/>
    <n v="40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0"/>
    <n v="10508.76"/>
    <n v="4026.24"/>
    <n v="14535"/>
    <n v="116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0"/>
    <n v="9078.75"/>
    <n v="4295.75"/>
    <n v="13374.5"/>
    <n v="190"/>
    <n v="23777"/>
    <n v="237770"/>
    <n v="0.56000000000000005"/>
    <x v="0"/>
    <x v="0"/>
    <x v="0"/>
    <x v="0"/>
    <x v="0"/>
    <x v="0"/>
    <x v="0"/>
    <x v="0"/>
    <x v="0"/>
    <x v="0"/>
  </r>
  <r>
    <x v="0"/>
    <x v="7"/>
    <x v="10"/>
    <x v="45"/>
    <x v="0"/>
    <n v="15301.39"/>
    <n v="5938.61"/>
    <n v="21240"/>
    <n v="158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0"/>
    <n v="15034.26"/>
    <n v="5586.99"/>
    <n v="20621.25"/>
    <n v="160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0"/>
    <n v="14336.76"/>
    <n v="5331.99"/>
    <n v="19668.75"/>
    <n v="132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0"/>
    <n v="9562.7999999999993"/>
    <n v="3597.2"/>
    <n v="13160"/>
    <n v="137"/>
    <n v="33077"/>
    <n v="330770"/>
    <n v="0.4"/>
    <x v="0"/>
    <x v="0"/>
    <x v="0"/>
    <x v="0"/>
    <x v="0"/>
    <x v="0"/>
    <x v="0"/>
    <x v="0"/>
    <x v="0"/>
    <x v="0"/>
  </r>
  <r>
    <x v="0"/>
    <x v="7"/>
    <x v="10"/>
    <x v="49"/>
    <x v="0"/>
    <n v="13358.4"/>
    <n v="7791.6"/>
    <n v="21150"/>
    <n v="171"/>
    <n v="67177"/>
    <n v="671770"/>
    <n v="0.31"/>
    <x v="0"/>
    <x v="0"/>
    <x v="0"/>
    <x v="0"/>
    <x v="0"/>
    <x v="0"/>
    <x v="0"/>
    <x v="0"/>
    <x v="0"/>
    <x v="0"/>
  </r>
  <r>
    <x v="0"/>
    <x v="7"/>
    <x v="10"/>
    <x v="50"/>
    <x v="0"/>
    <n v="3269"/>
    <n v="771"/>
    <n v="4040"/>
    <n v="24"/>
    <n v="36177"/>
    <n v="361770"/>
    <n v="0.11"/>
    <x v="0"/>
    <x v="0"/>
    <x v="0"/>
    <x v="0"/>
    <x v="0"/>
    <x v="0"/>
    <x v="0"/>
    <x v="0"/>
    <x v="0"/>
    <x v="0"/>
  </r>
  <r>
    <x v="0"/>
    <x v="7"/>
    <x v="10"/>
    <x v="51"/>
    <x v="0"/>
    <n v="221.1"/>
    <n v="991.4"/>
    <n v="1212.5"/>
    <n v="18"/>
    <n v="14477"/>
    <n v="144770"/>
    <n v="0.08"/>
    <x v="0"/>
    <x v="0"/>
    <x v="0"/>
    <x v="0"/>
    <x v="0"/>
    <x v="0"/>
    <x v="0"/>
    <x v="0"/>
    <x v="0"/>
    <x v="0"/>
  </r>
  <r>
    <x v="0"/>
    <x v="7"/>
    <x v="11"/>
    <x v="52"/>
    <x v="0"/>
    <n v="2977.5"/>
    <n v="1565"/>
    <n v="4542.5"/>
    <n v="28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0"/>
    <n v="19021.349999999999"/>
    <n v="6134.65"/>
    <n v="25156"/>
    <n v="95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0"/>
    <n v="54333.85"/>
    <n v="15638.75"/>
    <n v="69972.600000000006"/>
    <n v="263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0"/>
    <n v="8180.88"/>
    <n v="1089.1199999999999"/>
    <n v="9270"/>
    <n v="55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0"/>
    <n v="9485.7999999999993"/>
    <n v="3190.7"/>
    <n v="12676.5"/>
    <n v="180"/>
    <n v="24273"/>
    <n v="242730"/>
    <n v="0.52"/>
    <x v="0"/>
    <x v="0"/>
    <x v="0"/>
    <x v="0"/>
    <x v="0"/>
    <x v="0"/>
    <x v="0"/>
    <x v="0"/>
    <x v="0"/>
    <x v="0"/>
  </r>
  <r>
    <x v="0"/>
    <x v="7"/>
    <x v="13"/>
    <x v="58"/>
    <x v="0"/>
    <n v="14921.13"/>
    <n v="6781.37"/>
    <n v="21702.5"/>
    <n v="161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0"/>
    <n v="7129"/>
    <n v="1028.5"/>
    <n v="8157.5"/>
    <n v="47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0"/>
    <n v="1912.8"/>
    <n v="799.2"/>
    <n v="2712"/>
    <n v="20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0"/>
    <n v="9949.5499999999993"/>
    <n v="29815.95"/>
    <n v="39765.5"/>
    <n v="693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0"/>
    <n v="3160.5"/>
    <n v="1879.5"/>
    <n v="5040"/>
    <n v="27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0"/>
    <n v="6944.13"/>
    <n v="2200.87"/>
    <n v="9145"/>
    <n v="60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0"/>
    <n v="24306.639999999999"/>
    <n v="12390.86"/>
    <n v="36697.5"/>
    <n v="255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0"/>
    <n v="6692.75"/>
    <n v="4039.75"/>
    <n v="10732.5"/>
    <n v="90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0"/>
    <n v="11455.9"/>
    <n v="19562.099999999999"/>
    <n v="31018"/>
    <n v="486"/>
    <n v="22723"/>
    <n v="159061"/>
    <n v="1.37"/>
    <x v="0"/>
    <x v="0"/>
    <x v="0"/>
    <x v="0"/>
    <x v="0"/>
    <x v="0"/>
    <x v="0"/>
    <x v="0"/>
    <x v="0"/>
    <x v="0"/>
  </r>
  <r>
    <x v="0"/>
    <x v="7"/>
    <x v="18"/>
    <x v="65"/>
    <x v="0"/>
    <n v="1874.5"/>
    <n v="1578"/>
    <n v="3452.5"/>
    <n v="19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0"/>
    <n v="8911.83"/>
    <n v="13348.67"/>
    <n v="22260.5"/>
    <n v="167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0"/>
    <n v="14103.75"/>
    <n v="5408.75"/>
    <n v="19512.5"/>
    <n v="150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0"/>
    <n v="35406.379999999997"/>
    <n v="12603.62"/>
    <n v="48010"/>
    <n v="331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0"/>
    <n v="35423.379999999997"/>
    <n v="14779.12"/>
    <n v="50202.5"/>
    <n v="351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0"/>
    <n v="17130.650000000001"/>
    <n v="11282.35"/>
    <n v="28413"/>
    <n v="358"/>
    <n v="31000"/>
    <n v="310000"/>
    <n v="0.92"/>
    <x v="0"/>
    <x v="0"/>
    <x v="0"/>
    <x v="0"/>
    <x v="0"/>
    <x v="0"/>
    <x v="0"/>
    <x v="0"/>
    <x v="0"/>
    <x v="0"/>
  </r>
  <r>
    <x v="0"/>
    <x v="7"/>
    <x v="21"/>
    <x v="70"/>
    <x v="0"/>
    <n v="17108.5"/>
    <n v="7138.5"/>
    <n v="24247"/>
    <n v="183"/>
    <n v="62000"/>
    <n v="620000"/>
    <n v="0.39"/>
    <x v="0"/>
    <x v="0"/>
    <x v="0"/>
    <x v="0"/>
    <x v="0"/>
    <x v="0"/>
    <x v="0"/>
    <x v="0"/>
    <x v="0"/>
    <x v="0"/>
  </r>
  <r>
    <x v="0"/>
    <x v="7"/>
    <x v="21"/>
    <x v="71"/>
    <x v="0"/>
    <n v="630.4"/>
    <n v="871.6"/>
    <n v="1502"/>
    <n v="11"/>
    <n v="50623"/>
    <n v="506230"/>
    <n v="0.03"/>
    <x v="0"/>
    <x v="0"/>
    <x v="0"/>
    <x v="0"/>
    <x v="0"/>
    <x v="0"/>
    <x v="0"/>
    <x v="0"/>
    <x v="0"/>
    <x v="0"/>
  </r>
  <r>
    <x v="0"/>
    <x v="7"/>
    <x v="21"/>
    <x v="72"/>
    <x v="0"/>
    <n v="36474.1"/>
    <n v="21811.9"/>
    <n v="58286"/>
    <n v="495"/>
    <n v="29977"/>
    <n v="299770"/>
    <n v="1.94"/>
    <x v="0"/>
    <x v="0"/>
    <x v="0"/>
    <x v="0"/>
    <x v="0"/>
    <x v="0"/>
    <x v="0"/>
    <x v="0"/>
    <x v="0"/>
    <x v="0"/>
  </r>
  <r>
    <x v="0"/>
    <x v="7"/>
    <x v="21"/>
    <x v="73"/>
    <x v="0"/>
    <n v="16348.95"/>
    <n v="10963.8"/>
    <n v="27312.75"/>
    <n v="321"/>
    <n v="27900"/>
    <n v="279000"/>
    <n v="0.98"/>
    <x v="0"/>
    <x v="0"/>
    <x v="0"/>
    <x v="0"/>
    <x v="0"/>
    <x v="0"/>
    <x v="0"/>
    <x v="0"/>
    <x v="0"/>
    <x v="0"/>
  </r>
  <r>
    <x v="0"/>
    <x v="7"/>
    <x v="21"/>
    <x v="137"/>
    <x v="0"/>
    <n v="11155.66"/>
    <n v="7453.34"/>
    <n v="18609"/>
    <n v="214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0"/>
    <n v="6540.5"/>
    <n v="5040.5"/>
    <n v="11581"/>
    <n v="117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0"/>
    <n v="2885.1"/>
    <n v="996.4"/>
    <n v="3881.5"/>
    <n v="50"/>
    <n v="13423"/>
    <n v="134230"/>
    <n v="0.28999999999999998"/>
    <x v="0"/>
    <x v="0"/>
    <x v="0"/>
    <x v="0"/>
    <x v="0"/>
    <x v="0"/>
    <x v="0"/>
    <x v="0"/>
    <x v="0"/>
    <x v="0"/>
  </r>
  <r>
    <x v="0"/>
    <x v="7"/>
    <x v="22"/>
    <x v="75"/>
    <x v="0"/>
    <n v="2336.9"/>
    <n v="1135.0999999999999"/>
    <n v="3472"/>
    <n v="44"/>
    <n v="14477"/>
    <n v="144770"/>
    <n v="0.24"/>
    <x v="0"/>
    <x v="0"/>
    <x v="0"/>
    <x v="0"/>
    <x v="0"/>
    <x v="0"/>
    <x v="0"/>
    <x v="0"/>
    <x v="0"/>
    <x v="0"/>
  </r>
  <r>
    <x v="0"/>
    <x v="7"/>
    <x v="22"/>
    <x v="76"/>
    <x v="0"/>
    <n v="622.5"/>
    <n v="165.5"/>
    <n v="788"/>
    <n v="10"/>
    <n v="13950"/>
    <n v="139500"/>
    <n v="0.06"/>
    <x v="0"/>
    <x v="0"/>
    <x v="0"/>
    <x v="0"/>
    <x v="0"/>
    <x v="0"/>
    <x v="0"/>
    <x v="0"/>
    <x v="0"/>
    <x v="0"/>
  </r>
  <r>
    <x v="0"/>
    <x v="7"/>
    <x v="22"/>
    <x v="121"/>
    <x v="0"/>
    <n v="2770.9"/>
    <n v="453.1"/>
    <n v="3224"/>
    <n v="40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0"/>
    <n v="25534.35"/>
    <n v="9831.15"/>
    <n v="35365.5"/>
    <n v="370"/>
    <n v="20677"/>
    <n v="144739"/>
    <n v="1.71"/>
    <x v="0"/>
    <x v="0"/>
    <x v="0"/>
    <x v="0"/>
    <x v="0"/>
    <x v="0"/>
    <x v="0"/>
    <x v="0"/>
    <x v="0"/>
    <x v="0"/>
  </r>
  <r>
    <x v="0"/>
    <x v="7"/>
    <x v="24"/>
    <x v="79"/>
    <x v="0"/>
    <n v="120"/>
    <n v="0"/>
    <n v="120"/>
    <n v="1"/>
    <n v="20150"/>
    <n v="141050"/>
    <n v="0.01"/>
    <x v="0"/>
    <x v="0"/>
    <x v="0"/>
    <x v="0"/>
    <x v="0"/>
    <x v="0"/>
    <x v="0"/>
    <x v="0"/>
    <x v="0"/>
    <x v="0"/>
  </r>
  <r>
    <x v="0"/>
    <x v="7"/>
    <x v="24"/>
    <x v="81"/>
    <x v="0"/>
    <n v="283.2"/>
    <n v="244.8"/>
    <n v="528"/>
    <n v="6"/>
    <n v="18600"/>
    <n v="130200"/>
    <n v="0.03"/>
    <x v="0"/>
    <x v="0"/>
    <x v="0"/>
    <x v="0"/>
    <x v="0"/>
    <x v="0"/>
    <x v="0"/>
    <x v="0"/>
    <x v="0"/>
    <x v="0"/>
  </r>
  <r>
    <x v="0"/>
    <x v="7"/>
    <x v="24"/>
    <x v="82"/>
    <x v="0"/>
    <n v="28837.15"/>
    <n v="11474.35"/>
    <n v="40311.5"/>
    <n v="427"/>
    <n v="18600"/>
    <n v="130200"/>
    <n v="2.17"/>
    <x v="0"/>
    <x v="0"/>
    <x v="0"/>
    <x v="0"/>
    <x v="0"/>
    <x v="0"/>
    <x v="0"/>
    <x v="0"/>
    <x v="0"/>
    <x v="0"/>
  </r>
  <r>
    <x v="0"/>
    <x v="7"/>
    <x v="24"/>
    <x v="122"/>
    <x v="0"/>
    <n v="766.2"/>
    <n v="283.8"/>
    <n v="1050"/>
    <n v="11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0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0"/>
    <n v="819.5"/>
    <n v="865.5"/>
    <n v="1685"/>
    <n v="8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0"/>
    <n v="4809.8999999999996"/>
    <n v="2079.1"/>
    <n v="6889"/>
    <n v="74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0"/>
    <n v="14703.95"/>
    <n v="8247.0499999999993"/>
    <n v="22951"/>
    <n v="297"/>
    <n v="15500"/>
    <n v="108500"/>
    <n v="1.48"/>
    <x v="0"/>
    <x v="0"/>
    <x v="0"/>
    <x v="0"/>
    <x v="0"/>
    <x v="0"/>
    <x v="0"/>
    <x v="0"/>
    <x v="0"/>
    <x v="0"/>
  </r>
  <r>
    <x v="0"/>
    <x v="7"/>
    <x v="24"/>
    <x v="165"/>
    <x v="0"/>
    <n v="11"/>
    <n v="44"/>
    <n v="55"/>
    <n v="1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0"/>
    <n v="84"/>
    <n v="0"/>
    <n v="84"/>
    <n v="1"/>
    <n v="4650"/>
    <n v="32550"/>
    <n v="0.02"/>
    <x v="0"/>
    <x v="0"/>
    <x v="0"/>
    <x v="0"/>
    <x v="0"/>
    <x v="0"/>
    <x v="0"/>
    <x v="0"/>
    <x v="0"/>
    <x v="0"/>
  </r>
  <r>
    <x v="0"/>
    <x v="7"/>
    <x v="26"/>
    <x v="88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7"/>
    <x v="89"/>
    <x v="0"/>
    <n v="245"/>
    <n v="0"/>
    <n v="245"/>
    <n v="7"/>
    <n v="6727"/>
    <n v="47089"/>
    <n v="0.04"/>
    <x v="0"/>
    <x v="0"/>
    <x v="0"/>
    <x v="0"/>
    <x v="0"/>
    <x v="0"/>
    <x v="0"/>
    <x v="0"/>
    <x v="0"/>
    <x v="0"/>
  </r>
  <r>
    <x v="0"/>
    <x v="7"/>
    <x v="27"/>
    <x v="90"/>
    <x v="0"/>
    <n v="565"/>
    <n v="20"/>
    <n v="585"/>
    <n v="17"/>
    <n v="6727"/>
    <n v="47089"/>
    <n v="0.09"/>
    <x v="0"/>
    <x v="0"/>
    <x v="0"/>
    <x v="0"/>
    <x v="0"/>
    <x v="0"/>
    <x v="0"/>
    <x v="0"/>
    <x v="0"/>
    <x v="0"/>
  </r>
  <r>
    <x v="0"/>
    <x v="7"/>
    <x v="27"/>
    <x v="91"/>
    <x v="0"/>
    <n v="665"/>
    <n v="0"/>
    <n v="665"/>
    <n v="19"/>
    <n v="6727"/>
    <n v="47089"/>
    <n v="0.1"/>
    <x v="0"/>
    <x v="0"/>
    <x v="0"/>
    <x v="0"/>
    <x v="0"/>
    <x v="0"/>
    <x v="0"/>
    <x v="0"/>
    <x v="0"/>
    <x v="0"/>
  </r>
  <r>
    <x v="0"/>
    <x v="7"/>
    <x v="28"/>
    <x v="92"/>
    <x v="0"/>
    <n v="8186.25"/>
    <n v="3016.25"/>
    <n v="11202.5"/>
    <n v="84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0"/>
    <n v="1570.8"/>
    <n v="350.2"/>
    <n v="1921"/>
    <n v="25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0"/>
    <n v="24507.75"/>
    <n v="12942.25"/>
    <n v="37450"/>
    <n v="217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0"/>
    <n v="31723.439999999999"/>
    <n v="13605.31"/>
    <n v="45328.75"/>
    <n v="297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0"/>
    <n v="13161.63"/>
    <n v="8103.37"/>
    <n v="21265"/>
    <n v="122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0"/>
    <n v="24574.400000000001"/>
    <n v="19735.099999999999"/>
    <n v="44309.5"/>
    <n v="677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0"/>
    <n v="24223.13"/>
    <n v="13829.37"/>
    <n v="38052.5"/>
    <n v="294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0"/>
    <n v="23058.1"/>
    <n v="16917.400000000001"/>
    <n v="39975.5"/>
    <n v="670"/>
    <n v="17577"/>
    <n v="175770"/>
    <n v="2.27"/>
    <x v="0"/>
    <x v="0"/>
    <x v="0"/>
    <x v="0"/>
    <x v="0"/>
    <x v="0"/>
    <x v="0"/>
    <x v="0"/>
    <x v="0"/>
    <x v="0"/>
  </r>
  <r>
    <x v="0"/>
    <x v="7"/>
    <x v="30"/>
    <x v="98"/>
    <x v="0"/>
    <n v="3376.46"/>
    <n v="10492.44"/>
    <n v="13868.900000000001"/>
    <n v="342"/>
    <n v="36177"/>
    <n v="253239"/>
    <n v="0.38"/>
    <x v="0"/>
    <x v="0"/>
    <x v="0"/>
    <x v="0"/>
    <x v="0"/>
    <x v="0"/>
    <x v="0"/>
    <x v="0"/>
    <x v="0"/>
    <x v="0"/>
  </r>
  <r>
    <x v="0"/>
    <x v="7"/>
    <x v="30"/>
    <x v="99"/>
    <x v="0"/>
    <n v="2605.5300000000002"/>
    <n v="8541.42"/>
    <n v="11146.95"/>
    <n v="282"/>
    <n v="16027"/>
    <n v="112189"/>
    <n v="0.7"/>
    <x v="0"/>
    <x v="0"/>
    <x v="0"/>
    <x v="0"/>
    <x v="0"/>
    <x v="0"/>
    <x v="0"/>
    <x v="0"/>
    <x v="0"/>
    <x v="0"/>
  </r>
  <r>
    <x v="0"/>
    <x v="7"/>
    <x v="30"/>
    <x v="100"/>
    <x v="0"/>
    <n v="2749.79"/>
    <n v="8451.91"/>
    <n v="11201.7"/>
    <n v="272"/>
    <n v="14477"/>
    <n v="101339"/>
    <n v="0.77"/>
    <x v="0"/>
    <x v="0"/>
    <x v="0"/>
    <x v="0"/>
    <x v="0"/>
    <x v="0"/>
    <x v="0"/>
    <x v="0"/>
    <x v="0"/>
    <x v="0"/>
  </r>
  <r>
    <x v="0"/>
    <x v="7"/>
    <x v="30"/>
    <x v="101"/>
    <x v="0"/>
    <n v="2341.7399999999998"/>
    <n v="5994.61"/>
    <n v="8336.3499999999985"/>
    <n v="222"/>
    <n v="10323"/>
    <n v="72261"/>
    <n v="0.81"/>
    <x v="0"/>
    <x v="0"/>
    <x v="0"/>
    <x v="0"/>
    <x v="0"/>
    <x v="0"/>
    <x v="0"/>
    <x v="0"/>
    <x v="0"/>
    <x v="0"/>
  </r>
  <r>
    <x v="0"/>
    <x v="7"/>
    <x v="30"/>
    <x v="102"/>
    <x v="0"/>
    <n v="1011.96"/>
    <n v="4710.3900000000003"/>
    <n v="5722.35"/>
    <n v="83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0"/>
    <n v="792.84"/>
    <n v="2011.66"/>
    <n v="2804.5"/>
    <n v="54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0"/>
    <n v="2232.08"/>
    <n v="2305.62"/>
    <n v="4537.7"/>
    <n v="90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0"/>
    <n v="1605.84"/>
    <n v="2524.36"/>
    <n v="4130.2"/>
    <n v="114"/>
    <n v="17050"/>
    <n v="119350"/>
    <n v="0.24"/>
    <x v="0"/>
    <x v="0"/>
    <x v="0"/>
    <x v="0"/>
    <x v="0"/>
    <x v="0"/>
    <x v="0"/>
    <x v="0"/>
    <x v="0"/>
    <x v="0"/>
  </r>
  <r>
    <x v="0"/>
    <x v="7"/>
    <x v="30"/>
    <x v="138"/>
    <x v="0"/>
    <n v="1463.42"/>
    <n v="2780.13"/>
    <n v="4243.55"/>
    <n v="124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0"/>
    <n v="58938.78"/>
    <n v="20933.72"/>
    <n v="79872.5"/>
    <n v="489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0"/>
    <n v="16949"/>
    <n v="3074.75"/>
    <n v="20023.75"/>
    <n v="128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0"/>
    <n v="32039.64"/>
    <n v="14724.11"/>
    <n v="46763.75"/>
    <n v="329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0"/>
    <n v="30734.639999999999"/>
    <n v="13057.86"/>
    <n v="43792.5"/>
    <n v="288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0"/>
    <n v="18055.150000000001"/>
    <n v="12024.85"/>
    <n v="30080"/>
    <n v="190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0"/>
    <n v="12488.13"/>
    <n v="5196.87"/>
    <n v="17685"/>
    <n v="107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0"/>
    <n v="39637.050000000003"/>
    <n v="21217.55"/>
    <n v="60854.600000000006"/>
    <n v="962"/>
    <n v="13950"/>
    <n v="139500"/>
    <n v="4.3600000000000003"/>
    <x v="0"/>
    <x v="0"/>
    <x v="0"/>
    <x v="0"/>
    <x v="0"/>
    <x v="0"/>
    <x v="0"/>
    <x v="0"/>
    <x v="0"/>
    <x v="0"/>
  </r>
  <r>
    <x v="0"/>
    <x v="7"/>
    <x v="32"/>
    <x v="113"/>
    <x v="0"/>
    <n v="12408.75"/>
    <n v="11758.75"/>
    <n v="24167.5"/>
    <n v="143"/>
    <n v="5177"/>
    <n v="36239"/>
    <n v="4.67"/>
    <x v="0"/>
    <x v="0"/>
    <x v="0"/>
    <x v="0"/>
    <x v="0"/>
    <x v="0"/>
    <x v="0"/>
    <x v="0"/>
    <x v="0"/>
    <x v="0"/>
  </r>
  <r>
    <x v="0"/>
    <x v="7"/>
    <x v="32"/>
    <x v="114"/>
    <x v="0"/>
    <n v="3576.1"/>
    <n v="2607.9"/>
    <n v="6184"/>
    <n v="46"/>
    <n v="31000"/>
    <n v="217000"/>
    <n v="0.2"/>
    <x v="0"/>
    <x v="0"/>
    <x v="0"/>
    <x v="0"/>
    <x v="0"/>
    <x v="0"/>
    <x v="0"/>
    <x v="0"/>
    <x v="0"/>
    <x v="0"/>
  </r>
  <r>
    <x v="0"/>
    <x v="7"/>
    <x v="32"/>
    <x v="115"/>
    <x v="0"/>
    <n v="7416.25"/>
    <n v="3868.75"/>
    <n v="11285"/>
    <n v="65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0"/>
    <n v="6788.25"/>
    <n v="10539.25"/>
    <n v="17327.5"/>
    <n v="109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0"/>
    <n v="43071.4"/>
    <n v="39557.599999999999"/>
    <n v="82629"/>
    <n v="644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0"/>
    <n v="27193.759999999998"/>
    <n v="12662.49"/>
    <n v="39856.25"/>
    <n v="287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0"/>
    <n v="36708.300000000003"/>
    <n v="26546.7"/>
    <n v="63255"/>
    <n v="505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0"/>
    <n v="7683.01"/>
    <n v="7327.49"/>
    <n v="15010.5"/>
    <n v="97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0"/>
    <n v="5743.25"/>
    <n v="3911.75"/>
    <n v="9655"/>
    <n v="57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1"/>
    <n v="2168.66"/>
    <n v="9598.4699999999993"/>
    <n v="11767.13"/>
    <n v="26"/>
    <n v="24475"/>
    <n v="171325"/>
    <n v="0.48"/>
    <x v="0"/>
    <x v="0"/>
    <x v="0"/>
    <x v="0"/>
    <x v="0"/>
    <x v="0"/>
    <x v="0"/>
    <x v="0"/>
    <x v="0"/>
    <x v="0"/>
  </r>
  <r>
    <x v="0"/>
    <x v="7"/>
    <x v="0"/>
    <x v="1"/>
    <x v="1"/>
    <n v="5532.93"/>
    <n v="19008.849999999999"/>
    <n v="24541.78"/>
    <n v="103"/>
    <n v="24383"/>
    <n v="170681"/>
    <n v="1.01"/>
    <x v="0"/>
    <x v="0"/>
    <x v="0"/>
    <x v="0"/>
    <x v="0"/>
    <x v="0"/>
    <x v="0"/>
    <x v="0"/>
    <x v="0"/>
    <x v="0"/>
  </r>
  <r>
    <x v="0"/>
    <x v="7"/>
    <x v="0"/>
    <x v="15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1"/>
    <n v="31598.62"/>
    <n v="36120.86"/>
    <n v="67719.48"/>
    <n v="147"/>
    <n v="8437"/>
    <n v="59059"/>
    <n v="8.0299999999999994"/>
    <x v="0"/>
    <x v="0"/>
    <x v="0"/>
    <x v="0"/>
    <x v="0"/>
    <x v="0"/>
    <x v="0"/>
    <x v="0"/>
    <x v="0"/>
    <x v="0"/>
  </r>
  <r>
    <x v="0"/>
    <x v="7"/>
    <x v="0"/>
    <x v="4"/>
    <x v="1"/>
    <n v="23533.439999999999"/>
    <n v="62403.26"/>
    <n v="85936.7"/>
    <n v="226"/>
    <n v="8437"/>
    <n v="59059"/>
    <n v="10.19"/>
    <x v="0"/>
    <x v="0"/>
    <x v="0"/>
    <x v="0"/>
    <x v="0"/>
    <x v="0"/>
    <x v="0"/>
    <x v="0"/>
    <x v="0"/>
    <x v="0"/>
  </r>
  <r>
    <x v="0"/>
    <x v="7"/>
    <x v="0"/>
    <x v="7"/>
    <x v="1"/>
    <n v="20239.849999999999"/>
    <n v="9910.9500000000007"/>
    <n v="30150.799999999999"/>
    <n v="85"/>
    <n v="5821"/>
    <n v="40747"/>
    <n v="5.18"/>
    <x v="0"/>
    <x v="0"/>
    <x v="0"/>
    <x v="0"/>
    <x v="0"/>
    <x v="0"/>
    <x v="0"/>
    <x v="0"/>
    <x v="0"/>
    <x v="0"/>
  </r>
  <r>
    <x v="0"/>
    <x v="7"/>
    <x v="0"/>
    <x v="8"/>
    <x v="1"/>
    <n v="22034.25"/>
    <n v="35120.160000000003"/>
    <n v="57154.41"/>
    <n v="170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1"/>
    <n v="323.75"/>
    <n v="8637.89"/>
    <n v="8961.64"/>
    <n v="32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1"/>
    <n v="23852.71"/>
    <n v="60036.79"/>
    <n v="83889.5"/>
    <n v="163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1"/>
    <n v="16356.84"/>
    <n v="23036.799999999999"/>
    <n v="39393.64"/>
    <n v="101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1"/>
    <n v="14052.31"/>
    <n v="16194.47"/>
    <n v="30246.78"/>
    <n v="88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1"/>
    <n v="27857.439999999999"/>
    <n v="14427.74"/>
    <n v="42285.18"/>
    <n v="289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1"/>
    <n v="110.89"/>
    <n v="608.01"/>
    <n v="718.9"/>
    <n v="2"/>
    <n v="44423"/>
    <n v="310961"/>
    <n v="0.02"/>
    <x v="0"/>
    <x v="0"/>
    <x v="0"/>
    <x v="0"/>
    <x v="0"/>
    <x v="0"/>
    <x v="0"/>
    <x v="0"/>
    <x v="0"/>
    <x v="0"/>
  </r>
  <r>
    <x v="0"/>
    <x v="7"/>
    <x v="1"/>
    <x v="78"/>
    <x v="1"/>
    <n v="537.9"/>
    <n v="52.8"/>
    <n v="590.69999999999993"/>
    <n v="3"/>
    <n v="20677"/>
    <n v="144739"/>
    <n v="0.03"/>
    <x v="0"/>
    <x v="0"/>
    <x v="0"/>
    <x v="0"/>
    <x v="0"/>
    <x v="0"/>
    <x v="0"/>
    <x v="0"/>
    <x v="0"/>
    <x v="0"/>
  </r>
  <r>
    <x v="0"/>
    <x v="7"/>
    <x v="1"/>
    <x v="11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1"/>
    <x v="12"/>
    <x v="1"/>
    <n v="1115.1600000000001"/>
    <n v="145.77000000000001"/>
    <n v="1260.93"/>
    <n v="12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1"/>
    <n v="2615.4699999999998"/>
    <n v="4560.75"/>
    <n v="7176.2199999999993"/>
    <n v="40"/>
    <n v="29977"/>
    <n v="209839"/>
    <n v="0.24"/>
    <x v="0"/>
    <x v="0"/>
    <x v="0"/>
    <x v="0"/>
    <x v="0"/>
    <x v="0"/>
    <x v="0"/>
    <x v="0"/>
    <x v="0"/>
    <x v="0"/>
  </r>
  <r>
    <x v="0"/>
    <x v="7"/>
    <x v="1"/>
    <x v="86"/>
    <x v="1"/>
    <n v="47.19"/>
    <n v="1072.1099999999999"/>
    <n v="1119.3"/>
    <n v="4"/>
    <n v="15500"/>
    <n v="108500"/>
    <n v="7.0000000000000007E-2"/>
    <x v="0"/>
    <x v="0"/>
    <x v="0"/>
    <x v="0"/>
    <x v="0"/>
    <x v="0"/>
    <x v="0"/>
    <x v="0"/>
    <x v="0"/>
    <x v="0"/>
  </r>
  <r>
    <x v="0"/>
    <x v="7"/>
    <x v="1"/>
    <x v="15"/>
    <x v="1"/>
    <n v="1985.73"/>
    <n v="2002.47"/>
    <n v="3988.2"/>
    <n v="15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1"/>
    <n v="3913.2"/>
    <n v="0"/>
    <n v="3913.2"/>
    <n v="2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1"/>
    <n v="54755.81"/>
    <n v="39236.06"/>
    <n v="93991.87"/>
    <n v="229"/>
    <n v="43400"/>
    <n v="303800"/>
    <n v="2.17"/>
    <x v="0"/>
    <x v="0"/>
    <x v="0"/>
    <x v="0"/>
    <x v="0"/>
    <x v="0"/>
    <x v="0"/>
    <x v="0"/>
    <x v="0"/>
    <x v="0"/>
  </r>
  <r>
    <x v="0"/>
    <x v="7"/>
    <x v="2"/>
    <x v="17"/>
    <x v="1"/>
    <n v="40372.15"/>
    <n v="28952.11"/>
    <n v="69324.260000000009"/>
    <n v="197"/>
    <n v="39277"/>
    <n v="274939"/>
    <n v="1.77"/>
    <x v="0"/>
    <x v="0"/>
    <x v="0"/>
    <x v="0"/>
    <x v="0"/>
    <x v="0"/>
    <x v="0"/>
    <x v="0"/>
    <x v="0"/>
    <x v="0"/>
  </r>
  <r>
    <x v="0"/>
    <x v="7"/>
    <x v="2"/>
    <x v="18"/>
    <x v="1"/>
    <n v="28915.35"/>
    <n v="12524.45"/>
    <n v="41439.800000000003"/>
    <n v="95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1"/>
    <n v="41739.160000000003"/>
    <n v="30798.13"/>
    <n v="72537.290000000008"/>
    <n v="156"/>
    <n v="31000"/>
    <n v="310000"/>
    <n v="2.34"/>
    <x v="0"/>
    <x v="0"/>
    <x v="0"/>
    <x v="0"/>
    <x v="0"/>
    <x v="0"/>
    <x v="0"/>
    <x v="0"/>
    <x v="0"/>
    <x v="0"/>
  </r>
  <r>
    <x v="0"/>
    <x v="7"/>
    <x v="3"/>
    <x v="20"/>
    <x v="1"/>
    <n v="13069.78"/>
    <n v="9443.92"/>
    <n v="22513.7"/>
    <n v="64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1"/>
    <n v="41279.339999999997"/>
    <n v="48297.120000000003"/>
    <n v="89576.459999999992"/>
    <n v="222"/>
    <n v="62000"/>
    <n v="620000"/>
    <n v="1.44"/>
    <x v="0"/>
    <x v="0"/>
    <x v="0"/>
    <x v="0"/>
    <x v="0"/>
    <x v="0"/>
    <x v="0"/>
    <x v="0"/>
    <x v="0"/>
    <x v="0"/>
  </r>
  <r>
    <x v="0"/>
    <x v="7"/>
    <x v="3"/>
    <x v="147"/>
    <x v="1"/>
    <n v="7168.06"/>
    <n v="1859.26"/>
    <n v="9027.32"/>
    <n v="22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7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7"/>
    <x v="4"/>
    <x v="153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1"/>
    <n v="3998.9"/>
    <n v="342.8"/>
    <n v="4341.7"/>
    <n v="4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1"/>
    <n v="25846.240000000002"/>
    <n v="39349.78"/>
    <n v="65196.020000000004"/>
    <n v="63"/>
    <n v="16523"/>
    <n v="165230"/>
    <n v="3.95"/>
    <x v="0"/>
    <x v="0"/>
    <x v="0"/>
    <x v="0"/>
    <x v="0"/>
    <x v="0"/>
    <x v="0"/>
    <x v="0"/>
    <x v="0"/>
    <x v="0"/>
  </r>
  <r>
    <x v="0"/>
    <x v="7"/>
    <x v="5"/>
    <x v="29"/>
    <x v="1"/>
    <n v="16530.88"/>
    <n v="26742.080000000002"/>
    <n v="43272.960000000006"/>
    <n v="31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1"/>
    <n v="523.02"/>
    <n v="353.28"/>
    <n v="876.3"/>
    <n v="2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1"/>
    <n v="2175.62"/>
    <n v="3992.37"/>
    <n v="6167.99"/>
    <n v="50"/>
    <n v="34100"/>
    <n v="238700"/>
    <n v="0.18"/>
    <x v="0"/>
    <x v="0"/>
    <x v="0"/>
    <x v="0"/>
    <x v="0"/>
    <x v="0"/>
    <x v="0"/>
    <x v="0"/>
    <x v="0"/>
    <x v="0"/>
  </r>
  <r>
    <x v="0"/>
    <x v="7"/>
    <x v="6"/>
    <x v="32"/>
    <x v="1"/>
    <n v="1000.95"/>
    <n v="378.56"/>
    <n v="1379.51"/>
    <n v="11"/>
    <n v="17577"/>
    <n v="123039"/>
    <n v="0.08"/>
    <x v="0"/>
    <x v="0"/>
    <x v="0"/>
    <x v="0"/>
    <x v="0"/>
    <x v="0"/>
    <x v="0"/>
    <x v="0"/>
    <x v="0"/>
    <x v="0"/>
  </r>
  <r>
    <x v="0"/>
    <x v="7"/>
    <x v="6"/>
    <x v="33"/>
    <x v="1"/>
    <n v="7.15"/>
    <n v="947.55"/>
    <n v="954.69999999999993"/>
    <n v="3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1"/>
    <n v="6695.99"/>
    <n v="1643.78"/>
    <n v="8339.77"/>
    <n v="30"/>
    <n v="67177"/>
    <n v="470239"/>
    <n v="0.12"/>
    <x v="0"/>
    <x v="0"/>
    <x v="0"/>
    <x v="0"/>
    <x v="0"/>
    <x v="0"/>
    <x v="0"/>
    <x v="0"/>
    <x v="0"/>
    <x v="0"/>
  </r>
  <r>
    <x v="0"/>
    <x v="7"/>
    <x v="8"/>
    <x v="35"/>
    <x v="1"/>
    <n v="61324.13"/>
    <n v="30616.67"/>
    <n v="91940.799999999988"/>
    <n v="289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1"/>
    <n v="22986.99"/>
    <n v="22067.72"/>
    <n v="45054.710000000006"/>
    <n v="191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1"/>
    <n v="3498.64"/>
    <n v="11847.97"/>
    <n v="15346.609999999999"/>
    <n v="65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1"/>
    <n v="60658.61"/>
    <n v="44706.51"/>
    <n v="105365.12"/>
    <n v="93"/>
    <n v="32023"/>
    <n v="224161"/>
    <n v="3.29"/>
    <x v="0"/>
    <x v="0"/>
    <x v="0"/>
    <x v="0"/>
    <x v="0"/>
    <x v="0"/>
    <x v="0"/>
    <x v="0"/>
    <x v="0"/>
    <x v="0"/>
  </r>
  <r>
    <x v="0"/>
    <x v="7"/>
    <x v="9"/>
    <x v="3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1"/>
    <n v="75710.240000000005"/>
    <n v="58123.49"/>
    <n v="133833.73000000001"/>
    <n v="101"/>
    <n v="18352"/>
    <n v="128464"/>
    <n v="7.29"/>
    <x v="0"/>
    <x v="0"/>
    <x v="0"/>
    <x v="0"/>
    <x v="0"/>
    <x v="0"/>
    <x v="0"/>
    <x v="0"/>
    <x v="0"/>
    <x v="0"/>
  </r>
  <r>
    <x v="0"/>
    <x v="7"/>
    <x v="9"/>
    <x v="40"/>
    <x v="1"/>
    <n v="13468.68"/>
    <n v="4589.43"/>
    <n v="18058.11"/>
    <n v="17"/>
    <n v="28923"/>
    <n v="202461"/>
    <n v="0.62"/>
    <x v="0"/>
    <x v="0"/>
    <x v="0"/>
    <x v="0"/>
    <x v="0"/>
    <x v="0"/>
    <x v="0"/>
    <x v="0"/>
    <x v="0"/>
    <x v="0"/>
  </r>
  <r>
    <x v="0"/>
    <x v="7"/>
    <x v="9"/>
    <x v="41"/>
    <x v="1"/>
    <n v="12497.3"/>
    <n v="5943"/>
    <n v="18440.3"/>
    <n v="11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1"/>
    <n v="1195"/>
    <n v="4045.98"/>
    <n v="5240.9799999999996"/>
    <n v="9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1"/>
    <n v="3114.97"/>
    <n v="4181.42"/>
    <n v="7296.3899999999994"/>
    <n v="17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1"/>
    <n v="11045.27"/>
    <n v="8265.2099999999991"/>
    <n v="19310.48"/>
    <n v="36"/>
    <n v="23777"/>
    <n v="237770"/>
    <n v="0.81"/>
    <x v="0"/>
    <x v="0"/>
    <x v="0"/>
    <x v="0"/>
    <x v="0"/>
    <x v="0"/>
    <x v="0"/>
    <x v="0"/>
    <x v="0"/>
    <x v="0"/>
  </r>
  <r>
    <x v="0"/>
    <x v="7"/>
    <x v="10"/>
    <x v="45"/>
    <x v="1"/>
    <n v="6609.09"/>
    <n v="9419.57"/>
    <n v="16028.66"/>
    <n v="40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1"/>
    <n v="8196.92"/>
    <n v="3226.15"/>
    <n v="11423.07"/>
    <n v="33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1"/>
    <n v="7040.77"/>
    <n v="4308.1099999999997"/>
    <n v="11348.880000000001"/>
    <n v="32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1"/>
    <n v="10386.36"/>
    <n v="927.94"/>
    <n v="11314.300000000001"/>
    <n v="16"/>
    <n v="33077"/>
    <n v="330770"/>
    <n v="0.34"/>
    <x v="0"/>
    <x v="0"/>
    <x v="0"/>
    <x v="0"/>
    <x v="0"/>
    <x v="0"/>
    <x v="0"/>
    <x v="0"/>
    <x v="0"/>
    <x v="0"/>
  </r>
  <r>
    <x v="0"/>
    <x v="7"/>
    <x v="10"/>
    <x v="49"/>
    <x v="1"/>
    <n v="8203.43"/>
    <n v="10847.6"/>
    <n v="19051.03"/>
    <n v="44"/>
    <n v="67177"/>
    <n v="671770"/>
    <n v="0.28000000000000003"/>
    <x v="0"/>
    <x v="0"/>
    <x v="0"/>
    <x v="0"/>
    <x v="0"/>
    <x v="0"/>
    <x v="0"/>
    <x v="0"/>
    <x v="0"/>
    <x v="0"/>
  </r>
  <r>
    <x v="0"/>
    <x v="7"/>
    <x v="10"/>
    <x v="50"/>
    <x v="1"/>
    <n v="597.6"/>
    <n v="0"/>
    <n v="597.6"/>
    <n v="2"/>
    <n v="36177"/>
    <n v="361770"/>
    <n v="0.02"/>
    <x v="0"/>
    <x v="0"/>
    <x v="0"/>
    <x v="0"/>
    <x v="0"/>
    <x v="0"/>
    <x v="0"/>
    <x v="0"/>
    <x v="0"/>
    <x v="0"/>
  </r>
  <r>
    <x v="0"/>
    <x v="7"/>
    <x v="10"/>
    <x v="51"/>
    <x v="1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11"/>
    <x v="52"/>
    <x v="1"/>
    <n v="13.06"/>
    <n v="466.94"/>
    <n v="480"/>
    <n v="1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1"/>
    <n v="8626.61"/>
    <n v="2212.19"/>
    <n v="10838.800000000001"/>
    <n v="37"/>
    <n v="24273"/>
    <n v="242730"/>
    <n v="0.45"/>
    <x v="0"/>
    <x v="0"/>
    <x v="0"/>
    <x v="0"/>
    <x v="0"/>
    <x v="0"/>
    <x v="0"/>
    <x v="0"/>
    <x v="0"/>
    <x v="0"/>
  </r>
  <r>
    <x v="0"/>
    <x v="7"/>
    <x v="13"/>
    <x v="58"/>
    <x v="1"/>
    <n v="8620.92"/>
    <n v="7046.78"/>
    <n v="15667.7"/>
    <n v="36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1"/>
    <n v="2174.4"/>
    <n v="0"/>
    <n v="2174.4"/>
    <n v="3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1"/>
    <n v="531.38"/>
    <n v="870.12"/>
    <n v="1401.5"/>
    <n v="4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1"/>
    <n v="2951.93"/>
    <n v="13344.4"/>
    <n v="16296.33"/>
    <n v="56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1"/>
    <n v="9545.07"/>
    <n v="14434.23"/>
    <n v="23979.3"/>
    <n v="15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1"/>
    <n v="1140.47"/>
    <n v="4001.05"/>
    <n v="5141.5200000000004"/>
    <n v="10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1"/>
    <n v="2159.4699999999998"/>
    <n v="5086.99"/>
    <n v="7246.4599999999991"/>
    <n v="27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1"/>
    <n v="1523.28"/>
    <n v="6244.34"/>
    <n v="7767.62"/>
    <n v="21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1"/>
    <n v="15724.29"/>
    <n v="12017.72"/>
    <n v="27742.010000000002"/>
    <n v="82"/>
    <n v="22723"/>
    <n v="159061"/>
    <n v="1.22"/>
    <x v="0"/>
    <x v="0"/>
    <x v="0"/>
    <x v="0"/>
    <x v="0"/>
    <x v="0"/>
    <x v="0"/>
    <x v="0"/>
    <x v="0"/>
    <x v="0"/>
  </r>
  <r>
    <x v="0"/>
    <x v="7"/>
    <x v="18"/>
    <x v="65"/>
    <x v="1"/>
    <n v="1521.9"/>
    <n v="340"/>
    <n v="1861.9"/>
    <n v="6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1"/>
    <n v="13888.83"/>
    <n v="17229.21"/>
    <n v="31118.04"/>
    <n v="36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1"/>
    <n v="4490.12"/>
    <n v="1558.58"/>
    <n v="6048.7"/>
    <n v="17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1"/>
    <n v="36501.57"/>
    <n v="19501.13"/>
    <n v="56002.7"/>
    <n v="113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1"/>
    <n v="19655.47"/>
    <n v="21859.78"/>
    <n v="41515.25"/>
    <n v="82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1"/>
    <n v="34920.050000000003"/>
    <n v="36683.35"/>
    <n v="71603.399999999994"/>
    <n v="221"/>
    <n v="31000"/>
    <n v="310000"/>
    <n v="2.31"/>
    <x v="0"/>
    <x v="0"/>
    <x v="0"/>
    <x v="0"/>
    <x v="0"/>
    <x v="0"/>
    <x v="0"/>
    <x v="0"/>
    <x v="0"/>
    <x v="0"/>
  </r>
  <r>
    <x v="0"/>
    <x v="7"/>
    <x v="21"/>
    <x v="70"/>
    <x v="1"/>
    <n v="24903.31"/>
    <n v="14382.93"/>
    <n v="39286.240000000005"/>
    <n v="111"/>
    <n v="62000"/>
    <n v="620000"/>
    <n v="0.63"/>
    <x v="0"/>
    <x v="0"/>
    <x v="0"/>
    <x v="0"/>
    <x v="0"/>
    <x v="0"/>
    <x v="0"/>
    <x v="0"/>
    <x v="0"/>
    <x v="0"/>
  </r>
  <r>
    <x v="0"/>
    <x v="7"/>
    <x v="21"/>
    <x v="71"/>
    <x v="1"/>
    <n v="1519.4"/>
    <n v="785.6"/>
    <n v="2305"/>
    <n v="7"/>
    <n v="50623"/>
    <n v="506230"/>
    <n v="0.05"/>
    <x v="0"/>
    <x v="0"/>
    <x v="0"/>
    <x v="0"/>
    <x v="0"/>
    <x v="0"/>
    <x v="0"/>
    <x v="0"/>
    <x v="0"/>
    <x v="0"/>
  </r>
  <r>
    <x v="0"/>
    <x v="7"/>
    <x v="21"/>
    <x v="72"/>
    <x v="1"/>
    <n v="52343.76"/>
    <n v="43786.18"/>
    <n v="96129.94"/>
    <n v="291"/>
    <n v="29977"/>
    <n v="299770"/>
    <n v="3.21"/>
    <x v="0"/>
    <x v="0"/>
    <x v="0"/>
    <x v="0"/>
    <x v="0"/>
    <x v="0"/>
    <x v="0"/>
    <x v="0"/>
    <x v="0"/>
    <x v="0"/>
  </r>
  <r>
    <x v="0"/>
    <x v="7"/>
    <x v="21"/>
    <x v="73"/>
    <x v="1"/>
    <n v="32819.230000000003"/>
    <n v="26868.32"/>
    <n v="59687.55"/>
    <n v="182"/>
    <n v="27900"/>
    <n v="279000"/>
    <n v="2.14"/>
    <x v="0"/>
    <x v="0"/>
    <x v="0"/>
    <x v="0"/>
    <x v="0"/>
    <x v="0"/>
    <x v="0"/>
    <x v="0"/>
    <x v="0"/>
    <x v="0"/>
  </r>
  <r>
    <x v="0"/>
    <x v="7"/>
    <x v="21"/>
    <x v="137"/>
    <x v="1"/>
    <n v="22634.240000000002"/>
    <n v="19152.07"/>
    <n v="41786.31"/>
    <n v="128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1"/>
    <n v="8444.1"/>
    <n v="8066.26"/>
    <n v="16510.36"/>
    <n v="49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1"/>
    <n v="6717.37"/>
    <n v="1944.01"/>
    <n v="8661.3799999999992"/>
    <n v="26"/>
    <n v="13423"/>
    <n v="134230"/>
    <n v="0.65"/>
    <x v="0"/>
    <x v="0"/>
    <x v="0"/>
    <x v="0"/>
    <x v="0"/>
    <x v="0"/>
    <x v="0"/>
    <x v="0"/>
    <x v="0"/>
    <x v="0"/>
  </r>
  <r>
    <x v="0"/>
    <x v="7"/>
    <x v="22"/>
    <x v="75"/>
    <x v="1"/>
    <n v="3172.2"/>
    <n v="2470.13"/>
    <n v="5642.33"/>
    <n v="16"/>
    <n v="14477"/>
    <n v="144770"/>
    <n v="0.39"/>
    <x v="0"/>
    <x v="0"/>
    <x v="0"/>
    <x v="0"/>
    <x v="0"/>
    <x v="0"/>
    <x v="0"/>
    <x v="0"/>
    <x v="0"/>
    <x v="0"/>
  </r>
  <r>
    <x v="0"/>
    <x v="7"/>
    <x v="22"/>
    <x v="76"/>
    <x v="1"/>
    <n v="1123.3"/>
    <n v="515.67999999999995"/>
    <n v="1638.98"/>
    <n v="5"/>
    <n v="13950"/>
    <n v="139500"/>
    <n v="0.12"/>
    <x v="0"/>
    <x v="0"/>
    <x v="0"/>
    <x v="0"/>
    <x v="0"/>
    <x v="0"/>
    <x v="0"/>
    <x v="0"/>
    <x v="0"/>
    <x v="0"/>
  </r>
  <r>
    <x v="0"/>
    <x v="7"/>
    <x v="22"/>
    <x v="121"/>
    <x v="1"/>
    <n v="6245.57"/>
    <n v="769.61"/>
    <n v="7015.1799999999994"/>
    <n v="21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1"/>
    <n v="156.09"/>
    <n v="335.57"/>
    <n v="491.65999999999997"/>
    <n v="6"/>
    <n v="20677"/>
    <n v="144739"/>
    <n v="0.02"/>
    <x v="0"/>
    <x v="0"/>
    <x v="0"/>
    <x v="0"/>
    <x v="0"/>
    <x v="0"/>
    <x v="0"/>
    <x v="0"/>
    <x v="0"/>
    <x v="0"/>
  </r>
  <r>
    <x v="0"/>
    <x v="7"/>
    <x v="24"/>
    <x v="79"/>
    <x v="1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7"/>
    <x v="24"/>
    <x v="81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7"/>
    <x v="24"/>
    <x v="82"/>
    <x v="1"/>
    <n v="532.54"/>
    <n v="880.56"/>
    <n v="1413.1"/>
    <n v="5"/>
    <n v="18600"/>
    <n v="130200"/>
    <n v="0.08"/>
    <x v="0"/>
    <x v="0"/>
    <x v="0"/>
    <x v="0"/>
    <x v="0"/>
    <x v="0"/>
    <x v="0"/>
    <x v="0"/>
    <x v="0"/>
    <x v="0"/>
  </r>
  <r>
    <x v="0"/>
    <x v="7"/>
    <x v="24"/>
    <x v="12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1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1"/>
    <n v="278.8"/>
    <n v="538.79"/>
    <n v="817.58999999999992"/>
    <n v="8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1"/>
    <n v="263.88"/>
    <n v="300.72000000000003"/>
    <n v="564.6"/>
    <n v="5"/>
    <n v="15500"/>
    <n v="108500"/>
    <n v="0.04"/>
    <x v="0"/>
    <x v="0"/>
    <x v="0"/>
    <x v="0"/>
    <x v="0"/>
    <x v="0"/>
    <x v="0"/>
    <x v="0"/>
    <x v="0"/>
    <x v="0"/>
  </r>
  <r>
    <x v="0"/>
    <x v="7"/>
    <x v="24"/>
    <x v="165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1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8"/>
    <x v="92"/>
    <x v="1"/>
    <n v="90"/>
    <n v="0"/>
    <n v="90"/>
    <n v="1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1"/>
    <n v="33.119999999999997"/>
    <n v="298.08"/>
    <n v="331.2"/>
    <n v="1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1"/>
    <n v="14712.38"/>
    <n v="20470.14"/>
    <n v="35182.519999999997"/>
    <n v="136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1"/>
    <n v="22153.58"/>
    <n v="13694.01"/>
    <n v="35847.590000000004"/>
    <n v="161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1"/>
    <n v="6440.72"/>
    <n v="12204.4"/>
    <n v="18645.12"/>
    <n v="91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1"/>
    <n v="74421.86"/>
    <n v="91900.95"/>
    <n v="166322.81"/>
    <n v="483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1"/>
    <n v="43942.63"/>
    <n v="53815.12"/>
    <n v="97757.75"/>
    <n v="174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1"/>
    <n v="50524.14"/>
    <n v="138241"/>
    <n v="188765.14"/>
    <n v="488"/>
    <n v="17577"/>
    <n v="175770"/>
    <n v="10.74"/>
    <x v="0"/>
    <x v="0"/>
    <x v="0"/>
    <x v="0"/>
    <x v="0"/>
    <x v="0"/>
    <x v="0"/>
    <x v="0"/>
    <x v="0"/>
    <x v="0"/>
  </r>
  <r>
    <x v="0"/>
    <x v="7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7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7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7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7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1"/>
    <n v="5175.8999999999996"/>
    <n v="0"/>
    <n v="5175.8999999999996"/>
    <n v="8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1"/>
    <n v="0"/>
    <n v="135.19999999999999"/>
    <n v="135.19999999999999"/>
    <n v="1"/>
    <n v="17050"/>
    <n v="119350"/>
    <n v="0.01"/>
    <x v="0"/>
    <x v="0"/>
    <x v="0"/>
    <x v="0"/>
    <x v="0"/>
    <x v="0"/>
    <x v="0"/>
    <x v="0"/>
    <x v="0"/>
    <x v="0"/>
  </r>
  <r>
    <x v="0"/>
    <x v="7"/>
    <x v="30"/>
    <x v="13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1"/>
    <n v="4598.42"/>
    <n v="10496.76"/>
    <n v="15095.18"/>
    <n v="31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1"/>
    <n v="5040.55"/>
    <n v="1447"/>
    <n v="6487.55"/>
    <n v="11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1"/>
    <n v="8785.51"/>
    <n v="17520.87"/>
    <n v="26306.379999999997"/>
    <n v="41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1"/>
    <n v="10958.63"/>
    <n v="7949.14"/>
    <n v="18907.77"/>
    <n v="38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1"/>
    <n v="5350.98"/>
    <n v="26346.37"/>
    <n v="31697.35"/>
    <n v="41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1"/>
    <n v="3649.3"/>
    <n v="2069.3000000000002"/>
    <n v="5718.6"/>
    <n v="6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1"/>
    <n v="2763.16"/>
    <n v="8362.7199999999993"/>
    <n v="11125.88"/>
    <n v="30"/>
    <n v="13950"/>
    <n v="139500"/>
    <n v="0.8"/>
    <x v="0"/>
    <x v="0"/>
    <x v="0"/>
    <x v="0"/>
    <x v="0"/>
    <x v="0"/>
    <x v="0"/>
    <x v="0"/>
    <x v="0"/>
    <x v="0"/>
  </r>
  <r>
    <x v="0"/>
    <x v="7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7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2"/>
    <n v="1657.41"/>
    <n v="3044.19"/>
    <n v="4701.6000000000004"/>
    <n v="39"/>
    <n v="24475"/>
    <n v="171325"/>
    <n v="0.19"/>
    <x v="0"/>
    <x v="0"/>
    <x v="0"/>
    <x v="0"/>
    <x v="0"/>
    <x v="0"/>
    <x v="0"/>
    <x v="0"/>
    <x v="0"/>
    <x v="0"/>
  </r>
  <r>
    <x v="0"/>
    <x v="7"/>
    <x v="0"/>
    <x v="1"/>
    <x v="2"/>
    <n v="10275.040000000001"/>
    <n v="7548.35"/>
    <n v="17823.39"/>
    <n v="153"/>
    <n v="24383"/>
    <n v="170681"/>
    <n v="0.73"/>
    <x v="0"/>
    <x v="0"/>
    <x v="0"/>
    <x v="0"/>
    <x v="0"/>
    <x v="0"/>
    <x v="0"/>
    <x v="0"/>
    <x v="0"/>
    <x v="0"/>
  </r>
  <r>
    <x v="0"/>
    <x v="7"/>
    <x v="0"/>
    <x v="15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2"/>
    <n v="25888.49"/>
    <n v="23933.11"/>
    <n v="49821.600000000006"/>
    <n v="378"/>
    <n v="8437"/>
    <n v="59059"/>
    <n v="5.91"/>
    <x v="0"/>
    <x v="0"/>
    <x v="0"/>
    <x v="0"/>
    <x v="0"/>
    <x v="0"/>
    <x v="0"/>
    <x v="0"/>
    <x v="0"/>
    <x v="0"/>
  </r>
  <r>
    <x v="0"/>
    <x v="7"/>
    <x v="0"/>
    <x v="4"/>
    <x v="2"/>
    <n v="22937.05"/>
    <n v="15481.42"/>
    <n v="38418.47"/>
    <n v="321"/>
    <n v="8437"/>
    <n v="59059"/>
    <n v="4.55"/>
    <x v="0"/>
    <x v="0"/>
    <x v="0"/>
    <x v="0"/>
    <x v="0"/>
    <x v="0"/>
    <x v="0"/>
    <x v="0"/>
    <x v="0"/>
    <x v="0"/>
  </r>
  <r>
    <x v="0"/>
    <x v="7"/>
    <x v="0"/>
    <x v="7"/>
    <x v="2"/>
    <n v="21682.9"/>
    <n v="8486.14"/>
    <n v="30169.040000000001"/>
    <n v="216"/>
    <n v="5821"/>
    <n v="40747"/>
    <n v="5.18"/>
    <x v="0"/>
    <x v="0"/>
    <x v="0"/>
    <x v="0"/>
    <x v="0"/>
    <x v="0"/>
    <x v="0"/>
    <x v="0"/>
    <x v="0"/>
    <x v="0"/>
  </r>
  <r>
    <x v="0"/>
    <x v="7"/>
    <x v="0"/>
    <x v="8"/>
    <x v="2"/>
    <n v="30643.22"/>
    <n v="24807.040000000001"/>
    <n v="55450.26"/>
    <n v="426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2"/>
    <n v="820.33"/>
    <n v="11250.2"/>
    <n v="12070.53"/>
    <n v="120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2"/>
    <n v="23998.78"/>
    <n v="18071.37"/>
    <n v="42070.149999999994"/>
    <n v="335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2"/>
    <n v="32922.43"/>
    <n v="18813.810000000001"/>
    <n v="51736.240000000005"/>
    <n v="403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2"/>
    <n v="18312.349999999999"/>
    <n v="12463.51"/>
    <n v="30775.86"/>
    <n v="294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2"/>
    <n v="24093.79"/>
    <n v="25213.32"/>
    <n v="49307.11"/>
    <n v="435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2"/>
    <n v="661.64"/>
    <n v="1490.57"/>
    <n v="2152.21"/>
    <n v="23"/>
    <n v="44423"/>
    <n v="310961"/>
    <n v="0.05"/>
    <x v="0"/>
    <x v="0"/>
    <x v="0"/>
    <x v="0"/>
    <x v="0"/>
    <x v="0"/>
    <x v="0"/>
    <x v="0"/>
    <x v="0"/>
    <x v="0"/>
  </r>
  <r>
    <x v="0"/>
    <x v="7"/>
    <x v="1"/>
    <x v="78"/>
    <x v="2"/>
    <n v="4081.82"/>
    <n v="2583.6799999999998"/>
    <n v="6665.5"/>
    <n v="29"/>
    <n v="20677"/>
    <n v="144739"/>
    <n v="0.32"/>
    <x v="0"/>
    <x v="0"/>
    <x v="0"/>
    <x v="0"/>
    <x v="0"/>
    <x v="0"/>
    <x v="0"/>
    <x v="0"/>
    <x v="0"/>
    <x v="0"/>
  </r>
  <r>
    <x v="0"/>
    <x v="7"/>
    <x v="1"/>
    <x v="11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1"/>
    <x v="12"/>
    <x v="2"/>
    <n v="11032.66"/>
    <n v="570.39"/>
    <n v="11603.05"/>
    <n v="47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2"/>
    <n v="5922.01"/>
    <n v="12628.23"/>
    <n v="18550.239999999998"/>
    <n v="157"/>
    <n v="29977"/>
    <n v="209839"/>
    <n v="0.62"/>
    <x v="0"/>
    <x v="0"/>
    <x v="0"/>
    <x v="0"/>
    <x v="0"/>
    <x v="0"/>
    <x v="0"/>
    <x v="0"/>
    <x v="0"/>
    <x v="0"/>
  </r>
  <r>
    <x v="0"/>
    <x v="7"/>
    <x v="1"/>
    <x v="86"/>
    <x v="2"/>
    <n v="4080.87"/>
    <n v="6224.55"/>
    <n v="10305.42"/>
    <n v="60"/>
    <n v="15500"/>
    <n v="108500"/>
    <n v="0.66"/>
    <x v="0"/>
    <x v="0"/>
    <x v="0"/>
    <x v="0"/>
    <x v="0"/>
    <x v="0"/>
    <x v="0"/>
    <x v="0"/>
    <x v="0"/>
    <x v="0"/>
  </r>
  <r>
    <x v="0"/>
    <x v="7"/>
    <x v="1"/>
    <x v="15"/>
    <x v="2"/>
    <n v="2301.98"/>
    <n v="2765.61"/>
    <n v="5067.59"/>
    <n v="35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2"/>
    <n v="709.2"/>
    <n v="0"/>
    <n v="709.2"/>
    <n v="5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2"/>
    <n v="137782.29999999999"/>
    <n v="153580.4"/>
    <n v="291362.69999999995"/>
    <n v="1976"/>
    <n v="43400"/>
    <n v="303800"/>
    <n v="6.71"/>
    <x v="0"/>
    <x v="0"/>
    <x v="0"/>
    <x v="0"/>
    <x v="0"/>
    <x v="0"/>
    <x v="0"/>
    <x v="0"/>
    <x v="0"/>
    <x v="0"/>
  </r>
  <r>
    <x v="0"/>
    <x v="7"/>
    <x v="2"/>
    <x v="17"/>
    <x v="2"/>
    <n v="105019.8"/>
    <n v="161016.70000000001"/>
    <n v="266036.5"/>
    <n v="2030"/>
    <n v="39277"/>
    <n v="274939"/>
    <n v="6.77"/>
    <x v="0"/>
    <x v="0"/>
    <x v="0"/>
    <x v="0"/>
    <x v="0"/>
    <x v="0"/>
    <x v="0"/>
    <x v="0"/>
    <x v="0"/>
    <x v="0"/>
  </r>
  <r>
    <x v="0"/>
    <x v="7"/>
    <x v="2"/>
    <x v="18"/>
    <x v="2"/>
    <n v="85716.91"/>
    <n v="192471.2"/>
    <n v="278188.11"/>
    <n v="1976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2"/>
    <n v="18621.25"/>
    <n v="18950.990000000002"/>
    <n v="37572.240000000005"/>
    <n v="302"/>
    <n v="31000"/>
    <n v="310000"/>
    <n v="1.21"/>
    <x v="0"/>
    <x v="0"/>
    <x v="0"/>
    <x v="0"/>
    <x v="0"/>
    <x v="0"/>
    <x v="0"/>
    <x v="0"/>
    <x v="0"/>
    <x v="0"/>
  </r>
  <r>
    <x v="0"/>
    <x v="7"/>
    <x v="3"/>
    <x v="20"/>
    <x v="2"/>
    <n v="3414.8"/>
    <n v="2427.84"/>
    <n v="5842.64"/>
    <n v="72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2"/>
    <n v="43446.82"/>
    <n v="67836.02"/>
    <n v="111282.84"/>
    <n v="899"/>
    <n v="62000"/>
    <n v="620000"/>
    <n v="1.79"/>
    <x v="0"/>
    <x v="0"/>
    <x v="0"/>
    <x v="0"/>
    <x v="0"/>
    <x v="0"/>
    <x v="0"/>
    <x v="0"/>
    <x v="0"/>
    <x v="0"/>
  </r>
  <r>
    <x v="0"/>
    <x v="7"/>
    <x v="3"/>
    <x v="147"/>
    <x v="2"/>
    <n v="3328.6"/>
    <n v="1281.42"/>
    <n v="4610.0200000000004"/>
    <n v="35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7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7"/>
    <x v="4"/>
    <x v="153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2"/>
    <n v="9.8800000000000008"/>
    <n v="39.520000000000003"/>
    <n v="49.400000000000006"/>
    <n v="1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2"/>
    <n v="310.5"/>
    <n v="1014"/>
    <n v="1324.5"/>
    <n v="8"/>
    <n v="16523"/>
    <n v="165230"/>
    <n v="0.08"/>
    <x v="0"/>
    <x v="0"/>
    <x v="0"/>
    <x v="0"/>
    <x v="0"/>
    <x v="0"/>
    <x v="0"/>
    <x v="0"/>
    <x v="0"/>
    <x v="0"/>
  </r>
  <r>
    <x v="0"/>
    <x v="7"/>
    <x v="5"/>
    <x v="29"/>
    <x v="2"/>
    <n v="65.7"/>
    <n v="0"/>
    <n v="65.7"/>
    <n v="1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2"/>
    <n v="3927.84"/>
    <n v="7995.92"/>
    <n v="11923.76"/>
    <n v="105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2"/>
    <n v="28312.04"/>
    <n v="39390.83"/>
    <n v="67702.87"/>
    <n v="474"/>
    <n v="34100"/>
    <n v="238700"/>
    <n v="1.99"/>
    <x v="0"/>
    <x v="0"/>
    <x v="0"/>
    <x v="0"/>
    <x v="0"/>
    <x v="0"/>
    <x v="0"/>
    <x v="0"/>
    <x v="0"/>
    <x v="0"/>
  </r>
  <r>
    <x v="0"/>
    <x v="7"/>
    <x v="6"/>
    <x v="32"/>
    <x v="2"/>
    <n v="22618.03"/>
    <n v="38592.36"/>
    <n v="61210.39"/>
    <n v="457"/>
    <n v="17577"/>
    <n v="123039"/>
    <n v="3.48"/>
    <x v="0"/>
    <x v="0"/>
    <x v="0"/>
    <x v="0"/>
    <x v="0"/>
    <x v="0"/>
    <x v="0"/>
    <x v="0"/>
    <x v="0"/>
    <x v="0"/>
  </r>
  <r>
    <x v="0"/>
    <x v="7"/>
    <x v="6"/>
    <x v="33"/>
    <x v="2"/>
    <n v="5831.15"/>
    <n v="6462.55"/>
    <n v="12293.7"/>
    <n v="99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2"/>
    <n v="1065.5999999999999"/>
    <n v="164.45"/>
    <n v="1230.05"/>
    <n v="10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2"/>
    <n v="32487.88"/>
    <n v="37209.58"/>
    <n v="69697.460000000006"/>
    <n v="501"/>
    <n v="67177"/>
    <n v="470239"/>
    <n v="1.04"/>
    <x v="0"/>
    <x v="0"/>
    <x v="0"/>
    <x v="0"/>
    <x v="0"/>
    <x v="0"/>
    <x v="0"/>
    <x v="0"/>
    <x v="0"/>
    <x v="0"/>
  </r>
  <r>
    <x v="0"/>
    <x v="7"/>
    <x v="8"/>
    <x v="35"/>
    <x v="2"/>
    <n v="9658.23"/>
    <n v="5031.71"/>
    <n v="14689.939999999999"/>
    <n v="67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2"/>
    <n v="34157.26"/>
    <n v="27203.52"/>
    <n v="61360.78"/>
    <n v="331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2"/>
    <n v="4655.3100000000004"/>
    <n v="10895.31"/>
    <n v="15550.619999999999"/>
    <n v="92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2"/>
    <n v="13113.17"/>
    <n v="3971.71"/>
    <n v="17084.88"/>
    <n v="127"/>
    <n v="32023"/>
    <n v="224161"/>
    <n v="0.53"/>
    <x v="0"/>
    <x v="0"/>
    <x v="0"/>
    <x v="0"/>
    <x v="0"/>
    <x v="0"/>
    <x v="0"/>
    <x v="0"/>
    <x v="0"/>
    <x v="0"/>
  </r>
  <r>
    <x v="0"/>
    <x v="7"/>
    <x v="9"/>
    <x v="38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2"/>
    <n v="12606.48"/>
    <n v="13629.55"/>
    <n v="26236.03"/>
    <n v="190"/>
    <n v="18352"/>
    <n v="128464"/>
    <n v="1.43"/>
    <x v="0"/>
    <x v="0"/>
    <x v="0"/>
    <x v="0"/>
    <x v="0"/>
    <x v="0"/>
    <x v="0"/>
    <x v="0"/>
    <x v="0"/>
    <x v="0"/>
  </r>
  <r>
    <x v="0"/>
    <x v="7"/>
    <x v="9"/>
    <x v="40"/>
    <x v="2"/>
    <n v="4259.76"/>
    <n v="1075.54"/>
    <n v="5335.3"/>
    <n v="30"/>
    <n v="28923"/>
    <n v="202461"/>
    <n v="0.18"/>
    <x v="0"/>
    <x v="0"/>
    <x v="0"/>
    <x v="0"/>
    <x v="0"/>
    <x v="0"/>
    <x v="0"/>
    <x v="0"/>
    <x v="0"/>
    <x v="0"/>
  </r>
  <r>
    <x v="0"/>
    <x v="7"/>
    <x v="9"/>
    <x v="41"/>
    <x v="2"/>
    <n v="1764.9"/>
    <n v="566.66999999999996"/>
    <n v="2331.5700000000002"/>
    <n v="21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2"/>
    <n v="1777.82"/>
    <n v="1126.51"/>
    <n v="2904.33"/>
    <n v="26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2"/>
    <n v="10858.87"/>
    <n v="2407.4899999999998"/>
    <n v="13266.36"/>
    <n v="131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2"/>
    <n v="2227.98"/>
    <n v="3231.86"/>
    <n v="5459.84"/>
    <n v="47"/>
    <n v="23777"/>
    <n v="237770"/>
    <n v="0.23"/>
    <x v="0"/>
    <x v="0"/>
    <x v="0"/>
    <x v="0"/>
    <x v="0"/>
    <x v="0"/>
    <x v="0"/>
    <x v="0"/>
    <x v="0"/>
    <x v="0"/>
  </r>
  <r>
    <x v="0"/>
    <x v="7"/>
    <x v="10"/>
    <x v="45"/>
    <x v="2"/>
    <n v="8980.3700000000008"/>
    <n v="3488.76"/>
    <n v="12469.130000000001"/>
    <n v="104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2"/>
    <n v="14518.25"/>
    <n v="5165.33"/>
    <n v="19683.580000000002"/>
    <n v="174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2"/>
    <n v="8841.5300000000007"/>
    <n v="5005.5"/>
    <n v="13847.03"/>
    <n v="91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2"/>
    <n v="4000.88"/>
    <n v="1132.54"/>
    <n v="5133.42"/>
    <n v="48"/>
    <n v="33077"/>
    <n v="330770"/>
    <n v="0.16"/>
    <x v="0"/>
    <x v="0"/>
    <x v="0"/>
    <x v="0"/>
    <x v="0"/>
    <x v="0"/>
    <x v="0"/>
    <x v="0"/>
    <x v="0"/>
    <x v="0"/>
  </r>
  <r>
    <x v="0"/>
    <x v="7"/>
    <x v="10"/>
    <x v="49"/>
    <x v="2"/>
    <n v="5881.12"/>
    <n v="5118.17"/>
    <n v="10999.29"/>
    <n v="102"/>
    <n v="67177"/>
    <n v="671770"/>
    <n v="0.16"/>
    <x v="0"/>
    <x v="0"/>
    <x v="0"/>
    <x v="0"/>
    <x v="0"/>
    <x v="0"/>
    <x v="0"/>
    <x v="0"/>
    <x v="0"/>
    <x v="0"/>
  </r>
  <r>
    <x v="0"/>
    <x v="7"/>
    <x v="10"/>
    <x v="50"/>
    <x v="2"/>
    <n v="1124.0999999999999"/>
    <n v="0"/>
    <n v="1124.0999999999999"/>
    <n v="12"/>
    <n v="36177"/>
    <n v="361770"/>
    <n v="0.03"/>
    <x v="0"/>
    <x v="0"/>
    <x v="0"/>
    <x v="0"/>
    <x v="0"/>
    <x v="0"/>
    <x v="0"/>
    <x v="0"/>
    <x v="0"/>
    <x v="0"/>
  </r>
  <r>
    <x v="0"/>
    <x v="7"/>
    <x v="10"/>
    <x v="51"/>
    <x v="2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11"/>
    <x v="52"/>
    <x v="2"/>
    <n v="642.37"/>
    <n v="1776.93"/>
    <n v="2419.3000000000002"/>
    <n v="19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2"/>
    <n v="1879.12"/>
    <n v="581.23"/>
    <n v="2460.35"/>
    <n v="19"/>
    <n v="24273"/>
    <n v="242730"/>
    <n v="0.1"/>
    <x v="0"/>
    <x v="0"/>
    <x v="0"/>
    <x v="0"/>
    <x v="0"/>
    <x v="0"/>
    <x v="0"/>
    <x v="0"/>
    <x v="0"/>
    <x v="0"/>
  </r>
  <r>
    <x v="0"/>
    <x v="7"/>
    <x v="13"/>
    <x v="58"/>
    <x v="2"/>
    <n v="7400.63"/>
    <n v="2323.6999999999998"/>
    <n v="9724.33"/>
    <n v="66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2"/>
    <n v="938.7"/>
    <n v="0"/>
    <n v="938.7"/>
    <n v="7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2"/>
    <n v="19250.11"/>
    <n v="177022.9"/>
    <n v="196273.01"/>
    <n v="1540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2"/>
    <n v="1107.9000000000001"/>
    <n v="1697.4"/>
    <n v="2805.3"/>
    <n v="8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2"/>
    <n v="2429.89"/>
    <n v="455.73"/>
    <n v="2885.62"/>
    <n v="20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2"/>
    <n v="25132.240000000002"/>
    <n v="26624.34"/>
    <n v="51756.58"/>
    <n v="439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2"/>
    <n v="8751.83"/>
    <n v="8720.1"/>
    <n v="17471.93"/>
    <n v="142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2"/>
    <n v="28529.31"/>
    <n v="100050.1"/>
    <n v="128579.41"/>
    <n v="1133"/>
    <n v="22723"/>
    <n v="159061"/>
    <n v="5.66"/>
    <x v="0"/>
    <x v="0"/>
    <x v="0"/>
    <x v="0"/>
    <x v="0"/>
    <x v="0"/>
    <x v="0"/>
    <x v="0"/>
    <x v="0"/>
    <x v="0"/>
  </r>
  <r>
    <x v="0"/>
    <x v="7"/>
    <x v="18"/>
    <x v="65"/>
    <x v="2"/>
    <n v="1354.51"/>
    <n v="3509.06"/>
    <n v="4863.57"/>
    <n v="40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2"/>
    <n v="18965.34"/>
    <n v="50479.02"/>
    <n v="69444.36"/>
    <n v="600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2"/>
    <n v="17050.150000000001"/>
    <n v="9411.5300000000007"/>
    <n v="26461.68"/>
    <n v="191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2"/>
    <n v="71641.06"/>
    <n v="59761.37"/>
    <n v="131402.43"/>
    <n v="929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2"/>
    <n v="61766.81"/>
    <n v="53262.7"/>
    <n v="115029.51"/>
    <n v="526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2"/>
    <n v="29841.06"/>
    <n v="39519.99"/>
    <n v="69361.05"/>
    <n v="521"/>
    <n v="31000"/>
    <n v="310000"/>
    <n v="2.2400000000000002"/>
    <x v="0"/>
    <x v="0"/>
    <x v="0"/>
    <x v="0"/>
    <x v="0"/>
    <x v="0"/>
    <x v="0"/>
    <x v="0"/>
    <x v="0"/>
    <x v="0"/>
  </r>
  <r>
    <x v="0"/>
    <x v="7"/>
    <x v="21"/>
    <x v="70"/>
    <x v="2"/>
    <n v="27398.69"/>
    <n v="17149.669999999998"/>
    <n v="44548.36"/>
    <n v="361"/>
    <n v="62000"/>
    <n v="620000"/>
    <n v="0.72"/>
    <x v="0"/>
    <x v="0"/>
    <x v="0"/>
    <x v="0"/>
    <x v="0"/>
    <x v="0"/>
    <x v="0"/>
    <x v="0"/>
    <x v="0"/>
    <x v="0"/>
  </r>
  <r>
    <x v="0"/>
    <x v="7"/>
    <x v="21"/>
    <x v="71"/>
    <x v="2"/>
    <n v="1406.16"/>
    <n v="1346.44"/>
    <n v="2752.6000000000004"/>
    <n v="22"/>
    <n v="50623"/>
    <n v="506230"/>
    <n v="0.05"/>
    <x v="0"/>
    <x v="0"/>
    <x v="0"/>
    <x v="0"/>
    <x v="0"/>
    <x v="0"/>
    <x v="0"/>
    <x v="0"/>
    <x v="0"/>
    <x v="0"/>
  </r>
  <r>
    <x v="0"/>
    <x v="7"/>
    <x v="21"/>
    <x v="72"/>
    <x v="2"/>
    <n v="38243.96"/>
    <n v="33705.31"/>
    <n v="71949.26999999999"/>
    <n v="620"/>
    <n v="29977"/>
    <n v="299770"/>
    <n v="2.4"/>
    <x v="0"/>
    <x v="0"/>
    <x v="0"/>
    <x v="0"/>
    <x v="0"/>
    <x v="0"/>
    <x v="0"/>
    <x v="0"/>
    <x v="0"/>
    <x v="0"/>
  </r>
  <r>
    <x v="0"/>
    <x v="7"/>
    <x v="21"/>
    <x v="73"/>
    <x v="2"/>
    <n v="27230.16"/>
    <n v="26964"/>
    <n v="54194.16"/>
    <n v="440"/>
    <n v="27900"/>
    <n v="279000"/>
    <n v="1.94"/>
    <x v="0"/>
    <x v="0"/>
    <x v="0"/>
    <x v="0"/>
    <x v="0"/>
    <x v="0"/>
    <x v="0"/>
    <x v="0"/>
    <x v="0"/>
    <x v="0"/>
  </r>
  <r>
    <x v="0"/>
    <x v="7"/>
    <x v="21"/>
    <x v="137"/>
    <x v="2"/>
    <n v="20854.95"/>
    <n v="23775.72"/>
    <n v="44630.67"/>
    <n v="372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2"/>
    <n v="8314"/>
    <n v="6918.21"/>
    <n v="15232.21"/>
    <n v="115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2"/>
    <n v="4245.7700000000004"/>
    <n v="2448.75"/>
    <n v="6694.52"/>
    <n v="55"/>
    <n v="13423"/>
    <n v="134230"/>
    <n v="0.5"/>
    <x v="0"/>
    <x v="0"/>
    <x v="0"/>
    <x v="0"/>
    <x v="0"/>
    <x v="0"/>
    <x v="0"/>
    <x v="0"/>
    <x v="0"/>
    <x v="0"/>
  </r>
  <r>
    <x v="0"/>
    <x v="7"/>
    <x v="22"/>
    <x v="75"/>
    <x v="2"/>
    <n v="1215.76"/>
    <n v="1789.04"/>
    <n v="3004.8"/>
    <n v="22"/>
    <n v="14477"/>
    <n v="144770"/>
    <n v="0.21"/>
    <x v="0"/>
    <x v="0"/>
    <x v="0"/>
    <x v="0"/>
    <x v="0"/>
    <x v="0"/>
    <x v="0"/>
    <x v="0"/>
    <x v="0"/>
    <x v="0"/>
  </r>
  <r>
    <x v="0"/>
    <x v="7"/>
    <x v="22"/>
    <x v="76"/>
    <x v="2"/>
    <n v="399.6"/>
    <n v="0"/>
    <n v="399.6"/>
    <n v="2"/>
    <n v="13950"/>
    <n v="139500"/>
    <n v="0.03"/>
    <x v="0"/>
    <x v="0"/>
    <x v="0"/>
    <x v="0"/>
    <x v="0"/>
    <x v="0"/>
    <x v="0"/>
    <x v="0"/>
    <x v="0"/>
    <x v="0"/>
  </r>
  <r>
    <x v="0"/>
    <x v="7"/>
    <x v="22"/>
    <x v="121"/>
    <x v="2"/>
    <n v="3164.83"/>
    <n v="1606.64"/>
    <n v="4771.47"/>
    <n v="41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2"/>
    <n v="1548.21"/>
    <n v="1634.84"/>
    <n v="3183.05"/>
    <n v="26"/>
    <n v="20677"/>
    <n v="144739"/>
    <n v="0.15"/>
    <x v="0"/>
    <x v="0"/>
    <x v="0"/>
    <x v="0"/>
    <x v="0"/>
    <x v="0"/>
    <x v="0"/>
    <x v="0"/>
    <x v="0"/>
    <x v="0"/>
  </r>
  <r>
    <x v="0"/>
    <x v="7"/>
    <x v="24"/>
    <x v="79"/>
    <x v="2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7"/>
    <x v="24"/>
    <x v="81"/>
    <x v="2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7"/>
    <x v="24"/>
    <x v="82"/>
    <x v="2"/>
    <n v="601.20000000000005"/>
    <n v="1001.7"/>
    <n v="1602.9"/>
    <n v="14"/>
    <n v="18600"/>
    <n v="130200"/>
    <n v="0.09"/>
    <x v="0"/>
    <x v="0"/>
    <x v="0"/>
    <x v="0"/>
    <x v="0"/>
    <x v="0"/>
    <x v="0"/>
    <x v="0"/>
    <x v="0"/>
    <x v="0"/>
  </r>
  <r>
    <x v="0"/>
    <x v="7"/>
    <x v="24"/>
    <x v="122"/>
    <x v="2"/>
    <n v="210.6"/>
    <n v="282.75"/>
    <n v="493.35"/>
    <n v="6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2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2"/>
    <n v="2123.48"/>
    <n v="609.9"/>
    <n v="2733.38"/>
    <n v="18"/>
    <n v="15500"/>
    <n v="108500"/>
    <n v="0.18"/>
    <x v="0"/>
    <x v="0"/>
    <x v="0"/>
    <x v="0"/>
    <x v="0"/>
    <x v="0"/>
    <x v="0"/>
    <x v="0"/>
    <x v="0"/>
    <x v="0"/>
  </r>
  <r>
    <x v="0"/>
    <x v="7"/>
    <x v="24"/>
    <x v="165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1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8"/>
    <x v="92"/>
    <x v="2"/>
    <n v="20883.7"/>
    <n v="6203.34"/>
    <n v="27087.040000000001"/>
    <n v="86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2"/>
    <n v="414.1"/>
    <n v="955.34"/>
    <n v="1369.44"/>
    <n v="15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2"/>
    <n v="2598.84"/>
    <n v="2680.85"/>
    <n v="5279.6900000000005"/>
    <n v="51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2"/>
    <n v="88.99"/>
    <n v="6125.98"/>
    <n v="6214.9699999999993"/>
    <n v="59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2"/>
    <n v="13385.27"/>
    <n v="12107.93"/>
    <n v="25493.200000000001"/>
    <n v="231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2"/>
    <n v="16171.57"/>
    <n v="13233.62"/>
    <n v="29405.190000000002"/>
    <n v="268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2"/>
    <n v="4195.12"/>
    <n v="25104.68"/>
    <n v="29299.8"/>
    <n v="270"/>
    <n v="17577"/>
    <n v="175770"/>
    <n v="1.67"/>
    <x v="0"/>
    <x v="0"/>
    <x v="0"/>
    <x v="0"/>
    <x v="0"/>
    <x v="0"/>
    <x v="0"/>
    <x v="0"/>
    <x v="0"/>
    <x v="0"/>
  </r>
  <r>
    <x v="0"/>
    <x v="7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7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7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7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7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2"/>
    <n v="4712.26"/>
    <n v="1912.94"/>
    <n v="6625.2000000000007"/>
    <n v="34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2"/>
    <n v="0"/>
    <n v="323.05"/>
    <n v="323.05"/>
    <n v="3"/>
    <n v="17050"/>
    <n v="119350"/>
    <n v="0.02"/>
    <x v="0"/>
    <x v="0"/>
    <x v="0"/>
    <x v="0"/>
    <x v="0"/>
    <x v="0"/>
    <x v="0"/>
    <x v="0"/>
    <x v="0"/>
    <x v="0"/>
  </r>
  <r>
    <x v="0"/>
    <x v="7"/>
    <x v="30"/>
    <x v="13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2"/>
    <n v="3391.19"/>
    <n v="1165.54"/>
    <n v="4556.7299999999996"/>
    <n v="24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2"/>
    <n v="375.3"/>
    <n v="0"/>
    <n v="375.3"/>
    <n v="3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2"/>
    <n v="1086.19"/>
    <n v="149.69999999999999"/>
    <n v="1235.8900000000001"/>
    <n v="8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2"/>
    <n v="1935.09"/>
    <n v="1094.49"/>
    <n v="3029.58"/>
    <n v="19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2"/>
    <n v="845.1"/>
    <n v="186.75"/>
    <n v="1031.8499999999999"/>
    <n v="9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2"/>
    <n v="1202.4000000000001"/>
    <n v="906.1"/>
    <n v="2108.5"/>
    <n v="8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2"/>
    <n v="2539.2600000000002"/>
    <n v="2801.79"/>
    <n v="5341.05"/>
    <n v="31"/>
    <n v="13950"/>
    <n v="139500"/>
    <n v="0.38"/>
    <x v="0"/>
    <x v="0"/>
    <x v="0"/>
    <x v="0"/>
    <x v="0"/>
    <x v="0"/>
    <x v="0"/>
    <x v="0"/>
    <x v="0"/>
    <x v="0"/>
  </r>
  <r>
    <x v="0"/>
    <x v="7"/>
    <x v="32"/>
    <x v="113"/>
    <x v="2"/>
    <n v="249.86"/>
    <n v="1439.33"/>
    <n v="1689.19"/>
    <n v="18"/>
    <n v="5177"/>
    <n v="36239"/>
    <n v="0.33"/>
    <x v="0"/>
    <x v="0"/>
    <x v="0"/>
    <x v="0"/>
    <x v="0"/>
    <x v="0"/>
    <x v="0"/>
    <x v="0"/>
    <x v="0"/>
    <x v="0"/>
  </r>
  <r>
    <x v="0"/>
    <x v="7"/>
    <x v="32"/>
    <x v="114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32"/>
    <x v="11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2"/>
    <n v="88.11"/>
    <n v="306.39"/>
    <n v="394.5"/>
    <n v="4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2"/>
    <n v="9832.19"/>
    <n v="5050.3100000000004"/>
    <n v="14882.5"/>
    <n v="103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2"/>
    <n v="4079.86"/>
    <n v="13795.59"/>
    <n v="17875.45"/>
    <n v="149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2"/>
    <n v="3108.41"/>
    <n v="4231.0600000000004"/>
    <n v="7339.47"/>
    <n v="52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2"/>
    <n v="576.71"/>
    <n v="1609.17"/>
    <n v="2185.88"/>
    <n v="26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3"/>
    <n v="1781.06"/>
    <n v="2619.4"/>
    <n v="4400.46"/>
    <n v="91"/>
    <n v="24475"/>
    <n v="171325"/>
    <n v="0.18"/>
    <x v="0"/>
    <x v="0"/>
    <x v="0"/>
    <x v="0"/>
    <x v="0"/>
    <x v="0"/>
    <x v="0"/>
    <x v="0"/>
    <x v="0"/>
    <x v="0"/>
  </r>
  <r>
    <x v="0"/>
    <x v="7"/>
    <x v="0"/>
    <x v="1"/>
    <x v="3"/>
    <n v="9942.3799999999992"/>
    <n v="10485.290000000001"/>
    <n v="20427.669999999998"/>
    <n v="406"/>
    <n v="24383"/>
    <n v="170681"/>
    <n v="0.84"/>
    <x v="0"/>
    <x v="0"/>
    <x v="0"/>
    <x v="0"/>
    <x v="0"/>
    <x v="0"/>
    <x v="0"/>
    <x v="0"/>
    <x v="0"/>
    <x v="0"/>
  </r>
  <r>
    <x v="0"/>
    <x v="7"/>
    <x v="0"/>
    <x v="15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3"/>
    <n v="21122.2"/>
    <n v="22488.38"/>
    <n v="43610.58"/>
    <n v="1019"/>
    <n v="8437"/>
    <n v="59059"/>
    <n v="5.17"/>
    <x v="0"/>
    <x v="0"/>
    <x v="0"/>
    <x v="0"/>
    <x v="0"/>
    <x v="0"/>
    <x v="0"/>
    <x v="0"/>
    <x v="0"/>
    <x v="0"/>
  </r>
  <r>
    <x v="0"/>
    <x v="7"/>
    <x v="0"/>
    <x v="4"/>
    <x v="3"/>
    <n v="19043.330000000002"/>
    <n v="13443.64"/>
    <n v="32486.97"/>
    <n v="647"/>
    <n v="8437"/>
    <n v="59059"/>
    <n v="3.85"/>
    <x v="0"/>
    <x v="0"/>
    <x v="0"/>
    <x v="0"/>
    <x v="0"/>
    <x v="0"/>
    <x v="0"/>
    <x v="0"/>
    <x v="0"/>
    <x v="0"/>
  </r>
  <r>
    <x v="0"/>
    <x v="7"/>
    <x v="0"/>
    <x v="7"/>
    <x v="3"/>
    <n v="18035.32"/>
    <n v="9873.73"/>
    <n v="27909.05"/>
    <n v="633"/>
    <n v="5821"/>
    <n v="40747"/>
    <n v="4.79"/>
    <x v="0"/>
    <x v="0"/>
    <x v="0"/>
    <x v="0"/>
    <x v="0"/>
    <x v="0"/>
    <x v="0"/>
    <x v="0"/>
    <x v="0"/>
    <x v="0"/>
  </r>
  <r>
    <x v="0"/>
    <x v="7"/>
    <x v="0"/>
    <x v="8"/>
    <x v="3"/>
    <n v="25408.33"/>
    <n v="16342.19"/>
    <n v="41750.520000000004"/>
    <n v="931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3"/>
    <n v="919.17"/>
    <n v="7408.44"/>
    <n v="8327.6099999999988"/>
    <n v="210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3"/>
    <n v="19220.41"/>
    <n v="14169.44"/>
    <n v="33389.85"/>
    <n v="812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3"/>
    <n v="23205.39"/>
    <n v="14664.04"/>
    <n v="37869.43"/>
    <n v="864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3"/>
    <n v="16091.02"/>
    <n v="8539.36"/>
    <n v="24630.38"/>
    <n v="612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3"/>
    <n v="15895.38"/>
    <n v="24404.65"/>
    <n v="40300.03"/>
    <n v="488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3"/>
    <n v="271.39999999999998"/>
    <n v="1604.23"/>
    <n v="1875.63"/>
    <n v="39"/>
    <n v="44423"/>
    <n v="310961"/>
    <n v="0.04"/>
    <x v="0"/>
    <x v="0"/>
    <x v="0"/>
    <x v="0"/>
    <x v="0"/>
    <x v="0"/>
    <x v="0"/>
    <x v="0"/>
    <x v="0"/>
    <x v="0"/>
  </r>
  <r>
    <x v="0"/>
    <x v="7"/>
    <x v="1"/>
    <x v="78"/>
    <x v="3"/>
    <n v="4187.42"/>
    <n v="4167.66"/>
    <n v="8355.08"/>
    <n v="161"/>
    <n v="20677"/>
    <n v="144739"/>
    <n v="0.4"/>
    <x v="0"/>
    <x v="0"/>
    <x v="0"/>
    <x v="0"/>
    <x v="0"/>
    <x v="0"/>
    <x v="0"/>
    <x v="0"/>
    <x v="0"/>
    <x v="0"/>
  </r>
  <r>
    <x v="0"/>
    <x v="7"/>
    <x v="1"/>
    <x v="11"/>
    <x v="3"/>
    <n v="8836.5"/>
    <n v="5135.8"/>
    <n v="13972.3"/>
    <n v="22"/>
    <n v="31000"/>
    <n v="217000"/>
    <n v="0.45"/>
    <x v="0"/>
    <x v="0"/>
    <x v="0"/>
    <x v="0"/>
    <x v="0"/>
    <x v="0"/>
    <x v="0"/>
    <x v="0"/>
    <x v="0"/>
    <x v="0"/>
  </r>
  <r>
    <x v="0"/>
    <x v="7"/>
    <x v="1"/>
    <x v="12"/>
    <x v="3"/>
    <n v="7.2"/>
    <n v="0"/>
    <n v="7.2"/>
    <n v="1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3"/>
    <n v="7506.94"/>
    <n v="16448.54"/>
    <n v="23955.48"/>
    <n v="326"/>
    <n v="29977"/>
    <n v="209839"/>
    <n v="0.8"/>
    <x v="0"/>
    <x v="0"/>
    <x v="0"/>
    <x v="0"/>
    <x v="0"/>
    <x v="0"/>
    <x v="0"/>
    <x v="0"/>
    <x v="0"/>
    <x v="0"/>
  </r>
  <r>
    <x v="0"/>
    <x v="7"/>
    <x v="1"/>
    <x v="86"/>
    <x v="3"/>
    <n v="5371.68"/>
    <n v="6692.01"/>
    <n v="12063.69"/>
    <n v="230"/>
    <n v="15500"/>
    <n v="108500"/>
    <n v="0.78"/>
    <x v="0"/>
    <x v="0"/>
    <x v="0"/>
    <x v="0"/>
    <x v="0"/>
    <x v="0"/>
    <x v="0"/>
    <x v="0"/>
    <x v="0"/>
    <x v="0"/>
  </r>
  <r>
    <x v="0"/>
    <x v="7"/>
    <x v="1"/>
    <x v="1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3"/>
    <n v="6406.77"/>
    <n v="1126.98"/>
    <n v="7533.75"/>
    <n v="10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3"/>
    <n v="10522.92"/>
    <n v="2844.6"/>
    <n v="13367.52"/>
    <n v="69"/>
    <n v="43400"/>
    <n v="303800"/>
    <n v="0.31"/>
    <x v="0"/>
    <x v="0"/>
    <x v="0"/>
    <x v="0"/>
    <x v="0"/>
    <x v="0"/>
    <x v="0"/>
    <x v="0"/>
    <x v="0"/>
    <x v="0"/>
  </r>
  <r>
    <x v="0"/>
    <x v="7"/>
    <x v="2"/>
    <x v="17"/>
    <x v="3"/>
    <n v="2863.79"/>
    <n v="2106.46"/>
    <n v="4970.25"/>
    <n v="110"/>
    <n v="39277"/>
    <n v="274939"/>
    <n v="0.13"/>
    <x v="0"/>
    <x v="0"/>
    <x v="0"/>
    <x v="0"/>
    <x v="0"/>
    <x v="0"/>
    <x v="0"/>
    <x v="0"/>
    <x v="0"/>
    <x v="0"/>
  </r>
  <r>
    <x v="0"/>
    <x v="7"/>
    <x v="2"/>
    <x v="18"/>
    <x v="3"/>
    <n v="271.95"/>
    <n v="886.05"/>
    <n v="1158"/>
    <n v="13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3"/>
    <n v="975.83"/>
    <n v="114.1"/>
    <n v="1089.93"/>
    <n v="27"/>
    <n v="31000"/>
    <n v="310000"/>
    <n v="0.04"/>
    <x v="0"/>
    <x v="0"/>
    <x v="0"/>
    <x v="0"/>
    <x v="0"/>
    <x v="0"/>
    <x v="0"/>
    <x v="0"/>
    <x v="0"/>
    <x v="0"/>
  </r>
  <r>
    <x v="0"/>
    <x v="7"/>
    <x v="3"/>
    <x v="20"/>
    <x v="3"/>
    <n v="236.26"/>
    <n v="12.24"/>
    <n v="248.5"/>
    <n v="12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3"/>
    <n v="546.94000000000005"/>
    <n v="291.42"/>
    <n v="838.36000000000013"/>
    <n v="34"/>
    <n v="62000"/>
    <n v="620000"/>
    <n v="0.01"/>
    <x v="0"/>
    <x v="0"/>
    <x v="0"/>
    <x v="0"/>
    <x v="0"/>
    <x v="0"/>
    <x v="0"/>
    <x v="0"/>
    <x v="0"/>
    <x v="0"/>
  </r>
  <r>
    <x v="0"/>
    <x v="7"/>
    <x v="3"/>
    <x v="147"/>
    <x v="3"/>
    <n v="1808.1"/>
    <n v="0"/>
    <n v="1808.1"/>
    <n v="12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3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7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7"/>
    <x v="4"/>
    <x v="153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3"/>
    <n v="33.299999999999997"/>
    <n v="45.05"/>
    <n v="78.349999999999994"/>
    <n v="3"/>
    <n v="16523"/>
    <n v="165230"/>
    <n v="0"/>
    <x v="0"/>
    <x v="0"/>
    <x v="0"/>
    <x v="0"/>
    <x v="0"/>
    <x v="0"/>
    <x v="0"/>
    <x v="0"/>
    <x v="0"/>
    <x v="0"/>
  </r>
  <r>
    <x v="0"/>
    <x v="7"/>
    <x v="5"/>
    <x v="29"/>
    <x v="3"/>
    <n v="0"/>
    <n v="165"/>
    <n v="165"/>
    <n v="1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3"/>
    <n v="21536.47"/>
    <n v="19097.810000000001"/>
    <n v="40634.28"/>
    <n v="101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3"/>
    <n v="35478.43"/>
    <n v="42615.69"/>
    <n v="78094.12"/>
    <n v="220"/>
    <n v="34100"/>
    <n v="238700"/>
    <n v="2.29"/>
    <x v="0"/>
    <x v="0"/>
    <x v="0"/>
    <x v="0"/>
    <x v="0"/>
    <x v="0"/>
    <x v="0"/>
    <x v="0"/>
    <x v="0"/>
    <x v="0"/>
  </r>
  <r>
    <x v="0"/>
    <x v="7"/>
    <x v="6"/>
    <x v="32"/>
    <x v="3"/>
    <n v="41113.19"/>
    <n v="48891.27"/>
    <n v="90004.459999999992"/>
    <n v="338"/>
    <n v="17577"/>
    <n v="123039"/>
    <n v="5.12"/>
    <x v="0"/>
    <x v="0"/>
    <x v="0"/>
    <x v="0"/>
    <x v="0"/>
    <x v="0"/>
    <x v="0"/>
    <x v="0"/>
    <x v="0"/>
    <x v="0"/>
  </r>
  <r>
    <x v="0"/>
    <x v="7"/>
    <x v="6"/>
    <x v="33"/>
    <x v="3"/>
    <n v="22779.3"/>
    <n v="17677.740000000002"/>
    <n v="40457.040000000001"/>
    <n v="91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3"/>
    <n v="873.9"/>
    <n v="721.5"/>
    <n v="1595.4"/>
    <n v="4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3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7"/>
    <x v="8"/>
    <x v="35"/>
    <x v="3"/>
    <n v="1959.96"/>
    <n v="1454.72"/>
    <n v="3414.6800000000003"/>
    <n v="32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3"/>
    <n v="694.4"/>
    <n v="1921.05"/>
    <n v="2615.4499999999998"/>
    <n v="36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3"/>
    <n v="510.87"/>
    <n v="1003.5"/>
    <n v="1514.37"/>
    <n v="23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3"/>
    <n v="22949.24"/>
    <n v="7168.51"/>
    <n v="30117.75"/>
    <n v="55"/>
    <n v="32023"/>
    <n v="224161"/>
    <n v="0.94"/>
    <x v="0"/>
    <x v="0"/>
    <x v="0"/>
    <x v="0"/>
    <x v="0"/>
    <x v="0"/>
    <x v="0"/>
    <x v="0"/>
    <x v="0"/>
    <x v="0"/>
  </r>
  <r>
    <x v="0"/>
    <x v="7"/>
    <x v="9"/>
    <x v="38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3"/>
    <n v="18710.52"/>
    <n v="9371.02"/>
    <n v="28081.54"/>
    <n v="70"/>
    <n v="18352"/>
    <n v="128464"/>
    <n v="1.53"/>
    <x v="0"/>
    <x v="0"/>
    <x v="0"/>
    <x v="0"/>
    <x v="0"/>
    <x v="0"/>
    <x v="0"/>
    <x v="0"/>
    <x v="0"/>
    <x v="0"/>
  </r>
  <r>
    <x v="0"/>
    <x v="7"/>
    <x v="9"/>
    <x v="40"/>
    <x v="3"/>
    <n v="4382.1000000000004"/>
    <n v="0"/>
    <n v="4382.1000000000004"/>
    <n v="6"/>
    <n v="28923"/>
    <n v="202461"/>
    <n v="0.15"/>
    <x v="0"/>
    <x v="0"/>
    <x v="0"/>
    <x v="0"/>
    <x v="0"/>
    <x v="0"/>
    <x v="0"/>
    <x v="0"/>
    <x v="0"/>
    <x v="0"/>
  </r>
  <r>
    <x v="0"/>
    <x v="7"/>
    <x v="9"/>
    <x v="41"/>
    <x v="3"/>
    <n v="2789.84"/>
    <n v="444.02"/>
    <n v="3233.86"/>
    <n v="6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3"/>
    <n v="30.96"/>
    <n v="123.84"/>
    <n v="154.80000000000001"/>
    <n v="2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3"/>
    <n v="6315.6"/>
    <n v="245.38"/>
    <n v="6560.9800000000005"/>
    <n v="13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3"/>
    <n v="4764.1899999999996"/>
    <n v="3737.02"/>
    <n v="8501.2099999999991"/>
    <n v="29"/>
    <n v="23777"/>
    <n v="237770"/>
    <n v="0.36"/>
    <x v="0"/>
    <x v="0"/>
    <x v="0"/>
    <x v="0"/>
    <x v="0"/>
    <x v="0"/>
    <x v="0"/>
    <x v="0"/>
    <x v="0"/>
    <x v="0"/>
  </r>
  <r>
    <x v="0"/>
    <x v="7"/>
    <x v="10"/>
    <x v="45"/>
    <x v="3"/>
    <n v="2105.5100000000002"/>
    <n v="655.93"/>
    <n v="2761.44"/>
    <n v="33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3"/>
    <n v="725.17"/>
    <n v="403.78"/>
    <n v="1128.9499999999998"/>
    <n v="33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3"/>
    <n v="426.92"/>
    <n v="22.88"/>
    <n v="449.8"/>
    <n v="13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3"/>
    <n v="69.510000000000005"/>
    <n v="163.94"/>
    <n v="233.45"/>
    <n v="5"/>
    <n v="33077"/>
    <n v="330770"/>
    <n v="0.01"/>
    <x v="0"/>
    <x v="0"/>
    <x v="0"/>
    <x v="0"/>
    <x v="0"/>
    <x v="0"/>
    <x v="0"/>
    <x v="0"/>
    <x v="0"/>
    <x v="0"/>
  </r>
  <r>
    <x v="0"/>
    <x v="7"/>
    <x v="10"/>
    <x v="49"/>
    <x v="3"/>
    <n v="227.36"/>
    <n v="1289.0999999999999"/>
    <n v="1516.46"/>
    <n v="13"/>
    <n v="67177"/>
    <n v="671770"/>
    <n v="0.02"/>
    <x v="0"/>
    <x v="0"/>
    <x v="0"/>
    <x v="0"/>
    <x v="0"/>
    <x v="0"/>
    <x v="0"/>
    <x v="0"/>
    <x v="0"/>
    <x v="0"/>
  </r>
  <r>
    <x v="0"/>
    <x v="7"/>
    <x v="10"/>
    <x v="50"/>
    <x v="3"/>
    <n v="109.8"/>
    <n v="0"/>
    <n v="109.8"/>
    <n v="3"/>
    <n v="36177"/>
    <n v="361770"/>
    <n v="0"/>
    <x v="0"/>
    <x v="0"/>
    <x v="0"/>
    <x v="0"/>
    <x v="0"/>
    <x v="0"/>
    <x v="0"/>
    <x v="0"/>
    <x v="0"/>
    <x v="0"/>
  </r>
  <r>
    <x v="0"/>
    <x v="7"/>
    <x v="10"/>
    <x v="51"/>
    <x v="3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11"/>
    <x v="52"/>
    <x v="3"/>
    <n v="135"/>
    <n v="107.9"/>
    <n v="242.9"/>
    <n v="5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3"/>
    <n v="27"/>
    <n v="0"/>
    <n v="27"/>
    <n v="1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3"/>
    <n v="580.25"/>
    <n v="1726.3"/>
    <n v="2306.5500000000002"/>
    <n v="11"/>
    <n v="24273"/>
    <n v="242730"/>
    <n v="0.1"/>
    <x v="0"/>
    <x v="0"/>
    <x v="0"/>
    <x v="0"/>
    <x v="0"/>
    <x v="0"/>
    <x v="0"/>
    <x v="0"/>
    <x v="0"/>
    <x v="0"/>
  </r>
  <r>
    <x v="0"/>
    <x v="7"/>
    <x v="13"/>
    <x v="58"/>
    <x v="3"/>
    <n v="1141.56"/>
    <n v="3395.2"/>
    <n v="4536.76"/>
    <n v="31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3"/>
    <n v="283.99"/>
    <n v="58.11"/>
    <n v="342.1"/>
    <n v="4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3"/>
    <n v="189"/>
    <n v="0"/>
    <n v="189"/>
    <n v="1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3"/>
    <n v="1730.58"/>
    <n v="1974.01"/>
    <n v="3704.59"/>
    <n v="72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3"/>
    <n v="628.46"/>
    <n v="422.34"/>
    <n v="1050.8"/>
    <n v="5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3"/>
    <n v="171.22"/>
    <n v="50.25"/>
    <n v="221.47"/>
    <n v="28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3"/>
    <n v="336.1"/>
    <n v="323.7"/>
    <n v="659.8"/>
    <n v="5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3"/>
    <n v="2304.89"/>
    <n v="1461.43"/>
    <n v="3766.3199999999997"/>
    <n v="77"/>
    <n v="22723"/>
    <n v="159061"/>
    <n v="0.17"/>
    <x v="0"/>
    <x v="0"/>
    <x v="0"/>
    <x v="0"/>
    <x v="0"/>
    <x v="0"/>
    <x v="0"/>
    <x v="0"/>
    <x v="0"/>
    <x v="0"/>
  </r>
  <r>
    <x v="0"/>
    <x v="7"/>
    <x v="18"/>
    <x v="6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3"/>
    <n v="372.31"/>
    <n v="59.57"/>
    <n v="431.88"/>
    <n v="13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3"/>
    <n v="254.1"/>
    <n v="108"/>
    <n v="362.1"/>
    <n v="4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3"/>
    <n v="66807"/>
    <n v="35099.56"/>
    <n v="101906.56"/>
    <n v="60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3"/>
    <n v="104059"/>
    <n v="50347.92"/>
    <n v="154406.91999999998"/>
    <n v="90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3"/>
    <n v="6034.3"/>
    <n v="4111.8100000000004"/>
    <n v="10146.11"/>
    <n v="50"/>
    <n v="31000"/>
    <n v="310000"/>
    <n v="0.33"/>
    <x v="0"/>
    <x v="0"/>
    <x v="0"/>
    <x v="0"/>
    <x v="0"/>
    <x v="0"/>
    <x v="0"/>
    <x v="0"/>
    <x v="0"/>
    <x v="0"/>
  </r>
  <r>
    <x v="0"/>
    <x v="7"/>
    <x v="21"/>
    <x v="70"/>
    <x v="3"/>
    <n v="2022.56"/>
    <n v="1651.69"/>
    <n v="3674.25"/>
    <n v="18"/>
    <n v="62000"/>
    <n v="620000"/>
    <n v="0.06"/>
    <x v="0"/>
    <x v="0"/>
    <x v="0"/>
    <x v="0"/>
    <x v="0"/>
    <x v="0"/>
    <x v="0"/>
    <x v="0"/>
    <x v="0"/>
    <x v="0"/>
  </r>
  <r>
    <x v="0"/>
    <x v="7"/>
    <x v="21"/>
    <x v="71"/>
    <x v="3"/>
    <n v="34.61"/>
    <n v="141.28"/>
    <n v="175.89"/>
    <n v="2"/>
    <n v="50623"/>
    <n v="506230"/>
    <n v="0"/>
    <x v="0"/>
    <x v="0"/>
    <x v="0"/>
    <x v="0"/>
    <x v="0"/>
    <x v="0"/>
    <x v="0"/>
    <x v="0"/>
    <x v="0"/>
    <x v="0"/>
  </r>
  <r>
    <x v="0"/>
    <x v="7"/>
    <x v="21"/>
    <x v="72"/>
    <x v="3"/>
    <n v="6257.2"/>
    <n v="4997.1899999999996"/>
    <n v="11254.39"/>
    <n v="67"/>
    <n v="29977"/>
    <n v="299770"/>
    <n v="0.38"/>
    <x v="0"/>
    <x v="0"/>
    <x v="0"/>
    <x v="0"/>
    <x v="0"/>
    <x v="0"/>
    <x v="0"/>
    <x v="0"/>
    <x v="0"/>
    <x v="0"/>
  </r>
  <r>
    <x v="0"/>
    <x v="7"/>
    <x v="21"/>
    <x v="73"/>
    <x v="3"/>
    <n v="6811.29"/>
    <n v="2360.46"/>
    <n v="9171.75"/>
    <n v="52"/>
    <n v="27900"/>
    <n v="279000"/>
    <n v="0.33"/>
    <x v="0"/>
    <x v="0"/>
    <x v="0"/>
    <x v="0"/>
    <x v="0"/>
    <x v="0"/>
    <x v="0"/>
    <x v="0"/>
    <x v="0"/>
    <x v="0"/>
  </r>
  <r>
    <x v="0"/>
    <x v="7"/>
    <x v="21"/>
    <x v="137"/>
    <x v="3"/>
    <n v="4968.63"/>
    <n v="3454.4"/>
    <n v="8423.0300000000007"/>
    <n v="35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3"/>
    <n v="3367.67"/>
    <n v="1855.58"/>
    <n v="5223.25"/>
    <n v="17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3"/>
    <n v="1564.81"/>
    <n v="514.25"/>
    <n v="2079.06"/>
    <n v="10"/>
    <n v="13423"/>
    <n v="134230"/>
    <n v="0.15"/>
    <x v="0"/>
    <x v="0"/>
    <x v="0"/>
    <x v="0"/>
    <x v="0"/>
    <x v="0"/>
    <x v="0"/>
    <x v="0"/>
    <x v="0"/>
    <x v="0"/>
  </r>
  <r>
    <x v="0"/>
    <x v="7"/>
    <x v="22"/>
    <x v="75"/>
    <x v="3"/>
    <n v="1407.63"/>
    <n v="805.2"/>
    <n v="2212.83"/>
    <n v="18"/>
    <n v="14477"/>
    <n v="144770"/>
    <n v="0.15"/>
    <x v="0"/>
    <x v="0"/>
    <x v="0"/>
    <x v="0"/>
    <x v="0"/>
    <x v="0"/>
    <x v="0"/>
    <x v="0"/>
    <x v="0"/>
    <x v="0"/>
  </r>
  <r>
    <x v="0"/>
    <x v="7"/>
    <x v="22"/>
    <x v="76"/>
    <x v="3"/>
    <n v="342.31"/>
    <n v="324.64999999999998"/>
    <n v="666.96"/>
    <n v="4"/>
    <n v="13950"/>
    <n v="139500"/>
    <n v="0.05"/>
    <x v="0"/>
    <x v="0"/>
    <x v="0"/>
    <x v="0"/>
    <x v="0"/>
    <x v="0"/>
    <x v="0"/>
    <x v="0"/>
    <x v="0"/>
    <x v="0"/>
  </r>
  <r>
    <x v="0"/>
    <x v="7"/>
    <x v="22"/>
    <x v="121"/>
    <x v="3"/>
    <n v="1696.5"/>
    <n v="0"/>
    <n v="1696.5"/>
    <n v="10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3"/>
    <n v="13356.26"/>
    <n v="8175"/>
    <n v="21531.260000000002"/>
    <n v="498"/>
    <n v="20677"/>
    <n v="144739"/>
    <n v="1.04"/>
    <x v="0"/>
    <x v="0"/>
    <x v="0"/>
    <x v="0"/>
    <x v="0"/>
    <x v="0"/>
    <x v="0"/>
    <x v="0"/>
    <x v="0"/>
    <x v="0"/>
  </r>
  <r>
    <x v="0"/>
    <x v="7"/>
    <x v="24"/>
    <x v="79"/>
    <x v="3"/>
    <n v="35.1"/>
    <n v="0"/>
    <n v="35.1"/>
    <n v="2"/>
    <n v="20150"/>
    <n v="141050"/>
    <n v="0"/>
    <x v="0"/>
    <x v="0"/>
    <x v="0"/>
    <x v="0"/>
    <x v="0"/>
    <x v="0"/>
    <x v="0"/>
    <x v="0"/>
    <x v="0"/>
    <x v="0"/>
  </r>
  <r>
    <x v="0"/>
    <x v="7"/>
    <x v="24"/>
    <x v="81"/>
    <x v="3"/>
    <n v="207.44"/>
    <n v="133.49"/>
    <n v="340.93"/>
    <n v="8"/>
    <n v="18600"/>
    <n v="130200"/>
    <n v="0.02"/>
    <x v="0"/>
    <x v="0"/>
    <x v="0"/>
    <x v="0"/>
    <x v="0"/>
    <x v="0"/>
    <x v="0"/>
    <x v="0"/>
    <x v="0"/>
    <x v="0"/>
  </r>
  <r>
    <x v="0"/>
    <x v="7"/>
    <x v="24"/>
    <x v="82"/>
    <x v="3"/>
    <n v="14771.91"/>
    <n v="8364.14"/>
    <n v="23136.05"/>
    <n v="651"/>
    <n v="18600"/>
    <n v="130200"/>
    <n v="1.24"/>
    <x v="0"/>
    <x v="0"/>
    <x v="0"/>
    <x v="0"/>
    <x v="0"/>
    <x v="0"/>
    <x v="0"/>
    <x v="0"/>
    <x v="0"/>
    <x v="0"/>
  </r>
  <r>
    <x v="0"/>
    <x v="7"/>
    <x v="24"/>
    <x v="122"/>
    <x v="3"/>
    <n v="649.65"/>
    <n v="302.25"/>
    <n v="951.9"/>
    <n v="22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3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3"/>
    <n v="109.8"/>
    <n v="491.48"/>
    <n v="601.28"/>
    <n v="8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3"/>
    <n v="2568.37"/>
    <n v="1303.1600000000001"/>
    <n v="3871.5299999999997"/>
    <n v="88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3"/>
    <n v="9724.7000000000007"/>
    <n v="6080.79"/>
    <n v="15805.490000000002"/>
    <n v="368"/>
    <n v="15500"/>
    <n v="108500"/>
    <n v="1.02"/>
    <x v="0"/>
    <x v="0"/>
    <x v="0"/>
    <x v="0"/>
    <x v="0"/>
    <x v="0"/>
    <x v="0"/>
    <x v="0"/>
    <x v="0"/>
    <x v="0"/>
  </r>
  <r>
    <x v="0"/>
    <x v="7"/>
    <x v="24"/>
    <x v="165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6"/>
    <x v="88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1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8"/>
    <x v="92"/>
    <x v="3"/>
    <n v="14.97"/>
    <n v="5.15"/>
    <n v="20.12"/>
    <n v="3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3"/>
    <n v="3443.86"/>
    <n v="1152.54"/>
    <n v="4596.3999999999996"/>
    <n v="23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3"/>
    <n v="2099.0300000000002"/>
    <n v="1898.48"/>
    <n v="3997.51"/>
    <n v="16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3"/>
    <n v="34.200000000000003"/>
    <n v="538.20000000000005"/>
    <n v="572.40000000000009"/>
    <n v="3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3"/>
    <n v="5707.62"/>
    <n v="7149.18"/>
    <n v="12856.8"/>
    <n v="59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3"/>
    <n v="6268.72"/>
    <n v="3641.33"/>
    <n v="9910.0499999999993"/>
    <n v="69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3"/>
    <n v="4346.33"/>
    <n v="6163.61"/>
    <n v="10509.939999999999"/>
    <n v="47"/>
    <n v="17577"/>
    <n v="175770"/>
    <n v="0.6"/>
    <x v="0"/>
    <x v="0"/>
    <x v="0"/>
    <x v="0"/>
    <x v="0"/>
    <x v="0"/>
    <x v="0"/>
    <x v="0"/>
    <x v="0"/>
    <x v="0"/>
  </r>
  <r>
    <x v="0"/>
    <x v="7"/>
    <x v="30"/>
    <x v="98"/>
    <x v="3"/>
    <n v="15101.27"/>
    <n v="81257.69"/>
    <n v="96358.96"/>
    <n v="292"/>
    <n v="36177"/>
    <n v="253239"/>
    <n v="2.66"/>
    <x v="0"/>
    <x v="0"/>
    <x v="0"/>
    <x v="0"/>
    <x v="0"/>
    <x v="0"/>
    <x v="0"/>
    <x v="0"/>
    <x v="0"/>
    <x v="0"/>
  </r>
  <r>
    <x v="0"/>
    <x v="7"/>
    <x v="30"/>
    <x v="99"/>
    <x v="3"/>
    <n v="14421.94"/>
    <n v="108477"/>
    <n v="122898.94"/>
    <n v="463"/>
    <n v="16027"/>
    <n v="112189"/>
    <n v="7.67"/>
    <x v="0"/>
    <x v="0"/>
    <x v="0"/>
    <x v="0"/>
    <x v="0"/>
    <x v="0"/>
    <x v="0"/>
    <x v="0"/>
    <x v="0"/>
    <x v="0"/>
  </r>
  <r>
    <x v="0"/>
    <x v="7"/>
    <x v="30"/>
    <x v="100"/>
    <x v="3"/>
    <n v="15525.29"/>
    <n v="98121.36"/>
    <n v="113646.65"/>
    <n v="406"/>
    <n v="14477"/>
    <n v="101339"/>
    <n v="7.85"/>
    <x v="0"/>
    <x v="0"/>
    <x v="0"/>
    <x v="0"/>
    <x v="0"/>
    <x v="0"/>
    <x v="0"/>
    <x v="0"/>
    <x v="0"/>
    <x v="0"/>
  </r>
  <r>
    <x v="0"/>
    <x v="7"/>
    <x v="30"/>
    <x v="101"/>
    <x v="3"/>
    <n v="7830.39"/>
    <n v="52354.55"/>
    <n v="60184.94"/>
    <n v="237"/>
    <n v="10323"/>
    <n v="72261"/>
    <n v="5.83"/>
    <x v="0"/>
    <x v="0"/>
    <x v="0"/>
    <x v="0"/>
    <x v="0"/>
    <x v="0"/>
    <x v="0"/>
    <x v="0"/>
    <x v="0"/>
    <x v="0"/>
  </r>
  <r>
    <x v="0"/>
    <x v="7"/>
    <x v="30"/>
    <x v="102"/>
    <x v="3"/>
    <n v="2001.49"/>
    <n v="30776.81"/>
    <n v="32778.300000000003"/>
    <n v="82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3"/>
    <n v="29919.54"/>
    <n v="2542.7600000000002"/>
    <n v="32462.300000000003"/>
    <n v="14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3"/>
    <n v="533.1"/>
    <n v="2148.6"/>
    <n v="2681.7"/>
    <n v="8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3"/>
    <n v="3327.67"/>
    <n v="18237.259999999998"/>
    <n v="21564.93"/>
    <n v="64"/>
    <n v="17050"/>
    <n v="119350"/>
    <n v="1.26"/>
    <x v="0"/>
    <x v="0"/>
    <x v="0"/>
    <x v="0"/>
    <x v="0"/>
    <x v="0"/>
    <x v="0"/>
    <x v="0"/>
    <x v="0"/>
    <x v="0"/>
  </r>
  <r>
    <x v="0"/>
    <x v="7"/>
    <x v="30"/>
    <x v="138"/>
    <x v="3"/>
    <n v="2647.7"/>
    <n v="29718.240000000002"/>
    <n v="32365.940000000002"/>
    <n v="134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3"/>
    <n v="3422.95"/>
    <n v="1571.83"/>
    <n v="4994.78"/>
    <n v="42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3"/>
    <n v="1509.3"/>
    <n v="0"/>
    <n v="1509.3"/>
    <n v="7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3"/>
    <n v="263.08"/>
    <n v="1314.37"/>
    <n v="1577.4499999999998"/>
    <n v="13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3"/>
    <n v="3285.46"/>
    <n v="350.67"/>
    <n v="3636.13"/>
    <n v="16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3"/>
    <n v="1463.9"/>
    <n v="1280.0999999999999"/>
    <n v="2744"/>
    <n v="11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3"/>
    <n v="459.4"/>
    <n v="174.8"/>
    <n v="634.20000000000005"/>
    <n v="6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3"/>
    <n v="2434.66"/>
    <n v="2673.82"/>
    <n v="5108.4799999999996"/>
    <n v="69"/>
    <n v="13950"/>
    <n v="139500"/>
    <n v="0.37"/>
    <x v="0"/>
    <x v="0"/>
    <x v="0"/>
    <x v="0"/>
    <x v="0"/>
    <x v="0"/>
    <x v="0"/>
    <x v="0"/>
    <x v="0"/>
    <x v="0"/>
  </r>
  <r>
    <x v="0"/>
    <x v="7"/>
    <x v="32"/>
    <x v="113"/>
    <x v="3"/>
    <n v="601.36"/>
    <n v="6513.43"/>
    <n v="7114.79"/>
    <n v="46"/>
    <n v="5177"/>
    <n v="36239"/>
    <n v="1.37"/>
    <x v="0"/>
    <x v="0"/>
    <x v="0"/>
    <x v="0"/>
    <x v="0"/>
    <x v="0"/>
    <x v="0"/>
    <x v="0"/>
    <x v="0"/>
    <x v="0"/>
  </r>
  <r>
    <x v="0"/>
    <x v="7"/>
    <x v="32"/>
    <x v="114"/>
    <x v="3"/>
    <n v="618.99"/>
    <n v="2227.81"/>
    <n v="2846.8"/>
    <n v="21"/>
    <n v="31000"/>
    <n v="217000"/>
    <n v="0.09"/>
    <x v="0"/>
    <x v="0"/>
    <x v="0"/>
    <x v="0"/>
    <x v="0"/>
    <x v="0"/>
    <x v="0"/>
    <x v="0"/>
    <x v="0"/>
    <x v="0"/>
  </r>
  <r>
    <x v="0"/>
    <x v="7"/>
    <x v="32"/>
    <x v="115"/>
    <x v="3"/>
    <n v="2154.25"/>
    <n v="10819.96"/>
    <n v="12974.21"/>
    <n v="49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3"/>
    <n v="368.61"/>
    <n v="13459.37"/>
    <n v="13827.980000000001"/>
    <n v="57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3"/>
    <n v="2152.6999999999998"/>
    <n v="9934.67"/>
    <n v="12087.369999999999"/>
    <n v="102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3"/>
    <n v="698.5"/>
    <n v="1995.36"/>
    <n v="2693.8599999999997"/>
    <n v="10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3"/>
    <n v="2123.23"/>
    <n v="5983.78"/>
    <n v="8107.01"/>
    <n v="43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3"/>
    <n v="1312.18"/>
    <n v="179.92"/>
    <n v="1492.1000000000001"/>
    <n v="4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3"/>
    <n v="238.52"/>
    <n v="407.68"/>
    <n v="646.20000000000005"/>
    <n v="6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4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7"/>
    <x v="0"/>
    <x v="1"/>
    <x v="4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7"/>
    <x v="0"/>
    <x v="15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7"/>
    <x v="0"/>
    <x v="4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7"/>
    <x v="0"/>
    <x v="7"/>
    <x v="4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7"/>
    <x v="0"/>
    <x v="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7"/>
    <x v="1"/>
    <x v="78"/>
    <x v="4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7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1"/>
    <x v="1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1"/>
    <x v="86"/>
    <x v="4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7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4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7"/>
    <x v="2"/>
    <x v="17"/>
    <x v="4"/>
    <n v="0"/>
    <n v="0"/>
    <n v="0"/>
    <n v="0"/>
    <n v="39277"/>
    <n v="274939"/>
    <n v="0"/>
    <x v="0"/>
    <x v="0"/>
    <x v="0"/>
    <x v="0"/>
    <x v="0"/>
    <x v="0"/>
    <x v="0"/>
    <x v="0"/>
    <x v="0"/>
    <x v="0"/>
  </r>
  <r>
    <x v="0"/>
    <x v="7"/>
    <x v="2"/>
    <x v="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7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7"/>
    <x v="3"/>
    <x v="14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4"/>
    <n v="271.8"/>
    <n v="0"/>
    <n v="271.8"/>
    <n v="2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4"/>
    <n v="7162.46"/>
    <n v="39954.46"/>
    <n v="47116.92"/>
    <n v="110"/>
    <n v="12710"/>
    <n v="88970"/>
    <n v="3.71"/>
    <x v="0"/>
    <x v="0"/>
    <x v="0"/>
    <x v="0"/>
    <x v="0"/>
    <x v="0"/>
    <x v="0"/>
    <x v="0"/>
    <x v="0"/>
    <x v="0"/>
  </r>
  <r>
    <x v="0"/>
    <x v="7"/>
    <x v="4"/>
    <x v="24"/>
    <x v="4"/>
    <n v="2955.64"/>
    <n v="49699.1"/>
    <n v="52654.74"/>
    <n v="97"/>
    <n v="11377"/>
    <n v="79639"/>
    <n v="4.63"/>
    <x v="0"/>
    <x v="0"/>
    <x v="0"/>
    <x v="0"/>
    <x v="0"/>
    <x v="0"/>
    <x v="0"/>
    <x v="0"/>
    <x v="0"/>
    <x v="0"/>
  </r>
  <r>
    <x v="0"/>
    <x v="7"/>
    <x v="4"/>
    <x v="153"/>
    <x v="4"/>
    <n v="0"/>
    <n v="1231.26"/>
    <n v="1231.26"/>
    <n v="2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4"/>
    <n v="3394.69"/>
    <n v="19613.689999999999"/>
    <n v="23008.379999999997"/>
    <n v="52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4"/>
    <n v="487.04"/>
    <n v="1446.96"/>
    <n v="1934"/>
    <n v="5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4"/>
    <n v="407.7"/>
    <n v="0"/>
    <n v="407.7"/>
    <n v="3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4"/>
    <n v="1276.2"/>
    <n v="2123.6999999999998"/>
    <n v="3399.8999999999996"/>
    <n v="12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4"/>
    <n v="140.27000000000001"/>
    <n v="856.93"/>
    <n v="997.19999999999993"/>
    <n v="2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4"/>
    <n v="271.8"/>
    <n v="8469.6"/>
    <n v="8741.4"/>
    <n v="17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4"/>
    <n v="883.98"/>
    <n v="17180.64"/>
    <n v="18064.62"/>
    <n v="35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4"/>
    <n v="271.8"/>
    <n v="4599"/>
    <n v="4870.8"/>
    <n v="9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4"/>
    <n v="322.72000000000003"/>
    <n v="9618.5"/>
    <n v="9941.2199999999993"/>
    <n v="15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4"/>
    <n v="387.6"/>
    <n v="8150.62"/>
    <n v="8538.2199999999993"/>
    <n v="18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4"/>
    <n v="369.45"/>
    <n v="5105.8500000000004"/>
    <n v="5475.3"/>
    <n v="9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4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7"/>
    <x v="5"/>
    <x v="2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4"/>
    <n v="0"/>
    <n v="0"/>
    <n v="0"/>
    <n v="0"/>
    <n v="34100"/>
    <n v="238700"/>
    <n v="0"/>
    <x v="0"/>
    <x v="0"/>
    <x v="0"/>
    <x v="0"/>
    <x v="0"/>
    <x v="0"/>
    <x v="0"/>
    <x v="0"/>
    <x v="0"/>
    <x v="0"/>
  </r>
  <r>
    <x v="0"/>
    <x v="7"/>
    <x v="6"/>
    <x v="32"/>
    <x v="4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7"/>
    <x v="6"/>
    <x v="3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4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7"/>
    <x v="8"/>
    <x v="3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4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7"/>
    <x v="9"/>
    <x v="3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4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7"/>
    <x v="9"/>
    <x v="40"/>
    <x v="4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7"/>
    <x v="9"/>
    <x v="4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4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7"/>
    <x v="10"/>
    <x v="4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4"/>
    <n v="0"/>
    <n v="0"/>
    <n v="0"/>
    <n v="0"/>
    <n v="33077"/>
    <n v="330770"/>
    <n v="0"/>
    <x v="0"/>
    <x v="0"/>
    <x v="0"/>
    <x v="0"/>
    <x v="0"/>
    <x v="0"/>
    <x v="0"/>
    <x v="0"/>
    <x v="0"/>
    <x v="0"/>
  </r>
  <r>
    <x v="0"/>
    <x v="7"/>
    <x v="10"/>
    <x v="49"/>
    <x v="4"/>
    <n v="0"/>
    <n v="0"/>
    <n v="0"/>
    <n v="0"/>
    <n v="67177"/>
    <n v="671770"/>
    <n v="0"/>
    <x v="0"/>
    <x v="0"/>
    <x v="0"/>
    <x v="0"/>
    <x v="0"/>
    <x v="0"/>
    <x v="0"/>
    <x v="0"/>
    <x v="0"/>
    <x v="0"/>
  </r>
  <r>
    <x v="0"/>
    <x v="7"/>
    <x v="10"/>
    <x v="50"/>
    <x v="4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7"/>
    <x v="10"/>
    <x v="51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11"/>
    <x v="5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4"/>
    <n v="0"/>
    <n v="0"/>
    <n v="0"/>
    <n v="0"/>
    <n v="24273"/>
    <n v="242730"/>
    <n v="0"/>
    <x v="0"/>
    <x v="0"/>
    <x v="0"/>
    <x v="0"/>
    <x v="0"/>
    <x v="0"/>
    <x v="0"/>
    <x v="0"/>
    <x v="0"/>
    <x v="0"/>
  </r>
  <r>
    <x v="0"/>
    <x v="7"/>
    <x v="13"/>
    <x v="5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4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7"/>
    <x v="18"/>
    <x v="6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7"/>
    <x v="21"/>
    <x v="70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7"/>
    <x v="21"/>
    <x v="71"/>
    <x v="4"/>
    <n v="0"/>
    <n v="0"/>
    <n v="0"/>
    <n v="0"/>
    <n v="50623"/>
    <n v="506230"/>
    <n v="0"/>
    <x v="0"/>
    <x v="0"/>
    <x v="0"/>
    <x v="0"/>
    <x v="0"/>
    <x v="0"/>
    <x v="0"/>
    <x v="0"/>
    <x v="0"/>
    <x v="0"/>
  </r>
  <r>
    <x v="0"/>
    <x v="7"/>
    <x v="21"/>
    <x v="72"/>
    <x v="4"/>
    <n v="0"/>
    <n v="0"/>
    <n v="0"/>
    <n v="0"/>
    <n v="29977"/>
    <n v="299770"/>
    <n v="0"/>
    <x v="0"/>
    <x v="0"/>
    <x v="0"/>
    <x v="0"/>
    <x v="0"/>
    <x v="0"/>
    <x v="0"/>
    <x v="0"/>
    <x v="0"/>
    <x v="0"/>
  </r>
  <r>
    <x v="0"/>
    <x v="7"/>
    <x v="21"/>
    <x v="73"/>
    <x v="4"/>
    <n v="0"/>
    <n v="0"/>
    <n v="0"/>
    <n v="0"/>
    <n v="27900"/>
    <n v="279000"/>
    <n v="0"/>
    <x v="0"/>
    <x v="0"/>
    <x v="0"/>
    <x v="0"/>
    <x v="0"/>
    <x v="0"/>
    <x v="0"/>
    <x v="0"/>
    <x v="0"/>
    <x v="0"/>
  </r>
  <r>
    <x v="0"/>
    <x v="7"/>
    <x v="21"/>
    <x v="13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4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7"/>
    <x v="22"/>
    <x v="75"/>
    <x v="4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22"/>
    <x v="76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7"/>
    <x v="22"/>
    <x v="12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4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7"/>
    <x v="24"/>
    <x v="79"/>
    <x v="4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7"/>
    <x v="24"/>
    <x v="81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7"/>
    <x v="24"/>
    <x v="82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7"/>
    <x v="24"/>
    <x v="12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4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7"/>
    <x v="24"/>
    <x v="165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4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6"/>
    <x v="88"/>
    <x v="4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7"/>
    <x v="89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0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1"/>
    <x v="4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8"/>
    <x v="9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4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7"/>
    <x v="30"/>
    <x v="98"/>
    <x v="4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7"/>
    <x v="30"/>
    <x v="99"/>
    <x v="4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7"/>
    <x v="30"/>
    <x v="100"/>
    <x v="4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7"/>
    <x v="30"/>
    <x v="101"/>
    <x v="4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7"/>
    <x v="30"/>
    <x v="10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4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7"/>
    <x v="30"/>
    <x v="13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4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7"/>
    <x v="32"/>
    <x v="113"/>
    <x v="4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7"/>
    <x v="32"/>
    <x v="114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32"/>
    <x v="1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7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7"/>
    <x v="0"/>
    <x v="15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7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7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7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5"/>
    <n v="27332.14"/>
    <n v="388995.7"/>
    <n v="416327.84"/>
    <n v="55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5"/>
    <n v="0"/>
    <n v="392662.7"/>
    <n v="392662.7"/>
    <n v="5"/>
    <n v="44423"/>
    <n v="310961"/>
    <n v="8.84"/>
    <x v="0"/>
    <x v="0"/>
    <x v="0"/>
    <x v="0"/>
    <x v="0"/>
    <x v="0"/>
    <x v="0"/>
    <x v="0"/>
    <x v="0"/>
    <x v="0"/>
  </r>
  <r>
    <x v="0"/>
    <x v="7"/>
    <x v="1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7"/>
    <x v="1"/>
    <x v="11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1"/>
    <x v="12"/>
    <x v="5"/>
    <n v="6102.9"/>
    <n v="0"/>
    <n v="6102.9"/>
    <n v="2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5"/>
    <n v="4069.26"/>
    <n v="1928262"/>
    <n v="1932331.26"/>
    <n v="66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5"/>
    <n v="4516.82"/>
    <n v="75413.440000000002"/>
    <n v="79930.260000000009"/>
    <n v="15"/>
    <n v="29977"/>
    <n v="209839"/>
    <n v="2.67"/>
    <x v="0"/>
    <x v="0"/>
    <x v="0"/>
    <x v="0"/>
    <x v="0"/>
    <x v="0"/>
    <x v="0"/>
    <x v="0"/>
    <x v="0"/>
    <x v="0"/>
  </r>
  <r>
    <x v="0"/>
    <x v="7"/>
    <x v="1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7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5"/>
    <n v="62711.69"/>
    <n v="94414.9"/>
    <n v="157126.59"/>
    <n v="12"/>
    <n v="43400"/>
    <n v="303800"/>
    <n v="3.62"/>
    <x v="0"/>
    <x v="0"/>
    <x v="0"/>
    <x v="0"/>
    <x v="0"/>
    <x v="0"/>
    <x v="0"/>
    <x v="0"/>
    <x v="0"/>
    <x v="0"/>
  </r>
  <r>
    <x v="0"/>
    <x v="7"/>
    <x v="2"/>
    <x v="17"/>
    <x v="5"/>
    <n v="19261.27"/>
    <n v="25256.17"/>
    <n v="44517.440000000002"/>
    <n v="7"/>
    <n v="39277"/>
    <n v="274939"/>
    <n v="1.1299999999999999"/>
    <x v="0"/>
    <x v="0"/>
    <x v="0"/>
    <x v="0"/>
    <x v="0"/>
    <x v="0"/>
    <x v="0"/>
    <x v="0"/>
    <x v="0"/>
    <x v="0"/>
  </r>
  <r>
    <x v="0"/>
    <x v="7"/>
    <x v="2"/>
    <x v="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7"/>
    <x v="3"/>
    <x v="20"/>
    <x v="5"/>
    <n v="75225"/>
    <n v="35682.230000000003"/>
    <n v="110907.23000000001"/>
    <n v="12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5"/>
    <n v="218386.7"/>
    <n v="340077.8"/>
    <n v="558464.5"/>
    <n v="55"/>
    <n v="62000"/>
    <n v="620000"/>
    <n v="9.01"/>
    <x v="0"/>
    <x v="0"/>
    <x v="0"/>
    <x v="0"/>
    <x v="0"/>
    <x v="0"/>
    <x v="0"/>
    <x v="0"/>
    <x v="0"/>
    <x v="0"/>
  </r>
  <r>
    <x v="0"/>
    <x v="7"/>
    <x v="3"/>
    <x v="147"/>
    <x v="5"/>
    <n v="19493.7"/>
    <n v="9123.89"/>
    <n v="28617.59"/>
    <n v="2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7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7"/>
    <x v="4"/>
    <x v="15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5"/>
    <n v="421566.5"/>
    <n v="980482.4"/>
    <n v="1402048.9"/>
    <n v="30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7"/>
    <x v="5"/>
    <x v="29"/>
    <x v="5"/>
    <n v="87927.07"/>
    <n v="637651.69999999995"/>
    <n v="725578.77"/>
    <n v="13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5"/>
    <n v="21380.13"/>
    <n v="1106176"/>
    <n v="1127556.1299999999"/>
    <n v="46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5"/>
    <n v="0"/>
    <n v="57377.45"/>
    <n v="57377.45"/>
    <n v="6"/>
    <n v="34100"/>
    <n v="238700"/>
    <n v="1.68"/>
    <x v="0"/>
    <x v="0"/>
    <x v="0"/>
    <x v="0"/>
    <x v="0"/>
    <x v="0"/>
    <x v="0"/>
    <x v="0"/>
    <x v="0"/>
    <x v="0"/>
  </r>
  <r>
    <x v="0"/>
    <x v="7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7"/>
    <x v="6"/>
    <x v="33"/>
    <x v="5"/>
    <n v="0"/>
    <n v="322722.8"/>
    <n v="322722.8"/>
    <n v="7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5"/>
    <n v="0"/>
    <n v="129382.3"/>
    <n v="129382.3"/>
    <n v="2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7"/>
    <x v="8"/>
    <x v="35"/>
    <x v="5"/>
    <n v="25898.63"/>
    <n v="501252.6"/>
    <n v="527151.23"/>
    <n v="19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5"/>
    <n v="132514.9"/>
    <n v="964866.5"/>
    <n v="1097381.3999999999"/>
    <n v="57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5"/>
    <n v="0"/>
    <n v="10965.55"/>
    <n v="10965.55"/>
    <n v="2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7"/>
    <x v="9"/>
    <x v="38"/>
    <x v="5"/>
    <n v="9365.18"/>
    <n v="195406.6"/>
    <n v="204771.78"/>
    <n v="13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7"/>
    <x v="9"/>
    <x v="40"/>
    <x v="5"/>
    <n v="0"/>
    <n v="0"/>
    <n v="0"/>
    <n v="0"/>
    <n v="28923"/>
    <n v="202461"/>
    <n v="0"/>
    <x v="0"/>
    <x v="0"/>
    <x v="0"/>
    <x v="0"/>
    <x v="0"/>
    <x v="0"/>
    <x v="0"/>
    <x v="0"/>
    <x v="0"/>
    <x v="0"/>
  </r>
  <r>
    <x v="0"/>
    <x v="7"/>
    <x v="9"/>
    <x v="41"/>
    <x v="5"/>
    <n v="1600"/>
    <n v="164791.5"/>
    <n v="166391.5"/>
    <n v="9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5"/>
    <n v="0"/>
    <n v="16642.330000000002"/>
    <n v="16642.330000000002"/>
    <n v="2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5"/>
    <n v="257433.5"/>
    <n v="112949.2"/>
    <n v="370382.7"/>
    <n v="28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7"/>
    <x v="10"/>
    <x v="45"/>
    <x v="5"/>
    <n v="228671.4"/>
    <n v="89685.51"/>
    <n v="318356.90999999997"/>
    <n v="39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5"/>
    <n v="360431.7"/>
    <n v="323690.09999999998"/>
    <n v="684121.8"/>
    <n v="49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5"/>
    <n v="136892.5"/>
    <n v="50990.48"/>
    <n v="187882.98"/>
    <n v="30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5"/>
    <n v="120128.8"/>
    <n v="92739.86"/>
    <n v="212868.66"/>
    <n v="32"/>
    <n v="33077"/>
    <n v="330770"/>
    <n v="6.44"/>
    <x v="0"/>
    <x v="0"/>
    <x v="0"/>
    <x v="0"/>
    <x v="0"/>
    <x v="0"/>
    <x v="0"/>
    <x v="0"/>
    <x v="0"/>
    <x v="0"/>
  </r>
  <r>
    <x v="0"/>
    <x v="7"/>
    <x v="10"/>
    <x v="49"/>
    <x v="5"/>
    <n v="330417.90000000002"/>
    <n v="526034.30000000005"/>
    <n v="856452.20000000007"/>
    <n v="56"/>
    <n v="67177"/>
    <n v="671770"/>
    <n v="12.75"/>
    <x v="0"/>
    <x v="0"/>
    <x v="0"/>
    <x v="0"/>
    <x v="0"/>
    <x v="0"/>
    <x v="0"/>
    <x v="0"/>
    <x v="0"/>
    <x v="0"/>
  </r>
  <r>
    <x v="0"/>
    <x v="7"/>
    <x v="10"/>
    <x v="50"/>
    <x v="5"/>
    <n v="29747"/>
    <n v="0"/>
    <n v="29747"/>
    <n v="2"/>
    <n v="36177"/>
    <n v="361770"/>
    <n v="0.82"/>
    <x v="0"/>
    <x v="0"/>
    <x v="0"/>
    <x v="0"/>
    <x v="0"/>
    <x v="0"/>
    <x v="0"/>
    <x v="0"/>
    <x v="0"/>
    <x v="0"/>
  </r>
  <r>
    <x v="0"/>
    <x v="7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11"/>
    <x v="52"/>
    <x v="5"/>
    <n v="8337.9"/>
    <n v="0"/>
    <n v="8337.9"/>
    <n v="1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5"/>
    <n v="377791"/>
    <n v="0"/>
    <n v="377791"/>
    <n v="11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5"/>
    <n v="8453"/>
    <n v="15771.08"/>
    <n v="24224.080000000002"/>
    <n v="5"/>
    <n v="24273"/>
    <n v="242730"/>
    <n v="1"/>
    <x v="0"/>
    <x v="0"/>
    <x v="0"/>
    <x v="0"/>
    <x v="0"/>
    <x v="0"/>
    <x v="0"/>
    <x v="0"/>
    <x v="0"/>
    <x v="0"/>
  </r>
  <r>
    <x v="0"/>
    <x v="7"/>
    <x v="13"/>
    <x v="58"/>
    <x v="5"/>
    <n v="171542"/>
    <n v="150100.20000000001"/>
    <n v="321642.2"/>
    <n v="28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5"/>
    <n v="92313.7"/>
    <n v="0"/>
    <n v="92313.7"/>
    <n v="9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5"/>
    <n v="0"/>
    <n v="7387.98"/>
    <n v="7387.98"/>
    <n v="1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5"/>
    <n v="48015.79"/>
    <n v="224433.6"/>
    <n v="272449.39"/>
    <n v="11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7"/>
    <x v="18"/>
    <x v="6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5"/>
    <n v="9931.59"/>
    <n v="205263.7"/>
    <n v="215195.29"/>
    <n v="6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5"/>
    <n v="6187.7"/>
    <n v="362226.1"/>
    <n v="368413.8"/>
    <n v="14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5"/>
    <n v="3150"/>
    <n v="32201.07"/>
    <n v="35351.07"/>
    <n v="4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5"/>
    <n v="12994.98"/>
    <n v="0"/>
    <n v="12994.98"/>
    <n v="1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5"/>
    <n v="0"/>
    <n v="8221.83"/>
    <n v="8221.83"/>
    <n v="3"/>
    <n v="31000"/>
    <n v="310000"/>
    <n v="0.27"/>
    <x v="0"/>
    <x v="0"/>
    <x v="0"/>
    <x v="0"/>
    <x v="0"/>
    <x v="0"/>
    <x v="0"/>
    <x v="0"/>
    <x v="0"/>
    <x v="0"/>
  </r>
  <r>
    <x v="0"/>
    <x v="7"/>
    <x v="21"/>
    <x v="70"/>
    <x v="5"/>
    <n v="491546"/>
    <n v="344986"/>
    <n v="836532"/>
    <n v="77"/>
    <n v="62000"/>
    <n v="620000"/>
    <n v="13.49"/>
    <x v="0"/>
    <x v="0"/>
    <x v="0"/>
    <x v="0"/>
    <x v="0"/>
    <x v="0"/>
    <x v="0"/>
    <x v="0"/>
    <x v="0"/>
    <x v="0"/>
  </r>
  <r>
    <x v="0"/>
    <x v="7"/>
    <x v="21"/>
    <x v="71"/>
    <x v="5"/>
    <n v="3243.7"/>
    <n v="3781.84"/>
    <n v="7025.54"/>
    <n v="2"/>
    <n v="50623"/>
    <n v="506230"/>
    <n v="0.14000000000000001"/>
    <x v="0"/>
    <x v="0"/>
    <x v="0"/>
    <x v="0"/>
    <x v="0"/>
    <x v="0"/>
    <x v="0"/>
    <x v="0"/>
    <x v="0"/>
    <x v="0"/>
  </r>
  <r>
    <x v="0"/>
    <x v="7"/>
    <x v="21"/>
    <x v="72"/>
    <x v="5"/>
    <n v="123906.9"/>
    <n v="182313.8"/>
    <n v="306220.69999999995"/>
    <n v="46"/>
    <n v="29977"/>
    <n v="299770"/>
    <n v="10.220000000000001"/>
    <x v="0"/>
    <x v="0"/>
    <x v="0"/>
    <x v="0"/>
    <x v="0"/>
    <x v="0"/>
    <x v="0"/>
    <x v="0"/>
    <x v="0"/>
    <x v="0"/>
  </r>
  <r>
    <x v="0"/>
    <x v="7"/>
    <x v="21"/>
    <x v="73"/>
    <x v="5"/>
    <n v="125180.1"/>
    <n v="127428.3"/>
    <n v="252608.40000000002"/>
    <n v="36"/>
    <n v="27900"/>
    <n v="279000"/>
    <n v="9.0500000000000007"/>
    <x v="0"/>
    <x v="0"/>
    <x v="0"/>
    <x v="0"/>
    <x v="0"/>
    <x v="0"/>
    <x v="0"/>
    <x v="0"/>
    <x v="0"/>
    <x v="0"/>
  </r>
  <r>
    <x v="0"/>
    <x v="7"/>
    <x v="21"/>
    <x v="137"/>
    <x v="5"/>
    <n v="156036.9"/>
    <n v="66213.36"/>
    <n v="222250.26"/>
    <n v="34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5"/>
    <n v="16973.12"/>
    <n v="43903.73"/>
    <n v="60876.850000000006"/>
    <n v="5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7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7"/>
    <x v="22"/>
    <x v="76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7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5"/>
    <n v="0"/>
    <n v="90699"/>
    <n v="90699"/>
    <n v="39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7"/>
    <x v="24"/>
    <x v="79"/>
    <x v="5"/>
    <n v="0"/>
    <n v="0"/>
    <n v="0"/>
    <n v="0"/>
    <n v="20150"/>
    <n v="141050"/>
    <n v="0"/>
    <x v="0"/>
    <x v="0"/>
    <x v="0"/>
    <x v="0"/>
    <x v="0"/>
    <x v="0"/>
    <x v="0"/>
    <x v="0"/>
    <x v="0"/>
    <x v="0"/>
  </r>
  <r>
    <x v="0"/>
    <x v="7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7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7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5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5"/>
    <n v="0"/>
    <n v="2107.35"/>
    <n v="2107.35"/>
    <n v="1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7"/>
    <x v="24"/>
    <x v="16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7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7"/>
    <x v="91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7"/>
    <x v="28"/>
    <x v="92"/>
    <x v="5"/>
    <n v="2771.38"/>
    <n v="21169.39"/>
    <n v="23940.77"/>
    <n v="3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5"/>
    <n v="69141.649999999994"/>
    <n v="416865"/>
    <n v="486006.65"/>
    <n v="20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5"/>
    <n v="197122.2"/>
    <n v="136608.20000000001"/>
    <n v="333730.40000000002"/>
    <n v="24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5"/>
    <n v="143820"/>
    <n v="120010.9"/>
    <n v="263830.90000000002"/>
    <n v="9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5"/>
    <n v="1000"/>
    <n v="23475.71"/>
    <n v="24475.71"/>
    <n v="3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5"/>
    <n v="53844.31"/>
    <n v="303003.5"/>
    <n v="356847.81"/>
    <n v="15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7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7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7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7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7"/>
    <x v="30"/>
    <x v="102"/>
    <x v="5"/>
    <n v="10789.8"/>
    <n v="39625.56"/>
    <n v="50415.360000000001"/>
    <n v="9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5"/>
    <n v="171251.7"/>
    <n v="0"/>
    <n v="171251.7"/>
    <n v="8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7"/>
    <x v="30"/>
    <x v="13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5"/>
    <n v="237909.7"/>
    <n v="103191.3"/>
    <n v="341101"/>
    <n v="73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5"/>
    <n v="171980"/>
    <n v="38461.39"/>
    <n v="210441.39"/>
    <n v="28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5"/>
    <n v="193961.1"/>
    <n v="195761.9"/>
    <n v="389723"/>
    <n v="64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5"/>
    <n v="207859.20000000001"/>
    <n v="95000.94"/>
    <n v="302860.14"/>
    <n v="44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5"/>
    <n v="6090"/>
    <n v="5471.6"/>
    <n v="11561.6"/>
    <n v="2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7"/>
    <x v="32"/>
    <x v="113"/>
    <x v="5"/>
    <n v="0"/>
    <n v="22169.3"/>
    <n v="22169.3"/>
    <n v="2"/>
    <n v="5177"/>
    <n v="36239"/>
    <n v="4.28"/>
    <x v="0"/>
    <x v="0"/>
    <x v="0"/>
    <x v="0"/>
    <x v="0"/>
    <x v="0"/>
    <x v="0"/>
    <x v="0"/>
    <x v="0"/>
    <x v="0"/>
  </r>
  <r>
    <x v="0"/>
    <x v="7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7"/>
    <x v="32"/>
    <x v="1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5"/>
    <n v="850.32"/>
    <n v="12324.03"/>
    <n v="13174.35"/>
    <n v="4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0"/>
    <x v="6"/>
    <n v="7319.6299999999992"/>
    <n v="17179.059999999998"/>
    <n v="24498.689999999995"/>
    <n v="45"/>
    <n v="24475"/>
    <n v="171325"/>
    <n v="1"/>
    <x v="0"/>
    <x v="0"/>
    <x v="0"/>
    <x v="0"/>
    <x v="0"/>
    <x v="0"/>
    <x v="0"/>
    <x v="0"/>
    <x v="0"/>
    <x v="0"/>
  </r>
  <r>
    <x v="0"/>
    <x v="7"/>
    <x v="0"/>
    <x v="1"/>
    <x v="6"/>
    <n v="43994.85"/>
    <n v="45310.49"/>
    <n v="89305.34"/>
    <n v="237"/>
    <n v="24383"/>
    <n v="170681"/>
    <n v="3.66"/>
    <x v="0"/>
    <x v="0"/>
    <x v="0"/>
    <x v="0"/>
    <x v="0"/>
    <x v="0"/>
    <x v="0"/>
    <x v="0"/>
    <x v="0"/>
    <x v="0"/>
  </r>
  <r>
    <x v="0"/>
    <x v="7"/>
    <x v="0"/>
    <x v="150"/>
    <x v="6"/>
    <n v="122"/>
    <n v="0"/>
    <n v="122"/>
    <n v="0"/>
    <e v="#N/A"/>
    <e v="#N/A"/>
    <n v="0"/>
    <x v="0"/>
    <x v="0"/>
    <x v="0"/>
    <x v="0"/>
    <x v="0"/>
    <x v="0"/>
    <x v="0"/>
    <x v="0"/>
    <x v="0"/>
    <x v="0"/>
  </r>
  <r>
    <x v="0"/>
    <x v="7"/>
    <x v="0"/>
    <x v="3"/>
    <x v="6"/>
    <n v="96447.9"/>
    <n v="90250.510000000009"/>
    <n v="186698.41"/>
    <n v="512"/>
    <n v="8437"/>
    <n v="59059"/>
    <n v="22.13"/>
    <x v="0"/>
    <x v="0"/>
    <x v="0"/>
    <x v="0"/>
    <x v="0"/>
    <x v="0"/>
    <x v="0"/>
    <x v="0"/>
    <x v="0"/>
    <x v="0"/>
  </r>
  <r>
    <x v="0"/>
    <x v="7"/>
    <x v="0"/>
    <x v="4"/>
    <x v="6"/>
    <n v="86621.6"/>
    <n v="97692.790000000008"/>
    <n v="184314.39"/>
    <n v="436"/>
    <n v="8437"/>
    <n v="59059"/>
    <n v="21.85"/>
    <x v="0"/>
    <x v="0"/>
    <x v="0"/>
    <x v="0"/>
    <x v="0"/>
    <x v="0"/>
    <x v="0"/>
    <x v="0"/>
    <x v="0"/>
    <x v="0"/>
  </r>
  <r>
    <x v="0"/>
    <x v="7"/>
    <x v="0"/>
    <x v="7"/>
    <x v="6"/>
    <n v="74833.66"/>
    <n v="32370.479999999996"/>
    <n v="107204.14"/>
    <n v="299"/>
    <n v="5821"/>
    <n v="40747"/>
    <n v="18.420000000000002"/>
    <x v="0"/>
    <x v="0"/>
    <x v="0"/>
    <x v="0"/>
    <x v="0"/>
    <x v="0"/>
    <x v="0"/>
    <x v="0"/>
    <x v="0"/>
    <x v="0"/>
  </r>
  <r>
    <x v="0"/>
    <x v="7"/>
    <x v="0"/>
    <x v="8"/>
    <x v="6"/>
    <n v="100486.03"/>
    <n v="82594.41"/>
    <n v="183080.44"/>
    <n v="465"/>
    <n v="0"/>
    <n v="0"/>
    <n v="0"/>
    <x v="0"/>
    <x v="0"/>
    <x v="0"/>
    <x v="0"/>
    <x v="0"/>
    <x v="0"/>
    <x v="0"/>
    <x v="0"/>
    <x v="0"/>
    <x v="0"/>
  </r>
  <r>
    <x v="0"/>
    <x v="7"/>
    <x v="0"/>
    <x v="119"/>
    <x v="6"/>
    <n v="4818.6499999999996"/>
    <n v="39785.129999999997"/>
    <n v="44603.78"/>
    <n v="112"/>
    <e v="#N/A"/>
    <e v="#N/A"/>
    <n v="0"/>
    <x v="0"/>
    <x v="0"/>
    <x v="0"/>
    <x v="0"/>
    <x v="0"/>
    <x v="0"/>
    <x v="0"/>
    <x v="0"/>
    <x v="0"/>
    <x v="0"/>
  </r>
  <r>
    <x v="0"/>
    <x v="7"/>
    <x v="0"/>
    <x v="134"/>
    <x v="6"/>
    <n v="86613.319999999992"/>
    <n v="99494.430000000008"/>
    <n v="186107.75"/>
    <n v="498"/>
    <e v="#N/A"/>
    <e v="#N/A"/>
    <n v="0"/>
    <x v="0"/>
    <x v="0"/>
    <x v="0"/>
    <x v="0"/>
    <x v="0"/>
    <x v="0"/>
    <x v="0"/>
    <x v="0"/>
    <x v="0"/>
    <x v="0"/>
  </r>
  <r>
    <x v="0"/>
    <x v="7"/>
    <x v="0"/>
    <x v="135"/>
    <x v="6"/>
    <n v="97894.709999999992"/>
    <n v="62713.100000000006"/>
    <n v="160607.81"/>
    <n v="430"/>
    <e v="#N/A"/>
    <e v="#N/A"/>
    <n v="0"/>
    <x v="0"/>
    <x v="0"/>
    <x v="0"/>
    <x v="0"/>
    <x v="0"/>
    <x v="0"/>
    <x v="0"/>
    <x v="0"/>
    <x v="0"/>
    <x v="0"/>
  </r>
  <r>
    <x v="0"/>
    <x v="7"/>
    <x v="0"/>
    <x v="144"/>
    <x v="6"/>
    <n v="65580.84"/>
    <n v="42326.680000000008"/>
    <n v="107907.52"/>
    <n v="408"/>
    <e v="#N/A"/>
    <e v="#N/A"/>
    <n v="0"/>
    <x v="0"/>
    <x v="0"/>
    <x v="0"/>
    <x v="0"/>
    <x v="0"/>
    <x v="0"/>
    <x v="0"/>
    <x v="0"/>
    <x v="0"/>
    <x v="0"/>
  </r>
  <r>
    <x v="0"/>
    <x v="7"/>
    <x v="0"/>
    <x v="151"/>
    <x v="6"/>
    <n v="30"/>
    <n v="0"/>
    <n v="30"/>
    <n v="0"/>
    <e v="#N/A"/>
    <e v="#N/A"/>
    <n v="0"/>
    <x v="0"/>
    <x v="0"/>
    <x v="0"/>
    <x v="0"/>
    <x v="0"/>
    <x v="0"/>
    <x v="0"/>
    <x v="0"/>
    <x v="0"/>
    <x v="0"/>
  </r>
  <r>
    <x v="0"/>
    <x v="7"/>
    <x v="1"/>
    <x v="9"/>
    <x v="6"/>
    <n v="247701.65000000002"/>
    <n v="531472.26"/>
    <n v="779173.91"/>
    <n v="1549"/>
    <n v="0"/>
    <n v="0"/>
    <n v="0"/>
    <x v="0"/>
    <x v="0"/>
    <x v="0"/>
    <x v="0"/>
    <x v="0"/>
    <x v="0"/>
    <x v="0"/>
    <x v="0"/>
    <x v="0"/>
    <x v="0"/>
  </r>
  <r>
    <x v="0"/>
    <x v="7"/>
    <x v="1"/>
    <x v="10"/>
    <x v="6"/>
    <n v="7282.93"/>
    <n v="402676.5"/>
    <n v="409959.43"/>
    <n v="88"/>
    <n v="44423"/>
    <n v="310961"/>
    <n v="9.23"/>
    <x v="0"/>
    <x v="0"/>
    <x v="0"/>
    <x v="0"/>
    <x v="0"/>
    <x v="0"/>
    <x v="0"/>
    <x v="0"/>
    <x v="0"/>
    <x v="0"/>
  </r>
  <r>
    <x v="0"/>
    <x v="7"/>
    <x v="1"/>
    <x v="78"/>
    <x v="6"/>
    <n v="15561.99"/>
    <n v="11269.289999999999"/>
    <n v="26831.279999999999"/>
    <n v="166"/>
    <n v="20677"/>
    <n v="144739"/>
    <n v="1.3"/>
    <x v="0"/>
    <x v="0"/>
    <x v="0"/>
    <x v="0"/>
    <x v="0"/>
    <x v="0"/>
    <x v="0"/>
    <x v="0"/>
    <x v="0"/>
    <x v="0"/>
  </r>
  <r>
    <x v="0"/>
    <x v="7"/>
    <x v="1"/>
    <x v="11"/>
    <x v="6"/>
    <n v="12251"/>
    <n v="6488.7999999999993"/>
    <n v="18739.8"/>
    <n v="27"/>
    <n v="31000"/>
    <n v="217000"/>
    <n v="0.6"/>
    <x v="0"/>
    <x v="0"/>
    <x v="0"/>
    <x v="0"/>
    <x v="0"/>
    <x v="0"/>
    <x v="0"/>
    <x v="0"/>
    <x v="0"/>
    <x v="0"/>
  </r>
  <r>
    <x v="0"/>
    <x v="7"/>
    <x v="1"/>
    <x v="12"/>
    <x v="6"/>
    <n v="25826.92"/>
    <n v="1721.6600000000035"/>
    <n v="27548.58"/>
    <n v="47"/>
    <n v="0"/>
    <n v="0"/>
    <n v="0"/>
    <x v="0"/>
    <x v="0"/>
    <x v="0"/>
    <x v="0"/>
    <x v="0"/>
    <x v="0"/>
    <x v="0"/>
    <x v="0"/>
    <x v="0"/>
    <x v="0"/>
  </r>
  <r>
    <x v="0"/>
    <x v="7"/>
    <x v="1"/>
    <x v="13"/>
    <x v="6"/>
    <n v="8906.26"/>
    <n v="1928261.75"/>
    <n v="1937168.01"/>
    <n v="1"/>
    <n v="0"/>
    <n v="0"/>
    <n v="0"/>
    <x v="0"/>
    <x v="0"/>
    <x v="0"/>
    <x v="0"/>
    <x v="0"/>
    <x v="0"/>
    <x v="0"/>
    <x v="0"/>
    <x v="0"/>
    <x v="0"/>
  </r>
  <r>
    <x v="0"/>
    <x v="7"/>
    <x v="1"/>
    <x v="14"/>
    <x v="6"/>
    <n v="65329.240000000005"/>
    <n v="156748.96000000002"/>
    <n v="222078.2"/>
    <n v="726"/>
    <n v="29977"/>
    <n v="209839"/>
    <n v="7.41"/>
    <x v="0"/>
    <x v="0"/>
    <x v="0"/>
    <x v="0"/>
    <x v="0"/>
    <x v="0"/>
    <x v="0"/>
    <x v="0"/>
    <x v="0"/>
    <x v="0"/>
  </r>
  <r>
    <x v="0"/>
    <x v="7"/>
    <x v="1"/>
    <x v="86"/>
    <x v="6"/>
    <n v="23174.190000000002"/>
    <n v="22942.720000000001"/>
    <n v="46116.91"/>
    <n v="292"/>
    <n v="15500"/>
    <n v="108500"/>
    <n v="2.98"/>
    <x v="0"/>
    <x v="0"/>
    <x v="0"/>
    <x v="0"/>
    <x v="0"/>
    <x v="0"/>
    <x v="0"/>
    <x v="0"/>
    <x v="0"/>
    <x v="0"/>
  </r>
  <r>
    <x v="0"/>
    <x v="7"/>
    <x v="1"/>
    <x v="15"/>
    <x v="6"/>
    <n v="7487.84"/>
    <n v="5906.7000000000007"/>
    <n v="13394.54"/>
    <n v="25"/>
    <n v="0"/>
    <n v="0"/>
    <n v="0"/>
    <x v="0"/>
    <x v="0"/>
    <x v="0"/>
    <x v="0"/>
    <x v="0"/>
    <x v="0"/>
    <x v="0"/>
    <x v="0"/>
    <x v="0"/>
    <x v="0"/>
  </r>
  <r>
    <x v="0"/>
    <x v="7"/>
    <x v="1"/>
    <x v="146"/>
    <x v="6"/>
    <n v="13921.8"/>
    <n v="1669.3500000000004"/>
    <n v="15591.15"/>
    <n v="24"/>
    <e v="#N/A"/>
    <e v="#N/A"/>
    <n v="0"/>
    <x v="0"/>
    <x v="0"/>
    <x v="0"/>
    <x v="0"/>
    <x v="0"/>
    <x v="0"/>
    <x v="0"/>
    <x v="0"/>
    <x v="0"/>
    <x v="0"/>
  </r>
  <r>
    <x v="0"/>
    <x v="7"/>
    <x v="2"/>
    <x v="16"/>
    <x v="6"/>
    <n v="319595.82"/>
    <n v="322895.89999999997"/>
    <n v="642491.72"/>
    <n v="638"/>
    <n v="43400"/>
    <n v="303800"/>
    <n v="14.8"/>
    <x v="0"/>
    <x v="0"/>
    <x v="0"/>
    <x v="0"/>
    <x v="0"/>
    <x v="0"/>
    <x v="0"/>
    <x v="0"/>
    <x v="0"/>
    <x v="0"/>
  </r>
  <r>
    <x v="0"/>
    <x v="7"/>
    <x v="2"/>
    <x v="17"/>
    <x v="6"/>
    <n v="215805.21000000002"/>
    <n v="259326.21999999997"/>
    <n v="475131.43"/>
    <n v="694"/>
    <n v="39277"/>
    <n v="274939"/>
    <n v="12.1"/>
    <x v="0"/>
    <x v="0"/>
    <x v="0"/>
    <x v="0"/>
    <x v="0"/>
    <x v="0"/>
    <x v="0"/>
    <x v="0"/>
    <x v="0"/>
    <x v="0"/>
  </r>
  <r>
    <x v="0"/>
    <x v="7"/>
    <x v="2"/>
    <x v="18"/>
    <x v="6"/>
    <n v="154892.48000000001"/>
    <n v="240021.92999999996"/>
    <n v="394914.41"/>
    <n v="438"/>
    <n v="0"/>
    <n v="0"/>
    <n v="0"/>
    <x v="0"/>
    <x v="0"/>
    <x v="0"/>
    <x v="0"/>
    <x v="0"/>
    <x v="0"/>
    <x v="0"/>
    <x v="0"/>
    <x v="0"/>
    <x v="0"/>
  </r>
  <r>
    <x v="0"/>
    <x v="7"/>
    <x v="3"/>
    <x v="19"/>
    <x v="6"/>
    <n v="74556.090000000011"/>
    <n v="57822.369999999981"/>
    <n v="132378.46"/>
    <n v="336"/>
    <n v="31000"/>
    <n v="310000"/>
    <n v="4.2699999999999996"/>
    <x v="0"/>
    <x v="0"/>
    <x v="0"/>
    <x v="0"/>
    <x v="0"/>
    <x v="0"/>
    <x v="0"/>
    <x v="0"/>
    <x v="0"/>
    <x v="0"/>
  </r>
  <r>
    <x v="0"/>
    <x v="7"/>
    <x v="3"/>
    <x v="20"/>
    <x v="6"/>
    <n v="112254.23000000001"/>
    <n v="56992.84"/>
    <n v="169247.07"/>
    <n v="187"/>
    <n v="0"/>
    <n v="0"/>
    <n v="0"/>
    <x v="0"/>
    <x v="0"/>
    <x v="0"/>
    <x v="0"/>
    <x v="0"/>
    <x v="0"/>
    <x v="0"/>
    <x v="0"/>
    <x v="0"/>
    <x v="0"/>
  </r>
  <r>
    <x v="0"/>
    <x v="7"/>
    <x v="3"/>
    <x v="21"/>
    <x v="6"/>
    <n v="352310.45"/>
    <n v="483756.68"/>
    <n v="836067.13"/>
    <n v="481"/>
    <n v="62000"/>
    <n v="620000"/>
    <n v="13.48"/>
    <x v="0"/>
    <x v="0"/>
    <x v="0"/>
    <x v="0"/>
    <x v="0"/>
    <x v="0"/>
    <x v="0"/>
    <x v="0"/>
    <x v="0"/>
    <x v="0"/>
  </r>
  <r>
    <x v="0"/>
    <x v="7"/>
    <x v="3"/>
    <x v="147"/>
    <x v="6"/>
    <n v="37215.210000000006"/>
    <n v="15932.819999999992"/>
    <n v="53148.03"/>
    <n v="57"/>
    <e v="#N/A"/>
    <e v="#N/A"/>
    <n v="0"/>
    <x v="0"/>
    <x v="0"/>
    <x v="0"/>
    <x v="0"/>
    <x v="0"/>
    <x v="0"/>
    <x v="0"/>
    <x v="0"/>
    <x v="0"/>
    <x v="0"/>
  </r>
  <r>
    <x v="0"/>
    <x v="7"/>
    <x v="4"/>
    <x v="152"/>
    <x v="6"/>
    <n v="0"/>
    <n v="271.8"/>
    <n v="271.8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23"/>
    <x v="6"/>
    <n v="350"/>
    <n v="47116.92"/>
    <n v="47466.92"/>
    <n v="29"/>
    <n v="12710"/>
    <n v="88970"/>
    <n v="3.73"/>
    <x v="0"/>
    <x v="0"/>
    <x v="0"/>
    <x v="0"/>
    <x v="0"/>
    <x v="0"/>
    <x v="0"/>
    <x v="0"/>
    <x v="0"/>
    <x v="0"/>
  </r>
  <r>
    <x v="0"/>
    <x v="7"/>
    <x v="4"/>
    <x v="24"/>
    <x v="6"/>
    <n v="210"/>
    <n v="52654.74"/>
    <n v="52864.74"/>
    <n v="34"/>
    <n v="11377"/>
    <n v="79639"/>
    <n v="4.6500000000000004"/>
    <x v="0"/>
    <x v="0"/>
    <x v="0"/>
    <x v="0"/>
    <x v="0"/>
    <x v="0"/>
    <x v="0"/>
    <x v="0"/>
    <x v="0"/>
    <x v="0"/>
  </r>
  <r>
    <x v="0"/>
    <x v="7"/>
    <x v="4"/>
    <x v="153"/>
    <x v="6"/>
    <n v="0"/>
    <n v="1231.26"/>
    <n v="1231.26"/>
    <n v="0"/>
    <e v="#N/A"/>
    <e v="#N/A"/>
    <n v="0"/>
    <x v="0"/>
    <x v="0"/>
    <x v="0"/>
    <x v="0"/>
    <x v="0"/>
    <x v="0"/>
    <x v="0"/>
    <x v="0"/>
    <x v="0"/>
    <x v="0"/>
  </r>
  <r>
    <x v="0"/>
    <x v="7"/>
    <x v="4"/>
    <x v="154"/>
    <x v="6"/>
    <n v="571"/>
    <n v="23008.38"/>
    <n v="23579.38"/>
    <n v="17"/>
    <e v="#N/A"/>
    <e v="#N/A"/>
    <n v="0"/>
    <x v="0"/>
    <x v="0"/>
    <x v="0"/>
    <x v="0"/>
    <x v="0"/>
    <x v="0"/>
    <x v="0"/>
    <x v="0"/>
    <x v="0"/>
    <x v="0"/>
  </r>
  <r>
    <x v="0"/>
    <x v="7"/>
    <x v="4"/>
    <x v="155"/>
    <x v="6"/>
    <n v="140"/>
    <n v="1934"/>
    <n v="2074"/>
    <n v="5"/>
    <e v="#N/A"/>
    <e v="#N/A"/>
    <n v="0"/>
    <x v="0"/>
    <x v="0"/>
    <x v="0"/>
    <x v="0"/>
    <x v="0"/>
    <x v="0"/>
    <x v="0"/>
    <x v="0"/>
    <x v="0"/>
    <x v="0"/>
  </r>
  <r>
    <x v="0"/>
    <x v="7"/>
    <x v="4"/>
    <x v="120"/>
    <x v="6"/>
    <n v="1311"/>
    <n v="1006.6999999999998"/>
    <n v="2317.6999999999998"/>
    <n v="14"/>
    <e v="#N/A"/>
    <e v="#N/A"/>
    <n v="0"/>
    <x v="0"/>
    <x v="0"/>
    <x v="0"/>
    <x v="0"/>
    <x v="0"/>
    <x v="0"/>
    <x v="0"/>
    <x v="0"/>
    <x v="0"/>
    <x v="0"/>
  </r>
  <r>
    <x v="0"/>
    <x v="7"/>
    <x v="4"/>
    <x v="127"/>
    <x v="6"/>
    <n v="210"/>
    <n v="3399.9"/>
    <n v="3609.9"/>
    <n v="2"/>
    <e v="#N/A"/>
    <e v="#N/A"/>
    <n v="0"/>
    <x v="0"/>
    <x v="0"/>
    <x v="0"/>
    <x v="0"/>
    <x v="0"/>
    <x v="0"/>
    <x v="0"/>
    <x v="0"/>
    <x v="0"/>
    <x v="0"/>
  </r>
  <r>
    <x v="0"/>
    <x v="7"/>
    <x v="4"/>
    <x v="148"/>
    <x v="6"/>
    <n v="70"/>
    <n v="997.2"/>
    <n v="1067.2"/>
    <n v="8"/>
    <e v="#N/A"/>
    <e v="#N/A"/>
    <n v="0"/>
    <x v="0"/>
    <x v="0"/>
    <x v="0"/>
    <x v="0"/>
    <x v="0"/>
    <x v="0"/>
    <x v="0"/>
    <x v="0"/>
    <x v="0"/>
    <x v="0"/>
  </r>
  <r>
    <x v="0"/>
    <x v="7"/>
    <x v="4"/>
    <x v="136"/>
    <x v="6"/>
    <n v="70"/>
    <n v="8741.4"/>
    <n v="8811.4"/>
    <n v="10"/>
    <e v="#N/A"/>
    <e v="#N/A"/>
    <n v="0"/>
    <x v="0"/>
    <x v="0"/>
    <x v="0"/>
    <x v="0"/>
    <x v="0"/>
    <x v="0"/>
    <x v="0"/>
    <x v="0"/>
    <x v="0"/>
    <x v="0"/>
  </r>
  <r>
    <x v="0"/>
    <x v="7"/>
    <x v="4"/>
    <x v="156"/>
    <x v="6"/>
    <n v="261"/>
    <n v="18064.62"/>
    <n v="18325.62"/>
    <n v="18"/>
    <e v="#N/A"/>
    <e v="#N/A"/>
    <n v="0"/>
    <x v="0"/>
    <x v="0"/>
    <x v="0"/>
    <x v="0"/>
    <x v="0"/>
    <x v="0"/>
    <x v="0"/>
    <x v="0"/>
    <x v="0"/>
    <x v="0"/>
  </r>
  <r>
    <x v="0"/>
    <x v="7"/>
    <x v="4"/>
    <x v="157"/>
    <x v="6"/>
    <n v="70"/>
    <n v="4870.8"/>
    <n v="4940.8"/>
    <n v="3"/>
    <e v="#N/A"/>
    <e v="#N/A"/>
    <n v="0"/>
    <x v="0"/>
    <x v="0"/>
    <x v="0"/>
    <x v="0"/>
    <x v="0"/>
    <x v="0"/>
    <x v="0"/>
    <x v="0"/>
    <x v="0"/>
    <x v="0"/>
  </r>
  <r>
    <x v="0"/>
    <x v="7"/>
    <x v="4"/>
    <x v="158"/>
    <x v="6"/>
    <n v="221"/>
    <n v="9941.2199999999993"/>
    <n v="10162.219999999999"/>
    <n v="10"/>
    <e v="#N/A"/>
    <e v="#N/A"/>
    <n v="0"/>
    <x v="0"/>
    <x v="0"/>
    <x v="0"/>
    <x v="0"/>
    <x v="0"/>
    <x v="0"/>
    <x v="0"/>
    <x v="0"/>
    <x v="0"/>
    <x v="0"/>
  </r>
  <r>
    <x v="0"/>
    <x v="7"/>
    <x v="4"/>
    <x v="159"/>
    <x v="6"/>
    <n v="70"/>
    <n v="8538.2199999999993"/>
    <n v="8608.2199999999993"/>
    <n v="13"/>
    <e v="#N/A"/>
    <e v="#N/A"/>
    <n v="0"/>
    <x v="0"/>
    <x v="0"/>
    <x v="0"/>
    <x v="0"/>
    <x v="0"/>
    <x v="0"/>
    <x v="0"/>
    <x v="0"/>
    <x v="0"/>
    <x v="0"/>
  </r>
  <r>
    <x v="0"/>
    <x v="7"/>
    <x v="4"/>
    <x v="160"/>
    <x v="6"/>
    <n v="70"/>
    <n v="5475.3"/>
    <n v="5545.3"/>
    <n v="4"/>
    <e v="#N/A"/>
    <e v="#N/A"/>
    <n v="0"/>
    <x v="0"/>
    <x v="0"/>
    <x v="0"/>
    <x v="0"/>
    <x v="0"/>
    <x v="0"/>
    <x v="0"/>
    <x v="0"/>
    <x v="0"/>
    <x v="0"/>
  </r>
  <r>
    <x v="0"/>
    <x v="7"/>
    <x v="5"/>
    <x v="25"/>
    <x v="6"/>
    <n v="9976.0299999999988"/>
    <n v="1681.5700000000015"/>
    <n v="11657.6"/>
    <n v="29"/>
    <n v="0"/>
    <n v="0"/>
    <n v="0"/>
    <x v="0"/>
    <x v="0"/>
    <x v="0"/>
    <x v="0"/>
    <x v="0"/>
    <x v="0"/>
    <x v="0"/>
    <x v="0"/>
    <x v="0"/>
    <x v="0"/>
  </r>
  <r>
    <x v="0"/>
    <x v="7"/>
    <x v="5"/>
    <x v="26"/>
    <x v="6"/>
    <n v="421928.75"/>
    <n v="980716.08000000007"/>
    <n v="1402644.83"/>
    <n v="3"/>
    <n v="0"/>
    <n v="0"/>
    <n v="0"/>
    <x v="0"/>
    <x v="0"/>
    <x v="0"/>
    <x v="0"/>
    <x v="0"/>
    <x v="0"/>
    <x v="0"/>
    <x v="0"/>
    <x v="0"/>
    <x v="0"/>
  </r>
  <r>
    <x v="0"/>
    <x v="7"/>
    <x v="5"/>
    <x v="27"/>
    <x v="6"/>
    <n v="33568.19"/>
    <n v="45747.179999999993"/>
    <n v="79315.37"/>
    <n v="183"/>
    <n v="16523"/>
    <n v="165230"/>
    <n v="4.8"/>
    <x v="0"/>
    <x v="0"/>
    <x v="0"/>
    <x v="0"/>
    <x v="0"/>
    <x v="0"/>
    <x v="0"/>
    <x v="0"/>
    <x v="0"/>
    <x v="0"/>
  </r>
  <r>
    <x v="0"/>
    <x v="7"/>
    <x v="5"/>
    <x v="29"/>
    <x v="6"/>
    <n v="124748.41"/>
    <n v="673150.23"/>
    <n v="797898.64"/>
    <n v="189"/>
    <n v="0"/>
    <n v="0"/>
    <n v="0"/>
    <x v="0"/>
    <x v="0"/>
    <x v="0"/>
    <x v="0"/>
    <x v="0"/>
    <x v="0"/>
    <x v="0"/>
    <x v="0"/>
    <x v="0"/>
    <x v="0"/>
  </r>
  <r>
    <x v="0"/>
    <x v="7"/>
    <x v="6"/>
    <x v="30"/>
    <x v="6"/>
    <n v="61373.210000000006"/>
    <n v="1141540.06"/>
    <n v="1202913.27"/>
    <n v="128"/>
    <n v="0"/>
    <n v="0"/>
    <n v="0"/>
    <x v="0"/>
    <x v="0"/>
    <x v="0"/>
    <x v="0"/>
    <x v="0"/>
    <x v="0"/>
    <x v="0"/>
    <x v="0"/>
    <x v="0"/>
    <x v="0"/>
  </r>
  <r>
    <x v="0"/>
    <x v="7"/>
    <x v="6"/>
    <x v="31"/>
    <x v="6"/>
    <n v="80995.89"/>
    <n v="156268.53999999998"/>
    <n v="237264.43"/>
    <n v="194"/>
    <n v="34100"/>
    <n v="238700"/>
    <n v="6.96"/>
    <x v="0"/>
    <x v="0"/>
    <x v="0"/>
    <x v="0"/>
    <x v="0"/>
    <x v="0"/>
    <x v="0"/>
    <x v="0"/>
    <x v="0"/>
    <x v="0"/>
  </r>
  <r>
    <x v="0"/>
    <x v="7"/>
    <x v="6"/>
    <x v="32"/>
    <x v="6"/>
    <n v="75022.320000000007"/>
    <n v="96662.039999999979"/>
    <n v="171684.36"/>
    <n v="262"/>
    <n v="17577"/>
    <n v="123039"/>
    <n v="9.77"/>
    <x v="0"/>
    <x v="0"/>
    <x v="0"/>
    <x v="0"/>
    <x v="0"/>
    <x v="0"/>
    <x v="0"/>
    <x v="0"/>
    <x v="0"/>
    <x v="0"/>
  </r>
  <r>
    <x v="0"/>
    <x v="7"/>
    <x v="6"/>
    <x v="33"/>
    <x v="6"/>
    <n v="36995.599999999999"/>
    <n v="353315.15"/>
    <n v="390310.75"/>
    <n v="83"/>
    <n v="0"/>
    <n v="0"/>
    <n v="0"/>
    <x v="0"/>
    <x v="0"/>
    <x v="0"/>
    <x v="0"/>
    <x v="0"/>
    <x v="0"/>
    <x v="0"/>
    <x v="0"/>
    <x v="0"/>
    <x v="0"/>
  </r>
  <r>
    <x v="0"/>
    <x v="7"/>
    <x v="6"/>
    <x v="140"/>
    <x v="6"/>
    <n v="2597"/>
    <n v="130650.76999999999"/>
    <n v="133247.76999999999"/>
    <n v="6"/>
    <e v="#N/A"/>
    <e v="#N/A"/>
    <n v="0"/>
    <x v="0"/>
    <x v="0"/>
    <x v="0"/>
    <x v="0"/>
    <x v="0"/>
    <x v="0"/>
    <x v="0"/>
    <x v="0"/>
    <x v="0"/>
    <x v="0"/>
  </r>
  <r>
    <x v="0"/>
    <x v="7"/>
    <x v="7"/>
    <x v="34"/>
    <x v="6"/>
    <n v="173873.76"/>
    <n v="55163.97"/>
    <n v="229037.73"/>
    <n v="273"/>
    <n v="67177"/>
    <n v="470239"/>
    <n v="3.41"/>
    <x v="0"/>
    <x v="0"/>
    <x v="0"/>
    <x v="0"/>
    <x v="0"/>
    <x v="0"/>
    <x v="0"/>
    <x v="0"/>
    <x v="0"/>
    <x v="0"/>
  </r>
  <r>
    <x v="0"/>
    <x v="7"/>
    <x v="8"/>
    <x v="35"/>
    <x v="6"/>
    <n v="135522.57999999999"/>
    <n v="555350.52"/>
    <n v="690873.1"/>
    <n v="357"/>
    <n v="0"/>
    <n v="0"/>
    <n v="0"/>
    <x v="0"/>
    <x v="0"/>
    <x v="0"/>
    <x v="0"/>
    <x v="0"/>
    <x v="0"/>
    <x v="0"/>
    <x v="0"/>
    <x v="0"/>
    <x v="0"/>
  </r>
  <r>
    <x v="0"/>
    <x v="7"/>
    <x v="8"/>
    <x v="36"/>
    <x v="6"/>
    <n v="227049.33"/>
    <n v="1041380.4800000001"/>
    <n v="1268429.81"/>
    <n v="393"/>
    <n v="0"/>
    <n v="0"/>
    <n v="0"/>
    <x v="0"/>
    <x v="0"/>
    <x v="0"/>
    <x v="0"/>
    <x v="0"/>
    <x v="0"/>
    <x v="0"/>
    <x v="0"/>
    <x v="0"/>
    <x v="0"/>
  </r>
  <r>
    <x v="0"/>
    <x v="7"/>
    <x v="8"/>
    <x v="161"/>
    <x v="6"/>
    <n v="13286.22"/>
    <n v="40054.93"/>
    <n v="53341.15"/>
    <n v="79"/>
    <e v="#N/A"/>
    <e v="#N/A"/>
    <n v="0"/>
    <x v="0"/>
    <x v="0"/>
    <x v="0"/>
    <x v="0"/>
    <x v="0"/>
    <x v="0"/>
    <x v="0"/>
    <x v="0"/>
    <x v="0"/>
    <x v="0"/>
  </r>
  <r>
    <x v="0"/>
    <x v="7"/>
    <x v="9"/>
    <x v="37"/>
    <x v="6"/>
    <n v="181022.92"/>
    <n v="88960.329999999987"/>
    <n v="269983.25"/>
    <n v="745"/>
    <n v="32023"/>
    <n v="224161"/>
    <n v="8.43"/>
    <x v="0"/>
    <x v="0"/>
    <x v="0"/>
    <x v="0"/>
    <x v="0"/>
    <x v="0"/>
    <x v="0"/>
    <x v="0"/>
    <x v="0"/>
    <x v="0"/>
  </r>
  <r>
    <x v="0"/>
    <x v="7"/>
    <x v="9"/>
    <x v="38"/>
    <x v="6"/>
    <n v="9365.18"/>
    <n v="195406.63"/>
    <n v="204771.81"/>
    <n v="0"/>
    <n v="0"/>
    <n v="0"/>
    <n v="0"/>
    <x v="0"/>
    <x v="0"/>
    <x v="0"/>
    <x v="0"/>
    <x v="0"/>
    <x v="0"/>
    <x v="0"/>
    <x v="0"/>
    <x v="0"/>
    <x v="0"/>
  </r>
  <r>
    <x v="0"/>
    <x v="7"/>
    <x v="9"/>
    <x v="39"/>
    <x v="6"/>
    <n v="147688.69"/>
    <n v="100575.60999999999"/>
    <n v="248264.3"/>
    <n v="565"/>
    <n v="18352"/>
    <n v="128464"/>
    <n v="13.53"/>
    <x v="0"/>
    <x v="0"/>
    <x v="0"/>
    <x v="0"/>
    <x v="0"/>
    <x v="0"/>
    <x v="0"/>
    <x v="0"/>
    <x v="0"/>
    <x v="0"/>
  </r>
  <r>
    <x v="0"/>
    <x v="7"/>
    <x v="9"/>
    <x v="40"/>
    <x v="6"/>
    <n v="30348.639999999999"/>
    <n v="9471.8700000000026"/>
    <n v="39820.51"/>
    <n v="86"/>
    <n v="28923"/>
    <n v="202461"/>
    <n v="1.38"/>
    <x v="0"/>
    <x v="0"/>
    <x v="0"/>
    <x v="0"/>
    <x v="0"/>
    <x v="0"/>
    <x v="0"/>
    <x v="0"/>
    <x v="0"/>
    <x v="0"/>
  </r>
  <r>
    <x v="0"/>
    <x v="7"/>
    <x v="9"/>
    <x v="41"/>
    <x v="6"/>
    <n v="34771.14"/>
    <n v="175802.06"/>
    <n v="210573.2"/>
    <n v="76"/>
    <n v="0"/>
    <n v="0"/>
    <n v="0"/>
    <x v="0"/>
    <x v="0"/>
    <x v="0"/>
    <x v="0"/>
    <x v="0"/>
    <x v="0"/>
    <x v="0"/>
    <x v="0"/>
    <x v="0"/>
    <x v="0"/>
  </r>
  <r>
    <x v="0"/>
    <x v="7"/>
    <x v="10"/>
    <x v="42"/>
    <x v="6"/>
    <n v="6789.29"/>
    <n v="24823.149999999998"/>
    <n v="31612.44"/>
    <n v="40"/>
    <n v="0"/>
    <n v="0"/>
    <n v="0"/>
    <x v="0"/>
    <x v="0"/>
    <x v="0"/>
    <x v="0"/>
    <x v="0"/>
    <x v="0"/>
    <x v="0"/>
    <x v="0"/>
    <x v="0"/>
    <x v="0"/>
  </r>
  <r>
    <x v="0"/>
    <x v="7"/>
    <x v="10"/>
    <x v="43"/>
    <x v="6"/>
    <n v="331477.7"/>
    <n v="123809.70000000001"/>
    <n v="455287.4"/>
    <n v="116"/>
    <n v="0"/>
    <n v="0"/>
    <n v="0"/>
    <x v="0"/>
    <x v="0"/>
    <x v="0"/>
    <x v="0"/>
    <x v="0"/>
    <x v="0"/>
    <x v="0"/>
    <x v="0"/>
    <x v="0"/>
    <x v="0"/>
  </r>
  <r>
    <x v="0"/>
    <x v="7"/>
    <x v="10"/>
    <x v="44"/>
    <x v="6"/>
    <n v="27478.19"/>
    <n v="19529.84"/>
    <n v="47008.03"/>
    <n v="190"/>
    <n v="23777"/>
    <n v="237770"/>
    <n v="1.98"/>
    <x v="0"/>
    <x v="0"/>
    <x v="0"/>
    <x v="0"/>
    <x v="0"/>
    <x v="0"/>
    <x v="0"/>
    <x v="0"/>
    <x v="0"/>
    <x v="0"/>
  </r>
  <r>
    <x v="0"/>
    <x v="7"/>
    <x v="10"/>
    <x v="45"/>
    <x v="6"/>
    <n v="262261.76000000001"/>
    <n v="109188.38"/>
    <n v="371450.14"/>
    <n v="158"/>
    <n v="0"/>
    <n v="0"/>
    <n v="0"/>
    <x v="0"/>
    <x v="0"/>
    <x v="0"/>
    <x v="0"/>
    <x v="0"/>
    <x v="0"/>
    <x v="0"/>
    <x v="0"/>
    <x v="0"/>
    <x v="0"/>
  </r>
  <r>
    <x v="0"/>
    <x v="7"/>
    <x v="10"/>
    <x v="46"/>
    <x v="6"/>
    <n v="399614.3"/>
    <n v="338072.36000000004"/>
    <n v="737686.66"/>
    <n v="160"/>
    <n v="0"/>
    <n v="0"/>
    <n v="0"/>
    <x v="0"/>
    <x v="0"/>
    <x v="0"/>
    <x v="0"/>
    <x v="0"/>
    <x v="0"/>
    <x v="0"/>
    <x v="0"/>
    <x v="0"/>
    <x v="0"/>
  </r>
  <r>
    <x v="0"/>
    <x v="7"/>
    <x v="10"/>
    <x v="47"/>
    <x v="6"/>
    <n v="167970.47999999998"/>
    <n v="65658.960000000021"/>
    <n v="233629.44"/>
    <n v="132"/>
    <n v="0"/>
    <n v="0"/>
    <n v="0"/>
    <x v="0"/>
    <x v="0"/>
    <x v="0"/>
    <x v="0"/>
    <x v="0"/>
    <x v="0"/>
    <x v="0"/>
    <x v="0"/>
    <x v="0"/>
    <x v="0"/>
  </r>
  <r>
    <x v="0"/>
    <x v="7"/>
    <x v="10"/>
    <x v="48"/>
    <x v="6"/>
    <n v="144148.35"/>
    <n v="98561.489999999991"/>
    <n v="242709.84"/>
    <n v="137"/>
    <n v="33077"/>
    <n v="330770"/>
    <n v="7.34"/>
    <x v="0"/>
    <x v="0"/>
    <x v="0"/>
    <x v="0"/>
    <x v="0"/>
    <x v="0"/>
    <x v="0"/>
    <x v="0"/>
    <x v="0"/>
    <x v="0"/>
  </r>
  <r>
    <x v="0"/>
    <x v="7"/>
    <x v="10"/>
    <x v="49"/>
    <x v="6"/>
    <n v="358242.21"/>
    <n v="551080.80000000005"/>
    <n v="909323.01"/>
    <n v="171"/>
    <n v="67177"/>
    <n v="671770"/>
    <n v="13.54"/>
    <x v="0"/>
    <x v="0"/>
    <x v="0"/>
    <x v="0"/>
    <x v="0"/>
    <x v="0"/>
    <x v="0"/>
    <x v="0"/>
    <x v="0"/>
    <x v="0"/>
  </r>
  <r>
    <x v="0"/>
    <x v="7"/>
    <x v="10"/>
    <x v="50"/>
    <x v="6"/>
    <n v="34847.5"/>
    <n v="771"/>
    <n v="35618.5"/>
    <n v="24"/>
    <n v="36177"/>
    <n v="361770"/>
    <n v="0.98"/>
    <x v="0"/>
    <x v="0"/>
    <x v="0"/>
    <x v="0"/>
    <x v="0"/>
    <x v="0"/>
    <x v="0"/>
    <x v="0"/>
    <x v="0"/>
    <x v="0"/>
  </r>
  <r>
    <x v="0"/>
    <x v="7"/>
    <x v="10"/>
    <x v="51"/>
    <x v="6"/>
    <n v="221.1"/>
    <n v="991.4"/>
    <n v="1212.5"/>
    <n v="18"/>
    <n v="14477"/>
    <n v="144770"/>
    <n v="0.08"/>
    <x v="0"/>
    <x v="0"/>
    <x v="0"/>
    <x v="0"/>
    <x v="0"/>
    <x v="0"/>
    <x v="0"/>
    <x v="0"/>
    <x v="0"/>
    <x v="0"/>
  </r>
  <r>
    <x v="0"/>
    <x v="7"/>
    <x v="11"/>
    <x v="52"/>
    <x v="6"/>
    <n v="12105.83"/>
    <n v="3916.7700000000004"/>
    <n v="16022.6"/>
    <n v="28"/>
    <n v="0"/>
    <n v="0"/>
    <n v="0"/>
    <x v="0"/>
    <x v="0"/>
    <x v="0"/>
    <x v="0"/>
    <x v="0"/>
    <x v="0"/>
    <x v="0"/>
    <x v="0"/>
    <x v="0"/>
    <x v="0"/>
  </r>
  <r>
    <x v="0"/>
    <x v="7"/>
    <x v="12"/>
    <x v="53"/>
    <x v="6"/>
    <n v="19048.349999999999"/>
    <n v="6134.6500000000015"/>
    <n v="25183"/>
    <n v="95"/>
    <n v="0"/>
    <n v="0"/>
    <n v="0"/>
    <x v="0"/>
    <x v="0"/>
    <x v="0"/>
    <x v="0"/>
    <x v="0"/>
    <x v="0"/>
    <x v="0"/>
    <x v="0"/>
    <x v="0"/>
    <x v="0"/>
  </r>
  <r>
    <x v="0"/>
    <x v="7"/>
    <x v="12"/>
    <x v="55"/>
    <x v="6"/>
    <n v="54333.85"/>
    <n v="15638.750000000007"/>
    <n v="69972.600000000006"/>
    <n v="263"/>
    <n v="0"/>
    <n v="0"/>
    <n v="0"/>
    <x v="0"/>
    <x v="0"/>
    <x v="0"/>
    <x v="0"/>
    <x v="0"/>
    <x v="0"/>
    <x v="0"/>
    <x v="0"/>
    <x v="0"/>
    <x v="0"/>
  </r>
  <r>
    <x v="0"/>
    <x v="7"/>
    <x v="13"/>
    <x v="56"/>
    <x v="6"/>
    <n v="385971.88"/>
    <n v="1089.1199999999953"/>
    <n v="387061"/>
    <n v="55"/>
    <n v="0"/>
    <n v="0"/>
    <n v="0"/>
    <x v="0"/>
    <x v="0"/>
    <x v="0"/>
    <x v="0"/>
    <x v="0"/>
    <x v="0"/>
    <x v="0"/>
    <x v="0"/>
    <x v="0"/>
    <x v="0"/>
  </r>
  <r>
    <x v="0"/>
    <x v="7"/>
    <x v="13"/>
    <x v="57"/>
    <x v="6"/>
    <n v="29024.78"/>
    <n v="23481.5"/>
    <n v="52506.28"/>
    <n v="180"/>
    <n v="24273"/>
    <n v="242730"/>
    <n v="2.16"/>
    <x v="0"/>
    <x v="0"/>
    <x v="0"/>
    <x v="0"/>
    <x v="0"/>
    <x v="0"/>
    <x v="0"/>
    <x v="0"/>
    <x v="0"/>
    <x v="0"/>
  </r>
  <r>
    <x v="0"/>
    <x v="7"/>
    <x v="13"/>
    <x v="58"/>
    <x v="6"/>
    <n v="203626.23999999999"/>
    <n v="169647.24"/>
    <n v="373273.48"/>
    <n v="161"/>
    <n v="0"/>
    <n v="0"/>
    <n v="0"/>
    <x v="0"/>
    <x v="0"/>
    <x v="0"/>
    <x v="0"/>
    <x v="0"/>
    <x v="0"/>
    <x v="0"/>
    <x v="0"/>
    <x v="0"/>
    <x v="0"/>
  </r>
  <r>
    <x v="0"/>
    <x v="7"/>
    <x v="13"/>
    <x v="162"/>
    <x v="6"/>
    <n v="102839.79"/>
    <n v="1086.6100000000006"/>
    <n v="103926.39999999999"/>
    <n v="47"/>
    <e v="#N/A"/>
    <e v="#N/A"/>
    <n v="0"/>
    <x v="0"/>
    <x v="0"/>
    <x v="0"/>
    <x v="0"/>
    <x v="0"/>
    <x v="0"/>
    <x v="0"/>
    <x v="0"/>
    <x v="0"/>
    <x v="0"/>
  </r>
  <r>
    <x v="0"/>
    <x v="7"/>
    <x v="34"/>
    <x v="129"/>
    <x v="6"/>
    <n v="2633.18"/>
    <n v="9057.2999999999993"/>
    <n v="11690.48"/>
    <n v="20"/>
    <e v="#N/A"/>
    <e v="#N/A"/>
    <n v="0"/>
    <x v="0"/>
    <x v="0"/>
    <x v="0"/>
    <x v="0"/>
    <x v="0"/>
    <x v="0"/>
    <x v="0"/>
    <x v="0"/>
    <x v="0"/>
    <x v="0"/>
  </r>
  <r>
    <x v="0"/>
    <x v="7"/>
    <x v="14"/>
    <x v="130"/>
    <x v="6"/>
    <n v="46702.17"/>
    <n v="222157.28000000003"/>
    <n v="268859.45"/>
    <n v="693"/>
    <e v="#N/A"/>
    <e v="#N/A"/>
    <n v="0"/>
    <x v="0"/>
    <x v="0"/>
    <x v="0"/>
    <x v="0"/>
    <x v="0"/>
    <x v="0"/>
    <x v="0"/>
    <x v="0"/>
    <x v="0"/>
    <x v="0"/>
  </r>
  <r>
    <x v="0"/>
    <x v="7"/>
    <x v="15"/>
    <x v="163"/>
    <x v="6"/>
    <n v="13813.47"/>
    <n v="18011.129999999997"/>
    <n v="31824.6"/>
    <n v="27"/>
    <e v="#N/A"/>
    <e v="#N/A"/>
    <n v="0"/>
    <x v="0"/>
    <x v="0"/>
    <x v="0"/>
    <x v="0"/>
    <x v="0"/>
    <x v="0"/>
    <x v="0"/>
    <x v="0"/>
    <x v="0"/>
    <x v="0"/>
  </r>
  <r>
    <x v="0"/>
    <x v="7"/>
    <x v="16"/>
    <x v="61"/>
    <x v="6"/>
    <n v="59304.740000000005"/>
    <n v="231513.60000000003"/>
    <n v="290818.34000000003"/>
    <n v="60"/>
    <n v="0"/>
    <n v="0"/>
    <n v="0"/>
    <x v="0"/>
    <x v="0"/>
    <x v="0"/>
    <x v="0"/>
    <x v="0"/>
    <x v="0"/>
    <x v="0"/>
    <x v="0"/>
    <x v="0"/>
    <x v="0"/>
  </r>
  <r>
    <x v="0"/>
    <x v="7"/>
    <x v="17"/>
    <x v="62"/>
    <x v="6"/>
    <n v="52111.570000000007"/>
    <n v="44152.439999999988"/>
    <n v="96264.01"/>
    <n v="255"/>
    <n v="0"/>
    <n v="0"/>
    <n v="0"/>
    <x v="0"/>
    <x v="0"/>
    <x v="0"/>
    <x v="0"/>
    <x v="0"/>
    <x v="0"/>
    <x v="0"/>
    <x v="0"/>
    <x v="0"/>
    <x v="0"/>
  </r>
  <r>
    <x v="0"/>
    <x v="7"/>
    <x v="17"/>
    <x v="63"/>
    <x v="6"/>
    <n v="17303.96"/>
    <n v="19327.89"/>
    <n v="36631.85"/>
    <n v="90"/>
    <n v="0"/>
    <n v="0"/>
    <n v="0"/>
    <x v="0"/>
    <x v="0"/>
    <x v="0"/>
    <x v="0"/>
    <x v="0"/>
    <x v="0"/>
    <x v="0"/>
    <x v="0"/>
    <x v="0"/>
    <x v="0"/>
  </r>
  <r>
    <x v="0"/>
    <x v="7"/>
    <x v="18"/>
    <x v="64"/>
    <x v="6"/>
    <n v="61366.39"/>
    <n v="133091.31"/>
    <n v="194457.7"/>
    <n v="486"/>
    <n v="22723"/>
    <n v="159061"/>
    <n v="8.56"/>
    <x v="0"/>
    <x v="0"/>
    <x v="0"/>
    <x v="0"/>
    <x v="0"/>
    <x v="0"/>
    <x v="0"/>
    <x v="0"/>
    <x v="0"/>
    <x v="0"/>
  </r>
  <r>
    <x v="0"/>
    <x v="7"/>
    <x v="18"/>
    <x v="65"/>
    <x v="6"/>
    <n v="4750.91"/>
    <n v="5427.0599999999995"/>
    <n v="10177.969999999999"/>
    <n v="19"/>
    <n v="0"/>
    <n v="0"/>
    <n v="0"/>
    <x v="0"/>
    <x v="0"/>
    <x v="0"/>
    <x v="0"/>
    <x v="0"/>
    <x v="0"/>
    <x v="0"/>
    <x v="0"/>
    <x v="0"/>
    <x v="0"/>
  </r>
  <r>
    <x v="0"/>
    <x v="7"/>
    <x v="18"/>
    <x v="164"/>
    <x v="6"/>
    <n v="57880.899999999994"/>
    <n v="286380.17000000004"/>
    <n v="344261.07000000007"/>
    <n v="167"/>
    <e v="#N/A"/>
    <e v="#N/A"/>
    <n v="0"/>
    <x v="0"/>
    <x v="0"/>
    <x v="0"/>
    <x v="0"/>
    <x v="0"/>
    <x v="0"/>
    <x v="0"/>
    <x v="0"/>
    <x v="0"/>
    <x v="0"/>
  </r>
  <r>
    <x v="0"/>
    <x v="7"/>
    <x v="19"/>
    <x v="66"/>
    <x v="6"/>
    <n v="42406.82"/>
    <n v="378712.98"/>
    <n v="421119.8"/>
    <n v="150"/>
    <n v="0"/>
    <n v="0"/>
    <n v="0"/>
    <x v="0"/>
    <x v="0"/>
    <x v="0"/>
    <x v="0"/>
    <x v="0"/>
    <x v="0"/>
    <x v="0"/>
    <x v="0"/>
    <x v="0"/>
    <x v="0"/>
  </r>
  <r>
    <x v="0"/>
    <x v="7"/>
    <x v="20"/>
    <x v="67"/>
    <x v="6"/>
    <n v="242208.01"/>
    <n v="159166.75"/>
    <n v="401374.76"/>
    <n v="331"/>
    <n v="0"/>
    <n v="0"/>
    <n v="0"/>
    <x v="0"/>
    <x v="0"/>
    <x v="0"/>
    <x v="0"/>
    <x v="0"/>
    <x v="0"/>
    <x v="0"/>
    <x v="0"/>
    <x v="0"/>
    <x v="0"/>
  </r>
  <r>
    <x v="0"/>
    <x v="7"/>
    <x v="20"/>
    <x v="68"/>
    <x v="6"/>
    <n v="282575.64"/>
    <n v="140249.47999999998"/>
    <n v="422825.12"/>
    <n v="351"/>
    <n v="0"/>
    <n v="0"/>
    <n v="0"/>
    <x v="0"/>
    <x v="0"/>
    <x v="0"/>
    <x v="0"/>
    <x v="0"/>
    <x v="0"/>
    <x v="0"/>
    <x v="0"/>
    <x v="0"/>
    <x v="0"/>
  </r>
  <r>
    <x v="0"/>
    <x v="7"/>
    <x v="21"/>
    <x v="69"/>
    <x v="6"/>
    <n v="89886.060000000012"/>
    <n v="99819.33"/>
    <n v="189705.39"/>
    <n v="358"/>
    <n v="31000"/>
    <n v="310000"/>
    <n v="6.12"/>
    <x v="0"/>
    <x v="0"/>
    <x v="0"/>
    <x v="0"/>
    <x v="0"/>
    <x v="0"/>
    <x v="0"/>
    <x v="0"/>
    <x v="0"/>
    <x v="0"/>
  </r>
  <r>
    <x v="0"/>
    <x v="7"/>
    <x v="21"/>
    <x v="70"/>
    <x v="6"/>
    <n v="565014.06000000006"/>
    <n v="385308.78999999992"/>
    <n v="950322.85"/>
    <n v="183"/>
    <n v="62000"/>
    <n v="620000"/>
    <n v="15.33"/>
    <x v="0"/>
    <x v="0"/>
    <x v="0"/>
    <x v="0"/>
    <x v="0"/>
    <x v="0"/>
    <x v="0"/>
    <x v="0"/>
    <x v="0"/>
    <x v="0"/>
  </r>
  <r>
    <x v="0"/>
    <x v="7"/>
    <x v="21"/>
    <x v="71"/>
    <x v="6"/>
    <n v="6934.27"/>
    <n v="6926.76"/>
    <n v="13861.03"/>
    <n v="11"/>
    <n v="50623"/>
    <n v="506230"/>
    <n v="0.27"/>
    <x v="0"/>
    <x v="0"/>
    <x v="0"/>
    <x v="0"/>
    <x v="0"/>
    <x v="0"/>
    <x v="0"/>
    <x v="0"/>
    <x v="0"/>
    <x v="0"/>
  </r>
  <r>
    <x v="0"/>
    <x v="7"/>
    <x v="21"/>
    <x v="72"/>
    <x v="6"/>
    <n v="264769.92000000004"/>
    <n v="286614.41999999993"/>
    <n v="551384.34"/>
    <n v="495"/>
    <n v="29977"/>
    <n v="299770"/>
    <n v="18.39"/>
    <x v="0"/>
    <x v="0"/>
    <x v="0"/>
    <x v="0"/>
    <x v="0"/>
    <x v="0"/>
    <x v="0"/>
    <x v="0"/>
    <x v="0"/>
    <x v="0"/>
  </r>
  <r>
    <x v="0"/>
    <x v="7"/>
    <x v="21"/>
    <x v="73"/>
    <x v="6"/>
    <n v="212577.73"/>
    <n v="194584.88999999998"/>
    <n v="407162.62"/>
    <n v="321"/>
    <n v="27900"/>
    <n v="279000"/>
    <n v="14.59"/>
    <x v="0"/>
    <x v="0"/>
    <x v="0"/>
    <x v="0"/>
    <x v="0"/>
    <x v="0"/>
    <x v="0"/>
    <x v="0"/>
    <x v="0"/>
    <x v="0"/>
  </r>
  <r>
    <x v="0"/>
    <x v="7"/>
    <x v="21"/>
    <x v="137"/>
    <x v="6"/>
    <n v="218730.38"/>
    <n v="120048.84999999998"/>
    <n v="338779.23"/>
    <n v="214"/>
    <e v="#N/A"/>
    <e v="#N/A"/>
    <n v="0"/>
    <x v="0"/>
    <x v="0"/>
    <x v="0"/>
    <x v="0"/>
    <x v="0"/>
    <x v="0"/>
    <x v="0"/>
    <x v="0"/>
    <x v="0"/>
    <x v="0"/>
  </r>
  <r>
    <x v="0"/>
    <x v="7"/>
    <x v="21"/>
    <x v="142"/>
    <x v="6"/>
    <n v="46036.39"/>
    <n v="65784.28"/>
    <n v="111820.67"/>
    <n v="117"/>
    <e v="#N/A"/>
    <e v="#N/A"/>
    <n v="0"/>
    <x v="0"/>
    <x v="0"/>
    <x v="0"/>
    <x v="0"/>
    <x v="0"/>
    <x v="0"/>
    <x v="0"/>
    <x v="0"/>
    <x v="0"/>
    <x v="0"/>
  </r>
  <r>
    <x v="0"/>
    <x v="7"/>
    <x v="22"/>
    <x v="74"/>
    <x v="6"/>
    <n v="17147.05"/>
    <n v="5903.41"/>
    <n v="23050.46"/>
    <n v="50"/>
    <n v="13423"/>
    <n v="134230"/>
    <n v="1.72"/>
    <x v="0"/>
    <x v="0"/>
    <x v="0"/>
    <x v="0"/>
    <x v="0"/>
    <x v="0"/>
    <x v="0"/>
    <x v="0"/>
    <x v="0"/>
    <x v="0"/>
  </r>
  <r>
    <x v="0"/>
    <x v="7"/>
    <x v="22"/>
    <x v="75"/>
    <x v="6"/>
    <n v="8770.4900000000016"/>
    <n v="6199.4699999999975"/>
    <n v="14969.96"/>
    <n v="44"/>
    <n v="14477"/>
    <n v="144770"/>
    <n v="1.03"/>
    <x v="0"/>
    <x v="0"/>
    <x v="0"/>
    <x v="0"/>
    <x v="0"/>
    <x v="0"/>
    <x v="0"/>
    <x v="0"/>
    <x v="0"/>
    <x v="0"/>
  </r>
  <r>
    <x v="0"/>
    <x v="7"/>
    <x v="22"/>
    <x v="76"/>
    <x v="6"/>
    <n v="2487.71"/>
    <n v="1005.8299999999999"/>
    <n v="3493.54"/>
    <n v="10"/>
    <n v="13950"/>
    <n v="139500"/>
    <n v="0.25"/>
    <x v="0"/>
    <x v="0"/>
    <x v="0"/>
    <x v="0"/>
    <x v="0"/>
    <x v="0"/>
    <x v="0"/>
    <x v="0"/>
    <x v="0"/>
    <x v="0"/>
  </r>
  <r>
    <x v="0"/>
    <x v="7"/>
    <x v="22"/>
    <x v="121"/>
    <x v="6"/>
    <n v="13877.8"/>
    <n v="2829.3500000000022"/>
    <n v="16707.150000000001"/>
    <n v="40"/>
    <e v="#N/A"/>
    <e v="#N/A"/>
    <n v="0"/>
    <x v="0"/>
    <x v="0"/>
    <x v="0"/>
    <x v="0"/>
    <x v="0"/>
    <x v="0"/>
    <x v="0"/>
    <x v="0"/>
    <x v="0"/>
    <x v="0"/>
  </r>
  <r>
    <x v="0"/>
    <x v="7"/>
    <x v="23"/>
    <x v="77"/>
    <x v="6"/>
    <n v="0"/>
    <n v="90699"/>
    <n v="90699"/>
    <n v="0"/>
    <n v="0"/>
    <n v="0"/>
    <n v="0"/>
    <x v="0"/>
    <x v="0"/>
    <x v="0"/>
    <x v="0"/>
    <x v="0"/>
    <x v="0"/>
    <x v="0"/>
    <x v="0"/>
    <x v="0"/>
    <x v="0"/>
  </r>
  <r>
    <x v="0"/>
    <x v="7"/>
    <x v="24"/>
    <x v="78"/>
    <x v="6"/>
    <n v="41416.909999999996"/>
    <n v="19976.560000000005"/>
    <n v="61393.47"/>
    <n v="370"/>
    <n v="20677"/>
    <n v="144739"/>
    <n v="2.97"/>
    <x v="0"/>
    <x v="0"/>
    <x v="0"/>
    <x v="0"/>
    <x v="0"/>
    <x v="0"/>
    <x v="0"/>
    <x v="0"/>
    <x v="0"/>
    <x v="0"/>
  </r>
  <r>
    <x v="0"/>
    <x v="7"/>
    <x v="24"/>
    <x v="79"/>
    <x v="6"/>
    <n v="155.1"/>
    <n v="0"/>
    <n v="155.1"/>
    <n v="1"/>
    <n v="20150"/>
    <n v="141050"/>
    <n v="0.01"/>
    <x v="0"/>
    <x v="0"/>
    <x v="0"/>
    <x v="0"/>
    <x v="0"/>
    <x v="0"/>
    <x v="0"/>
    <x v="0"/>
    <x v="0"/>
    <x v="0"/>
  </r>
  <r>
    <x v="0"/>
    <x v="7"/>
    <x v="24"/>
    <x v="81"/>
    <x v="6"/>
    <n v="490.64"/>
    <n v="378.28999999999996"/>
    <n v="868.93"/>
    <n v="6"/>
    <n v="18600"/>
    <n v="130200"/>
    <n v="0.05"/>
    <x v="0"/>
    <x v="0"/>
    <x v="0"/>
    <x v="0"/>
    <x v="0"/>
    <x v="0"/>
    <x v="0"/>
    <x v="0"/>
    <x v="0"/>
    <x v="0"/>
  </r>
  <r>
    <x v="0"/>
    <x v="7"/>
    <x v="24"/>
    <x v="82"/>
    <x v="6"/>
    <n v="44961.8"/>
    <n v="21720.75"/>
    <n v="66682.55"/>
    <n v="427"/>
    <n v="18600"/>
    <n v="130200"/>
    <n v="3.59"/>
    <x v="0"/>
    <x v="0"/>
    <x v="0"/>
    <x v="0"/>
    <x v="0"/>
    <x v="0"/>
    <x v="0"/>
    <x v="0"/>
    <x v="0"/>
    <x v="0"/>
  </r>
  <r>
    <x v="0"/>
    <x v="7"/>
    <x v="24"/>
    <x v="122"/>
    <x v="6"/>
    <n v="1626.45"/>
    <n v="868.8"/>
    <n v="2495.25"/>
    <n v="11"/>
    <e v="#N/A"/>
    <e v="#N/A"/>
    <n v="0"/>
    <x v="0"/>
    <x v="0"/>
    <x v="0"/>
    <x v="0"/>
    <x v="0"/>
    <x v="0"/>
    <x v="0"/>
    <x v="0"/>
    <x v="0"/>
    <x v="0"/>
  </r>
  <r>
    <x v="0"/>
    <x v="7"/>
    <x v="24"/>
    <x v="123"/>
    <x v="6"/>
    <n v="33"/>
    <n v="0"/>
    <n v="33"/>
    <n v="0"/>
    <n v="29977"/>
    <n v="209839"/>
    <n v="0"/>
    <x v="0"/>
    <x v="0"/>
    <x v="0"/>
    <x v="0"/>
    <x v="0"/>
    <x v="0"/>
    <x v="0"/>
    <x v="0"/>
    <x v="0"/>
    <x v="0"/>
  </r>
  <r>
    <x v="0"/>
    <x v="7"/>
    <x v="24"/>
    <x v="85"/>
    <x v="6"/>
    <n v="1241.0999999999999"/>
    <n v="4003.1200000000003"/>
    <n v="5244.22"/>
    <n v="8"/>
    <n v="0"/>
    <n v="0"/>
    <n v="0"/>
    <x v="0"/>
    <x v="0"/>
    <x v="0"/>
    <x v="0"/>
    <x v="0"/>
    <x v="0"/>
    <x v="0"/>
    <x v="0"/>
    <x v="0"/>
    <x v="0"/>
  </r>
  <r>
    <x v="0"/>
    <x v="7"/>
    <x v="24"/>
    <x v="131"/>
    <x v="6"/>
    <n v="7378.2699999999995"/>
    <n v="3382.2600000000011"/>
    <n v="10760.53"/>
    <n v="74"/>
    <e v="#N/A"/>
    <e v="#N/A"/>
    <n v="0"/>
    <x v="0"/>
    <x v="0"/>
    <x v="0"/>
    <x v="0"/>
    <x v="0"/>
    <x v="0"/>
    <x v="0"/>
    <x v="0"/>
    <x v="0"/>
    <x v="0"/>
  </r>
  <r>
    <x v="0"/>
    <x v="7"/>
    <x v="24"/>
    <x v="86"/>
    <x v="6"/>
    <n v="26816.010000000002"/>
    <n v="15238.46"/>
    <n v="42054.47"/>
    <n v="297"/>
    <n v="15500"/>
    <n v="108500"/>
    <n v="2.71"/>
    <x v="0"/>
    <x v="0"/>
    <x v="0"/>
    <x v="0"/>
    <x v="0"/>
    <x v="0"/>
    <x v="0"/>
    <x v="0"/>
    <x v="0"/>
    <x v="0"/>
  </r>
  <r>
    <x v="0"/>
    <x v="7"/>
    <x v="24"/>
    <x v="165"/>
    <x v="6"/>
    <n v="11"/>
    <n v="44"/>
    <n v="55"/>
    <n v="1"/>
    <e v="#N/A"/>
    <e v="#N/A"/>
    <n v="0"/>
    <x v="0"/>
    <x v="0"/>
    <x v="0"/>
    <x v="0"/>
    <x v="0"/>
    <x v="0"/>
    <x v="0"/>
    <x v="0"/>
    <x v="0"/>
    <x v="0"/>
  </r>
  <r>
    <x v="0"/>
    <x v="7"/>
    <x v="26"/>
    <x v="87"/>
    <x v="6"/>
    <n v="16584"/>
    <n v="0"/>
    <n v="16584"/>
    <n v="1"/>
    <n v="4650"/>
    <n v="32550"/>
    <n v="3.57"/>
    <x v="0"/>
    <x v="0"/>
    <x v="0"/>
    <x v="0"/>
    <x v="0"/>
    <x v="0"/>
    <x v="0"/>
    <x v="0"/>
    <x v="0"/>
    <x v="0"/>
  </r>
  <r>
    <x v="0"/>
    <x v="7"/>
    <x v="26"/>
    <x v="88"/>
    <x v="6"/>
    <n v="3600"/>
    <n v="0"/>
    <n v="3600"/>
    <n v="0"/>
    <n v="4650"/>
    <n v="32550"/>
    <n v="0.77"/>
    <x v="0"/>
    <x v="0"/>
    <x v="0"/>
    <x v="0"/>
    <x v="0"/>
    <x v="0"/>
    <x v="0"/>
    <x v="0"/>
    <x v="0"/>
    <x v="0"/>
  </r>
  <r>
    <x v="0"/>
    <x v="7"/>
    <x v="27"/>
    <x v="89"/>
    <x v="6"/>
    <n v="245"/>
    <n v="0"/>
    <n v="245"/>
    <n v="7"/>
    <n v="6727"/>
    <n v="47089"/>
    <n v="0.04"/>
    <x v="0"/>
    <x v="0"/>
    <x v="0"/>
    <x v="0"/>
    <x v="0"/>
    <x v="0"/>
    <x v="0"/>
    <x v="0"/>
    <x v="0"/>
    <x v="0"/>
  </r>
  <r>
    <x v="0"/>
    <x v="7"/>
    <x v="27"/>
    <x v="90"/>
    <x v="6"/>
    <n v="565"/>
    <n v="20"/>
    <n v="585"/>
    <n v="17"/>
    <n v="6727"/>
    <n v="47089"/>
    <n v="0.09"/>
    <x v="0"/>
    <x v="0"/>
    <x v="0"/>
    <x v="0"/>
    <x v="0"/>
    <x v="0"/>
    <x v="0"/>
    <x v="0"/>
    <x v="0"/>
    <x v="0"/>
  </r>
  <r>
    <x v="0"/>
    <x v="7"/>
    <x v="27"/>
    <x v="91"/>
    <x v="6"/>
    <n v="665"/>
    <n v="0"/>
    <n v="665"/>
    <n v="19"/>
    <n v="6727"/>
    <n v="47089"/>
    <n v="0.1"/>
    <x v="0"/>
    <x v="0"/>
    <x v="0"/>
    <x v="0"/>
    <x v="0"/>
    <x v="0"/>
    <x v="0"/>
    <x v="0"/>
    <x v="0"/>
    <x v="0"/>
  </r>
  <r>
    <x v="0"/>
    <x v="7"/>
    <x v="28"/>
    <x v="92"/>
    <x v="6"/>
    <n v="32291.300000000003"/>
    <n v="30394.129999999997"/>
    <n v="62685.43"/>
    <n v="84"/>
    <n v="0"/>
    <n v="0"/>
    <n v="0"/>
    <x v="0"/>
    <x v="0"/>
    <x v="0"/>
    <x v="0"/>
    <x v="0"/>
    <x v="0"/>
    <x v="0"/>
    <x v="0"/>
    <x v="0"/>
    <x v="0"/>
  </r>
  <r>
    <x v="0"/>
    <x v="7"/>
    <x v="36"/>
    <x v="166"/>
    <x v="6"/>
    <n v="1603.9199999999998"/>
    <n v="648.28"/>
    <n v="2252.1999999999998"/>
    <n v="25"/>
    <e v="#N/A"/>
    <e v="#N/A"/>
    <n v="0"/>
    <x v="0"/>
    <x v="0"/>
    <x v="0"/>
    <x v="0"/>
    <x v="0"/>
    <x v="0"/>
    <x v="0"/>
    <x v="0"/>
    <x v="0"/>
    <x v="0"/>
  </r>
  <r>
    <x v="0"/>
    <x v="7"/>
    <x v="29"/>
    <x v="93"/>
    <x v="6"/>
    <n v="112521.73999999999"/>
    <n v="452385.29000000004"/>
    <n v="564907.03"/>
    <n v="217"/>
    <n v="0"/>
    <n v="0"/>
    <n v="0"/>
    <x v="0"/>
    <x v="0"/>
    <x v="0"/>
    <x v="0"/>
    <x v="0"/>
    <x v="0"/>
    <x v="0"/>
    <x v="0"/>
    <x v="0"/>
    <x v="0"/>
  </r>
  <r>
    <x v="0"/>
    <x v="7"/>
    <x v="29"/>
    <x v="94"/>
    <x v="6"/>
    <n v="255697.09000000003"/>
    <n v="168486.77999999997"/>
    <n v="424183.87"/>
    <n v="297"/>
    <n v="0"/>
    <n v="0"/>
    <n v="0"/>
    <x v="0"/>
    <x v="0"/>
    <x v="0"/>
    <x v="0"/>
    <x v="0"/>
    <x v="0"/>
    <x v="0"/>
    <x v="0"/>
    <x v="0"/>
    <x v="0"/>
  </r>
  <r>
    <x v="0"/>
    <x v="7"/>
    <x v="29"/>
    <x v="95"/>
    <x v="6"/>
    <n v="163545.54"/>
    <n v="146982.80000000002"/>
    <n v="310528.34000000003"/>
    <n v="122"/>
    <n v="0"/>
    <n v="0"/>
    <n v="0"/>
    <x v="0"/>
    <x v="0"/>
    <x v="0"/>
    <x v="0"/>
    <x v="0"/>
    <x v="0"/>
    <x v="0"/>
    <x v="0"/>
    <x v="0"/>
    <x v="0"/>
  </r>
  <r>
    <x v="0"/>
    <x v="7"/>
    <x v="29"/>
    <x v="124"/>
    <x v="6"/>
    <n v="123160.15000000001"/>
    <n v="154368.87"/>
    <n v="277529.02"/>
    <n v="677"/>
    <e v="#N/A"/>
    <e v="#N/A"/>
    <n v="0"/>
    <x v="0"/>
    <x v="0"/>
    <x v="0"/>
    <x v="0"/>
    <x v="0"/>
    <x v="0"/>
    <x v="0"/>
    <x v="0"/>
    <x v="0"/>
    <x v="0"/>
  </r>
  <r>
    <x v="0"/>
    <x v="7"/>
    <x v="29"/>
    <x v="96"/>
    <x v="6"/>
    <n v="145667.35999999999"/>
    <n v="387522.91000000003"/>
    <n v="533190.27"/>
    <n v="294"/>
    <n v="0"/>
    <n v="0"/>
    <n v="0"/>
    <x v="0"/>
    <x v="0"/>
    <x v="0"/>
    <x v="0"/>
    <x v="0"/>
    <x v="0"/>
    <x v="0"/>
    <x v="0"/>
    <x v="0"/>
    <x v="0"/>
  </r>
  <r>
    <x v="0"/>
    <x v="7"/>
    <x v="29"/>
    <x v="97"/>
    <x v="6"/>
    <n v="84020.689999999988"/>
    <n v="186426.65999999997"/>
    <n v="270447.34999999998"/>
    <n v="670"/>
    <n v="17577"/>
    <n v="175770"/>
    <n v="15.39"/>
    <x v="0"/>
    <x v="0"/>
    <x v="0"/>
    <x v="0"/>
    <x v="0"/>
    <x v="0"/>
    <x v="0"/>
    <x v="0"/>
    <x v="0"/>
    <x v="0"/>
  </r>
  <r>
    <x v="0"/>
    <x v="7"/>
    <x v="30"/>
    <x v="98"/>
    <x v="6"/>
    <n v="26682.73"/>
    <n v="91750.13"/>
    <n v="118432.86"/>
    <n v="342"/>
    <n v="36177"/>
    <n v="253239"/>
    <n v="3.27"/>
    <x v="0"/>
    <x v="0"/>
    <x v="0"/>
    <x v="0"/>
    <x v="0"/>
    <x v="0"/>
    <x v="0"/>
    <x v="0"/>
    <x v="0"/>
    <x v="0"/>
  </r>
  <r>
    <x v="0"/>
    <x v="7"/>
    <x v="30"/>
    <x v="99"/>
    <x v="6"/>
    <n v="18587.47"/>
    <n v="117018.43"/>
    <n v="135605.9"/>
    <n v="282"/>
    <n v="16027"/>
    <n v="112189"/>
    <n v="8.4600000000000009"/>
    <x v="0"/>
    <x v="0"/>
    <x v="0"/>
    <x v="0"/>
    <x v="0"/>
    <x v="0"/>
    <x v="0"/>
    <x v="0"/>
    <x v="0"/>
    <x v="0"/>
  </r>
  <r>
    <x v="0"/>
    <x v="7"/>
    <x v="30"/>
    <x v="100"/>
    <x v="6"/>
    <n v="21034.080000000002"/>
    <n v="106573.27"/>
    <n v="127607.35"/>
    <n v="272"/>
    <n v="14477"/>
    <n v="101339"/>
    <n v="8.81"/>
    <x v="0"/>
    <x v="0"/>
    <x v="0"/>
    <x v="0"/>
    <x v="0"/>
    <x v="0"/>
    <x v="0"/>
    <x v="0"/>
    <x v="0"/>
    <x v="0"/>
  </r>
  <r>
    <x v="0"/>
    <x v="7"/>
    <x v="30"/>
    <x v="101"/>
    <x v="6"/>
    <n v="18237.13"/>
    <n v="58349.159999999989"/>
    <n v="76586.289999999994"/>
    <n v="222"/>
    <n v="10323"/>
    <n v="72261"/>
    <n v="7.42"/>
    <x v="0"/>
    <x v="0"/>
    <x v="0"/>
    <x v="0"/>
    <x v="0"/>
    <x v="0"/>
    <x v="0"/>
    <x v="0"/>
    <x v="0"/>
    <x v="0"/>
  </r>
  <r>
    <x v="0"/>
    <x v="7"/>
    <x v="30"/>
    <x v="102"/>
    <x v="6"/>
    <n v="13803.25"/>
    <n v="75112.759999999995"/>
    <n v="88916.01"/>
    <n v="83"/>
    <n v="0"/>
    <n v="0"/>
    <n v="0"/>
    <x v="0"/>
    <x v="0"/>
    <x v="0"/>
    <x v="0"/>
    <x v="0"/>
    <x v="0"/>
    <x v="0"/>
    <x v="0"/>
    <x v="0"/>
    <x v="0"/>
  </r>
  <r>
    <x v="0"/>
    <x v="7"/>
    <x v="30"/>
    <x v="103"/>
    <x v="6"/>
    <n v="67023.38"/>
    <n v="4554.4199999999983"/>
    <n v="71577.8"/>
    <n v="54"/>
    <n v="0"/>
    <n v="0"/>
    <n v="0"/>
    <x v="0"/>
    <x v="0"/>
    <x v="0"/>
    <x v="0"/>
    <x v="0"/>
    <x v="0"/>
    <x v="0"/>
    <x v="0"/>
    <x v="0"/>
    <x v="0"/>
  </r>
  <r>
    <x v="0"/>
    <x v="7"/>
    <x v="30"/>
    <x v="105"/>
    <x v="6"/>
    <n v="188547.04"/>
    <n v="6367.1600000000035"/>
    <n v="194914.2"/>
    <n v="90"/>
    <n v="0"/>
    <n v="0"/>
    <n v="0"/>
    <x v="0"/>
    <x v="0"/>
    <x v="0"/>
    <x v="0"/>
    <x v="0"/>
    <x v="0"/>
    <x v="0"/>
    <x v="0"/>
    <x v="0"/>
    <x v="0"/>
  </r>
  <r>
    <x v="0"/>
    <x v="7"/>
    <x v="30"/>
    <x v="106"/>
    <x v="6"/>
    <n v="14579.51"/>
    <n v="21219.869999999995"/>
    <n v="35799.379999999997"/>
    <n v="114"/>
    <n v="17050"/>
    <n v="119350"/>
    <n v="2.1"/>
    <x v="0"/>
    <x v="0"/>
    <x v="0"/>
    <x v="0"/>
    <x v="0"/>
    <x v="0"/>
    <x v="0"/>
    <x v="0"/>
    <x v="0"/>
    <x v="0"/>
  </r>
  <r>
    <x v="0"/>
    <x v="7"/>
    <x v="30"/>
    <x v="138"/>
    <x v="6"/>
    <n v="10414.119999999999"/>
    <n v="32498.37"/>
    <n v="42912.49"/>
    <n v="124"/>
    <e v="#N/A"/>
    <e v="#N/A"/>
    <n v="0"/>
    <x v="0"/>
    <x v="0"/>
    <x v="0"/>
    <x v="0"/>
    <x v="0"/>
    <x v="0"/>
    <x v="0"/>
    <x v="0"/>
    <x v="0"/>
    <x v="0"/>
  </r>
  <r>
    <x v="0"/>
    <x v="7"/>
    <x v="31"/>
    <x v="107"/>
    <x v="6"/>
    <n v="308261.04000000004"/>
    <n v="137359.10999999999"/>
    <n v="445620.15"/>
    <n v="489"/>
    <n v="0"/>
    <n v="0"/>
    <n v="0"/>
    <x v="0"/>
    <x v="0"/>
    <x v="0"/>
    <x v="0"/>
    <x v="0"/>
    <x v="0"/>
    <x v="0"/>
    <x v="0"/>
    <x v="0"/>
    <x v="0"/>
  </r>
  <r>
    <x v="0"/>
    <x v="7"/>
    <x v="31"/>
    <x v="108"/>
    <x v="6"/>
    <n v="195854.15"/>
    <n v="42983.140000000014"/>
    <n v="238837.29"/>
    <n v="128"/>
    <n v="0"/>
    <n v="0"/>
    <n v="0"/>
    <x v="0"/>
    <x v="0"/>
    <x v="0"/>
    <x v="0"/>
    <x v="0"/>
    <x v="0"/>
    <x v="0"/>
    <x v="0"/>
    <x v="0"/>
    <x v="0"/>
  </r>
  <r>
    <x v="0"/>
    <x v="7"/>
    <x v="31"/>
    <x v="109"/>
    <x v="6"/>
    <n v="236135.52000000002"/>
    <n v="229470.95999999996"/>
    <n v="465606.48"/>
    <n v="329"/>
    <n v="0"/>
    <n v="0"/>
    <n v="0"/>
    <x v="0"/>
    <x v="0"/>
    <x v="0"/>
    <x v="0"/>
    <x v="0"/>
    <x v="0"/>
    <x v="0"/>
    <x v="0"/>
    <x v="0"/>
    <x v="0"/>
  </r>
  <r>
    <x v="0"/>
    <x v="7"/>
    <x v="31"/>
    <x v="110"/>
    <x v="6"/>
    <n v="254945.02000000002"/>
    <n v="117453.12"/>
    <n v="372398.14"/>
    <n v="288"/>
    <n v="0"/>
    <n v="0"/>
    <n v="0"/>
    <x v="0"/>
    <x v="0"/>
    <x v="0"/>
    <x v="0"/>
    <x v="0"/>
    <x v="0"/>
    <x v="0"/>
    <x v="0"/>
    <x v="0"/>
    <x v="0"/>
  </r>
  <r>
    <x v="0"/>
    <x v="7"/>
    <x v="31"/>
    <x v="111"/>
    <x v="6"/>
    <n v="26358.13"/>
    <n v="39838.069999999992"/>
    <n v="66196.2"/>
    <n v="190"/>
    <n v="0"/>
    <n v="0"/>
    <n v="0"/>
    <x v="0"/>
    <x v="0"/>
    <x v="0"/>
    <x v="0"/>
    <x v="0"/>
    <x v="0"/>
    <x v="0"/>
    <x v="0"/>
    <x v="0"/>
    <x v="0"/>
  </r>
  <r>
    <x v="0"/>
    <x v="7"/>
    <x v="31"/>
    <x v="128"/>
    <x v="6"/>
    <n v="23889.230000000003"/>
    <n v="13818.669999999998"/>
    <n v="37707.9"/>
    <n v="107"/>
    <e v="#N/A"/>
    <e v="#N/A"/>
    <n v="0"/>
    <x v="0"/>
    <x v="0"/>
    <x v="0"/>
    <x v="0"/>
    <x v="0"/>
    <x v="0"/>
    <x v="0"/>
    <x v="0"/>
    <x v="0"/>
    <x v="0"/>
  </r>
  <r>
    <x v="0"/>
    <x v="7"/>
    <x v="31"/>
    <x v="112"/>
    <x v="6"/>
    <n v="48010.130000000005"/>
    <n v="35055.87999999999"/>
    <n v="83066.009999999995"/>
    <n v="962"/>
    <n v="13950"/>
    <n v="139500"/>
    <n v="5.95"/>
    <x v="0"/>
    <x v="0"/>
    <x v="0"/>
    <x v="0"/>
    <x v="0"/>
    <x v="0"/>
    <x v="0"/>
    <x v="0"/>
    <x v="0"/>
    <x v="0"/>
  </r>
  <r>
    <x v="0"/>
    <x v="7"/>
    <x v="32"/>
    <x v="113"/>
    <x v="6"/>
    <n v="13431.970000000001"/>
    <n v="41880.81"/>
    <n v="55312.78"/>
    <n v="143"/>
    <n v="5177"/>
    <n v="36239"/>
    <n v="10.68"/>
    <x v="0"/>
    <x v="0"/>
    <x v="0"/>
    <x v="0"/>
    <x v="0"/>
    <x v="0"/>
    <x v="0"/>
    <x v="0"/>
    <x v="0"/>
    <x v="0"/>
  </r>
  <r>
    <x v="0"/>
    <x v="7"/>
    <x v="32"/>
    <x v="114"/>
    <x v="6"/>
    <n v="4195.09"/>
    <n v="4835.7099999999991"/>
    <n v="9030.7999999999993"/>
    <n v="46"/>
    <n v="31000"/>
    <n v="217000"/>
    <n v="0.28999999999999998"/>
    <x v="0"/>
    <x v="0"/>
    <x v="0"/>
    <x v="0"/>
    <x v="0"/>
    <x v="0"/>
    <x v="0"/>
    <x v="0"/>
    <x v="0"/>
    <x v="0"/>
  </r>
  <r>
    <x v="0"/>
    <x v="7"/>
    <x v="32"/>
    <x v="115"/>
    <x v="6"/>
    <n v="9570.5"/>
    <n v="14688.71"/>
    <n v="24259.21"/>
    <n v="65"/>
    <n v="0"/>
    <n v="0"/>
    <n v="0"/>
    <x v="0"/>
    <x v="0"/>
    <x v="0"/>
    <x v="0"/>
    <x v="0"/>
    <x v="0"/>
    <x v="0"/>
    <x v="0"/>
    <x v="0"/>
    <x v="0"/>
  </r>
  <r>
    <x v="0"/>
    <x v="7"/>
    <x v="32"/>
    <x v="116"/>
    <x v="6"/>
    <n v="8428.2899999999991"/>
    <n v="36629.040000000001"/>
    <n v="45057.33"/>
    <n v="109"/>
    <n v="0"/>
    <n v="0"/>
    <n v="0"/>
    <x v="0"/>
    <x v="0"/>
    <x v="0"/>
    <x v="0"/>
    <x v="0"/>
    <x v="0"/>
    <x v="0"/>
    <x v="0"/>
    <x v="0"/>
    <x v="0"/>
  </r>
  <r>
    <x v="0"/>
    <x v="7"/>
    <x v="32"/>
    <x v="132"/>
    <x v="6"/>
    <n v="45309.1"/>
    <n v="49492.27"/>
    <n v="94801.37"/>
    <n v="644"/>
    <e v="#N/A"/>
    <e v="#N/A"/>
    <n v="0"/>
    <x v="0"/>
    <x v="0"/>
    <x v="0"/>
    <x v="0"/>
    <x v="0"/>
    <x v="0"/>
    <x v="0"/>
    <x v="0"/>
    <x v="0"/>
    <x v="0"/>
  </r>
  <r>
    <x v="0"/>
    <x v="7"/>
    <x v="33"/>
    <x v="117"/>
    <x v="6"/>
    <n v="76053.45"/>
    <n v="19708.160000000003"/>
    <n v="95761.61"/>
    <n v="287"/>
    <n v="0"/>
    <n v="0"/>
    <n v="0"/>
    <x v="0"/>
    <x v="0"/>
    <x v="0"/>
    <x v="0"/>
    <x v="0"/>
    <x v="0"/>
    <x v="0"/>
    <x v="0"/>
    <x v="0"/>
    <x v="0"/>
  </r>
  <r>
    <x v="0"/>
    <x v="7"/>
    <x v="33"/>
    <x v="118"/>
    <x v="6"/>
    <n v="43404.390000000007"/>
    <n v="46326.07"/>
    <n v="89730.46"/>
    <n v="505"/>
    <n v="0"/>
    <n v="0"/>
    <n v="0"/>
    <x v="0"/>
    <x v="0"/>
    <x v="0"/>
    <x v="0"/>
    <x v="0"/>
    <x v="0"/>
    <x v="0"/>
    <x v="0"/>
    <x v="0"/>
    <x v="0"/>
  </r>
  <r>
    <x v="0"/>
    <x v="7"/>
    <x v="33"/>
    <x v="143"/>
    <x v="6"/>
    <n v="18403.599999999999"/>
    <n v="11738.470000000001"/>
    <n v="30142.07"/>
    <n v="97"/>
    <e v="#N/A"/>
    <e v="#N/A"/>
    <n v="0"/>
    <x v="0"/>
    <x v="0"/>
    <x v="0"/>
    <x v="0"/>
    <x v="0"/>
    <x v="0"/>
    <x v="0"/>
    <x v="0"/>
    <x v="0"/>
    <x v="0"/>
  </r>
  <r>
    <x v="0"/>
    <x v="7"/>
    <x v="33"/>
    <x v="149"/>
    <x v="6"/>
    <n v="9862.48"/>
    <n v="5928.6"/>
    <n v="15791.08"/>
    <n v="57"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0"/>
    <n v="2095.0500000000002"/>
    <n v="2440.4499999999998"/>
    <n v="4535.5"/>
    <n v="59"/>
    <n v="24475"/>
    <n v="171325"/>
    <n v="0.19"/>
    <x v="0"/>
    <x v="0"/>
    <x v="0"/>
    <x v="0"/>
    <x v="0"/>
    <x v="0"/>
    <x v="0"/>
    <x v="0"/>
    <x v="0"/>
    <x v="0"/>
  </r>
  <r>
    <x v="0"/>
    <x v="8"/>
    <x v="0"/>
    <x v="1"/>
    <x v="0"/>
    <n v="11956.05"/>
    <n v="8282.9500000000007"/>
    <n v="20239"/>
    <n v="238"/>
    <n v="24383"/>
    <n v="170681"/>
    <n v="0.83"/>
    <x v="0"/>
    <x v="0"/>
    <x v="0"/>
    <x v="0"/>
    <x v="0"/>
    <x v="0"/>
    <x v="0"/>
    <x v="0"/>
    <x v="0"/>
    <x v="0"/>
  </r>
  <r>
    <x v="0"/>
    <x v="8"/>
    <x v="0"/>
    <x v="3"/>
    <x v="0"/>
    <n v="6522.65"/>
    <n v="4646.8500000000004"/>
    <n v="11169.5"/>
    <n v="262"/>
    <n v="8437"/>
    <n v="59059"/>
    <n v="1.32"/>
    <x v="0"/>
    <x v="0"/>
    <x v="0"/>
    <x v="0"/>
    <x v="0"/>
    <x v="0"/>
    <x v="0"/>
    <x v="0"/>
    <x v="0"/>
    <x v="0"/>
  </r>
  <r>
    <x v="0"/>
    <x v="8"/>
    <x v="0"/>
    <x v="4"/>
    <x v="0"/>
    <n v="10005.14"/>
    <n v="4974.6099999999997"/>
    <n v="14979.75"/>
    <n v="331"/>
    <n v="8437"/>
    <n v="59059"/>
    <n v="1.78"/>
    <x v="0"/>
    <x v="0"/>
    <x v="0"/>
    <x v="0"/>
    <x v="0"/>
    <x v="0"/>
    <x v="0"/>
    <x v="0"/>
    <x v="0"/>
    <x v="0"/>
  </r>
  <r>
    <x v="0"/>
    <x v="8"/>
    <x v="0"/>
    <x v="7"/>
    <x v="0"/>
    <n v="7620.94"/>
    <n v="3666.81"/>
    <n v="11287.75"/>
    <n v="249"/>
    <n v="5821"/>
    <n v="40747"/>
    <n v="1.94"/>
    <x v="0"/>
    <x v="0"/>
    <x v="0"/>
    <x v="0"/>
    <x v="0"/>
    <x v="0"/>
    <x v="0"/>
    <x v="0"/>
    <x v="0"/>
    <x v="0"/>
  </r>
  <r>
    <x v="0"/>
    <x v="8"/>
    <x v="0"/>
    <x v="8"/>
    <x v="0"/>
    <n v="9008.17"/>
    <n v="5129.33"/>
    <n v="14137.5"/>
    <n v="321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0"/>
    <n v="2746.7"/>
    <n v="13546.3"/>
    <n v="16293"/>
    <n v="125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0"/>
    <n v="11487.21"/>
    <n v="6125.79"/>
    <n v="17613"/>
    <n v="393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0"/>
    <n v="10148.48"/>
    <n v="5462.52"/>
    <n v="15611"/>
    <n v="349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0"/>
    <n v="13974.23"/>
    <n v="6483.02"/>
    <n v="20457.25"/>
    <n v="447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0"/>
    <n v="150008.20000000001"/>
    <n v="68930.559999999998"/>
    <n v="218938.76"/>
    <n v="1611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0"/>
    <n v="38883.199999999997"/>
    <n v="49000.800000000003"/>
    <n v="87884"/>
    <n v="801"/>
    <n v="44423"/>
    <n v="310961"/>
    <n v="1.98"/>
    <x v="0"/>
    <x v="0"/>
    <x v="0"/>
    <x v="0"/>
    <x v="0"/>
    <x v="0"/>
    <x v="0"/>
    <x v="0"/>
    <x v="0"/>
    <x v="0"/>
  </r>
  <r>
    <x v="0"/>
    <x v="8"/>
    <x v="1"/>
    <x v="78"/>
    <x v="0"/>
    <n v="223.2"/>
    <n v="430.8"/>
    <n v="654"/>
    <n v="10"/>
    <n v="20677"/>
    <n v="144739"/>
    <n v="0.03"/>
    <x v="0"/>
    <x v="0"/>
    <x v="0"/>
    <x v="0"/>
    <x v="0"/>
    <x v="0"/>
    <x v="0"/>
    <x v="0"/>
    <x v="0"/>
    <x v="0"/>
  </r>
  <r>
    <x v="0"/>
    <x v="8"/>
    <x v="1"/>
    <x v="11"/>
    <x v="0"/>
    <n v="1268.6300000000001"/>
    <n v="1358.87"/>
    <n v="2627.5"/>
    <n v="18"/>
    <n v="31000"/>
    <n v="217000"/>
    <n v="0.08"/>
    <x v="0"/>
    <x v="0"/>
    <x v="0"/>
    <x v="0"/>
    <x v="0"/>
    <x v="0"/>
    <x v="0"/>
    <x v="0"/>
    <x v="0"/>
    <x v="0"/>
  </r>
  <r>
    <x v="0"/>
    <x v="8"/>
    <x v="1"/>
    <x v="12"/>
    <x v="0"/>
    <n v="9255.4"/>
    <n v="6760.85"/>
    <n v="16016.25"/>
    <n v="128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0"/>
    <n v="84"/>
    <n v="66"/>
    <n v="150"/>
    <n v="3"/>
    <n v="18600"/>
    <n v="130200"/>
    <n v="0.01"/>
    <x v="0"/>
    <x v="0"/>
    <x v="0"/>
    <x v="0"/>
    <x v="0"/>
    <x v="0"/>
    <x v="0"/>
    <x v="0"/>
    <x v="0"/>
    <x v="0"/>
  </r>
  <r>
    <x v="0"/>
    <x v="8"/>
    <x v="1"/>
    <x v="14"/>
    <x v="0"/>
    <n v="35161.1"/>
    <n v="35358.9"/>
    <n v="70520"/>
    <n v="595"/>
    <n v="29977"/>
    <n v="209839"/>
    <n v="2.35"/>
    <x v="0"/>
    <x v="0"/>
    <x v="0"/>
    <x v="0"/>
    <x v="0"/>
    <x v="0"/>
    <x v="0"/>
    <x v="0"/>
    <x v="0"/>
    <x v="0"/>
  </r>
  <r>
    <x v="0"/>
    <x v="8"/>
    <x v="1"/>
    <x v="15"/>
    <x v="0"/>
    <n v="1768.25"/>
    <n v="1101.75"/>
    <n v="2870"/>
    <n v="17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0"/>
    <n v="6232.63"/>
    <n v="1364.87"/>
    <n v="7597.5"/>
    <n v="44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0"/>
    <n v="15.6"/>
    <n v="140.4"/>
    <n v="156"/>
    <n v="2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0"/>
    <n v="38992.1"/>
    <n v="29706.9"/>
    <n v="68699"/>
    <n v="568"/>
    <n v="43400"/>
    <n v="303800"/>
    <n v="1.58"/>
    <x v="0"/>
    <x v="0"/>
    <x v="0"/>
    <x v="0"/>
    <x v="0"/>
    <x v="0"/>
    <x v="0"/>
    <x v="0"/>
    <x v="0"/>
    <x v="0"/>
  </r>
  <r>
    <x v="0"/>
    <x v="8"/>
    <x v="2"/>
    <x v="17"/>
    <x v="0"/>
    <n v="29589.200000000001"/>
    <n v="33889.800000000003"/>
    <n v="63479"/>
    <n v="532"/>
    <n v="39277"/>
    <n v="274939"/>
    <n v="1.62"/>
    <x v="0"/>
    <x v="0"/>
    <x v="0"/>
    <x v="0"/>
    <x v="0"/>
    <x v="0"/>
    <x v="0"/>
    <x v="0"/>
    <x v="0"/>
    <x v="0"/>
  </r>
  <r>
    <x v="0"/>
    <x v="8"/>
    <x v="2"/>
    <x v="18"/>
    <x v="0"/>
    <n v="24388.14"/>
    <n v="27933.11"/>
    <n v="52321.25"/>
    <n v="364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0"/>
    <n v="8297.7999999999993"/>
    <n v="8144.2"/>
    <n v="16442"/>
    <n v="276"/>
    <n v="31000"/>
    <n v="310000"/>
    <n v="0.53"/>
    <x v="0"/>
    <x v="0"/>
    <x v="0"/>
    <x v="0"/>
    <x v="0"/>
    <x v="0"/>
    <x v="0"/>
    <x v="0"/>
    <x v="0"/>
    <x v="0"/>
  </r>
  <r>
    <x v="0"/>
    <x v="8"/>
    <x v="3"/>
    <x v="20"/>
    <x v="0"/>
    <n v="16087.14"/>
    <n v="9002.86"/>
    <n v="25090"/>
    <n v="172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0"/>
    <n v="34983.269999999997"/>
    <n v="20656.73"/>
    <n v="55640"/>
    <n v="380"/>
    <n v="62000"/>
    <n v="620000"/>
    <n v="0.9"/>
    <x v="0"/>
    <x v="0"/>
    <x v="0"/>
    <x v="0"/>
    <x v="0"/>
    <x v="0"/>
    <x v="0"/>
    <x v="0"/>
    <x v="0"/>
    <x v="0"/>
  </r>
  <r>
    <x v="0"/>
    <x v="8"/>
    <x v="3"/>
    <x v="147"/>
    <x v="0"/>
    <n v="4967.76"/>
    <n v="4017.24"/>
    <n v="8985"/>
    <n v="59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0"/>
    <n v="210"/>
    <n v="0"/>
    <n v="210"/>
    <n v="21"/>
    <n v="12710"/>
    <n v="88970"/>
    <n v="0.02"/>
    <x v="0"/>
    <x v="0"/>
    <x v="0"/>
    <x v="0"/>
    <x v="0"/>
    <x v="0"/>
    <x v="0"/>
    <x v="0"/>
    <x v="0"/>
    <x v="0"/>
  </r>
  <r>
    <x v="0"/>
    <x v="8"/>
    <x v="4"/>
    <x v="24"/>
    <x v="0"/>
    <n v="210"/>
    <n v="0"/>
    <n v="210"/>
    <n v="22"/>
    <n v="11377"/>
    <n v="79639"/>
    <n v="0.02"/>
    <x v="0"/>
    <x v="0"/>
    <x v="0"/>
    <x v="0"/>
    <x v="0"/>
    <x v="0"/>
    <x v="0"/>
    <x v="0"/>
    <x v="0"/>
    <x v="0"/>
  </r>
  <r>
    <x v="0"/>
    <x v="8"/>
    <x v="4"/>
    <x v="154"/>
    <x v="0"/>
    <n v="70"/>
    <n v="0"/>
    <n v="70"/>
    <n v="2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0"/>
    <n v="70"/>
    <n v="0"/>
    <n v="70"/>
    <n v="5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0"/>
    <n v="537.5"/>
    <n v="402.5"/>
    <n v="940"/>
    <n v="8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0"/>
    <n v="70"/>
    <n v="0"/>
    <n v="70"/>
    <n v="5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0"/>
    <n v="210"/>
    <n v="0"/>
    <n v="210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0"/>
    <n v="0"/>
    <n v="0"/>
    <n v="0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0"/>
    <n v="70"/>
    <n v="0"/>
    <n v="70"/>
    <n v="11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0"/>
    <n v="0"/>
    <n v="0"/>
    <n v="0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0"/>
    <n v="70"/>
    <n v="0"/>
    <n v="70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0"/>
    <n v="290"/>
    <n v="40"/>
    <n v="330"/>
    <n v="33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0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0"/>
    <n v="13642"/>
    <n v="5140.5"/>
    <n v="18782.5"/>
    <n v="119"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0"/>
    <n v="4323.6000000000004"/>
    <n v="3315.4"/>
    <n v="7639"/>
    <n v="121"/>
    <n v="16523"/>
    <n v="165230"/>
    <n v="0.46"/>
    <x v="0"/>
    <x v="0"/>
    <x v="0"/>
    <x v="0"/>
    <x v="0"/>
    <x v="0"/>
    <x v="0"/>
    <x v="0"/>
    <x v="0"/>
    <x v="0"/>
  </r>
  <r>
    <x v="0"/>
    <x v="8"/>
    <x v="5"/>
    <x v="29"/>
    <x v="0"/>
    <n v="13231.63"/>
    <n v="6800.87"/>
    <n v="20032.5"/>
    <n v="139"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0"/>
    <n v="14635"/>
    <n v="10800"/>
    <n v="25435"/>
    <n v="163"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0"/>
    <n v="7284.1"/>
    <n v="8134.9"/>
    <n v="15419"/>
    <n v="117"/>
    <n v="34100"/>
    <n v="238700"/>
    <n v="0.45"/>
    <x v="0"/>
    <x v="0"/>
    <x v="0"/>
    <x v="0"/>
    <x v="0"/>
    <x v="0"/>
    <x v="0"/>
    <x v="0"/>
    <x v="0"/>
    <x v="0"/>
  </r>
  <r>
    <x v="0"/>
    <x v="8"/>
    <x v="6"/>
    <x v="32"/>
    <x v="0"/>
    <n v="7636.55"/>
    <n v="7008.45"/>
    <n v="14645"/>
    <n v="220"/>
    <n v="17577"/>
    <n v="123039"/>
    <n v="0.83"/>
    <x v="0"/>
    <x v="0"/>
    <x v="0"/>
    <x v="0"/>
    <x v="0"/>
    <x v="0"/>
    <x v="0"/>
    <x v="0"/>
    <x v="0"/>
    <x v="0"/>
  </r>
  <r>
    <x v="0"/>
    <x v="8"/>
    <x v="6"/>
    <x v="33"/>
    <x v="0"/>
    <n v="4126.5"/>
    <n v="2883.5"/>
    <n v="7010"/>
    <n v="43"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0"/>
    <n v="809"/>
    <n v="1458.5"/>
    <n v="2267.5"/>
    <n v="13"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0"/>
    <n v="17729.5"/>
    <n v="18905.5"/>
    <n v="36635"/>
    <n v="262"/>
    <n v="67177"/>
    <n v="470239"/>
    <n v="0.55000000000000004"/>
    <x v="0"/>
    <x v="0"/>
    <x v="0"/>
    <x v="0"/>
    <x v="0"/>
    <x v="0"/>
    <x v="0"/>
    <x v="0"/>
    <x v="0"/>
    <x v="0"/>
  </r>
  <r>
    <x v="0"/>
    <x v="8"/>
    <x v="8"/>
    <x v="35"/>
    <x v="0"/>
    <n v="25139.63"/>
    <n v="10954.12"/>
    <n v="36093.75"/>
    <n v="253"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0"/>
    <n v="23257.64"/>
    <n v="14788.61"/>
    <n v="38046.25"/>
    <n v="242"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0"/>
    <n v="12778.8"/>
    <n v="10710.2"/>
    <n v="23489"/>
    <n v="179"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0"/>
    <n v="56035.39"/>
    <n v="23032.11"/>
    <n v="79067.5"/>
    <n v="554"/>
    <n v="32023"/>
    <n v="224161"/>
    <n v="2.4700000000000002"/>
    <x v="0"/>
    <x v="0"/>
    <x v="0"/>
    <x v="0"/>
    <x v="0"/>
    <x v="0"/>
    <x v="0"/>
    <x v="0"/>
    <x v="0"/>
    <x v="0"/>
  </r>
  <r>
    <x v="0"/>
    <x v="8"/>
    <x v="9"/>
    <x v="38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0"/>
    <n v="19022.13"/>
    <n v="12537.12"/>
    <n v="31559.25"/>
    <n v="361"/>
    <n v="18352"/>
    <n v="128464"/>
    <n v="1.72"/>
    <x v="0"/>
    <x v="0"/>
    <x v="0"/>
    <x v="0"/>
    <x v="0"/>
    <x v="0"/>
    <x v="0"/>
    <x v="0"/>
    <x v="0"/>
    <x v="0"/>
  </r>
  <r>
    <x v="0"/>
    <x v="8"/>
    <x v="9"/>
    <x v="40"/>
    <x v="0"/>
    <n v="28837.1"/>
    <n v="17035.900000000001"/>
    <n v="45873"/>
    <n v="343"/>
    <n v="28923"/>
    <n v="202461"/>
    <n v="1.59"/>
    <x v="0"/>
    <x v="0"/>
    <x v="0"/>
    <x v="0"/>
    <x v="0"/>
    <x v="0"/>
    <x v="0"/>
    <x v="0"/>
    <x v="0"/>
    <x v="0"/>
  </r>
  <r>
    <x v="0"/>
    <x v="8"/>
    <x v="9"/>
    <x v="41"/>
    <x v="0"/>
    <n v="20070.349999999999"/>
    <n v="5976.65"/>
    <n v="26047"/>
    <n v="120"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0"/>
    <n v="7746.5"/>
    <n v="2458.5"/>
    <n v="10205"/>
    <n v="61"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0"/>
    <n v="11390.13"/>
    <n v="4694.87"/>
    <n v="16085"/>
    <n v="125"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0"/>
    <n v="5529.35"/>
    <n v="3027.65"/>
    <n v="8557"/>
    <n v="128"/>
    <n v="23777"/>
    <n v="237770"/>
    <n v="0.36"/>
    <x v="0"/>
    <x v="0"/>
    <x v="0"/>
    <x v="0"/>
    <x v="0"/>
    <x v="0"/>
    <x v="0"/>
    <x v="0"/>
    <x v="0"/>
    <x v="0"/>
  </r>
  <r>
    <x v="0"/>
    <x v="8"/>
    <x v="10"/>
    <x v="45"/>
    <x v="0"/>
    <n v="11233.25"/>
    <n v="3586.75"/>
    <n v="14820"/>
    <n v="113"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0"/>
    <n v="12830"/>
    <n v="3765"/>
    <n v="16595"/>
    <n v="124"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0"/>
    <n v="8379.5"/>
    <n v="3025.5"/>
    <n v="11405"/>
    <n v="87"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0"/>
    <n v="7189"/>
    <n v="3417"/>
    <n v="10606"/>
    <n v="109"/>
    <n v="33077"/>
    <n v="330770"/>
    <n v="0.32"/>
    <x v="0"/>
    <x v="0"/>
    <x v="0"/>
    <x v="0"/>
    <x v="0"/>
    <x v="0"/>
    <x v="0"/>
    <x v="0"/>
    <x v="0"/>
    <x v="0"/>
  </r>
  <r>
    <x v="0"/>
    <x v="8"/>
    <x v="10"/>
    <x v="49"/>
    <x v="0"/>
    <n v="5729"/>
    <n v="3711"/>
    <n v="9440"/>
    <n v="76"/>
    <n v="67177"/>
    <n v="671770"/>
    <n v="0.14000000000000001"/>
    <x v="0"/>
    <x v="0"/>
    <x v="0"/>
    <x v="0"/>
    <x v="0"/>
    <x v="0"/>
    <x v="0"/>
    <x v="0"/>
    <x v="0"/>
    <x v="0"/>
  </r>
  <r>
    <x v="0"/>
    <x v="8"/>
    <x v="10"/>
    <x v="50"/>
    <x v="0"/>
    <n v="3418.25"/>
    <n v="1011.75"/>
    <n v="4430"/>
    <n v="28"/>
    <n v="36177"/>
    <n v="361770"/>
    <n v="0.12"/>
    <x v="0"/>
    <x v="0"/>
    <x v="0"/>
    <x v="0"/>
    <x v="0"/>
    <x v="0"/>
    <x v="0"/>
    <x v="0"/>
    <x v="0"/>
    <x v="0"/>
  </r>
  <r>
    <x v="0"/>
    <x v="8"/>
    <x v="10"/>
    <x v="51"/>
    <x v="0"/>
    <n v="22.2"/>
    <n v="303.3"/>
    <n v="325.5"/>
    <n v="5"/>
    <n v="14477"/>
    <n v="144770"/>
    <n v="0.02"/>
    <x v="0"/>
    <x v="0"/>
    <x v="0"/>
    <x v="0"/>
    <x v="0"/>
    <x v="0"/>
    <x v="0"/>
    <x v="0"/>
    <x v="0"/>
    <x v="0"/>
  </r>
  <r>
    <x v="0"/>
    <x v="8"/>
    <x v="11"/>
    <x v="52"/>
    <x v="0"/>
    <n v="9121.26"/>
    <n v="4788.74"/>
    <n v="13910"/>
    <n v="82"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0"/>
    <n v="58590.9"/>
    <n v="16537.099999999999"/>
    <n v="75128"/>
    <n v="288"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0"/>
    <n v="22982.6"/>
    <n v="8428.4"/>
    <n v="31411"/>
    <n v="123"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0"/>
    <n v="3576"/>
    <n v="1262"/>
    <n v="4838"/>
    <n v="33"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0"/>
    <n v="11159.5"/>
    <n v="940.5"/>
    <n v="12100"/>
    <n v="69"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0"/>
    <n v="6074.2"/>
    <n v="2478.8000000000002"/>
    <n v="8553"/>
    <n v="123"/>
    <n v="24273"/>
    <n v="242730"/>
    <n v="0.35"/>
    <x v="0"/>
    <x v="0"/>
    <x v="0"/>
    <x v="0"/>
    <x v="0"/>
    <x v="0"/>
    <x v="0"/>
    <x v="0"/>
    <x v="0"/>
    <x v="0"/>
  </r>
  <r>
    <x v="0"/>
    <x v="8"/>
    <x v="13"/>
    <x v="58"/>
    <x v="0"/>
    <n v="14330.88"/>
    <n v="8964.1200000000008"/>
    <n v="23295"/>
    <n v="181"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0"/>
    <n v="1098.0999999999999"/>
    <n v="729.9"/>
    <n v="1828"/>
    <n v="20"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0"/>
    <n v="8066.2"/>
    <n v="27651.3"/>
    <n v="35717.5"/>
    <n v="641"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0"/>
    <n v="1829.25"/>
    <n v="1715.75"/>
    <n v="3545"/>
    <n v="21"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0"/>
    <n v="3952.25"/>
    <n v="1232.75"/>
    <n v="5185"/>
    <n v="35"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0"/>
    <n v="17094.5"/>
    <n v="10560.5"/>
    <n v="27655"/>
    <n v="203"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0"/>
    <n v="6761.63"/>
    <n v="4070.87"/>
    <n v="10832.5"/>
    <n v="86"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0"/>
    <n v="7870"/>
    <n v="17517.5"/>
    <n v="25387.5"/>
    <n v="420"/>
    <n v="22723"/>
    <n v="159061"/>
    <n v="1.1200000000000001"/>
    <x v="0"/>
    <x v="0"/>
    <x v="0"/>
    <x v="0"/>
    <x v="0"/>
    <x v="0"/>
    <x v="0"/>
    <x v="0"/>
    <x v="0"/>
    <x v="0"/>
  </r>
  <r>
    <x v="0"/>
    <x v="8"/>
    <x v="18"/>
    <x v="65"/>
    <x v="0"/>
    <n v="2465.88"/>
    <n v="2201.62"/>
    <n v="4667.5"/>
    <n v="30"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0"/>
    <n v="11535.2"/>
    <n v="21072.799999999999"/>
    <n v="32608"/>
    <n v="255"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0"/>
    <n v="8586.8799999999992"/>
    <n v="3386.87"/>
    <n v="11973.75"/>
    <n v="87"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0"/>
    <n v="26271.64"/>
    <n v="13114.61"/>
    <n v="39386.25"/>
    <n v="280"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0"/>
    <n v="34764.65"/>
    <n v="14659.1"/>
    <n v="49423.75"/>
    <n v="333"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0"/>
    <n v="9869.18"/>
    <n v="7443.82"/>
    <n v="17313"/>
    <n v="202"/>
    <n v="31000"/>
    <n v="310000"/>
    <n v="0.56000000000000005"/>
    <x v="0"/>
    <x v="0"/>
    <x v="0"/>
    <x v="0"/>
    <x v="0"/>
    <x v="0"/>
    <x v="0"/>
    <x v="0"/>
    <x v="0"/>
    <x v="0"/>
  </r>
  <r>
    <x v="0"/>
    <x v="8"/>
    <x v="21"/>
    <x v="70"/>
    <x v="0"/>
    <n v="14899.1"/>
    <n v="5292.9"/>
    <n v="20192"/>
    <n v="215"/>
    <n v="62000"/>
    <n v="620000"/>
    <n v="0.33"/>
    <x v="0"/>
    <x v="0"/>
    <x v="0"/>
    <x v="0"/>
    <x v="0"/>
    <x v="0"/>
    <x v="0"/>
    <x v="0"/>
    <x v="0"/>
    <x v="0"/>
  </r>
  <r>
    <x v="0"/>
    <x v="8"/>
    <x v="21"/>
    <x v="71"/>
    <x v="0"/>
    <n v="23399.4"/>
    <n v="13858.6"/>
    <n v="37258"/>
    <n v="278"/>
    <n v="50623"/>
    <n v="506230"/>
    <n v="0.74"/>
    <x v="0"/>
    <x v="0"/>
    <x v="0"/>
    <x v="0"/>
    <x v="0"/>
    <x v="0"/>
    <x v="0"/>
    <x v="0"/>
    <x v="0"/>
    <x v="0"/>
  </r>
  <r>
    <x v="0"/>
    <x v="8"/>
    <x v="21"/>
    <x v="72"/>
    <x v="0"/>
    <n v="10431.799999999999"/>
    <n v="8940.2000000000007"/>
    <n v="19372"/>
    <n v="183"/>
    <n v="29977"/>
    <n v="299770"/>
    <n v="0.65"/>
    <x v="0"/>
    <x v="0"/>
    <x v="0"/>
    <x v="0"/>
    <x v="0"/>
    <x v="0"/>
    <x v="0"/>
    <x v="0"/>
    <x v="0"/>
    <x v="0"/>
  </r>
  <r>
    <x v="0"/>
    <x v="8"/>
    <x v="21"/>
    <x v="73"/>
    <x v="0"/>
    <n v="12044.73"/>
    <n v="12247.77"/>
    <n v="24292.5"/>
    <n v="324"/>
    <n v="27900"/>
    <n v="279000"/>
    <n v="0.87"/>
    <x v="0"/>
    <x v="0"/>
    <x v="0"/>
    <x v="0"/>
    <x v="0"/>
    <x v="0"/>
    <x v="0"/>
    <x v="0"/>
    <x v="0"/>
    <x v="0"/>
  </r>
  <r>
    <x v="0"/>
    <x v="8"/>
    <x v="21"/>
    <x v="137"/>
    <x v="0"/>
    <n v="9145.3700000000008"/>
    <n v="7209.88"/>
    <n v="16355.25"/>
    <n v="221"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0"/>
    <n v="4315"/>
    <n v="3575"/>
    <n v="7890"/>
    <n v="75"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0"/>
    <n v="2772.6"/>
    <n v="802.4"/>
    <n v="3575"/>
    <n v="46"/>
    <n v="13423"/>
    <n v="134230"/>
    <n v="0.27"/>
    <x v="0"/>
    <x v="0"/>
    <x v="0"/>
    <x v="0"/>
    <x v="0"/>
    <x v="0"/>
    <x v="0"/>
    <x v="0"/>
    <x v="0"/>
    <x v="0"/>
  </r>
  <r>
    <x v="0"/>
    <x v="8"/>
    <x v="22"/>
    <x v="75"/>
    <x v="0"/>
    <n v="2236.5500000000002"/>
    <n v="1056.45"/>
    <n v="3293"/>
    <n v="43"/>
    <n v="14477"/>
    <n v="144770"/>
    <n v="0.23"/>
    <x v="0"/>
    <x v="0"/>
    <x v="0"/>
    <x v="0"/>
    <x v="0"/>
    <x v="0"/>
    <x v="0"/>
    <x v="0"/>
    <x v="0"/>
    <x v="0"/>
  </r>
  <r>
    <x v="0"/>
    <x v="8"/>
    <x v="22"/>
    <x v="121"/>
    <x v="0"/>
    <n v="2297.6"/>
    <n v="718.9"/>
    <n v="3016.5"/>
    <n v="39"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0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0"/>
    <n v="26582.25"/>
    <n v="12887.75"/>
    <n v="39470"/>
    <n v="430"/>
    <n v="20677"/>
    <n v="144739"/>
    <n v="1.91"/>
    <x v="0"/>
    <x v="0"/>
    <x v="0"/>
    <x v="0"/>
    <x v="0"/>
    <x v="0"/>
    <x v="0"/>
    <x v="0"/>
    <x v="0"/>
    <x v="0"/>
  </r>
  <r>
    <x v="0"/>
    <x v="8"/>
    <x v="24"/>
    <x v="81"/>
    <x v="0"/>
    <n v="256.5"/>
    <n v="148.5"/>
    <n v="405"/>
    <n v="5"/>
    <n v="18600"/>
    <n v="130200"/>
    <n v="0.02"/>
    <x v="0"/>
    <x v="0"/>
    <x v="0"/>
    <x v="0"/>
    <x v="0"/>
    <x v="0"/>
    <x v="0"/>
    <x v="0"/>
    <x v="0"/>
    <x v="0"/>
  </r>
  <r>
    <x v="0"/>
    <x v="8"/>
    <x v="24"/>
    <x v="82"/>
    <x v="0"/>
    <n v="23500.35"/>
    <n v="12165.65"/>
    <n v="35666"/>
    <n v="395"/>
    <n v="18600"/>
    <n v="130200"/>
    <n v="1.92"/>
    <x v="0"/>
    <x v="0"/>
    <x v="0"/>
    <x v="0"/>
    <x v="0"/>
    <x v="0"/>
    <x v="0"/>
    <x v="0"/>
    <x v="0"/>
    <x v="0"/>
  </r>
  <r>
    <x v="0"/>
    <x v="8"/>
    <x v="24"/>
    <x v="122"/>
    <x v="0"/>
    <n v="2132.85"/>
    <n v="462.15"/>
    <n v="2595"/>
    <n v="25"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0"/>
    <n v="2497.5"/>
    <n v="487.5"/>
    <n v="2985"/>
    <n v="15"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0"/>
    <n v="8505.5499999999993"/>
    <n v="3787.95"/>
    <n v="12293.5"/>
    <n v="134"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0"/>
    <n v="1967.35"/>
    <n v="1806.65"/>
    <n v="3774"/>
    <n v="53"/>
    <n v="15500"/>
    <n v="108500"/>
    <n v="0.24"/>
    <x v="0"/>
    <x v="0"/>
    <x v="0"/>
    <x v="0"/>
    <x v="0"/>
    <x v="0"/>
    <x v="0"/>
    <x v="0"/>
    <x v="0"/>
    <x v="0"/>
  </r>
  <r>
    <x v="0"/>
    <x v="8"/>
    <x v="24"/>
    <x v="165"/>
    <x v="0"/>
    <n v="3778.3"/>
    <n v="1917.7"/>
    <n v="5696"/>
    <n v="75"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0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6"/>
    <x v="88"/>
    <x v="0"/>
    <n v="168"/>
    <n v="0"/>
    <n v="168"/>
    <n v="2"/>
    <n v="4650"/>
    <n v="32550"/>
    <n v="0.04"/>
    <x v="0"/>
    <x v="0"/>
    <x v="0"/>
    <x v="0"/>
    <x v="0"/>
    <x v="0"/>
    <x v="0"/>
    <x v="0"/>
    <x v="0"/>
    <x v="0"/>
  </r>
  <r>
    <x v="0"/>
    <x v="8"/>
    <x v="27"/>
    <x v="89"/>
    <x v="0"/>
    <n v="385"/>
    <n v="0"/>
    <n v="385"/>
    <n v="11"/>
    <n v="6727"/>
    <n v="47089"/>
    <n v="0.06"/>
    <x v="0"/>
    <x v="0"/>
    <x v="0"/>
    <x v="0"/>
    <x v="0"/>
    <x v="0"/>
    <x v="0"/>
    <x v="0"/>
    <x v="0"/>
    <x v="0"/>
  </r>
  <r>
    <x v="0"/>
    <x v="8"/>
    <x v="27"/>
    <x v="90"/>
    <x v="0"/>
    <n v="525"/>
    <n v="0"/>
    <n v="525"/>
    <n v="15"/>
    <n v="6727"/>
    <n v="47089"/>
    <n v="0.08"/>
    <x v="0"/>
    <x v="0"/>
    <x v="0"/>
    <x v="0"/>
    <x v="0"/>
    <x v="0"/>
    <x v="0"/>
    <x v="0"/>
    <x v="0"/>
    <x v="0"/>
  </r>
  <r>
    <x v="0"/>
    <x v="8"/>
    <x v="28"/>
    <x v="92"/>
    <x v="0"/>
    <n v="12883.63"/>
    <n v="4608.87"/>
    <n v="17492.5"/>
    <n v="152"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0"/>
    <n v="1609.3"/>
    <n v="510.7"/>
    <n v="2120"/>
    <n v="30"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0"/>
    <n v="25170.5"/>
    <n v="9854.5"/>
    <n v="35025"/>
    <n v="198"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0"/>
    <n v="24250.880000000001"/>
    <n v="9426.6200000000008"/>
    <n v="33677.5"/>
    <n v="208"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0"/>
    <n v="24126.27"/>
    <n v="12083.73"/>
    <n v="36210"/>
    <n v="216"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0"/>
    <n v="16153.4"/>
    <n v="13873.1"/>
    <n v="30026.5"/>
    <n v="482"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0"/>
    <n v="16304.38"/>
    <n v="11535.62"/>
    <n v="27840"/>
    <n v="218"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0"/>
    <n v="14712.55"/>
    <n v="13134.45"/>
    <n v="27847"/>
    <n v="469"/>
    <n v="17577"/>
    <n v="175770"/>
    <n v="1.58"/>
    <x v="0"/>
    <x v="0"/>
    <x v="0"/>
    <x v="0"/>
    <x v="0"/>
    <x v="0"/>
    <x v="0"/>
    <x v="0"/>
    <x v="0"/>
    <x v="0"/>
  </r>
  <r>
    <x v="0"/>
    <x v="8"/>
    <x v="30"/>
    <x v="98"/>
    <x v="0"/>
    <n v="1726.47"/>
    <n v="7950.13"/>
    <n v="9676.6"/>
    <n v="243"/>
    <n v="36177"/>
    <n v="253239"/>
    <n v="0.27"/>
    <x v="0"/>
    <x v="0"/>
    <x v="0"/>
    <x v="0"/>
    <x v="0"/>
    <x v="0"/>
    <x v="0"/>
    <x v="0"/>
    <x v="0"/>
    <x v="0"/>
  </r>
  <r>
    <x v="0"/>
    <x v="8"/>
    <x v="30"/>
    <x v="99"/>
    <x v="0"/>
    <n v="2187.9899999999998"/>
    <n v="9878.66"/>
    <n v="12066.65"/>
    <n v="311"/>
    <n v="16027"/>
    <n v="112189"/>
    <n v="0.75"/>
    <x v="0"/>
    <x v="0"/>
    <x v="0"/>
    <x v="0"/>
    <x v="0"/>
    <x v="0"/>
    <x v="0"/>
    <x v="0"/>
    <x v="0"/>
    <x v="0"/>
  </r>
  <r>
    <x v="0"/>
    <x v="8"/>
    <x v="30"/>
    <x v="100"/>
    <x v="0"/>
    <n v="2561.13"/>
    <n v="7184.47"/>
    <n v="9745.6"/>
    <n v="251"/>
    <n v="14477"/>
    <n v="101339"/>
    <n v="0.67"/>
    <x v="0"/>
    <x v="0"/>
    <x v="0"/>
    <x v="0"/>
    <x v="0"/>
    <x v="0"/>
    <x v="0"/>
    <x v="0"/>
    <x v="0"/>
    <x v="0"/>
  </r>
  <r>
    <x v="0"/>
    <x v="8"/>
    <x v="30"/>
    <x v="101"/>
    <x v="0"/>
    <n v="2253.65"/>
    <n v="5693.95"/>
    <n v="7947.6"/>
    <n v="187"/>
    <n v="10323"/>
    <n v="72261"/>
    <n v="0.77"/>
    <x v="0"/>
    <x v="0"/>
    <x v="0"/>
    <x v="0"/>
    <x v="0"/>
    <x v="0"/>
    <x v="0"/>
    <x v="0"/>
    <x v="0"/>
    <x v="0"/>
  </r>
  <r>
    <x v="0"/>
    <x v="8"/>
    <x v="30"/>
    <x v="102"/>
    <x v="0"/>
    <n v="1261.23"/>
    <n v="4349.2700000000004"/>
    <n v="5610.5"/>
    <n v="70"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0"/>
    <n v="670.45"/>
    <n v="1532.75"/>
    <n v="2203.1999999999998"/>
    <n v="42"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0"/>
    <n v="640.47"/>
    <n v="978.93"/>
    <n v="1619.4"/>
    <n v="34"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0"/>
    <n v="1099.17"/>
    <n v="2036.53"/>
    <n v="3135.7"/>
    <n v="119"/>
    <n v="17050"/>
    <n v="119350"/>
    <n v="0.18"/>
    <x v="0"/>
    <x v="0"/>
    <x v="0"/>
    <x v="0"/>
    <x v="0"/>
    <x v="0"/>
    <x v="0"/>
    <x v="0"/>
    <x v="0"/>
    <x v="0"/>
  </r>
  <r>
    <x v="0"/>
    <x v="8"/>
    <x v="30"/>
    <x v="138"/>
    <x v="0"/>
    <n v="386.43"/>
    <n v="1835.47"/>
    <n v="2221.9"/>
    <n v="78"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0"/>
    <n v="402.5"/>
    <n v="1073.5"/>
    <n v="1476"/>
    <n v="78"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0"/>
    <n v="34339.660000000003"/>
    <n v="16740.34"/>
    <n v="51080"/>
    <n v="332"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0"/>
    <n v="9559.6299999999992"/>
    <n v="3099.12"/>
    <n v="12658.75"/>
    <n v="89"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0"/>
    <n v="27251.65"/>
    <n v="12492.1"/>
    <n v="39743.75"/>
    <n v="280"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0"/>
    <n v="35024.25"/>
    <n v="17145.75"/>
    <n v="52170"/>
    <n v="334"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0"/>
    <n v="16987.38"/>
    <n v="8867.6200000000008"/>
    <n v="25855"/>
    <n v="170"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0"/>
    <n v="6009.51"/>
    <n v="4895.49"/>
    <n v="10905"/>
    <n v="70"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0"/>
    <n v="40591.25"/>
    <n v="22665.25"/>
    <n v="63256.5"/>
    <n v="1036"/>
    <n v="13950"/>
    <n v="139500"/>
    <n v="4.53"/>
    <x v="0"/>
    <x v="0"/>
    <x v="0"/>
    <x v="0"/>
    <x v="0"/>
    <x v="0"/>
    <x v="0"/>
    <x v="0"/>
    <x v="0"/>
    <x v="0"/>
  </r>
  <r>
    <x v="0"/>
    <x v="8"/>
    <x v="32"/>
    <x v="113"/>
    <x v="0"/>
    <n v="11748.51"/>
    <n v="9865.24"/>
    <n v="21613.75"/>
    <n v="127"/>
    <n v="5177"/>
    <n v="36239"/>
    <n v="4.17"/>
    <x v="0"/>
    <x v="0"/>
    <x v="0"/>
    <x v="0"/>
    <x v="0"/>
    <x v="0"/>
    <x v="0"/>
    <x v="0"/>
    <x v="0"/>
    <x v="0"/>
  </r>
  <r>
    <x v="0"/>
    <x v="8"/>
    <x v="32"/>
    <x v="114"/>
    <x v="0"/>
    <n v="24725.5"/>
    <n v="28938.5"/>
    <n v="53664"/>
    <n v="411"/>
    <n v="31000"/>
    <n v="217000"/>
    <n v="1.73"/>
    <x v="0"/>
    <x v="0"/>
    <x v="0"/>
    <x v="0"/>
    <x v="0"/>
    <x v="0"/>
    <x v="0"/>
    <x v="0"/>
    <x v="0"/>
    <x v="0"/>
  </r>
  <r>
    <x v="0"/>
    <x v="8"/>
    <x v="32"/>
    <x v="115"/>
    <x v="0"/>
    <n v="7029.63"/>
    <n v="6407.87"/>
    <n v="13437.5"/>
    <n v="85"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0"/>
    <n v="9921.3799999999992"/>
    <n v="13314.87"/>
    <n v="23236.25"/>
    <n v="156"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0"/>
    <n v="6136.9"/>
    <n v="6592.1"/>
    <n v="12729"/>
    <n v="95"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0"/>
    <n v="18288.14"/>
    <n v="12131.86"/>
    <n v="30420"/>
    <n v="244"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0"/>
    <n v="26582.76"/>
    <n v="18034.740000000002"/>
    <n v="44617.5"/>
    <n v="378"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0"/>
    <n v="6331.78"/>
    <n v="7712.62"/>
    <n v="14044.4"/>
    <n v="97"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1"/>
    <n v="1238.57"/>
    <n v="5054.38"/>
    <n v="6292.95"/>
    <n v="25"/>
    <n v="24475"/>
    <n v="171325"/>
    <n v="0.26"/>
    <x v="0"/>
    <x v="0"/>
    <x v="0"/>
    <x v="0"/>
    <x v="0"/>
    <x v="0"/>
    <x v="0"/>
    <x v="0"/>
    <x v="0"/>
    <x v="0"/>
  </r>
  <r>
    <x v="0"/>
    <x v="8"/>
    <x v="0"/>
    <x v="1"/>
    <x v="1"/>
    <n v="8604.59"/>
    <n v="11953.35"/>
    <n v="20557.940000000002"/>
    <n v="68"/>
    <n v="24383"/>
    <n v="170681"/>
    <n v="0.84"/>
    <x v="0"/>
    <x v="0"/>
    <x v="0"/>
    <x v="0"/>
    <x v="0"/>
    <x v="0"/>
    <x v="0"/>
    <x v="0"/>
    <x v="0"/>
    <x v="0"/>
  </r>
  <r>
    <x v="0"/>
    <x v="8"/>
    <x v="0"/>
    <x v="3"/>
    <x v="1"/>
    <n v="11265.87"/>
    <n v="13137.43"/>
    <n v="24403.300000000003"/>
    <n v="68"/>
    <n v="8437"/>
    <n v="59059"/>
    <n v="2.89"/>
    <x v="0"/>
    <x v="0"/>
    <x v="0"/>
    <x v="0"/>
    <x v="0"/>
    <x v="0"/>
    <x v="0"/>
    <x v="0"/>
    <x v="0"/>
    <x v="0"/>
  </r>
  <r>
    <x v="0"/>
    <x v="8"/>
    <x v="0"/>
    <x v="4"/>
    <x v="1"/>
    <n v="17680.7"/>
    <n v="6493.19"/>
    <n v="24173.89"/>
    <n v="82"/>
    <n v="8437"/>
    <n v="59059"/>
    <n v="2.87"/>
    <x v="0"/>
    <x v="0"/>
    <x v="0"/>
    <x v="0"/>
    <x v="0"/>
    <x v="0"/>
    <x v="0"/>
    <x v="0"/>
    <x v="0"/>
    <x v="0"/>
  </r>
  <r>
    <x v="0"/>
    <x v="8"/>
    <x v="0"/>
    <x v="7"/>
    <x v="1"/>
    <n v="9370.51"/>
    <n v="11963.9"/>
    <n v="21334.41"/>
    <n v="56"/>
    <n v="5821"/>
    <n v="40747"/>
    <n v="3.67"/>
    <x v="0"/>
    <x v="0"/>
    <x v="0"/>
    <x v="0"/>
    <x v="0"/>
    <x v="0"/>
    <x v="0"/>
    <x v="0"/>
    <x v="0"/>
    <x v="0"/>
  </r>
  <r>
    <x v="0"/>
    <x v="8"/>
    <x v="0"/>
    <x v="8"/>
    <x v="1"/>
    <n v="8610.18"/>
    <n v="22166.57"/>
    <n v="30776.75"/>
    <n v="75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1"/>
    <n v="1224.94"/>
    <n v="4170.32"/>
    <n v="5395.26"/>
    <n v="27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1"/>
    <n v="7739.5"/>
    <n v="11352.28"/>
    <n v="19091.78"/>
    <n v="66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1"/>
    <n v="11746.93"/>
    <n v="12449.2"/>
    <n v="24196.13"/>
    <n v="77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1"/>
    <n v="10011.040000000001"/>
    <n v="2037.95"/>
    <n v="12048.990000000002"/>
    <n v="57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1"/>
    <n v="32677.77"/>
    <n v="14461.28"/>
    <n v="47139.05"/>
    <n v="336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1"/>
    <n v="2483.19"/>
    <n v="6979.07"/>
    <n v="9462.26"/>
    <n v="36"/>
    <n v="44423"/>
    <n v="310961"/>
    <n v="0.21"/>
    <x v="0"/>
    <x v="0"/>
    <x v="0"/>
    <x v="0"/>
    <x v="0"/>
    <x v="0"/>
    <x v="0"/>
    <x v="0"/>
    <x v="0"/>
    <x v="0"/>
  </r>
  <r>
    <x v="0"/>
    <x v="8"/>
    <x v="1"/>
    <x v="78"/>
    <x v="1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8"/>
    <x v="1"/>
    <x v="11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8"/>
    <x v="1"/>
    <x v="12"/>
    <x v="1"/>
    <n v="7776"/>
    <n v="7142.93"/>
    <n v="14918.93"/>
    <n v="39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1"/>
    <x v="14"/>
    <x v="1"/>
    <n v="2305.3000000000002"/>
    <n v="3970.16"/>
    <n v="6275.46"/>
    <n v="37"/>
    <n v="29977"/>
    <n v="209839"/>
    <n v="0.21"/>
    <x v="0"/>
    <x v="0"/>
    <x v="0"/>
    <x v="0"/>
    <x v="0"/>
    <x v="0"/>
    <x v="0"/>
    <x v="0"/>
    <x v="0"/>
    <x v="0"/>
  </r>
  <r>
    <x v="0"/>
    <x v="8"/>
    <x v="1"/>
    <x v="15"/>
    <x v="1"/>
    <n v="1000.8"/>
    <n v="224.5"/>
    <n v="1225.3"/>
    <n v="4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1"/>
    <n v="4344.1000000000004"/>
    <n v="2935.55"/>
    <n v="7279.6500000000005"/>
    <n v="5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1"/>
    <n v="45977.98"/>
    <n v="28812.26"/>
    <n v="74790.240000000005"/>
    <n v="186"/>
    <n v="43400"/>
    <n v="303800"/>
    <n v="1.72"/>
    <x v="0"/>
    <x v="0"/>
    <x v="0"/>
    <x v="0"/>
    <x v="0"/>
    <x v="0"/>
    <x v="0"/>
    <x v="0"/>
    <x v="0"/>
    <x v="0"/>
  </r>
  <r>
    <x v="0"/>
    <x v="8"/>
    <x v="2"/>
    <x v="17"/>
    <x v="1"/>
    <n v="25751.74"/>
    <n v="25367.47"/>
    <n v="51119.210000000006"/>
    <n v="142"/>
    <n v="39277"/>
    <n v="274939"/>
    <n v="1.3"/>
    <x v="0"/>
    <x v="0"/>
    <x v="0"/>
    <x v="0"/>
    <x v="0"/>
    <x v="0"/>
    <x v="0"/>
    <x v="0"/>
    <x v="0"/>
    <x v="0"/>
  </r>
  <r>
    <x v="0"/>
    <x v="8"/>
    <x v="2"/>
    <x v="18"/>
    <x v="1"/>
    <n v="18391.91"/>
    <n v="15329.34"/>
    <n v="33721.25"/>
    <n v="82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1"/>
    <n v="15477.39"/>
    <n v="23663.84"/>
    <n v="39141.229999999996"/>
    <n v="107"/>
    <n v="31000"/>
    <n v="310000"/>
    <n v="1.26"/>
    <x v="0"/>
    <x v="0"/>
    <x v="0"/>
    <x v="0"/>
    <x v="0"/>
    <x v="0"/>
    <x v="0"/>
    <x v="0"/>
    <x v="0"/>
    <x v="0"/>
  </r>
  <r>
    <x v="0"/>
    <x v="8"/>
    <x v="3"/>
    <x v="20"/>
    <x v="1"/>
    <n v="7095.03"/>
    <n v="6083.55"/>
    <n v="13178.58"/>
    <n v="41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1"/>
    <n v="24059.61"/>
    <n v="22484.04"/>
    <n v="46543.65"/>
    <n v="142"/>
    <n v="62000"/>
    <n v="620000"/>
    <n v="0.75"/>
    <x v="0"/>
    <x v="0"/>
    <x v="0"/>
    <x v="0"/>
    <x v="0"/>
    <x v="0"/>
    <x v="0"/>
    <x v="0"/>
    <x v="0"/>
    <x v="0"/>
  </r>
  <r>
    <x v="0"/>
    <x v="8"/>
    <x v="3"/>
    <x v="147"/>
    <x v="1"/>
    <n v="2409.4899999999998"/>
    <n v="5905.55"/>
    <n v="8315.0400000000009"/>
    <n v="30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1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8"/>
    <x v="4"/>
    <x v="24"/>
    <x v="1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8"/>
    <x v="4"/>
    <x v="154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1"/>
    <n v="14079.8"/>
    <n v="12266.55"/>
    <n v="26346.35"/>
    <n v="22"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1"/>
    <n v="7386.36"/>
    <n v="25034.76"/>
    <n v="32421.119999999999"/>
    <n v="32"/>
    <n v="16523"/>
    <n v="165230"/>
    <n v="1.96"/>
    <x v="0"/>
    <x v="0"/>
    <x v="0"/>
    <x v="0"/>
    <x v="0"/>
    <x v="0"/>
    <x v="0"/>
    <x v="0"/>
    <x v="0"/>
    <x v="0"/>
  </r>
  <r>
    <x v="0"/>
    <x v="8"/>
    <x v="5"/>
    <x v="29"/>
    <x v="1"/>
    <n v="11434.38"/>
    <n v="26539.67"/>
    <n v="37974.049999999996"/>
    <n v="28"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1"/>
    <n v="447.86"/>
    <n v="1308.42"/>
    <n v="1756.2800000000002"/>
    <n v="3"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1"/>
    <n v="288.86"/>
    <n v="933.54"/>
    <n v="1222.4000000000001"/>
    <n v="8"/>
    <n v="34100"/>
    <n v="238700"/>
    <n v="0.04"/>
    <x v="0"/>
    <x v="0"/>
    <x v="0"/>
    <x v="0"/>
    <x v="0"/>
    <x v="0"/>
    <x v="0"/>
    <x v="0"/>
    <x v="0"/>
    <x v="0"/>
  </r>
  <r>
    <x v="0"/>
    <x v="8"/>
    <x v="6"/>
    <x v="32"/>
    <x v="1"/>
    <n v="1718.5"/>
    <n v="1054.08"/>
    <n v="2772.58"/>
    <n v="11"/>
    <n v="17577"/>
    <n v="123039"/>
    <n v="0.16"/>
    <x v="0"/>
    <x v="0"/>
    <x v="0"/>
    <x v="0"/>
    <x v="0"/>
    <x v="0"/>
    <x v="0"/>
    <x v="0"/>
    <x v="0"/>
    <x v="0"/>
  </r>
  <r>
    <x v="0"/>
    <x v="8"/>
    <x v="6"/>
    <x v="33"/>
    <x v="1"/>
    <n v="201"/>
    <n v="1434.6"/>
    <n v="1635.6"/>
    <n v="2"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1"/>
    <n v="2941.78"/>
    <n v="3119.98"/>
    <n v="6061.76"/>
    <n v="22"/>
    <n v="67177"/>
    <n v="470239"/>
    <n v="0.09"/>
    <x v="0"/>
    <x v="0"/>
    <x v="0"/>
    <x v="0"/>
    <x v="0"/>
    <x v="0"/>
    <x v="0"/>
    <x v="0"/>
    <x v="0"/>
    <x v="0"/>
  </r>
  <r>
    <x v="0"/>
    <x v="8"/>
    <x v="8"/>
    <x v="35"/>
    <x v="1"/>
    <n v="28695.360000000001"/>
    <n v="10489.59"/>
    <n v="39184.949999999997"/>
    <n v="182"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1"/>
    <n v="8899.06"/>
    <n v="7385.85"/>
    <n v="16284.91"/>
    <n v="107"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1"/>
    <n v="7864.49"/>
    <n v="12829.36"/>
    <n v="20693.849999999999"/>
    <n v="135"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1"/>
    <n v="21544.07"/>
    <n v="19481.78"/>
    <n v="41025.85"/>
    <n v="49"/>
    <n v="32023"/>
    <n v="224161"/>
    <n v="1.28"/>
    <x v="0"/>
    <x v="0"/>
    <x v="0"/>
    <x v="0"/>
    <x v="0"/>
    <x v="0"/>
    <x v="0"/>
    <x v="0"/>
    <x v="0"/>
    <x v="0"/>
  </r>
  <r>
    <x v="0"/>
    <x v="8"/>
    <x v="9"/>
    <x v="3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1"/>
    <n v="27908.14"/>
    <n v="44275.74"/>
    <n v="72183.88"/>
    <n v="57"/>
    <n v="18352"/>
    <n v="128464"/>
    <n v="3.93"/>
    <x v="0"/>
    <x v="0"/>
    <x v="0"/>
    <x v="0"/>
    <x v="0"/>
    <x v="0"/>
    <x v="0"/>
    <x v="0"/>
    <x v="0"/>
    <x v="0"/>
  </r>
  <r>
    <x v="0"/>
    <x v="8"/>
    <x v="9"/>
    <x v="40"/>
    <x v="1"/>
    <n v="37817.120000000003"/>
    <n v="24923.03"/>
    <n v="62740.15"/>
    <n v="90"/>
    <n v="28923"/>
    <n v="202461"/>
    <n v="2.17"/>
    <x v="0"/>
    <x v="0"/>
    <x v="0"/>
    <x v="0"/>
    <x v="0"/>
    <x v="0"/>
    <x v="0"/>
    <x v="0"/>
    <x v="0"/>
    <x v="0"/>
  </r>
  <r>
    <x v="0"/>
    <x v="8"/>
    <x v="9"/>
    <x v="41"/>
    <x v="1"/>
    <n v="18624.8"/>
    <n v="7772.65"/>
    <n v="26397.449999999997"/>
    <n v="14"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1"/>
    <n v="7304.1"/>
    <n v="1076.2"/>
    <n v="8380.3000000000011"/>
    <n v="14"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1"/>
    <n v="10070.33"/>
    <n v="2706.87"/>
    <n v="12777.2"/>
    <n v="24"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1"/>
    <n v="2058.67"/>
    <n v="5607.44"/>
    <n v="7666.11"/>
    <n v="20"/>
    <n v="23777"/>
    <n v="237770"/>
    <n v="0.32"/>
    <x v="0"/>
    <x v="0"/>
    <x v="0"/>
    <x v="0"/>
    <x v="0"/>
    <x v="0"/>
    <x v="0"/>
    <x v="0"/>
    <x v="0"/>
    <x v="0"/>
  </r>
  <r>
    <x v="0"/>
    <x v="8"/>
    <x v="10"/>
    <x v="45"/>
    <x v="1"/>
    <n v="6516.12"/>
    <n v="4052.35"/>
    <n v="10568.47"/>
    <n v="28"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1"/>
    <n v="6421.7"/>
    <n v="3034.48"/>
    <n v="9456.18"/>
    <n v="21"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1"/>
    <n v="13431.92"/>
    <n v="2894.13"/>
    <n v="16326.05"/>
    <n v="31"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1"/>
    <n v="2966.85"/>
    <n v="639.75"/>
    <n v="3606.6"/>
    <n v="11"/>
    <n v="33077"/>
    <n v="330770"/>
    <n v="0.11"/>
    <x v="0"/>
    <x v="0"/>
    <x v="0"/>
    <x v="0"/>
    <x v="0"/>
    <x v="0"/>
    <x v="0"/>
    <x v="0"/>
    <x v="0"/>
    <x v="0"/>
  </r>
  <r>
    <x v="0"/>
    <x v="8"/>
    <x v="10"/>
    <x v="49"/>
    <x v="1"/>
    <n v="4739.07"/>
    <n v="3779.55"/>
    <n v="8518.619999999999"/>
    <n v="18"/>
    <n v="67177"/>
    <n v="671770"/>
    <n v="0.13"/>
    <x v="0"/>
    <x v="0"/>
    <x v="0"/>
    <x v="0"/>
    <x v="0"/>
    <x v="0"/>
    <x v="0"/>
    <x v="0"/>
    <x v="0"/>
    <x v="0"/>
  </r>
  <r>
    <x v="0"/>
    <x v="8"/>
    <x v="10"/>
    <x v="50"/>
    <x v="1"/>
    <n v="1086.3"/>
    <n v="0"/>
    <n v="1086.3"/>
    <n v="2"/>
    <n v="36177"/>
    <n v="361770"/>
    <n v="0.03"/>
    <x v="0"/>
    <x v="0"/>
    <x v="0"/>
    <x v="0"/>
    <x v="0"/>
    <x v="0"/>
    <x v="0"/>
    <x v="0"/>
    <x v="0"/>
    <x v="0"/>
  </r>
  <r>
    <x v="0"/>
    <x v="8"/>
    <x v="10"/>
    <x v="51"/>
    <x v="1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8"/>
    <x v="11"/>
    <x v="52"/>
    <x v="1"/>
    <n v="58.5"/>
    <n v="234"/>
    <n v="292.5"/>
    <n v="1"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1"/>
    <n v="979.79"/>
    <n v="290.11"/>
    <n v="1269.9000000000001"/>
    <n v="4"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1"/>
    <n v="3460.4"/>
    <n v="2322.35"/>
    <n v="5782.75"/>
    <n v="19"/>
    <n v="24273"/>
    <n v="242730"/>
    <n v="0.24"/>
    <x v="0"/>
    <x v="0"/>
    <x v="0"/>
    <x v="0"/>
    <x v="0"/>
    <x v="0"/>
    <x v="0"/>
    <x v="0"/>
    <x v="0"/>
    <x v="0"/>
  </r>
  <r>
    <x v="0"/>
    <x v="8"/>
    <x v="13"/>
    <x v="58"/>
    <x v="1"/>
    <n v="6109.63"/>
    <n v="3999.8"/>
    <n v="10109.43"/>
    <n v="48"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1"/>
    <n v="727.6"/>
    <n v="3570.3"/>
    <n v="4297.9000000000005"/>
    <n v="8"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1"/>
    <n v="6169.69"/>
    <n v="9214.52"/>
    <n v="15384.21"/>
    <n v="41"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1"/>
    <n v="11753.25"/>
    <n v="14521.15"/>
    <n v="26274.400000000001"/>
    <n v="14"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1"/>
    <n v="442.68"/>
    <n v="667.52"/>
    <n v="1110.2"/>
    <n v="5"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1"/>
    <n v="1943.57"/>
    <n v="6197.78"/>
    <n v="8141.3499999999995"/>
    <n v="22"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1"/>
    <n v="5115.7"/>
    <n v="3999.25"/>
    <n v="9114.9500000000007"/>
    <n v="25"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1"/>
    <n v="5431.2"/>
    <n v="10280"/>
    <n v="15711.2"/>
    <n v="45"/>
    <n v="22723"/>
    <n v="159061"/>
    <n v="0.69"/>
    <x v="0"/>
    <x v="0"/>
    <x v="0"/>
    <x v="0"/>
    <x v="0"/>
    <x v="0"/>
    <x v="0"/>
    <x v="0"/>
    <x v="0"/>
    <x v="0"/>
  </r>
  <r>
    <x v="0"/>
    <x v="8"/>
    <x v="18"/>
    <x v="65"/>
    <x v="1"/>
    <n v="585.53"/>
    <n v="274.39"/>
    <n v="859.92"/>
    <n v="4"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1"/>
    <n v="15312.59"/>
    <n v="13078.05"/>
    <n v="28390.639999999999"/>
    <n v="44"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1"/>
    <n v="4743"/>
    <n v="455.78"/>
    <n v="5198.78"/>
    <n v="12"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1"/>
    <n v="23176.15"/>
    <n v="17600.46"/>
    <n v="40776.61"/>
    <n v="83"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1"/>
    <n v="18744.27"/>
    <n v="26563.54"/>
    <n v="45307.81"/>
    <n v="89"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1"/>
    <n v="18694.03"/>
    <n v="20764.599999999999"/>
    <n v="39458.629999999997"/>
    <n v="114"/>
    <n v="31000"/>
    <n v="310000"/>
    <n v="1.27"/>
    <x v="0"/>
    <x v="0"/>
    <x v="0"/>
    <x v="0"/>
    <x v="0"/>
    <x v="0"/>
    <x v="0"/>
    <x v="0"/>
    <x v="0"/>
    <x v="0"/>
  </r>
  <r>
    <x v="0"/>
    <x v="8"/>
    <x v="21"/>
    <x v="70"/>
    <x v="1"/>
    <n v="24844.639999999999"/>
    <n v="12916.31"/>
    <n v="37760.949999999997"/>
    <n v="112"/>
    <n v="62000"/>
    <n v="620000"/>
    <n v="0.61"/>
    <x v="0"/>
    <x v="0"/>
    <x v="0"/>
    <x v="0"/>
    <x v="0"/>
    <x v="0"/>
    <x v="0"/>
    <x v="0"/>
    <x v="0"/>
    <x v="0"/>
  </r>
  <r>
    <x v="0"/>
    <x v="8"/>
    <x v="21"/>
    <x v="71"/>
    <x v="1"/>
    <n v="38694.410000000003"/>
    <n v="29742.9"/>
    <n v="68437.31"/>
    <n v="206"/>
    <n v="50623"/>
    <n v="506230"/>
    <n v="1.35"/>
    <x v="0"/>
    <x v="0"/>
    <x v="0"/>
    <x v="0"/>
    <x v="0"/>
    <x v="0"/>
    <x v="0"/>
    <x v="0"/>
    <x v="0"/>
    <x v="0"/>
  </r>
  <r>
    <x v="0"/>
    <x v="8"/>
    <x v="21"/>
    <x v="72"/>
    <x v="1"/>
    <n v="15985.06"/>
    <n v="16091.25"/>
    <n v="32076.309999999998"/>
    <n v="99"/>
    <n v="29977"/>
    <n v="299770"/>
    <n v="1.07"/>
    <x v="0"/>
    <x v="0"/>
    <x v="0"/>
    <x v="0"/>
    <x v="0"/>
    <x v="0"/>
    <x v="0"/>
    <x v="0"/>
    <x v="0"/>
    <x v="0"/>
  </r>
  <r>
    <x v="0"/>
    <x v="8"/>
    <x v="21"/>
    <x v="73"/>
    <x v="1"/>
    <n v="22454.06"/>
    <n v="29387.38"/>
    <n v="51841.440000000002"/>
    <n v="162"/>
    <n v="27900"/>
    <n v="279000"/>
    <n v="1.86"/>
    <x v="0"/>
    <x v="0"/>
    <x v="0"/>
    <x v="0"/>
    <x v="0"/>
    <x v="0"/>
    <x v="0"/>
    <x v="0"/>
    <x v="0"/>
    <x v="0"/>
  </r>
  <r>
    <x v="0"/>
    <x v="8"/>
    <x v="21"/>
    <x v="137"/>
    <x v="1"/>
    <n v="21497.75"/>
    <n v="24997.58"/>
    <n v="46495.33"/>
    <n v="143"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1"/>
    <n v="4552.29"/>
    <n v="5833.68"/>
    <n v="10385.970000000001"/>
    <n v="32"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1"/>
    <n v="4017.5"/>
    <n v="1166.6099999999999"/>
    <n v="5184.1099999999997"/>
    <n v="16"/>
    <n v="13423"/>
    <n v="134230"/>
    <n v="0.39"/>
    <x v="0"/>
    <x v="0"/>
    <x v="0"/>
    <x v="0"/>
    <x v="0"/>
    <x v="0"/>
    <x v="0"/>
    <x v="0"/>
    <x v="0"/>
    <x v="0"/>
  </r>
  <r>
    <x v="0"/>
    <x v="8"/>
    <x v="22"/>
    <x v="75"/>
    <x v="1"/>
    <n v="4174.24"/>
    <n v="2472.41"/>
    <n v="6646.65"/>
    <n v="20"/>
    <n v="14477"/>
    <n v="144770"/>
    <n v="0.46"/>
    <x v="0"/>
    <x v="0"/>
    <x v="0"/>
    <x v="0"/>
    <x v="0"/>
    <x v="0"/>
    <x v="0"/>
    <x v="0"/>
    <x v="0"/>
    <x v="0"/>
  </r>
  <r>
    <x v="0"/>
    <x v="8"/>
    <x v="22"/>
    <x v="121"/>
    <x v="1"/>
    <n v="5572.8"/>
    <n v="2096.4499999999998"/>
    <n v="7669.25"/>
    <n v="23"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1"/>
    <n v="723.42"/>
    <n v="206.56"/>
    <n v="929.98"/>
    <n v="7"/>
    <n v="20677"/>
    <n v="144739"/>
    <n v="0.04"/>
    <x v="0"/>
    <x v="0"/>
    <x v="0"/>
    <x v="0"/>
    <x v="0"/>
    <x v="0"/>
    <x v="0"/>
    <x v="0"/>
    <x v="0"/>
    <x v="0"/>
  </r>
  <r>
    <x v="0"/>
    <x v="8"/>
    <x v="24"/>
    <x v="81"/>
    <x v="1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24"/>
    <x v="82"/>
    <x v="1"/>
    <n v="100.39"/>
    <n v="503.07"/>
    <n v="603.46"/>
    <n v="5"/>
    <n v="18600"/>
    <n v="130200"/>
    <n v="0.03"/>
    <x v="0"/>
    <x v="0"/>
    <x v="0"/>
    <x v="0"/>
    <x v="0"/>
    <x v="0"/>
    <x v="0"/>
    <x v="0"/>
    <x v="0"/>
    <x v="0"/>
  </r>
  <r>
    <x v="0"/>
    <x v="8"/>
    <x v="24"/>
    <x v="12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1"/>
    <n v="1112.5"/>
    <n v="140.80000000000001"/>
    <n v="1253.3"/>
    <n v="14"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1"/>
    <n v="482.7"/>
    <n v="432"/>
    <n v="914.7"/>
    <n v="2"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1"/>
    <n v="103.16"/>
    <n v="52.62"/>
    <n v="155.78"/>
    <n v="2"/>
    <n v="15500"/>
    <n v="108500"/>
    <n v="0.01"/>
    <x v="0"/>
    <x v="0"/>
    <x v="0"/>
    <x v="0"/>
    <x v="0"/>
    <x v="0"/>
    <x v="0"/>
    <x v="0"/>
    <x v="0"/>
    <x v="0"/>
  </r>
  <r>
    <x v="0"/>
    <x v="8"/>
    <x v="24"/>
    <x v="165"/>
    <x v="1"/>
    <n v="90"/>
    <n v="65.78"/>
    <n v="155.78"/>
    <n v="2"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6"/>
    <x v="88"/>
    <x v="1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7"/>
    <x v="89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7"/>
    <x v="90"/>
    <x v="1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8"/>
    <x v="92"/>
    <x v="1"/>
    <n v="332.38"/>
    <n v="59.2"/>
    <n v="391.58"/>
    <n v="2"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1"/>
    <n v="11288.25"/>
    <n v="17573.25"/>
    <n v="28861.5"/>
    <n v="121"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1"/>
    <n v="13533.89"/>
    <n v="9223.94"/>
    <n v="22757.83"/>
    <n v="104"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1"/>
    <n v="10385.06"/>
    <n v="18339.38"/>
    <n v="28724.440000000002"/>
    <n v="126"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1"/>
    <n v="43088.2"/>
    <n v="58148.24"/>
    <n v="101236.44"/>
    <n v="311"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1"/>
    <n v="33743.730000000003"/>
    <n v="34409.75"/>
    <n v="68153.48000000001"/>
    <n v="120"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1"/>
    <n v="28701.919999999998"/>
    <n v="83852.899999999994"/>
    <n v="112554.81999999999"/>
    <n v="361"/>
    <n v="17577"/>
    <n v="175770"/>
    <n v="6.4"/>
    <x v="0"/>
    <x v="0"/>
    <x v="0"/>
    <x v="0"/>
    <x v="0"/>
    <x v="0"/>
    <x v="0"/>
    <x v="0"/>
    <x v="0"/>
    <x v="0"/>
  </r>
  <r>
    <x v="0"/>
    <x v="8"/>
    <x v="30"/>
    <x v="98"/>
    <x v="1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8"/>
    <x v="30"/>
    <x v="99"/>
    <x v="1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8"/>
    <x v="30"/>
    <x v="100"/>
    <x v="1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8"/>
    <x v="30"/>
    <x v="101"/>
    <x v="1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8"/>
    <x v="30"/>
    <x v="102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1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8"/>
    <x v="30"/>
    <x v="138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1"/>
    <n v="1606.62"/>
    <n v="982.11"/>
    <n v="2588.73"/>
    <n v="10"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1"/>
    <n v="2588.1799999999998"/>
    <n v="820.4"/>
    <n v="3408.58"/>
    <n v="4"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1"/>
    <n v="9714.35"/>
    <n v="15781.7"/>
    <n v="25496.050000000003"/>
    <n v="37"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1"/>
    <n v="11421.73"/>
    <n v="13507.48"/>
    <n v="24929.21"/>
    <n v="53"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1"/>
    <n v="2018.96"/>
    <n v="7128.53"/>
    <n v="9147.49"/>
    <n v="14"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1"/>
    <n v="1369.8"/>
    <n v="0"/>
    <n v="1369.8"/>
    <n v="2"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1"/>
    <n v="1827.69"/>
    <n v="9104.98"/>
    <n v="10932.67"/>
    <n v="20"/>
    <n v="13950"/>
    <n v="139500"/>
    <n v="0.78"/>
    <x v="0"/>
    <x v="0"/>
    <x v="0"/>
    <x v="0"/>
    <x v="0"/>
    <x v="0"/>
    <x v="0"/>
    <x v="0"/>
    <x v="0"/>
    <x v="0"/>
  </r>
  <r>
    <x v="0"/>
    <x v="8"/>
    <x v="32"/>
    <x v="113"/>
    <x v="1"/>
    <n v="0"/>
    <n v="0"/>
    <n v="0"/>
    <n v="0"/>
    <n v="5177"/>
    <n v="36239"/>
    <n v="0"/>
    <x v="0"/>
    <x v="0"/>
    <x v="0"/>
    <x v="0"/>
    <x v="0"/>
    <x v="0"/>
    <x v="0"/>
    <x v="0"/>
    <x v="0"/>
    <x v="0"/>
  </r>
  <r>
    <x v="0"/>
    <x v="8"/>
    <x v="32"/>
    <x v="114"/>
    <x v="1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8"/>
    <x v="32"/>
    <x v="115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1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1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2"/>
    <n v="1265.8499999999999"/>
    <n v="3460.92"/>
    <n v="4726.7700000000004"/>
    <n v="40"/>
    <n v="24475"/>
    <n v="171325"/>
    <n v="0.19"/>
    <x v="0"/>
    <x v="0"/>
    <x v="0"/>
    <x v="0"/>
    <x v="0"/>
    <x v="0"/>
    <x v="0"/>
    <x v="0"/>
    <x v="0"/>
    <x v="0"/>
  </r>
  <r>
    <x v="0"/>
    <x v="8"/>
    <x v="0"/>
    <x v="1"/>
    <x v="2"/>
    <n v="4889.55"/>
    <n v="4246.05"/>
    <n v="9135.6"/>
    <n v="75"/>
    <n v="24383"/>
    <n v="170681"/>
    <n v="0.37"/>
    <x v="0"/>
    <x v="0"/>
    <x v="0"/>
    <x v="0"/>
    <x v="0"/>
    <x v="0"/>
    <x v="0"/>
    <x v="0"/>
    <x v="0"/>
    <x v="0"/>
  </r>
  <r>
    <x v="0"/>
    <x v="8"/>
    <x v="0"/>
    <x v="3"/>
    <x v="2"/>
    <n v="4326.55"/>
    <n v="14515.49"/>
    <n v="18842.04"/>
    <n v="151"/>
    <n v="8437"/>
    <n v="59059"/>
    <n v="2.23"/>
    <x v="0"/>
    <x v="0"/>
    <x v="0"/>
    <x v="0"/>
    <x v="0"/>
    <x v="0"/>
    <x v="0"/>
    <x v="0"/>
    <x v="0"/>
    <x v="0"/>
  </r>
  <r>
    <x v="0"/>
    <x v="8"/>
    <x v="0"/>
    <x v="4"/>
    <x v="2"/>
    <n v="20465.61"/>
    <n v="11426.12"/>
    <n v="31891.730000000003"/>
    <n v="245"/>
    <n v="8437"/>
    <n v="59059"/>
    <n v="3.78"/>
    <x v="0"/>
    <x v="0"/>
    <x v="0"/>
    <x v="0"/>
    <x v="0"/>
    <x v="0"/>
    <x v="0"/>
    <x v="0"/>
    <x v="0"/>
    <x v="0"/>
  </r>
  <r>
    <x v="0"/>
    <x v="8"/>
    <x v="0"/>
    <x v="7"/>
    <x v="2"/>
    <n v="17346.46"/>
    <n v="4113.7299999999996"/>
    <n v="21460.19"/>
    <n v="164"/>
    <n v="5821"/>
    <n v="40747"/>
    <n v="3.69"/>
    <x v="0"/>
    <x v="0"/>
    <x v="0"/>
    <x v="0"/>
    <x v="0"/>
    <x v="0"/>
    <x v="0"/>
    <x v="0"/>
    <x v="0"/>
    <x v="0"/>
  </r>
  <r>
    <x v="0"/>
    <x v="8"/>
    <x v="0"/>
    <x v="8"/>
    <x v="2"/>
    <n v="10828.15"/>
    <n v="17719.79"/>
    <n v="28547.940000000002"/>
    <n v="228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2"/>
    <n v="3504.6"/>
    <n v="15525.39"/>
    <n v="19029.989999999998"/>
    <n v="178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2"/>
    <n v="19486.27"/>
    <n v="23132.85"/>
    <n v="42619.119999999995"/>
    <n v="317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2"/>
    <n v="25712.93"/>
    <n v="15058.93"/>
    <n v="40771.86"/>
    <n v="320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2"/>
    <n v="21531.1"/>
    <n v="8922.66"/>
    <n v="30453.759999999998"/>
    <n v="242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2"/>
    <n v="20895.2"/>
    <n v="20007.43"/>
    <n v="40902.630000000005"/>
    <n v="308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2"/>
    <n v="13639.77"/>
    <n v="27899.1"/>
    <n v="41538.869999999995"/>
    <n v="296"/>
    <n v="44423"/>
    <n v="310961"/>
    <n v="0.94"/>
    <x v="0"/>
    <x v="0"/>
    <x v="0"/>
    <x v="0"/>
    <x v="0"/>
    <x v="0"/>
    <x v="0"/>
    <x v="0"/>
    <x v="0"/>
    <x v="0"/>
  </r>
  <r>
    <x v="0"/>
    <x v="8"/>
    <x v="1"/>
    <x v="78"/>
    <x v="2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8"/>
    <x v="1"/>
    <x v="11"/>
    <x v="2"/>
    <n v="0"/>
    <n v="115.11"/>
    <n v="115.11"/>
    <n v="1"/>
    <n v="31000"/>
    <n v="217000"/>
    <n v="0"/>
    <x v="0"/>
    <x v="0"/>
    <x v="0"/>
    <x v="0"/>
    <x v="0"/>
    <x v="0"/>
    <x v="0"/>
    <x v="0"/>
    <x v="0"/>
    <x v="0"/>
  </r>
  <r>
    <x v="0"/>
    <x v="8"/>
    <x v="1"/>
    <x v="12"/>
    <x v="2"/>
    <n v="22699.040000000001"/>
    <n v="13077.83"/>
    <n v="35776.870000000003"/>
    <n v="176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2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1"/>
    <x v="14"/>
    <x v="2"/>
    <n v="4630.0200000000004"/>
    <n v="7052.5"/>
    <n v="11682.52"/>
    <n v="103"/>
    <n v="29977"/>
    <n v="209839"/>
    <n v="0.39"/>
    <x v="0"/>
    <x v="0"/>
    <x v="0"/>
    <x v="0"/>
    <x v="0"/>
    <x v="0"/>
    <x v="0"/>
    <x v="0"/>
    <x v="0"/>
    <x v="0"/>
  </r>
  <r>
    <x v="0"/>
    <x v="8"/>
    <x v="1"/>
    <x v="15"/>
    <x v="2"/>
    <n v="853.77"/>
    <n v="579.54"/>
    <n v="1433.31"/>
    <n v="13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2"/>
    <n v="3363.24"/>
    <n v="1174.31"/>
    <n v="4537.5499999999993"/>
    <n v="30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2"/>
    <n v="119829.9"/>
    <n v="154328.79999999999"/>
    <n v="274158.69999999995"/>
    <n v="1903"/>
    <n v="43400"/>
    <n v="303800"/>
    <n v="6.32"/>
    <x v="0"/>
    <x v="0"/>
    <x v="0"/>
    <x v="0"/>
    <x v="0"/>
    <x v="0"/>
    <x v="0"/>
    <x v="0"/>
    <x v="0"/>
    <x v="0"/>
  </r>
  <r>
    <x v="0"/>
    <x v="8"/>
    <x v="2"/>
    <x v="17"/>
    <x v="2"/>
    <n v="63854.46"/>
    <n v="160385.60000000001"/>
    <n v="224240.06"/>
    <n v="1720"/>
    <n v="39277"/>
    <n v="274939"/>
    <n v="5.71"/>
    <x v="0"/>
    <x v="0"/>
    <x v="0"/>
    <x v="0"/>
    <x v="0"/>
    <x v="0"/>
    <x v="0"/>
    <x v="0"/>
    <x v="0"/>
    <x v="0"/>
  </r>
  <r>
    <x v="0"/>
    <x v="8"/>
    <x v="2"/>
    <x v="18"/>
    <x v="2"/>
    <n v="67983.350000000006"/>
    <n v="145189.70000000001"/>
    <n v="213173.05000000002"/>
    <n v="1478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2"/>
    <n v="6471.89"/>
    <n v="12801.8"/>
    <n v="19273.689999999999"/>
    <n v="179"/>
    <n v="31000"/>
    <n v="310000"/>
    <n v="0.62"/>
    <x v="0"/>
    <x v="0"/>
    <x v="0"/>
    <x v="0"/>
    <x v="0"/>
    <x v="0"/>
    <x v="0"/>
    <x v="0"/>
    <x v="0"/>
    <x v="0"/>
  </r>
  <r>
    <x v="0"/>
    <x v="8"/>
    <x v="3"/>
    <x v="20"/>
    <x v="2"/>
    <n v="3578.57"/>
    <n v="1749.95"/>
    <n v="5328.52"/>
    <n v="67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2"/>
    <n v="24011.37"/>
    <n v="56948.17"/>
    <n v="80959.539999999994"/>
    <n v="656"/>
    <n v="62000"/>
    <n v="620000"/>
    <n v="1.31"/>
    <x v="0"/>
    <x v="0"/>
    <x v="0"/>
    <x v="0"/>
    <x v="0"/>
    <x v="0"/>
    <x v="0"/>
    <x v="0"/>
    <x v="0"/>
    <x v="0"/>
  </r>
  <r>
    <x v="0"/>
    <x v="8"/>
    <x v="3"/>
    <x v="147"/>
    <x v="2"/>
    <n v="2909.59"/>
    <n v="4386.1899999999996"/>
    <n v="7295.78"/>
    <n v="75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2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8"/>
    <x v="4"/>
    <x v="24"/>
    <x v="2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8"/>
    <x v="4"/>
    <x v="154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2"/>
    <n v="0"/>
    <n v="566.15"/>
    <n v="566.15"/>
    <n v="6"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2"/>
    <n v="37.979999999999997"/>
    <n v="839.42"/>
    <n v="877.4"/>
    <n v="8"/>
    <n v="16523"/>
    <n v="165230"/>
    <n v="0.05"/>
    <x v="0"/>
    <x v="0"/>
    <x v="0"/>
    <x v="0"/>
    <x v="0"/>
    <x v="0"/>
    <x v="0"/>
    <x v="0"/>
    <x v="0"/>
    <x v="0"/>
  </r>
  <r>
    <x v="0"/>
    <x v="8"/>
    <x v="5"/>
    <x v="29"/>
    <x v="2"/>
    <n v="9.8699999999999992"/>
    <n v="39.47"/>
    <n v="49.339999999999996"/>
    <n v="1"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2"/>
    <n v="5829.21"/>
    <n v="14385.81"/>
    <n v="20215.02"/>
    <n v="163"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2"/>
    <n v="7734.34"/>
    <n v="12035.84"/>
    <n v="19770.18"/>
    <n v="145"/>
    <n v="34100"/>
    <n v="238700"/>
    <n v="0.57999999999999996"/>
    <x v="0"/>
    <x v="0"/>
    <x v="0"/>
    <x v="0"/>
    <x v="0"/>
    <x v="0"/>
    <x v="0"/>
    <x v="0"/>
    <x v="0"/>
    <x v="0"/>
  </r>
  <r>
    <x v="0"/>
    <x v="8"/>
    <x v="6"/>
    <x v="32"/>
    <x v="2"/>
    <n v="20505.98"/>
    <n v="36232.71"/>
    <n v="56738.69"/>
    <n v="427"/>
    <n v="17577"/>
    <n v="123039"/>
    <n v="3.23"/>
    <x v="0"/>
    <x v="0"/>
    <x v="0"/>
    <x v="0"/>
    <x v="0"/>
    <x v="0"/>
    <x v="0"/>
    <x v="0"/>
    <x v="0"/>
    <x v="0"/>
  </r>
  <r>
    <x v="0"/>
    <x v="8"/>
    <x v="6"/>
    <x v="33"/>
    <x v="2"/>
    <n v="4778.2"/>
    <n v="6407.74"/>
    <n v="11185.939999999999"/>
    <n v="85"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2"/>
    <n v="127.42"/>
    <n v="2464.08"/>
    <n v="2591.5"/>
    <n v="22"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2"/>
    <n v="20919.009999999998"/>
    <n v="43390.28"/>
    <n v="64309.289999999994"/>
    <n v="507"/>
    <n v="67177"/>
    <n v="470239"/>
    <n v="0.96"/>
    <x v="0"/>
    <x v="0"/>
    <x v="0"/>
    <x v="0"/>
    <x v="0"/>
    <x v="0"/>
    <x v="0"/>
    <x v="0"/>
    <x v="0"/>
    <x v="0"/>
  </r>
  <r>
    <x v="0"/>
    <x v="8"/>
    <x v="8"/>
    <x v="35"/>
    <x v="2"/>
    <n v="6136.45"/>
    <n v="5715.8"/>
    <n v="11852.25"/>
    <n v="70"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2"/>
    <n v="23989.040000000001"/>
    <n v="21923.25"/>
    <n v="45912.29"/>
    <n v="310"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2"/>
    <n v="13629.46"/>
    <n v="28681.67"/>
    <n v="42311.13"/>
    <n v="222"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2"/>
    <n v="8263.7099999999991"/>
    <n v="3447.91"/>
    <n v="11711.619999999999"/>
    <n v="85"/>
    <n v="32023"/>
    <n v="224161"/>
    <n v="0.37"/>
    <x v="0"/>
    <x v="0"/>
    <x v="0"/>
    <x v="0"/>
    <x v="0"/>
    <x v="0"/>
    <x v="0"/>
    <x v="0"/>
    <x v="0"/>
    <x v="0"/>
  </r>
  <r>
    <x v="0"/>
    <x v="8"/>
    <x v="9"/>
    <x v="38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2"/>
    <n v="11964.99"/>
    <n v="10072.459999999999"/>
    <n v="22037.449999999997"/>
    <n v="145"/>
    <n v="18352"/>
    <n v="128464"/>
    <n v="1.2"/>
    <x v="0"/>
    <x v="0"/>
    <x v="0"/>
    <x v="0"/>
    <x v="0"/>
    <x v="0"/>
    <x v="0"/>
    <x v="0"/>
    <x v="0"/>
    <x v="0"/>
  </r>
  <r>
    <x v="0"/>
    <x v="8"/>
    <x v="9"/>
    <x v="40"/>
    <x v="2"/>
    <n v="8042.05"/>
    <n v="6618.23"/>
    <n v="14660.279999999999"/>
    <n v="85"/>
    <n v="28923"/>
    <n v="202461"/>
    <n v="0.51"/>
    <x v="0"/>
    <x v="0"/>
    <x v="0"/>
    <x v="0"/>
    <x v="0"/>
    <x v="0"/>
    <x v="0"/>
    <x v="0"/>
    <x v="0"/>
    <x v="0"/>
  </r>
  <r>
    <x v="0"/>
    <x v="8"/>
    <x v="9"/>
    <x v="41"/>
    <x v="2"/>
    <n v="3240.27"/>
    <n v="2819.68"/>
    <n v="6059.95"/>
    <n v="47"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2"/>
    <n v="2679.22"/>
    <n v="748.9"/>
    <n v="3428.12"/>
    <n v="30"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2"/>
    <n v="12517.89"/>
    <n v="7483.33"/>
    <n v="20001.22"/>
    <n v="169"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2"/>
    <n v="830.32"/>
    <n v="1948.45"/>
    <n v="2778.77"/>
    <n v="31"/>
    <n v="23777"/>
    <n v="237770"/>
    <n v="0.12"/>
    <x v="0"/>
    <x v="0"/>
    <x v="0"/>
    <x v="0"/>
    <x v="0"/>
    <x v="0"/>
    <x v="0"/>
    <x v="0"/>
    <x v="0"/>
    <x v="0"/>
  </r>
  <r>
    <x v="0"/>
    <x v="8"/>
    <x v="10"/>
    <x v="45"/>
    <x v="2"/>
    <n v="4665.01"/>
    <n v="3229.96"/>
    <n v="7894.97"/>
    <n v="71"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2"/>
    <n v="12816.41"/>
    <n v="5306.36"/>
    <n v="18122.77"/>
    <n v="164"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2"/>
    <n v="9901.8799999999992"/>
    <n v="2014.85"/>
    <n v="11916.73"/>
    <n v="69"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2"/>
    <n v="4398.59"/>
    <n v="1057.4100000000001"/>
    <n v="5456"/>
    <n v="46"/>
    <n v="33077"/>
    <n v="330770"/>
    <n v="0.16"/>
    <x v="0"/>
    <x v="0"/>
    <x v="0"/>
    <x v="0"/>
    <x v="0"/>
    <x v="0"/>
    <x v="0"/>
    <x v="0"/>
    <x v="0"/>
    <x v="0"/>
  </r>
  <r>
    <x v="0"/>
    <x v="8"/>
    <x v="10"/>
    <x v="49"/>
    <x v="2"/>
    <n v="4373.24"/>
    <n v="1437.8"/>
    <n v="5811.04"/>
    <n v="30"/>
    <n v="67177"/>
    <n v="671770"/>
    <n v="0.09"/>
    <x v="0"/>
    <x v="0"/>
    <x v="0"/>
    <x v="0"/>
    <x v="0"/>
    <x v="0"/>
    <x v="0"/>
    <x v="0"/>
    <x v="0"/>
    <x v="0"/>
  </r>
  <r>
    <x v="0"/>
    <x v="8"/>
    <x v="10"/>
    <x v="50"/>
    <x v="2"/>
    <n v="1249.6500000000001"/>
    <n v="1259.1099999999999"/>
    <n v="2508.7600000000002"/>
    <n v="28"/>
    <n v="36177"/>
    <n v="361770"/>
    <n v="7.0000000000000007E-2"/>
    <x v="0"/>
    <x v="0"/>
    <x v="0"/>
    <x v="0"/>
    <x v="0"/>
    <x v="0"/>
    <x v="0"/>
    <x v="0"/>
    <x v="0"/>
    <x v="0"/>
  </r>
  <r>
    <x v="0"/>
    <x v="8"/>
    <x v="10"/>
    <x v="51"/>
    <x v="2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8"/>
    <x v="11"/>
    <x v="52"/>
    <x v="2"/>
    <n v="4273.88"/>
    <n v="4801.76"/>
    <n v="9075.64"/>
    <n v="51"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2"/>
    <n v="274.2"/>
    <n v="874.3"/>
    <n v="1148.5"/>
    <n v="6"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2"/>
    <n v="5261.4"/>
    <n v="187.2"/>
    <n v="5448.5999999999995"/>
    <n v="44"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2"/>
    <n v="2209.31"/>
    <n v="258.44"/>
    <n v="2467.75"/>
    <n v="20"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2"/>
    <n v="386.21"/>
    <n v="385.64"/>
    <n v="771.84999999999991"/>
    <n v="6"/>
    <n v="24273"/>
    <n v="242730"/>
    <n v="0.03"/>
    <x v="0"/>
    <x v="0"/>
    <x v="0"/>
    <x v="0"/>
    <x v="0"/>
    <x v="0"/>
    <x v="0"/>
    <x v="0"/>
    <x v="0"/>
    <x v="0"/>
  </r>
  <r>
    <x v="0"/>
    <x v="8"/>
    <x v="13"/>
    <x v="58"/>
    <x v="2"/>
    <n v="4151.54"/>
    <n v="3063.39"/>
    <n v="7214.93"/>
    <n v="54"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2"/>
    <n v="497.7"/>
    <n v="5387.95"/>
    <n v="5885.65"/>
    <n v="12"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2"/>
    <n v="9297.8700000000008"/>
    <n v="129728.4"/>
    <n v="139026.26999999999"/>
    <n v="1132"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2"/>
    <n v="1883.1"/>
    <n v="1941.76"/>
    <n v="3824.8599999999997"/>
    <n v="12"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2"/>
    <n v="1836.98"/>
    <n v="871.13"/>
    <n v="2708.11"/>
    <n v="19"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2"/>
    <n v="12621.6"/>
    <n v="17518.099999999999"/>
    <n v="30139.699999999997"/>
    <n v="260"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2"/>
    <n v="16497.36"/>
    <n v="14603.74"/>
    <n v="31101.1"/>
    <n v="217"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2"/>
    <n v="23842.01"/>
    <n v="87362.559999999998"/>
    <n v="111204.56999999999"/>
    <n v="959"/>
    <n v="22723"/>
    <n v="159061"/>
    <n v="4.8899999999999997"/>
    <x v="0"/>
    <x v="0"/>
    <x v="0"/>
    <x v="0"/>
    <x v="0"/>
    <x v="0"/>
    <x v="0"/>
    <x v="0"/>
    <x v="0"/>
    <x v="0"/>
  </r>
  <r>
    <x v="0"/>
    <x v="8"/>
    <x v="18"/>
    <x v="65"/>
    <x v="2"/>
    <n v="3542.68"/>
    <n v="2225.33"/>
    <n v="5768.01"/>
    <n v="53"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2"/>
    <n v="34314.49"/>
    <n v="79065.289999999994"/>
    <n v="113379.78"/>
    <n v="917"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2"/>
    <n v="9902.84"/>
    <n v="7212.42"/>
    <n v="17115.260000000002"/>
    <n v="108"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2"/>
    <n v="64249.66"/>
    <n v="74643.69"/>
    <n v="138893.35"/>
    <n v="1025"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2"/>
    <n v="43243.09"/>
    <n v="57685.93"/>
    <n v="100929.01999999999"/>
    <n v="520"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2"/>
    <n v="13374.07"/>
    <n v="23916.38"/>
    <n v="37290.449999999997"/>
    <n v="272"/>
    <n v="31000"/>
    <n v="310000"/>
    <n v="1.2"/>
    <x v="0"/>
    <x v="0"/>
    <x v="0"/>
    <x v="0"/>
    <x v="0"/>
    <x v="0"/>
    <x v="0"/>
    <x v="0"/>
    <x v="0"/>
    <x v="0"/>
  </r>
  <r>
    <x v="0"/>
    <x v="8"/>
    <x v="21"/>
    <x v="70"/>
    <x v="2"/>
    <n v="23074.71"/>
    <n v="10882.81"/>
    <n v="33957.519999999997"/>
    <n v="281"/>
    <n v="62000"/>
    <n v="620000"/>
    <n v="0.55000000000000004"/>
    <x v="0"/>
    <x v="0"/>
    <x v="0"/>
    <x v="0"/>
    <x v="0"/>
    <x v="0"/>
    <x v="0"/>
    <x v="0"/>
    <x v="0"/>
    <x v="0"/>
  </r>
  <r>
    <x v="0"/>
    <x v="8"/>
    <x v="21"/>
    <x v="71"/>
    <x v="2"/>
    <n v="32805.89"/>
    <n v="28408.41"/>
    <n v="61214.3"/>
    <n v="508"/>
    <n v="50623"/>
    <n v="506230"/>
    <n v="1.21"/>
    <x v="0"/>
    <x v="0"/>
    <x v="0"/>
    <x v="0"/>
    <x v="0"/>
    <x v="0"/>
    <x v="0"/>
    <x v="0"/>
    <x v="0"/>
    <x v="0"/>
  </r>
  <r>
    <x v="0"/>
    <x v="8"/>
    <x v="21"/>
    <x v="72"/>
    <x v="2"/>
    <n v="11594.55"/>
    <n v="15475.81"/>
    <n v="27070.36"/>
    <n v="225"/>
    <n v="29977"/>
    <n v="299770"/>
    <n v="0.9"/>
    <x v="0"/>
    <x v="0"/>
    <x v="0"/>
    <x v="0"/>
    <x v="0"/>
    <x v="0"/>
    <x v="0"/>
    <x v="0"/>
    <x v="0"/>
    <x v="0"/>
  </r>
  <r>
    <x v="0"/>
    <x v="8"/>
    <x v="21"/>
    <x v="73"/>
    <x v="2"/>
    <n v="17132.57"/>
    <n v="30940.85"/>
    <n v="48073.42"/>
    <n v="414"/>
    <n v="27900"/>
    <n v="279000"/>
    <n v="1.72"/>
    <x v="0"/>
    <x v="0"/>
    <x v="0"/>
    <x v="0"/>
    <x v="0"/>
    <x v="0"/>
    <x v="0"/>
    <x v="0"/>
    <x v="0"/>
    <x v="0"/>
  </r>
  <r>
    <x v="0"/>
    <x v="8"/>
    <x v="21"/>
    <x v="137"/>
    <x v="2"/>
    <n v="17322.47"/>
    <n v="24194.400000000001"/>
    <n v="41516.870000000003"/>
    <n v="327"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2"/>
    <n v="6767.46"/>
    <n v="6551.15"/>
    <n v="13318.61"/>
    <n v="89"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2"/>
    <n v="2083.2800000000002"/>
    <n v="1066.9100000000001"/>
    <n v="3150.1900000000005"/>
    <n v="25"/>
    <n v="13423"/>
    <n v="134230"/>
    <n v="0.23"/>
    <x v="0"/>
    <x v="0"/>
    <x v="0"/>
    <x v="0"/>
    <x v="0"/>
    <x v="0"/>
    <x v="0"/>
    <x v="0"/>
    <x v="0"/>
    <x v="0"/>
  </r>
  <r>
    <x v="0"/>
    <x v="8"/>
    <x v="22"/>
    <x v="75"/>
    <x v="2"/>
    <n v="1413.91"/>
    <n v="1768.03"/>
    <n v="3181.94"/>
    <n v="22"/>
    <n v="14477"/>
    <n v="144770"/>
    <n v="0.22"/>
    <x v="0"/>
    <x v="0"/>
    <x v="0"/>
    <x v="0"/>
    <x v="0"/>
    <x v="0"/>
    <x v="0"/>
    <x v="0"/>
    <x v="0"/>
    <x v="0"/>
  </r>
  <r>
    <x v="0"/>
    <x v="8"/>
    <x v="22"/>
    <x v="121"/>
    <x v="2"/>
    <n v="3836.26"/>
    <n v="1251.7"/>
    <n v="5087.96"/>
    <n v="45"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2"/>
    <n v="1553.07"/>
    <n v="1413.08"/>
    <n v="2966.1499999999996"/>
    <n v="21"/>
    <n v="20677"/>
    <n v="144739"/>
    <n v="0.14000000000000001"/>
    <x v="0"/>
    <x v="0"/>
    <x v="0"/>
    <x v="0"/>
    <x v="0"/>
    <x v="0"/>
    <x v="0"/>
    <x v="0"/>
    <x v="0"/>
    <x v="0"/>
  </r>
  <r>
    <x v="0"/>
    <x v="8"/>
    <x v="24"/>
    <x v="81"/>
    <x v="2"/>
    <n v="16.45"/>
    <n v="148"/>
    <n v="164.45"/>
    <n v="1"/>
    <n v="18600"/>
    <n v="130200"/>
    <n v="0.01"/>
    <x v="0"/>
    <x v="0"/>
    <x v="0"/>
    <x v="0"/>
    <x v="0"/>
    <x v="0"/>
    <x v="0"/>
    <x v="0"/>
    <x v="0"/>
    <x v="0"/>
  </r>
  <r>
    <x v="0"/>
    <x v="8"/>
    <x v="24"/>
    <x v="82"/>
    <x v="2"/>
    <n v="1049.21"/>
    <n v="1527.38"/>
    <n v="2576.59"/>
    <n v="20"/>
    <n v="18600"/>
    <n v="130200"/>
    <n v="0.14000000000000001"/>
    <x v="0"/>
    <x v="0"/>
    <x v="0"/>
    <x v="0"/>
    <x v="0"/>
    <x v="0"/>
    <x v="0"/>
    <x v="0"/>
    <x v="0"/>
    <x v="0"/>
  </r>
  <r>
    <x v="0"/>
    <x v="8"/>
    <x v="24"/>
    <x v="12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2"/>
    <n v="476.68"/>
    <n v="288.72000000000003"/>
    <n v="765.40000000000009"/>
    <n v="4"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2"/>
    <n v="297"/>
    <n v="260.64999999999998"/>
    <n v="557.65"/>
    <n v="4"/>
    <n v="15500"/>
    <n v="108500"/>
    <n v="0.04"/>
    <x v="0"/>
    <x v="0"/>
    <x v="0"/>
    <x v="0"/>
    <x v="0"/>
    <x v="0"/>
    <x v="0"/>
    <x v="0"/>
    <x v="0"/>
    <x v="0"/>
  </r>
  <r>
    <x v="0"/>
    <x v="8"/>
    <x v="24"/>
    <x v="165"/>
    <x v="2"/>
    <n v="365.4"/>
    <n v="0"/>
    <n v="365.4"/>
    <n v="3"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6"/>
    <x v="88"/>
    <x v="2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7"/>
    <x v="89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7"/>
    <x v="90"/>
    <x v="2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8"/>
    <x v="92"/>
    <x v="2"/>
    <n v="27973.18"/>
    <n v="8083.1"/>
    <n v="36056.28"/>
    <n v="114"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2"/>
    <n v="440.88"/>
    <n v="424.32"/>
    <n v="865.2"/>
    <n v="8"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2"/>
    <n v="2908.54"/>
    <n v="3287.38"/>
    <n v="6195.92"/>
    <n v="48"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2"/>
    <n v="1292.3800000000001"/>
    <n v="3283.7"/>
    <n v="4576.08"/>
    <n v="35"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2"/>
    <n v="4776.3900000000003"/>
    <n v="11654.96"/>
    <n v="16431.349999999999"/>
    <n v="156"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2"/>
    <n v="7990.25"/>
    <n v="8713.8799999999992"/>
    <n v="16704.129999999997"/>
    <n v="171"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2"/>
    <n v="5593.38"/>
    <n v="22345.7"/>
    <n v="27939.08"/>
    <n v="227"/>
    <n v="17577"/>
    <n v="175770"/>
    <n v="1.59"/>
    <x v="0"/>
    <x v="0"/>
    <x v="0"/>
    <x v="0"/>
    <x v="0"/>
    <x v="0"/>
    <x v="0"/>
    <x v="0"/>
    <x v="0"/>
    <x v="0"/>
  </r>
  <r>
    <x v="0"/>
    <x v="8"/>
    <x v="30"/>
    <x v="98"/>
    <x v="2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8"/>
    <x v="30"/>
    <x v="99"/>
    <x v="2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8"/>
    <x v="30"/>
    <x v="100"/>
    <x v="2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8"/>
    <x v="30"/>
    <x v="101"/>
    <x v="2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8"/>
    <x v="30"/>
    <x v="102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2"/>
    <n v="103.85"/>
    <n v="489.63"/>
    <n v="593.48"/>
    <n v="6"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2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8"/>
    <x v="30"/>
    <x v="138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2"/>
    <n v="958.25"/>
    <n v="400.22"/>
    <n v="1358.47"/>
    <n v="12"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2"/>
    <n v="97.03"/>
    <n v="125.32"/>
    <n v="222.35"/>
    <n v="3"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2"/>
    <n v="897.79"/>
    <n v="1137.32"/>
    <n v="2035.11"/>
    <n v="15"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2"/>
    <n v="3718.72"/>
    <n v="1089.6300000000001"/>
    <n v="4808.3500000000004"/>
    <n v="32"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2"/>
    <n v="1096.82"/>
    <n v="6627.04"/>
    <n v="7723.86"/>
    <n v="31"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2"/>
    <n v="0"/>
    <n v="234"/>
    <n v="234"/>
    <n v="1"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2"/>
    <n v="2628.07"/>
    <n v="1438.27"/>
    <n v="4066.34"/>
    <n v="30"/>
    <n v="13950"/>
    <n v="139500"/>
    <n v="0.28999999999999998"/>
    <x v="0"/>
    <x v="0"/>
    <x v="0"/>
    <x v="0"/>
    <x v="0"/>
    <x v="0"/>
    <x v="0"/>
    <x v="0"/>
    <x v="0"/>
    <x v="0"/>
  </r>
  <r>
    <x v="0"/>
    <x v="8"/>
    <x v="32"/>
    <x v="113"/>
    <x v="2"/>
    <n v="210.6"/>
    <n v="156.59"/>
    <n v="367.19"/>
    <n v="4"/>
    <n v="5177"/>
    <n v="36239"/>
    <n v="7.0000000000000007E-2"/>
    <x v="0"/>
    <x v="0"/>
    <x v="0"/>
    <x v="0"/>
    <x v="0"/>
    <x v="0"/>
    <x v="0"/>
    <x v="0"/>
    <x v="0"/>
    <x v="0"/>
  </r>
  <r>
    <x v="0"/>
    <x v="8"/>
    <x v="32"/>
    <x v="114"/>
    <x v="2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8"/>
    <x v="32"/>
    <x v="115"/>
    <x v="2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2"/>
    <n v="154.80000000000001"/>
    <n v="0"/>
    <n v="154.80000000000001"/>
    <n v="1"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2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2"/>
    <n v="689.99"/>
    <n v="4543.03"/>
    <n v="5233.0199999999995"/>
    <n v="32"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2"/>
    <n v="1615.79"/>
    <n v="8433.2900000000009"/>
    <n v="10049.080000000002"/>
    <n v="83"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2"/>
    <n v="2271.15"/>
    <n v="4784.82"/>
    <n v="7055.9699999999993"/>
    <n v="47"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3"/>
    <n v="2806.11"/>
    <n v="4041.02"/>
    <n v="6847.13"/>
    <n v="147"/>
    <n v="24475"/>
    <n v="171325"/>
    <n v="0.28000000000000003"/>
    <x v="0"/>
    <x v="0"/>
    <x v="0"/>
    <x v="0"/>
    <x v="0"/>
    <x v="0"/>
    <x v="0"/>
    <x v="0"/>
    <x v="0"/>
    <x v="0"/>
  </r>
  <r>
    <x v="0"/>
    <x v="8"/>
    <x v="0"/>
    <x v="1"/>
    <x v="3"/>
    <n v="6565"/>
    <n v="8568.49"/>
    <n v="15133.49"/>
    <n v="354"/>
    <n v="24383"/>
    <n v="170681"/>
    <n v="0.62"/>
    <x v="0"/>
    <x v="0"/>
    <x v="0"/>
    <x v="0"/>
    <x v="0"/>
    <x v="0"/>
    <x v="0"/>
    <x v="0"/>
    <x v="0"/>
    <x v="0"/>
  </r>
  <r>
    <x v="0"/>
    <x v="8"/>
    <x v="0"/>
    <x v="3"/>
    <x v="3"/>
    <n v="9444.48"/>
    <n v="13233.97"/>
    <n v="22678.449999999997"/>
    <n v="537"/>
    <n v="8437"/>
    <n v="59059"/>
    <n v="2.69"/>
    <x v="0"/>
    <x v="0"/>
    <x v="0"/>
    <x v="0"/>
    <x v="0"/>
    <x v="0"/>
    <x v="0"/>
    <x v="0"/>
    <x v="0"/>
    <x v="0"/>
  </r>
  <r>
    <x v="0"/>
    <x v="8"/>
    <x v="0"/>
    <x v="4"/>
    <x v="3"/>
    <n v="15307.13"/>
    <n v="12016.5"/>
    <n v="27323.629999999997"/>
    <n v="592"/>
    <n v="8437"/>
    <n v="59059"/>
    <n v="3.24"/>
    <x v="0"/>
    <x v="0"/>
    <x v="0"/>
    <x v="0"/>
    <x v="0"/>
    <x v="0"/>
    <x v="0"/>
    <x v="0"/>
    <x v="0"/>
    <x v="0"/>
  </r>
  <r>
    <x v="0"/>
    <x v="8"/>
    <x v="0"/>
    <x v="7"/>
    <x v="3"/>
    <n v="12088.67"/>
    <n v="10013.209999999999"/>
    <n v="22101.879999999997"/>
    <n v="460"/>
    <n v="5821"/>
    <n v="40747"/>
    <n v="3.8"/>
    <x v="0"/>
    <x v="0"/>
    <x v="0"/>
    <x v="0"/>
    <x v="0"/>
    <x v="0"/>
    <x v="0"/>
    <x v="0"/>
    <x v="0"/>
    <x v="0"/>
  </r>
  <r>
    <x v="0"/>
    <x v="8"/>
    <x v="0"/>
    <x v="8"/>
    <x v="3"/>
    <n v="12341.95"/>
    <n v="13139.75"/>
    <n v="25481.7"/>
    <n v="620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3"/>
    <n v="1183.6400000000001"/>
    <n v="8304.9699999999993"/>
    <n v="9488.6099999999988"/>
    <n v="215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3"/>
    <n v="16535.3"/>
    <n v="16658.96"/>
    <n v="33194.259999999995"/>
    <n v="718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3"/>
    <n v="15617.53"/>
    <n v="14330.63"/>
    <n v="29948.16"/>
    <n v="652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3"/>
    <n v="15165.77"/>
    <n v="9274.18"/>
    <n v="24439.95"/>
    <n v="590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3"/>
    <n v="21557.39"/>
    <n v="26749.49"/>
    <n v="48306.880000000005"/>
    <n v="666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3"/>
    <n v="6203.04"/>
    <n v="10680.54"/>
    <n v="16883.580000000002"/>
    <n v="278"/>
    <n v="44423"/>
    <n v="310961"/>
    <n v="0.38"/>
    <x v="0"/>
    <x v="0"/>
    <x v="0"/>
    <x v="0"/>
    <x v="0"/>
    <x v="0"/>
    <x v="0"/>
    <x v="0"/>
    <x v="0"/>
    <x v="0"/>
  </r>
  <r>
    <x v="0"/>
    <x v="8"/>
    <x v="1"/>
    <x v="78"/>
    <x v="3"/>
    <n v="5.76"/>
    <n v="112.29"/>
    <n v="118.05000000000001"/>
    <n v="5"/>
    <n v="20677"/>
    <n v="144739"/>
    <n v="0.01"/>
    <x v="0"/>
    <x v="0"/>
    <x v="0"/>
    <x v="0"/>
    <x v="0"/>
    <x v="0"/>
    <x v="0"/>
    <x v="0"/>
    <x v="0"/>
    <x v="0"/>
  </r>
  <r>
    <x v="0"/>
    <x v="8"/>
    <x v="1"/>
    <x v="11"/>
    <x v="3"/>
    <n v="2936.99"/>
    <n v="7460.65"/>
    <n v="10397.64"/>
    <n v="19"/>
    <n v="31000"/>
    <n v="217000"/>
    <n v="0.34"/>
    <x v="0"/>
    <x v="0"/>
    <x v="0"/>
    <x v="0"/>
    <x v="0"/>
    <x v="0"/>
    <x v="0"/>
    <x v="0"/>
    <x v="0"/>
    <x v="0"/>
  </r>
  <r>
    <x v="0"/>
    <x v="8"/>
    <x v="1"/>
    <x v="12"/>
    <x v="3"/>
    <n v="56.17"/>
    <n v="76.13"/>
    <n v="132.30000000000001"/>
    <n v="17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3"/>
    <n v="54.9"/>
    <n v="0"/>
    <n v="54.9"/>
    <n v="1"/>
    <n v="18600"/>
    <n v="130200"/>
    <n v="0"/>
    <x v="0"/>
    <x v="0"/>
    <x v="0"/>
    <x v="0"/>
    <x v="0"/>
    <x v="0"/>
    <x v="0"/>
    <x v="0"/>
    <x v="0"/>
    <x v="0"/>
  </r>
  <r>
    <x v="0"/>
    <x v="8"/>
    <x v="1"/>
    <x v="14"/>
    <x v="3"/>
    <n v="4974.8"/>
    <n v="8166.66"/>
    <n v="13141.46"/>
    <n v="226"/>
    <n v="29977"/>
    <n v="209839"/>
    <n v="0.44"/>
    <x v="0"/>
    <x v="0"/>
    <x v="0"/>
    <x v="0"/>
    <x v="0"/>
    <x v="0"/>
    <x v="0"/>
    <x v="0"/>
    <x v="0"/>
    <x v="0"/>
  </r>
  <r>
    <x v="0"/>
    <x v="8"/>
    <x v="1"/>
    <x v="15"/>
    <x v="3"/>
    <n v="176.77"/>
    <n v="87.88"/>
    <n v="264.64999999999998"/>
    <n v="5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3"/>
    <n v="4832.3999999999996"/>
    <n v="2436.0500000000002"/>
    <n v="7268.45"/>
    <n v="10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3"/>
    <n v="3952.57"/>
    <n v="3009.41"/>
    <n v="6961.98"/>
    <n v="65"/>
    <n v="43400"/>
    <n v="303800"/>
    <n v="0.16"/>
    <x v="0"/>
    <x v="0"/>
    <x v="0"/>
    <x v="0"/>
    <x v="0"/>
    <x v="0"/>
    <x v="0"/>
    <x v="0"/>
    <x v="0"/>
    <x v="0"/>
  </r>
  <r>
    <x v="0"/>
    <x v="8"/>
    <x v="2"/>
    <x v="17"/>
    <x v="3"/>
    <n v="2766.81"/>
    <n v="2097.5300000000002"/>
    <n v="4864.34"/>
    <n v="110"/>
    <n v="39277"/>
    <n v="274939"/>
    <n v="0.12"/>
    <x v="0"/>
    <x v="0"/>
    <x v="0"/>
    <x v="0"/>
    <x v="0"/>
    <x v="0"/>
    <x v="0"/>
    <x v="0"/>
    <x v="0"/>
    <x v="0"/>
  </r>
  <r>
    <x v="0"/>
    <x v="8"/>
    <x v="2"/>
    <x v="18"/>
    <x v="3"/>
    <n v="122.1"/>
    <n v="295.68"/>
    <n v="417.78"/>
    <n v="8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3"/>
    <n v="718.1"/>
    <n v="2023.54"/>
    <n v="2741.64"/>
    <n v="25"/>
    <n v="31000"/>
    <n v="310000"/>
    <n v="0.09"/>
    <x v="0"/>
    <x v="0"/>
    <x v="0"/>
    <x v="0"/>
    <x v="0"/>
    <x v="0"/>
    <x v="0"/>
    <x v="0"/>
    <x v="0"/>
    <x v="0"/>
  </r>
  <r>
    <x v="0"/>
    <x v="8"/>
    <x v="3"/>
    <x v="20"/>
    <x v="3"/>
    <n v="241.4"/>
    <n v="56.03"/>
    <n v="297.43"/>
    <n v="22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3"/>
    <n v="4586.6499999999996"/>
    <n v="146.56"/>
    <n v="4733.21"/>
    <n v="23"/>
    <n v="62000"/>
    <n v="620000"/>
    <n v="0.08"/>
    <x v="0"/>
    <x v="0"/>
    <x v="0"/>
    <x v="0"/>
    <x v="0"/>
    <x v="0"/>
    <x v="0"/>
    <x v="0"/>
    <x v="0"/>
    <x v="0"/>
  </r>
  <r>
    <x v="0"/>
    <x v="8"/>
    <x v="3"/>
    <x v="147"/>
    <x v="3"/>
    <n v="165.23"/>
    <n v="244.79"/>
    <n v="410.02"/>
    <n v="11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3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8"/>
    <x v="4"/>
    <x v="24"/>
    <x v="3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8"/>
    <x v="4"/>
    <x v="154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3"/>
    <n v="1.3"/>
    <n v="5.2"/>
    <n v="6.5"/>
    <n v="1"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3"/>
    <n v="33.299999999999997"/>
    <n v="52.33"/>
    <n v="85.63"/>
    <n v="3"/>
    <n v="16523"/>
    <n v="165230"/>
    <n v="0.01"/>
    <x v="0"/>
    <x v="0"/>
    <x v="0"/>
    <x v="0"/>
    <x v="0"/>
    <x v="0"/>
    <x v="0"/>
    <x v="0"/>
    <x v="0"/>
    <x v="0"/>
  </r>
  <r>
    <x v="0"/>
    <x v="8"/>
    <x v="5"/>
    <x v="29"/>
    <x v="3"/>
    <n v="73.86"/>
    <n v="44.59"/>
    <n v="118.45"/>
    <n v="4"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3"/>
    <n v="20843.580000000002"/>
    <n v="33134.82"/>
    <n v="53978.400000000001"/>
    <n v="135"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3"/>
    <n v="22899.93"/>
    <n v="22451.19"/>
    <n v="45351.119999999995"/>
    <n v="116"/>
    <n v="34100"/>
    <n v="238700"/>
    <n v="1.33"/>
    <x v="0"/>
    <x v="0"/>
    <x v="0"/>
    <x v="0"/>
    <x v="0"/>
    <x v="0"/>
    <x v="0"/>
    <x v="0"/>
    <x v="0"/>
    <x v="0"/>
  </r>
  <r>
    <x v="0"/>
    <x v="8"/>
    <x v="6"/>
    <x v="32"/>
    <x v="3"/>
    <n v="36038.080000000002"/>
    <n v="28478.12"/>
    <n v="64516.2"/>
    <n v="267"/>
    <n v="17577"/>
    <n v="123039"/>
    <n v="3.67"/>
    <x v="0"/>
    <x v="0"/>
    <x v="0"/>
    <x v="0"/>
    <x v="0"/>
    <x v="0"/>
    <x v="0"/>
    <x v="0"/>
    <x v="0"/>
    <x v="0"/>
  </r>
  <r>
    <x v="0"/>
    <x v="8"/>
    <x v="6"/>
    <x v="33"/>
    <x v="3"/>
    <n v="10195.41"/>
    <n v="8948.25"/>
    <n v="19143.66"/>
    <n v="46"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3"/>
    <n v="336.2"/>
    <n v="4352.8"/>
    <n v="4689"/>
    <n v="10"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3"/>
    <n v="63.9"/>
    <n v="85.15"/>
    <n v="149.05000000000001"/>
    <n v="4"/>
    <n v="67177"/>
    <n v="470239"/>
    <n v="0"/>
    <x v="0"/>
    <x v="0"/>
    <x v="0"/>
    <x v="0"/>
    <x v="0"/>
    <x v="0"/>
    <x v="0"/>
    <x v="0"/>
    <x v="0"/>
    <x v="0"/>
  </r>
  <r>
    <x v="0"/>
    <x v="8"/>
    <x v="8"/>
    <x v="35"/>
    <x v="3"/>
    <n v="1992.41"/>
    <n v="555.59"/>
    <n v="2548"/>
    <n v="22"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3"/>
    <n v="3967.87"/>
    <n v="2805.04"/>
    <n v="6772.91"/>
    <n v="132"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3"/>
    <n v="1951.35"/>
    <n v="1603.51"/>
    <n v="3554.8599999999997"/>
    <n v="65"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3"/>
    <n v="15495.69"/>
    <n v="6247.61"/>
    <n v="21743.3"/>
    <n v="47"/>
    <n v="32023"/>
    <n v="224161"/>
    <n v="0.68"/>
    <x v="0"/>
    <x v="0"/>
    <x v="0"/>
    <x v="0"/>
    <x v="0"/>
    <x v="0"/>
    <x v="0"/>
    <x v="0"/>
    <x v="0"/>
    <x v="0"/>
  </r>
  <r>
    <x v="0"/>
    <x v="8"/>
    <x v="9"/>
    <x v="38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3"/>
    <n v="14305.85"/>
    <n v="9049.73"/>
    <n v="23355.58"/>
    <n v="53"/>
    <n v="18352"/>
    <n v="128464"/>
    <n v="1.27"/>
    <x v="0"/>
    <x v="0"/>
    <x v="0"/>
    <x v="0"/>
    <x v="0"/>
    <x v="0"/>
    <x v="0"/>
    <x v="0"/>
    <x v="0"/>
    <x v="0"/>
  </r>
  <r>
    <x v="0"/>
    <x v="8"/>
    <x v="9"/>
    <x v="40"/>
    <x v="3"/>
    <n v="5932.92"/>
    <n v="4105.28"/>
    <n v="10038.200000000001"/>
    <n v="19"/>
    <n v="28923"/>
    <n v="202461"/>
    <n v="0.35"/>
    <x v="0"/>
    <x v="0"/>
    <x v="0"/>
    <x v="0"/>
    <x v="0"/>
    <x v="0"/>
    <x v="0"/>
    <x v="0"/>
    <x v="0"/>
    <x v="0"/>
  </r>
  <r>
    <x v="0"/>
    <x v="8"/>
    <x v="9"/>
    <x v="41"/>
    <x v="3"/>
    <n v="223.47"/>
    <n v="1412.88"/>
    <n v="1636.3500000000001"/>
    <n v="4"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3"/>
    <n v="190.2"/>
    <n v="108"/>
    <n v="298.2"/>
    <n v="3"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3"/>
    <n v="3027.25"/>
    <n v="2109.59"/>
    <n v="5136.84"/>
    <n v="28"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3"/>
    <n v="4337.7"/>
    <n v="401.38"/>
    <n v="4739.08"/>
    <n v="25"/>
    <n v="23777"/>
    <n v="237770"/>
    <n v="0.2"/>
    <x v="0"/>
    <x v="0"/>
    <x v="0"/>
    <x v="0"/>
    <x v="0"/>
    <x v="0"/>
    <x v="0"/>
    <x v="0"/>
    <x v="0"/>
    <x v="0"/>
  </r>
  <r>
    <x v="0"/>
    <x v="8"/>
    <x v="10"/>
    <x v="45"/>
    <x v="3"/>
    <n v="642.78"/>
    <n v="279.68"/>
    <n v="922.46"/>
    <n v="10"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3"/>
    <n v="1169.7"/>
    <n v="235.76"/>
    <n v="1405.46"/>
    <n v="18"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3"/>
    <n v="17.16"/>
    <n v="97.24"/>
    <n v="114.39999999999999"/>
    <n v="4"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3"/>
    <n v="332.54"/>
    <n v="473.76"/>
    <n v="806.3"/>
    <n v="5"/>
    <n v="33077"/>
    <n v="330770"/>
    <n v="0.02"/>
    <x v="0"/>
    <x v="0"/>
    <x v="0"/>
    <x v="0"/>
    <x v="0"/>
    <x v="0"/>
    <x v="0"/>
    <x v="0"/>
    <x v="0"/>
    <x v="0"/>
  </r>
  <r>
    <x v="0"/>
    <x v="8"/>
    <x v="10"/>
    <x v="49"/>
    <x v="3"/>
    <n v="549.54"/>
    <n v="559.26"/>
    <n v="1108.8"/>
    <n v="6"/>
    <n v="67177"/>
    <n v="671770"/>
    <n v="0.02"/>
    <x v="0"/>
    <x v="0"/>
    <x v="0"/>
    <x v="0"/>
    <x v="0"/>
    <x v="0"/>
    <x v="0"/>
    <x v="0"/>
    <x v="0"/>
    <x v="0"/>
  </r>
  <r>
    <x v="0"/>
    <x v="8"/>
    <x v="10"/>
    <x v="50"/>
    <x v="3"/>
    <n v="0"/>
    <n v="0"/>
    <n v="0"/>
    <n v="0"/>
    <n v="36177"/>
    <n v="361770"/>
    <n v="0"/>
    <x v="0"/>
    <x v="0"/>
    <x v="0"/>
    <x v="0"/>
    <x v="0"/>
    <x v="0"/>
    <x v="0"/>
    <x v="0"/>
    <x v="0"/>
    <x v="0"/>
  </r>
  <r>
    <x v="0"/>
    <x v="8"/>
    <x v="10"/>
    <x v="51"/>
    <x v="3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8"/>
    <x v="11"/>
    <x v="52"/>
    <x v="3"/>
    <n v="332.78"/>
    <n v="168.86"/>
    <n v="501.64"/>
    <n v="8"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3"/>
    <n v="758.05"/>
    <n v="8869.25"/>
    <n v="9627.2999999999993"/>
    <n v="16"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3"/>
    <n v="150.6"/>
    <n v="1951.8"/>
    <n v="2102.4"/>
    <n v="2"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3"/>
    <n v="94.19"/>
    <n v="376.76"/>
    <n v="470.95"/>
    <n v="2"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3"/>
    <n v="720.12"/>
    <n v="578.28"/>
    <n v="1298.4000000000001"/>
    <n v="10"/>
    <n v="24273"/>
    <n v="242730"/>
    <n v="0.05"/>
    <x v="0"/>
    <x v="0"/>
    <x v="0"/>
    <x v="0"/>
    <x v="0"/>
    <x v="0"/>
    <x v="0"/>
    <x v="0"/>
    <x v="0"/>
    <x v="0"/>
  </r>
  <r>
    <x v="0"/>
    <x v="8"/>
    <x v="13"/>
    <x v="58"/>
    <x v="3"/>
    <n v="682.34"/>
    <n v="3112.76"/>
    <n v="3795.1000000000004"/>
    <n v="28"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3"/>
    <n v="646.20000000000005"/>
    <n v="514.79999999999995"/>
    <n v="1161"/>
    <n v="6"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3"/>
    <n v="3709.54"/>
    <n v="3535.06"/>
    <n v="7244.6"/>
    <n v="91"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3"/>
    <n v="434.7"/>
    <n v="54.4"/>
    <n v="489.09999999999997"/>
    <n v="2"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3"/>
    <n v="128.27000000000001"/>
    <n v="174.8"/>
    <n v="303.07000000000005"/>
    <n v="24"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3"/>
    <n v="185.4"/>
    <n v="11.44"/>
    <n v="196.84"/>
    <n v="6"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3"/>
    <n v="6131.89"/>
    <n v="2023.58"/>
    <n v="8155.47"/>
    <n v="86"/>
    <n v="22723"/>
    <n v="159061"/>
    <n v="0.36"/>
    <x v="0"/>
    <x v="0"/>
    <x v="0"/>
    <x v="0"/>
    <x v="0"/>
    <x v="0"/>
    <x v="0"/>
    <x v="0"/>
    <x v="0"/>
    <x v="0"/>
  </r>
  <r>
    <x v="0"/>
    <x v="8"/>
    <x v="18"/>
    <x v="65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3"/>
    <n v="367.04"/>
    <n v="427.37"/>
    <n v="794.41000000000008"/>
    <n v="16"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3"/>
    <n v="75.260000000000005"/>
    <n v="48.31"/>
    <n v="123.57000000000001"/>
    <n v="3"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3"/>
    <n v="52848.59"/>
    <n v="34285.39"/>
    <n v="87133.98"/>
    <n v="49"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3"/>
    <n v="76349.48"/>
    <n v="33410.730000000003"/>
    <n v="109760.20999999999"/>
    <n v="64"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3"/>
    <n v="2598.5700000000002"/>
    <n v="2510.2399999999998"/>
    <n v="5108.8099999999995"/>
    <n v="25"/>
    <n v="31000"/>
    <n v="310000"/>
    <n v="0.16"/>
    <x v="0"/>
    <x v="0"/>
    <x v="0"/>
    <x v="0"/>
    <x v="0"/>
    <x v="0"/>
    <x v="0"/>
    <x v="0"/>
    <x v="0"/>
    <x v="0"/>
  </r>
  <r>
    <x v="0"/>
    <x v="8"/>
    <x v="21"/>
    <x v="70"/>
    <x v="3"/>
    <n v="1036.3499999999999"/>
    <n v="2170.6"/>
    <n v="3206.95"/>
    <n v="15"/>
    <n v="62000"/>
    <n v="620000"/>
    <n v="0.05"/>
    <x v="0"/>
    <x v="0"/>
    <x v="0"/>
    <x v="0"/>
    <x v="0"/>
    <x v="0"/>
    <x v="0"/>
    <x v="0"/>
    <x v="0"/>
    <x v="0"/>
  </r>
  <r>
    <x v="0"/>
    <x v="8"/>
    <x v="21"/>
    <x v="71"/>
    <x v="3"/>
    <n v="3147.92"/>
    <n v="3445.66"/>
    <n v="6593.58"/>
    <n v="31"/>
    <n v="50623"/>
    <n v="506230"/>
    <n v="0.13"/>
    <x v="0"/>
    <x v="0"/>
    <x v="0"/>
    <x v="0"/>
    <x v="0"/>
    <x v="0"/>
    <x v="0"/>
    <x v="0"/>
    <x v="0"/>
    <x v="0"/>
  </r>
  <r>
    <x v="0"/>
    <x v="8"/>
    <x v="21"/>
    <x v="72"/>
    <x v="3"/>
    <n v="2486.88"/>
    <n v="2770.06"/>
    <n v="5256.9400000000005"/>
    <n v="36"/>
    <n v="29977"/>
    <n v="299770"/>
    <n v="0.18"/>
    <x v="0"/>
    <x v="0"/>
    <x v="0"/>
    <x v="0"/>
    <x v="0"/>
    <x v="0"/>
    <x v="0"/>
    <x v="0"/>
    <x v="0"/>
    <x v="0"/>
  </r>
  <r>
    <x v="0"/>
    <x v="8"/>
    <x v="21"/>
    <x v="73"/>
    <x v="3"/>
    <n v="5283.85"/>
    <n v="3480.94"/>
    <n v="8764.7900000000009"/>
    <n v="38"/>
    <n v="27900"/>
    <n v="279000"/>
    <n v="0.31"/>
    <x v="0"/>
    <x v="0"/>
    <x v="0"/>
    <x v="0"/>
    <x v="0"/>
    <x v="0"/>
    <x v="0"/>
    <x v="0"/>
    <x v="0"/>
    <x v="0"/>
  </r>
  <r>
    <x v="0"/>
    <x v="8"/>
    <x v="21"/>
    <x v="137"/>
    <x v="3"/>
    <n v="5773.84"/>
    <n v="1988.72"/>
    <n v="7762.56"/>
    <n v="33"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3"/>
    <n v="3252.69"/>
    <n v="2668.74"/>
    <n v="5921.43"/>
    <n v="21"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3"/>
    <n v="2384.52"/>
    <n v="1930.03"/>
    <n v="4314.55"/>
    <n v="20"/>
    <n v="13423"/>
    <n v="134230"/>
    <n v="0.32"/>
    <x v="0"/>
    <x v="0"/>
    <x v="0"/>
    <x v="0"/>
    <x v="0"/>
    <x v="0"/>
    <x v="0"/>
    <x v="0"/>
    <x v="0"/>
    <x v="0"/>
  </r>
  <r>
    <x v="0"/>
    <x v="8"/>
    <x v="22"/>
    <x v="75"/>
    <x v="3"/>
    <n v="1278.8699999999999"/>
    <n v="2091.77"/>
    <n v="3370.64"/>
    <n v="14"/>
    <n v="14477"/>
    <n v="144770"/>
    <n v="0.23"/>
    <x v="0"/>
    <x v="0"/>
    <x v="0"/>
    <x v="0"/>
    <x v="0"/>
    <x v="0"/>
    <x v="0"/>
    <x v="0"/>
    <x v="0"/>
    <x v="0"/>
  </r>
  <r>
    <x v="0"/>
    <x v="8"/>
    <x v="22"/>
    <x v="121"/>
    <x v="3"/>
    <n v="2371.7399999999998"/>
    <n v="1836.61"/>
    <n v="4208.3499999999995"/>
    <n v="14"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3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3"/>
    <n v="15317.01"/>
    <n v="9861.74"/>
    <n v="25178.75"/>
    <n v="624"/>
    <n v="20677"/>
    <n v="144739"/>
    <n v="1.22"/>
    <x v="0"/>
    <x v="0"/>
    <x v="0"/>
    <x v="0"/>
    <x v="0"/>
    <x v="0"/>
    <x v="0"/>
    <x v="0"/>
    <x v="0"/>
    <x v="0"/>
  </r>
  <r>
    <x v="0"/>
    <x v="8"/>
    <x v="24"/>
    <x v="81"/>
    <x v="3"/>
    <n v="213.54"/>
    <n v="431.52"/>
    <n v="645.05999999999995"/>
    <n v="15"/>
    <n v="18600"/>
    <n v="130200"/>
    <n v="0.03"/>
    <x v="0"/>
    <x v="0"/>
    <x v="0"/>
    <x v="0"/>
    <x v="0"/>
    <x v="0"/>
    <x v="0"/>
    <x v="0"/>
    <x v="0"/>
    <x v="0"/>
  </r>
  <r>
    <x v="0"/>
    <x v="8"/>
    <x v="24"/>
    <x v="82"/>
    <x v="3"/>
    <n v="14809.98"/>
    <n v="11521.32"/>
    <n v="26331.3"/>
    <n v="667"/>
    <n v="18600"/>
    <n v="130200"/>
    <n v="1.42"/>
    <x v="0"/>
    <x v="0"/>
    <x v="0"/>
    <x v="0"/>
    <x v="0"/>
    <x v="0"/>
    <x v="0"/>
    <x v="0"/>
    <x v="0"/>
    <x v="0"/>
  </r>
  <r>
    <x v="0"/>
    <x v="8"/>
    <x v="24"/>
    <x v="122"/>
    <x v="3"/>
    <n v="1692.5"/>
    <n v="549.38"/>
    <n v="2241.88"/>
    <n v="55"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3"/>
    <n v="884.18"/>
    <n v="400.32"/>
    <n v="1284.5"/>
    <n v="23"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3"/>
    <n v="5029.96"/>
    <n v="2260.9899999999998"/>
    <n v="7290.95"/>
    <n v="164"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3"/>
    <n v="973.75"/>
    <n v="1198.19"/>
    <n v="2171.94"/>
    <n v="48"/>
    <n v="15500"/>
    <n v="108500"/>
    <n v="0.14000000000000001"/>
    <x v="0"/>
    <x v="0"/>
    <x v="0"/>
    <x v="0"/>
    <x v="0"/>
    <x v="0"/>
    <x v="0"/>
    <x v="0"/>
    <x v="0"/>
    <x v="0"/>
  </r>
  <r>
    <x v="0"/>
    <x v="8"/>
    <x v="24"/>
    <x v="165"/>
    <x v="3"/>
    <n v="3266.54"/>
    <n v="993.44"/>
    <n v="4259.9799999999996"/>
    <n v="107"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3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6"/>
    <x v="88"/>
    <x v="3"/>
    <n v="64.8"/>
    <n v="429.98"/>
    <n v="494.78000000000003"/>
    <n v="1"/>
    <n v="4650"/>
    <n v="32550"/>
    <n v="0.11"/>
    <x v="0"/>
    <x v="0"/>
    <x v="0"/>
    <x v="0"/>
    <x v="0"/>
    <x v="0"/>
    <x v="0"/>
    <x v="0"/>
    <x v="0"/>
    <x v="0"/>
  </r>
  <r>
    <x v="0"/>
    <x v="8"/>
    <x v="27"/>
    <x v="89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7"/>
    <x v="90"/>
    <x v="3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8"/>
    <x v="92"/>
    <x v="3"/>
    <n v="30.53"/>
    <n v="47.97"/>
    <n v="78.5"/>
    <n v="5"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3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3"/>
    <n v="2062.8000000000002"/>
    <n v="437.43"/>
    <n v="2500.23"/>
    <n v="14"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3"/>
    <n v="835.56"/>
    <n v="149.04"/>
    <n v="984.59999999999991"/>
    <n v="6"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3"/>
    <n v="571.5"/>
    <n v="0"/>
    <n v="571.5"/>
    <n v="2"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3"/>
    <n v="2821.51"/>
    <n v="6423.69"/>
    <n v="9245.2000000000007"/>
    <n v="42"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3"/>
    <n v="7400.65"/>
    <n v="4291.13"/>
    <n v="11691.779999999999"/>
    <n v="74"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3"/>
    <n v="4653.22"/>
    <n v="10982.24"/>
    <n v="15635.46"/>
    <n v="45"/>
    <n v="17577"/>
    <n v="175770"/>
    <n v="0.89"/>
    <x v="0"/>
    <x v="0"/>
    <x v="0"/>
    <x v="0"/>
    <x v="0"/>
    <x v="0"/>
    <x v="0"/>
    <x v="0"/>
    <x v="0"/>
    <x v="0"/>
  </r>
  <r>
    <x v="0"/>
    <x v="8"/>
    <x v="30"/>
    <x v="98"/>
    <x v="3"/>
    <n v="5422.81"/>
    <n v="61680.24"/>
    <n v="67103.05"/>
    <n v="197"/>
    <n v="36177"/>
    <n v="253239"/>
    <n v="1.85"/>
    <x v="0"/>
    <x v="0"/>
    <x v="0"/>
    <x v="0"/>
    <x v="0"/>
    <x v="0"/>
    <x v="0"/>
    <x v="0"/>
    <x v="0"/>
    <x v="0"/>
  </r>
  <r>
    <x v="0"/>
    <x v="8"/>
    <x v="30"/>
    <x v="99"/>
    <x v="3"/>
    <n v="10422.73"/>
    <n v="135863.70000000001"/>
    <n v="146286.43000000002"/>
    <n v="517"/>
    <n v="16027"/>
    <n v="112189"/>
    <n v="9.1300000000000008"/>
    <x v="0"/>
    <x v="0"/>
    <x v="0"/>
    <x v="0"/>
    <x v="0"/>
    <x v="0"/>
    <x v="0"/>
    <x v="0"/>
    <x v="0"/>
    <x v="0"/>
  </r>
  <r>
    <x v="0"/>
    <x v="8"/>
    <x v="30"/>
    <x v="100"/>
    <x v="3"/>
    <n v="11404.84"/>
    <n v="81335.25"/>
    <n v="92740.09"/>
    <n v="315"/>
    <n v="14477"/>
    <n v="101339"/>
    <n v="6.41"/>
    <x v="0"/>
    <x v="0"/>
    <x v="0"/>
    <x v="0"/>
    <x v="0"/>
    <x v="0"/>
    <x v="0"/>
    <x v="0"/>
    <x v="0"/>
    <x v="0"/>
  </r>
  <r>
    <x v="0"/>
    <x v="8"/>
    <x v="30"/>
    <x v="101"/>
    <x v="3"/>
    <n v="7988.14"/>
    <n v="47455.89"/>
    <n v="55444.03"/>
    <n v="224"/>
    <n v="10323"/>
    <n v="72261"/>
    <n v="5.37"/>
    <x v="0"/>
    <x v="0"/>
    <x v="0"/>
    <x v="0"/>
    <x v="0"/>
    <x v="0"/>
    <x v="0"/>
    <x v="0"/>
    <x v="0"/>
    <x v="0"/>
  </r>
  <r>
    <x v="0"/>
    <x v="8"/>
    <x v="30"/>
    <x v="102"/>
    <x v="3"/>
    <n v="1678.7"/>
    <n v="22447.3"/>
    <n v="24126"/>
    <n v="59"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3"/>
    <n v="135.01"/>
    <n v="2616.94"/>
    <n v="2751.95"/>
    <n v="8"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3"/>
    <n v="157.44"/>
    <n v="629.76"/>
    <n v="787.2"/>
    <n v="3"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3"/>
    <n v="2780.86"/>
    <n v="25929.05"/>
    <n v="28709.91"/>
    <n v="74"/>
    <n v="17050"/>
    <n v="119350"/>
    <n v="1.68"/>
    <x v="0"/>
    <x v="0"/>
    <x v="0"/>
    <x v="0"/>
    <x v="0"/>
    <x v="0"/>
    <x v="0"/>
    <x v="0"/>
    <x v="0"/>
    <x v="0"/>
  </r>
  <r>
    <x v="0"/>
    <x v="8"/>
    <x v="30"/>
    <x v="138"/>
    <x v="3"/>
    <n v="1322.71"/>
    <n v="19782.8"/>
    <n v="21105.51"/>
    <n v="80"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3"/>
    <n v="3476.99"/>
    <n v="42237.440000000002"/>
    <n v="45714.43"/>
    <n v="93"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3"/>
    <n v="1439.53"/>
    <n v="1803.18"/>
    <n v="3242.71"/>
    <n v="28"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3"/>
    <n v="600.24"/>
    <n v="71.760000000000005"/>
    <n v="672"/>
    <n v="4"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3"/>
    <n v="259.86"/>
    <n v="1341.74"/>
    <n v="1601.6"/>
    <n v="8"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3"/>
    <n v="2250.6"/>
    <n v="1035.25"/>
    <n v="3285.85"/>
    <n v="23"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3"/>
    <n v="1252.78"/>
    <n v="3475.62"/>
    <n v="4728.3999999999996"/>
    <n v="16"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3"/>
    <n v="344.96"/>
    <n v="480.27"/>
    <n v="825.23"/>
    <n v="5"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3"/>
    <n v="2054.5300000000002"/>
    <n v="3962.19"/>
    <n v="6016.72"/>
    <n v="81"/>
    <n v="13950"/>
    <n v="139500"/>
    <n v="0.43"/>
    <x v="0"/>
    <x v="0"/>
    <x v="0"/>
    <x v="0"/>
    <x v="0"/>
    <x v="0"/>
    <x v="0"/>
    <x v="0"/>
    <x v="0"/>
    <x v="0"/>
  </r>
  <r>
    <x v="0"/>
    <x v="8"/>
    <x v="32"/>
    <x v="113"/>
    <x v="3"/>
    <n v="137.97999999999999"/>
    <n v="4387.7"/>
    <n v="4525.6799999999994"/>
    <n v="21"/>
    <n v="5177"/>
    <n v="36239"/>
    <n v="0.87"/>
    <x v="0"/>
    <x v="0"/>
    <x v="0"/>
    <x v="0"/>
    <x v="0"/>
    <x v="0"/>
    <x v="0"/>
    <x v="0"/>
    <x v="0"/>
    <x v="0"/>
  </r>
  <r>
    <x v="0"/>
    <x v="8"/>
    <x v="32"/>
    <x v="114"/>
    <x v="3"/>
    <n v="3155.19"/>
    <n v="16780.48"/>
    <n v="19935.669999999998"/>
    <n v="150"/>
    <n v="31000"/>
    <n v="217000"/>
    <n v="0.64"/>
    <x v="0"/>
    <x v="0"/>
    <x v="0"/>
    <x v="0"/>
    <x v="0"/>
    <x v="0"/>
    <x v="0"/>
    <x v="0"/>
    <x v="0"/>
    <x v="0"/>
  </r>
  <r>
    <x v="0"/>
    <x v="8"/>
    <x v="32"/>
    <x v="115"/>
    <x v="3"/>
    <n v="2201.5300000000002"/>
    <n v="19137.78"/>
    <n v="21339.309999999998"/>
    <n v="61"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3"/>
    <n v="897.43"/>
    <n v="13660.22"/>
    <n v="14557.65"/>
    <n v="40"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3"/>
    <n v="583.84"/>
    <n v="1482.44"/>
    <n v="2066.2800000000002"/>
    <n v="20"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3"/>
    <n v="116.54"/>
    <n v="1684.49"/>
    <n v="1801.03"/>
    <n v="7"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3"/>
    <n v="2839.03"/>
    <n v="5889.49"/>
    <n v="8728.52"/>
    <n v="35"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3"/>
    <n v="586.83000000000004"/>
    <n v="1861.87"/>
    <n v="2448.6999999999998"/>
    <n v="7"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4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8"/>
    <x v="0"/>
    <x v="1"/>
    <x v="4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8"/>
    <x v="0"/>
    <x v="3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8"/>
    <x v="0"/>
    <x v="4"/>
    <x v="4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8"/>
    <x v="0"/>
    <x v="7"/>
    <x v="4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8"/>
    <x v="0"/>
    <x v="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4"/>
    <n v="0"/>
    <n v="0"/>
    <n v="0"/>
    <n v="0"/>
    <n v="44423"/>
    <n v="310961"/>
    <n v="0"/>
    <x v="0"/>
    <x v="0"/>
    <x v="0"/>
    <x v="0"/>
    <x v="0"/>
    <x v="0"/>
    <x v="0"/>
    <x v="0"/>
    <x v="0"/>
    <x v="0"/>
  </r>
  <r>
    <x v="0"/>
    <x v="8"/>
    <x v="1"/>
    <x v="78"/>
    <x v="4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8"/>
    <x v="1"/>
    <x v="11"/>
    <x v="4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8"/>
    <x v="1"/>
    <x v="12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4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1"/>
    <x v="14"/>
    <x v="4"/>
    <n v="0"/>
    <n v="0"/>
    <n v="0"/>
    <n v="0"/>
    <n v="29977"/>
    <n v="209839"/>
    <n v="0"/>
    <x v="0"/>
    <x v="0"/>
    <x v="0"/>
    <x v="0"/>
    <x v="0"/>
    <x v="0"/>
    <x v="0"/>
    <x v="0"/>
    <x v="0"/>
    <x v="0"/>
  </r>
  <r>
    <x v="0"/>
    <x v="8"/>
    <x v="1"/>
    <x v="15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4"/>
    <n v="0"/>
    <n v="0"/>
    <n v="0"/>
    <n v="0"/>
    <n v="43400"/>
    <n v="303800"/>
    <n v="0"/>
    <x v="0"/>
    <x v="0"/>
    <x v="0"/>
    <x v="0"/>
    <x v="0"/>
    <x v="0"/>
    <x v="0"/>
    <x v="0"/>
    <x v="0"/>
    <x v="0"/>
  </r>
  <r>
    <x v="0"/>
    <x v="8"/>
    <x v="2"/>
    <x v="17"/>
    <x v="4"/>
    <n v="0"/>
    <n v="0"/>
    <n v="0"/>
    <n v="0"/>
    <n v="39277"/>
    <n v="274939"/>
    <n v="0"/>
    <x v="0"/>
    <x v="0"/>
    <x v="0"/>
    <x v="0"/>
    <x v="0"/>
    <x v="0"/>
    <x v="0"/>
    <x v="0"/>
    <x v="0"/>
    <x v="0"/>
  </r>
  <r>
    <x v="0"/>
    <x v="8"/>
    <x v="2"/>
    <x v="18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4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8"/>
    <x v="3"/>
    <x v="20"/>
    <x v="4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4"/>
    <n v="0"/>
    <n v="0"/>
    <n v="0"/>
    <n v="0"/>
    <n v="62000"/>
    <n v="620000"/>
    <n v="0"/>
    <x v="0"/>
    <x v="0"/>
    <x v="0"/>
    <x v="0"/>
    <x v="0"/>
    <x v="0"/>
    <x v="0"/>
    <x v="0"/>
    <x v="0"/>
    <x v="0"/>
  </r>
  <r>
    <x v="0"/>
    <x v="8"/>
    <x v="3"/>
    <x v="147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4"/>
    <n v="5121.24"/>
    <n v="43676.9"/>
    <n v="48798.14"/>
    <n v="102"/>
    <n v="12710"/>
    <n v="88970"/>
    <n v="3.84"/>
    <x v="0"/>
    <x v="0"/>
    <x v="0"/>
    <x v="0"/>
    <x v="0"/>
    <x v="0"/>
    <x v="0"/>
    <x v="0"/>
    <x v="0"/>
    <x v="0"/>
  </r>
  <r>
    <x v="0"/>
    <x v="8"/>
    <x v="4"/>
    <x v="24"/>
    <x v="4"/>
    <n v="2025.08"/>
    <n v="30761.48"/>
    <n v="32786.559999999998"/>
    <n v="65"/>
    <n v="11377"/>
    <n v="79639"/>
    <n v="2.88"/>
    <x v="0"/>
    <x v="0"/>
    <x v="0"/>
    <x v="0"/>
    <x v="0"/>
    <x v="0"/>
    <x v="0"/>
    <x v="0"/>
    <x v="0"/>
    <x v="0"/>
  </r>
  <r>
    <x v="0"/>
    <x v="8"/>
    <x v="4"/>
    <x v="154"/>
    <x v="4"/>
    <n v="391.01"/>
    <n v="5436.55"/>
    <n v="5827.56"/>
    <n v="9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4"/>
    <n v="494"/>
    <n v="6252.46"/>
    <n v="6746.46"/>
    <n v="13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4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4"/>
    <n v="135.9"/>
    <n v="0"/>
    <n v="135.9"/>
    <n v="1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4"/>
    <n v="135.9"/>
    <n v="0"/>
    <n v="135.9"/>
    <n v="1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4"/>
    <n v="407.7"/>
    <n v="1660.8"/>
    <n v="2068.5"/>
    <n v="5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4"/>
    <n v="306.36"/>
    <n v="7812.34"/>
    <n v="8118.7"/>
    <n v="16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4"/>
    <n v="1051.3"/>
    <n v="7463.36"/>
    <n v="8514.66"/>
    <n v="18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4"/>
    <n v="35.96"/>
    <n v="7155.34"/>
    <n v="7191.3"/>
    <n v="9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4"/>
    <n v="0"/>
    <n v="7969.3"/>
    <n v="7969.3"/>
    <n v="12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4"/>
    <n v="1088.68"/>
    <n v="33485.39"/>
    <n v="34574.07"/>
    <n v="57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4"/>
    <n v="135.9"/>
    <n v="0"/>
    <n v="135.9"/>
    <n v="1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4"/>
    <n v="0"/>
    <n v="0"/>
    <n v="0"/>
    <m/>
    <n v="16523"/>
    <n v="165230"/>
    <n v="0"/>
    <x v="0"/>
    <x v="0"/>
    <x v="0"/>
    <x v="0"/>
    <x v="0"/>
    <x v="0"/>
    <x v="0"/>
    <x v="0"/>
    <x v="0"/>
    <x v="0"/>
  </r>
  <r>
    <x v="0"/>
    <x v="8"/>
    <x v="5"/>
    <x v="29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4"/>
    <n v="0"/>
    <n v="0"/>
    <n v="0"/>
    <m/>
    <n v="34100"/>
    <n v="238700"/>
    <n v="0"/>
    <x v="0"/>
    <x v="0"/>
    <x v="0"/>
    <x v="0"/>
    <x v="0"/>
    <x v="0"/>
    <x v="0"/>
    <x v="0"/>
    <x v="0"/>
    <x v="0"/>
  </r>
  <r>
    <x v="0"/>
    <x v="8"/>
    <x v="6"/>
    <x v="32"/>
    <x v="4"/>
    <n v="0"/>
    <n v="0"/>
    <n v="0"/>
    <m/>
    <n v="17577"/>
    <n v="123039"/>
    <n v="0"/>
    <x v="0"/>
    <x v="0"/>
    <x v="0"/>
    <x v="0"/>
    <x v="0"/>
    <x v="0"/>
    <x v="0"/>
    <x v="0"/>
    <x v="0"/>
    <x v="0"/>
  </r>
  <r>
    <x v="0"/>
    <x v="8"/>
    <x v="6"/>
    <x v="33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4"/>
    <n v="0"/>
    <n v="0"/>
    <n v="0"/>
    <m/>
    <n v="67177"/>
    <n v="470239"/>
    <n v="0"/>
    <x v="0"/>
    <x v="0"/>
    <x v="0"/>
    <x v="0"/>
    <x v="0"/>
    <x v="0"/>
    <x v="0"/>
    <x v="0"/>
    <x v="0"/>
    <x v="0"/>
  </r>
  <r>
    <x v="0"/>
    <x v="8"/>
    <x v="8"/>
    <x v="3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4"/>
    <n v="0"/>
    <n v="0"/>
    <n v="0"/>
    <m/>
    <n v="32023"/>
    <n v="224161"/>
    <n v="0"/>
    <x v="0"/>
    <x v="0"/>
    <x v="0"/>
    <x v="0"/>
    <x v="0"/>
    <x v="0"/>
    <x v="0"/>
    <x v="0"/>
    <x v="0"/>
    <x v="0"/>
  </r>
  <r>
    <x v="0"/>
    <x v="8"/>
    <x v="9"/>
    <x v="38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4"/>
    <n v="0"/>
    <n v="0"/>
    <n v="0"/>
    <m/>
    <n v="18352"/>
    <n v="128464"/>
    <n v="0"/>
    <x v="0"/>
    <x v="0"/>
    <x v="0"/>
    <x v="0"/>
    <x v="0"/>
    <x v="0"/>
    <x v="0"/>
    <x v="0"/>
    <x v="0"/>
    <x v="0"/>
  </r>
  <r>
    <x v="0"/>
    <x v="8"/>
    <x v="9"/>
    <x v="40"/>
    <x v="4"/>
    <n v="0"/>
    <n v="0"/>
    <n v="0"/>
    <m/>
    <n v="28923"/>
    <n v="202461"/>
    <n v="0"/>
    <x v="0"/>
    <x v="0"/>
    <x v="0"/>
    <x v="0"/>
    <x v="0"/>
    <x v="0"/>
    <x v="0"/>
    <x v="0"/>
    <x v="0"/>
    <x v="0"/>
  </r>
  <r>
    <x v="0"/>
    <x v="8"/>
    <x v="9"/>
    <x v="41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4"/>
    <n v="0"/>
    <n v="0"/>
    <n v="0"/>
    <m/>
    <n v="23777"/>
    <n v="237770"/>
    <n v="0"/>
    <x v="0"/>
    <x v="0"/>
    <x v="0"/>
    <x v="0"/>
    <x v="0"/>
    <x v="0"/>
    <x v="0"/>
    <x v="0"/>
    <x v="0"/>
    <x v="0"/>
  </r>
  <r>
    <x v="0"/>
    <x v="8"/>
    <x v="10"/>
    <x v="4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4"/>
    <n v="0"/>
    <n v="0"/>
    <n v="0"/>
    <m/>
    <n v="33077"/>
    <n v="330770"/>
    <n v="0"/>
    <x v="0"/>
    <x v="0"/>
    <x v="0"/>
    <x v="0"/>
    <x v="0"/>
    <x v="0"/>
    <x v="0"/>
    <x v="0"/>
    <x v="0"/>
    <x v="0"/>
  </r>
  <r>
    <x v="0"/>
    <x v="8"/>
    <x v="10"/>
    <x v="49"/>
    <x v="4"/>
    <n v="0"/>
    <n v="0"/>
    <n v="0"/>
    <m/>
    <n v="67177"/>
    <n v="671770"/>
    <n v="0"/>
    <x v="0"/>
    <x v="0"/>
    <x v="0"/>
    <x v="0"/>
    <x v="0"/>
    <x v="0"/>
    <x v="0"/>
    <x v="0"/>
    <x v="0"/>
    <x v="0"/>
  </r>
  <r>
    <x v="0"/>
    <x v="8"/>
    <x v="10"/>
    <x v="50"/>
    <x v="4"/>
    <n v="0"/>
    <n v="0"/>
    <n v="0"/>
    <m/>
    <n v="36177"/>
    <n v="361770"/>
    <n v="0"/>
    <x v="0"/>
    <x v="0"/>
    <x v="0"/>
    <x v="0"/>
    <x v="0"/>
    <x v="0"/>
    <x v="0"/>
    <x v="0"/>
    <x v="0"/>
    <x v="0"/>
  </r>
  <r>
    <x v="0"/>
    <x v="8"/>
    <x v="10"/>
    <x v="51"/>
    <x v="4"/>
    <n v="0"/>
    <n v="0"/>
    <n v="0"/>
    <m/>
    <n v="14477"/>
    <n v="144770"/>
    <n v="0"/>
    <x v="0"/>
    <x v="0"/>
    <x v="0"/>
    <x v="0"/>
    <x v="0"/>
    <x v="0"/>
    <x v="0"/>
    <x v="0"/>
    <x v="0"/>
    <x v="0"/>
  </r>
  <r>
    <x v="0"/>
    <x v="8"/>
    <x v="11"/>
    <x v="52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4"/>
    <n v="0"/>
    <n v="0"/>
    <n v="0"/>
    <m/>
    <n v="24273"/>
    <n v="242730"/>
    <n v="0"/>
    <x v="0"/>
    <x v="0"/>
    <x v="0"/>
    <x v="0"/>
    <x v="0"/>
    <x v="0"/>
    <x v="0"/>
    <x v="0"/>
    <x v="0"/>
    <x v="0"/>
  </r>
  <r>
    <x v="0"/>
    <x v="8"/>
    <x v="13"/>
    <x v="58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4"/>
    <n v="0"/>
    <n v="0"/>
    <n v="0"/>
    <m/>
    <n v="22723"/>
    <n v="159061"/>
    <n v="0"/>
    <x v="0"/>
    <x v="0"/>
    <x v="0"/>
    <x v="0"/>
    <x v="0"/>
    <x v="0"/>
    <x v="0"/>
    <x v="0"/>
    <x v="0"/>
    <x v="0"/>
  </r>
  <r>
    <x v="0"/>
    <x v="8"/>
    <x v="18"/>
    <x v="6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4"/>
    <n v="0"/>
    <n v="0"/>
    <n v="0"/>
    <m/>
    <n v="31000"/>
    <n v="310000"/>
    <n v="0"/>
    <x v="0"/>
    <x v="0"/>
    <x v="0"/>
    <x v="0"/>
    <x v="0"/>
    <x v="0"/>
    <x v="0"/>
    <x v="0"/>
    <x v="0"/>
    <x v="0"/>
  </r>
  <r>
    <x v="0"/>
    <x v="8"/>
    <x v="21"/>
    <x v="70"/>
    <x v="4"/>
    <n v="0"/>
    <n v="0"/>
    <n v="0"/>
    <m/>
    <n v="62000"/>
    <n v="620000"/>
    <n v="0"/>
    <x v="0"/>
    <x v="0"/>
    <x v="0"/>
    <x v="0"/>
    <x v="0"/>
    <x v="0"/>
    <x v="0"/>
    <x v="0"/>
    <x v="0"/>
    <x v="0"/>
  </r>
  <r>
    <x v="0"/>
    <x v="8"/>
    <x v="21"/>
    <x v="71"/>
    <x v="4"/>
    <n v="0"/>
    <n v="0"/>
    <n v="0"/>
    <m/>
    <n v="50623"/>
    <n v="506230"/>
    <n v="0"/>
    <x v="0"/>
    <x v="0"/>
    <x v="0"/>
    <x v="0"/>
    <x v="0"/>
    <x v="0"/>
    <x v="0"/>
    <x v="0"/>
    <x v="0"/>
    <x v="0"/>
  </r>
  <r>
    <x v="0"/>
    <x v="8"/>
    <x v="21"/>
    <x v="72"/>
    <x v="4"/>
    <n v="0"/>
    <n v="0"/>
    <n v="0"/>
    <m/>
    <n v="29977"/>
    <n v="299770"/>
    <n v="0"/>
    <x v="0"/>
    <x v="0"/>
    <x v="0"/>
    <x v="0"/>
    <x v="0"/>
    <x v="0"/>
    <x v="0"/>
    <x v="0"/>
    <x v="0"/>
    <x v="0"/>
  </r>
  <r>
    <x v="0"/>
    <x v="8"/>
    <x v="21"/>
    <x v="73"/>
    <x v="4"/>
    <n v="0"/>
    <n v="0"/>
    <n v="0"/>
    <m/>
    <n v="27900"/>
    <n v="279000"/>
    <n v="0"/>
    <x v="0"/>
    <x v="0"/>
    <x v="0"/>
    <x v="0"/>
    <x v="0"/>
    <x v="0"/>
    <x v="0"/>
    <x v="0"/>
    <x v="0"/>
    <x v="0"/>
  </r>
  <r>
    <x v="0"/>
    <x v="8"/>
    <x v="21"/>
    <x v="137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4"/>
    <n v="0"/>
    <n v="0"/>
    <n v="0"/>
    <m/>
    <n v="13423"/>
    <n v="134230"/>
    <n v="0"/>
    <x v="0"/>
    <x v="0"/>
    <x v="0"/>
    <x v="0"/>
    <x v="0"/>
    <x v="0"/>
    <x v="0"/>
    <x v="0"/>
    <x v="0"/>
    <x v="0"/>
  </r>
  <r>
    <x v="0"/>
    <x v="8"/>
    <x v="22"/>
    <x v="75"/>
    <x v="4"/>
    <n v="0"/>
    <n v="0"/>
    <n v="0"/>
    <m/>
    <n v="14477"/>
    <n v="144770"/>
    <n v="0"/>
    <x v="0"/>
    <x v="0"/>
    <x v="0"/>
    <x v="0"/>
    <x v="0"/>
    <x v="0"/>
    <x v="0"/>
    <x v="0"/>
    <x v="0"/>
    <x v="0"/>
  </r>
  <r>
    <x v="0"/>
    <x v="8"/>
    <x v="22"/>
    <x v="121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4"/>
    <n v="0"/>
    <n v="0"/>
    <n v="0"/>
    <m/>
    <n v="20677"/>
    <n v="144739"/>
    <n v="0"/>
    <x v="0"/>
    <x v="0"/>
    <x v="0"/>
    <x v="0"/>
    <x v="0"/>
    <x v="0"/>
    <x v="0"/>
    <x v="0"/>
    <x v="0"/>
    <x v="0"/>
  </r>
  <r>
    <x v="0"/>
    <x v="8"/>
    <x v="24"/>
    <x v="81"/>
    <x v="4"/>
    <n v="0"/>
    <n v="0"/>
    <n v="0"/>
    <m/>
    <n v="18600"/>
    <n v="130200"/>
    <n v="0"/>
    <x v="0"/>
    <x v="0"/>
    <x v="0"/>
    <x v="0"/>
    <x v="0"/>
    <x v="0"/>
    <x v="0"/>
    <x v="0"/>
    <x v="0"/>
    <x v="0"/>
  </r>
  <r>
    <x v="0"/>
    <x v="8"/>
    <x v="24"/>
    <x v="82"/>
    <x v="4"/>
    <n v="0"/>
    <n v="0"/>
    <n v="0"/>
    <m/>
    <n v="18600"/>
    <n v="130200"/>
    <n v="0"/>
    <x v="0"/>
    <x v="0"/>
    <x v="0"/>
    <x v="0"/>
    <x v="0"/>
    <x v="0"/>
    <x v="0"/>
    <x v="0"/>
    <x v="0"/>
    <x v="0"/>
  </r>
  <r>
    <x v="0"/>
    <x v="8"/>
    <x v="24"/>
    <x v="122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4"/>
    <n v="0"/>
    <n v="0"/>
    <n v="0"/>
    <m/>
    <n v="15500"/>
    <n v="108500"/>
    <n v="0"/>
    <x v="0"/>
    <x v="0"/>
    <x v="0"/>
    <x v="0"/>
    <x v="0"/>
    <x v="0"/>
    <x v="0"/>
    <x v="0"/>
    <x v="0"/>
    <x v="0"/>
  </r>
  <r>
    <x v="0"/>
    <x v="8"/>
    <x v="24"/>
    <x v="165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4"/>
    <n v="0"/>
    <n v="0"/>
    <n v="0"/>
    <m/>
    <n v="4650"/>
    <n v="32550"/>
    <n v="0"/>
    <x v="0"/>
    <x v="0"/>
    <x v="0"/>
    <x v="0"/>
    <x v="0"/>
    <x v="0"/>
    <x v="0"/>
    <x v="0"/>
    <x v="0"/>
    <x v="0"/>
  </r>
  <r>
    <x v="0"/>
    <x v="8"/>
    <x v="26"/>
    <x v="88"/>
    <x v="4"/>
    <n v="0"/>
    <n v="0"/>
    <n v="0"/>
    <m/>
    <n v="4650"/>
    <n v="32550"/>
    <n v="0"/>
    <x v="0"/>
    <x v="0"/>
    <x v="0"/>
    <x v="0"/>
    <x v="0"/>
    <x v="0"/>
    <x v="0"/>
    <x v="0"/>
    <x v="0"/>
    <x v="0"/>
  </r>
  <r>
    <x v="0"/>
    <x v="8"/>
    <x v="27"/>
    <x v="89"/>
    <x v="4"/>
    <n v="0"/>
    <n v="0"/>
    <n v="0"/>
    <m/>
    <n v="6727"/>
    <n v="47089"/>
    <n v="0"/>
    <x v="0"/>
    <x v="0"/>
    <x v="0"/>
    <x v="0"/>
    <x v="0"/>
    <x v="0"/>
    <x v="0"/>
    <x v="0"/>
    <x v="0"/>
    <x v="0"/>
  </r>
  <r>
    <x v="0"/>
    <x v="8"/>
    <x v="27"/>
    <x v="90"/>
    <x v="4"/>
    <n v="0"/>
    <n v="0"/>
    <n v="0"/>
    <m/>
    <n v="6727"/>
    <n v="47089"/>
    <n v="0"/>
    <x v="0"/>
    <x v="0"/>
    <x v="0"/>
    <x v="0"/>
    <x v="0"/>
    <x v="0"/>
    <x v="0"/>
    <x v="0"/>
    <x v="0"/>
    <x v="0"/>
  </r>
  <r>
    <x v="0"/>
    <x v="8"/>
    <x v="28"/>
    <x v="92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4"/>
    <n v="0"/>
    <n v="0"/>
    <n v="0"/>
    <m/>
    <n v="17577"/>
    <n v="175770"/>
    <n v="0"/>
    <x v="0"/>
    <x v="0"/>
    <x v="0"/>
    <x v="0"/>
    <x v="0"/>
    <x v="0"/>
    <x v="0"/>
    <x v="0"/>
    <x v="0"/>
    <x v="0"/>
  </r>
  <r>
    <x v="0"/>
    <x v="8"/>
    <x v="30"/>
    <x v="98"/>
    <x v="4"/>
    <n v="0"/>
    <n v="0"/>
    <n v="0"/>
    <m/>
    <n v="36177"/>
    <n v="253239"/>
    <n v="0"/>
    <x v="0"/>
    <x v="0"/>
    <x v="0"/>
    <x v="0"/>
    <x v="0"/>
    <x v="0"/>
    <x v="0"/>
    <x v="0"/>
    <x v="0"/>
    <x v="0"/>
  </r>
  <r>
    <x v="0"/>
    <x v="8"/>
    <x v="30"/>
    <x v="99"/>
    <x v="4"/>
    <n v="0"/>
    <n v="0"/>
    <n v="0"/>
    <m/>
    <n v="16027"/>
    <n v="112189"/>
    <n v="0"/>
    <x v="0"/>
    <x v="0"/>
    <x v="0"/>
    <x v="0"/>
    <x v="0"/>
    <x v="0"/>
    <x v="0"/>
    <x v="0"/>
    <x v="0"/>
    <x v="0"/>
  </r>
  <r>
    <x v="0"/>
    <x v="8"/>
    <x v="30"/>
    <x v="100"/>
    <x v="4"/>
    <n v="0"/>
    <n v="0"/>
    <n v="0"/>
    <m/>
    <n v="14477"/>
    <n v="101339"/>
    <n v="0"/>
    <x v="0"/>
    <x v="0"/>
    <x v="0"/>
    <x v="0"/>
    <x v="0"/>
    <x v="0"/>
    <x v="0"/>
    <x v="0"/>
    <x v="0"/>
    <x v="0"/>
  </r>
  <r>
    <x v="0"/>
    <x v="8"/>
    <x v="30"/>
    <x v="101"/>
    <x v="4"/>
    <n v="0"/>
    <n v="0"/>
    <n v="0"/>
    <m/>
    <n v="10323"/>
    <n v="72261"/>
    <n v="0"/>
    <x v="0"/>
    <x v="0"/>
    <x v="0"/>
    <x v="0"/>
    <x v="0"/>
    <x v="0"/>
    <x v="0"/>
    <x v="0"/>
    <x v="0"/>
    <x v="0"/>
  </r>
  <r>
    <x v="0"/>
    <x v="8"/>
    <x v="30"/>
    <x v="102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4"/>
    <n v="0"/>
    <n v="0"/>
    <n v="0"/>
    <m/>
    <n v="17050"/>
    <n v="119350"/>
    <n v="0"/>
    <x v="0"/>
    <x v="0"/>
    <x v="0"/>
    <x v="0"/>
    <x v="0"/>
    <x v="0"/>
    <x v="0"/>
    <x v="0"/>
    <x v="0"/>
    <x v="0"/>
  </r>
  <r>
    <x v="0"/>
    <x v="8"/>
    <x v="30"/>
    <x v="138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4"/>
    <n v="0"/>
    <n v="0"/>
    <n v="0"/>
    <m/>
    <n v="13950"/>
    <n v="139500"/>
    <n v="0"/>
    <x v="0"/>
    <x v="0"/>
    <x v="0"/>
    <x v="0"/>
    <x v="0"/>
    <x v="0"/>
    <x v="0"/>
    <x v="0"/>
    <x v="0"/>
    <x v="0"/>
  </r>
  <r>
    <x v="0"/>
    <x v="8"/>
    <x v="32"/>
    <x v="113"/>
    <x v="4"/>
    <n v="0"/>
    <n v="0"/>
    <n v="0"/>
    <m/>
    <n v="5177"/>
    <n v="36239"/>
    <n v="0"/>
    <x v="0"/>
    <x v="0"/>
    <x v="0"/>
    <x v="0"/>
    <x v="0"/>
    <x v="0"/>
    <x v="0"/>
    <x v="0"/>
    <x v="0"/>
    <x v="0"/>
  </r>
  <r>
    <x v="0"/>
    <x v="8"/>
    <x v="32"/>
    <x v="114"/>
    <x v="4"/>
    <n v="0"/>
    <n v="0"/>
    <n v="0"/>
    <m/>
    <n v="31000"/>
    <n v="217000"/>
    <n v="0"/>
    <x v="0"/>
    <x v="0"/>
    <x v="0"/>
    <x v="0"/>
    <x v="0"/>
    <x v="0"/>
    <x v="0"/>
    <x v="0"/>
    <x v="0"/>
    <x v="0"/>
  </r>
  <r>
    <x v="0"/>
    <x v="8"/>
    <x v="32"/>
    <x v="115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4"/>
    <n v="0"/>
    <n v="0"/>
    <n v="0"/>
    <m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4"/>
    <n v="0"/>
    <n v="0"/>
    <n v="0"/>
    <m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5"/>
    <n v="0"/>
    <n v="0"/>
    <n v="0"/>
    <n v="0"/>
    <n v="24475"/>
    <n v="171325"/>
    <n v="0"/>
    <x v="0"/>
    <x v="0"/>
    <x v="0"/>
    <x v="0"/>
    <x v="0"/>
    <x v="0"/>
    <x v="0"/>
    <x v="0"/>
    <x v="0"/>
    <x v="0"/>
  </r>
  <r>
    <x v="0"/>
    <x v="8"/>
    <x v="0"/>
    <x v="1"/>
    <x v="5"/>
    <n v="0"/>
    <n v="0"/>
    <n v="0"/>
    <n v="0"/>
    <n v="24383"/>
    <n v="170681"/>
    <n v="0"/>
    <x v="0"/>
    <x v="0"/>
    <x v="0"/>
    <x v="0"/>
    <x v="0"/>
    <x v="0"/>
    <x v="0"/>
    <x v="0"/>
    <x v="0"/>
    <x v="0"/>
  </r>
  <r>
    <x v="0"/>
    <x v="8"/>
    <x v="0"/>
    <x v="3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8"/>
    <x v="0"/>
    <x v="4"/>
    <x v="5"/>
    <n v="0"/>
    <n v="0"/>
    <n v="0"/>
    <n v="0"/>
    <n v="8437"/>
    <n v="59059"/>
    <n v="0"/>
    <x v="0"/>
    <x v="0"/>
    <x v="0"/>
    <x v="0"/>
    <x v="0"/>
    <x v="0"/>
    <x v="0"/>
    <x v="0"/>
    <x v="0"/>
    <x v="0"/>
  </r>
  <r>
    <x v="0"/>
    <x v="8"/>
    <x v="0"/>
    <x v="7"/>
    <x v="5"/>
    <n v="0"/>
    <n v="0"/>
    <n v="0"/>
    <n v="0"/>
    <n v="5821"/>
    <n v="40747"/>
    <n v="0"/>
    <x v="0"/>
    <x v="0"/>
    <x v="0"/>
    <x v="0"/>
    <x v="0"/>
    <x v="0"/>
    <x v="0"/>
    <x v="0"/>
    <x v="0"/>
    <x v="0"/>
  </r>
  <r>
    <x v="0"/>
    <x v="8"/>
    <x v="0"/>
    <x v="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5"/>
    <n v="18356.330000000002"/>
    <n v="503827.9"/>
    <n v="522184.23000000004"/>
    <n v="59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5"/>
    <n v="2638.67"/>
    <n v="670573.19999999995"/>
    <n v="673211.87"/>
    <n v="48"/>
    <n v="44423"/>
    <n v="310961"/>
    <n v="15.15"/>
    <x v="0"/>
    <x v="0"/>
    <x v="0"/>
    <x v="0"/>
    <x v="0"/>
    <x v="0"/>
    <x v="0"/>
    <x v="0"/>
    <x v="0"/>
    <x v="0"/>
  </r>
  <r>
    <x v="0"/>
    <x v="8"/>
    <x v="1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8"/>
    <x v="1"/>
    <x v="11"/>
    <x v="5"/>
    <n v="845.1"/>
    <n v="29381.47"/>
    <n v="30226.57"/>
    <n v="2"/>
    <n v="31000"/>
    <n v="217000"/>
    <n v="0.98"/>
    <x v="0"/>
    <x v="0"/>
    <x v="0"/>
    <x v="0"/>
    <x v="0"/>
    <x v="0"/>
    <x v="0"/>
    <x v="0"/>
    <x v="0"/>
    <x v="0"/>
  </r>
  <r>
    <x v="0"/>
    <x v="8"/>
    <x v="1"/>
    <x v="12"/>
    <x v="5"/>
    <n v="2946.6"/>
    <n v="17945.09"/>
    <n v="20891.689999999999"/>
    <n v="7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5"/>
    <n v="10033.94"/>
    <n v="1292618"/>
    <n v="1302651.94"/>
    <n v="46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1"/>
    <x v="14"/>
    <x v="5"/>
    <n v="16243.32"/>
    <n v="92824.9"/>
    <n v="109068.22"/>
    <n v="12"/>
    <n v="29977"/>
    <n v="209839"/>
    <n v="3.64"/>
    <x v="0"/>
    <x v="0"/>
    <x v="0"/>
    <x v="0"/>
    <x v="0"/>
    <x v="0"/>
    <x v="0"/>
    <x v="0"/>
    <x v="0"/>
    <x v="0"/>
  </r>
  <r>
    <x v="0"/>
    <x v="8"/>
    <x v="1"/>
    <x v="1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5"/>
    <n v="66719.45"/>
    <n v="82023.27"/>
    <n v="148742.72"/>
    <n v="11"/>
    <n v="43400"/>
    <n v="303800"/>
    <n v="3.43"/>
    <x v="0"/>
    <x v="0"/>
    <x v="0"/>
    <x v="0"/>
    <x v="0"/>
    <x v="0"/>
    <x v="0"/>
    <x v="0"/>
    <x v="0"/>
    <x v="0"/>
  </r>
  <r>
    <x v="0"/>
    <x v="8"/>
    <x v="2"/>
    <x v="17"/>
    <x v="5"/>
    <n v="9911.9599999999991"/>
    <n v="47409.91"/>
    <n v="57321.87"/>
    <n v="11"/>
    <n v="39277"/>
    <n v="274939"/>
    <n v="1.46"/>
    <x v="0"/>
    <x v="0"/>
    <x v="0"/>
    <x v="0"/>
    <x v="0"/>
    <x v="0"/>
    <x v="0"/>
    <x v="0"/>
    <x v="0"/>
    <x v="0"/>
  </r>
  <r>
    <x v="0"/>
    <x v="8"/>
    <x v="2"/>
    <x v="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8"/>
    <x v="3"/>
    <x v="20"/>
    <x v="5"/>
    <n v="17650"/>
    <n v="72989.929999999993"/>
    <n v="90639.93"/>
    <n v="9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5"/>
    <n v="182153.1"/>
    <n v="155558.79999999999"/>
    <n v="337711.9"/>
    <n v="37"/>
    <n v="62000"/>
    <n v="620000"/>
    <n v="5.45"/>
    <x v="0"/>
    <x v="0"/>
    <x v="0"/>
    <x v="0"/>
    <x v="0"/>
    <x v="0"/>
    <x v="0"/>
    <x v="0"/>
    <x v="0"/>
    <x v="0"/>
  </r>
  <r>
    <x v="0"/>
    <x v="8"/>
    <x v="3"/>
    <x v="147"/>
    <x v="5"/>
    <n v="27074"/>
    <n v="36891.26"/>
    <n v="63965.26"/>
    <n v="5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5"/>
    <n v="0"/>
    <n v="0"/>
    <n v="0"/>
    <n v="0"/>
    <n v="12710"/>
    <n v="88970"/>
    <n v="0"/>
    <x v="0"/>
    <x v="0"/>
    <x v="0"/>
    <x v="0"/>
    <x v="0"/>
    <x v="0"/>
    <x v="0"/>
    <x v="0"/>
    <x v="0"/>
    <x v="0"/>
  </r>
  <r>
    <x v="0"/>
    <x v="8"/>
    <x v="4"/>
    <x v="24"/>
    <x v="5"/>
    <n v="0"/>
    <n v="0"/>
    <n v="0"/>
    <n v="0"/>
    <n v="11377"/>
    <n v="79639"/>
    <n v="0"/>
    <x v="0"/>
    <x v="0"/>
    <x v="0"/>
    <x v="0"/>
    <x v="0"/>
    <x v="0"/>
    <x v="0"/>
    <x v="0"/>
    <x v="0"/>
    <x v="0"/>
  </r>
  <r>
    <x v="0"/>
    <x v="8"/>
    <x v="4"/>
    <x v="154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5"/>
    <n v="25900"/>
    <n v="57474.67"/>
    <n v="83374.67"/>
    <n v="2"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5"/>
    <n v="21983.61"/>
    <n v="594316.4"/>
    <n v="616300.01"/>
    <n v="14"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5"/>
    <n v="0"/>
    <n v="0"/>
    <n v="0"/>
    <n v="0"/>
    <n v="16523"/>
    <n v="165230"/>
    <n v="0"/>
    <x v="0"/>
    <x v="0"/>
    <x v="0"/>
    <x v="0"/>
    <x v="0"/>
    <x v="0"/>
    <x v="0"/>
    <x v="0"/>
    <x v="0"/>
    <x v="0"/>
  </r>
  <r>
    <x v="0"/>
    <x v="8"/>
    <x v="5"/>
    <x v="29"/>
    <x v="5"/>
    <n v="30987.72"/>
    <n v="307061.59999999998"/>
    <n v="338049.31999999995"/>
    <n v="8"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5"/>
    <n v="37668.720000000001"/>
    <n v="731309"/>
    <n v="768977.72"/>
    <n v="34"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5"/>
    <n v="0"/>
    <n v="76118.570000000007"/>
    <n v="76118.570000000007"/>
    <n v="5"/>
    <n v="34100"/>
    <n v="238700"/>
    <n v="2.23"/>
    <x v="0"/>
    <x v="0"/>
    <x v="0"/>
    <x v="0"/>
    <x v="0"/>
    <x v="0"/>
    <x v="0"/>
    <x v="0"/>
    <x v="0"/>
    <x v="0"/>
  </r>
  <r>
    <x v="0"/>
    <x v="8"/>
    <x v="6"/>
    <x v="32"/>
    <x v="5"/>
    <n v="0"/>
    <n v="0"/>
    <n v="0"/>
    <n v="0"/>
    <n v="17577"/>
    <n v="123039"/>
    <n v="0"/>
    <x v="0"/>
    <x v="0"/>
    <x v="0"/>
    <x v="0"/>
    <x v="0"/>
    <x v="0"/>
    <x v="0"/>
    <x v="0"/>
    <x v="0"/>
    <x v="0"/>
  </r>
  <r>
    <x v="0"/>
    <x v="8"/>
    <x v="6"/>
    <x v="33"/>
    <x v="5"/>
    <n v="0"/>
    <n v="14901.12"/>
    <n v="14901.12"/>
    <n v="1"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5"/>
    <n v="64059.63"/>
    <n v="0"/>
    <n v="64059.63"/>
    <n v="1"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5"/>
    <n v="0"/>
    <n v="0"/>
    <n v="0"/>
    <n v="0"/>
    <n v="67177"/>
    <n v="470239"/>
    <n v="0"/>
    <x v="0"/>
    <x v="0"/>
    <x v="0"/>
    <x v="0"/>
    <x v="0"/>
    <x v="0"/>
    <x v="0"/>
    <x v="0"/>
    <x v="0"/>
    <x v="0"/>
  </r>
  <r>
    <x v="0"/>
    <x v="8"/>
    <x v="8"/>
    <x v="35"/>
    <x v="5"/>
    <n v="5646.9"/>
    <n v="380594"/>
    <n v="386240.9"/>
    <n v="14"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5"/>
    <n v="13505.23"/>
    <n v="477659.9"/>
    <n v="491165.13"/>
    <n v="29"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5"/>
    <n v="22725.200000000001"/>
    <n v="126727.8"/>
    <n v="149453"/>
    <n v="10"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5"/>
    <n v="0"/>
    <n v="0"/>
    <n v="0"/>
    <n v="0"/>
    <n v="32023"/>
    <n v="224161"/>
    <n v="0"/>
    <x v="0"/>
    <x v="0"/>
    <x v="0"/>
    <x v="0"/>
    <x v="0"/>
    <x v="0"/>
    <x v="0"/>
    <x v="0"/>
    <x v="0"/>
    <x v="0"/>
  </r>
  <r>
    <x v="0"/>
    <x v="8"/>
    <x v="9"/>
    <x v="38"/>
    <x v="5"/>
    <n v="0"/>
    <n v="86901.25"/>
    <n v="86901.25"/>
    <n v="1"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5"/>
    <n v="0"/>
    <n v="0"/>
    <n v="0"/>
    <n v="0"/>
    <n v="18352"/>
    <n v="128464"/>
    <n v="0"/>
    <x v="0"/>
    <x v="0"/>
    <x v="0"/>
    <x v="0"/>
    <x v="0"/>
    <x v="0"/>
    <x v="0"/>
    <x v="0"/>
    <x v="0"/>
    <x v="0"/>
  </r>
  <r>
    <x v="0"/>
    <x v="8"/>
    <x v="9"/>
    <x v="40"/>
    <x v="5"/>
    <n v="20119.91"/>
    <n v="34418.99"/>
    <n v="54538.899999999994"/>
    <n v="7"/>
    <n v="28923"/>
    <n v="202461"/>
    <n v="1.89"/>
    <x v="0"/>
    <x v="0"/>
    <x v="0"/>
    <x v="0"/>
    <x v="0"/>
    <x v="0"/>
    <x v="0"/>
    <x v="0"/>
    <x v="0"/>
    <x v="0"/>
  </r>
  <r>
    <x v="0"/>
    <x v="8"/>
    <x v="9"/>
    <x v="41"/>
    <x v="5"/>
    <n v="8582.7999999999993"/>
    <n v="177064.7"/>
    <n v="185647.5"/>
    <n v="10"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5"/>
    <n v="7583.7"/>
    <n v="15070.92"/>
    <n v="22654.62"/>
    <n v="3"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5"/>
    <n v="215963"/>
    <n v="180805.7"/>
    <n v="396768.7"/>
    <n v="26"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5"/>
    <n v="0"/>
    <n v="0"/>
    <n v="0"/>
    <n v="0"/>
    <n v="23777"/>
    <n v="237770"/>
    <n v="0"/>
    <x v="0"/>
    <x v="0"/>
    <x v="0"/>
    <x v="0"/>
    <x v="0"/>
    <x v="0"/>
    <x v="0"/>
    <x v="0"/>
    <x v="0"/>
    <x v="0"/>
  </r>
  <r>
    <x v="0"/>
    <x v="8"/>
    <x v="10"/>
    <x v="45"/>
    <x v="5"/>
    <n v="78747.520000000004"/>
    <n v="30079.31"/>
    <n v="108826.83"/>
    <n v="13"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5"/>
    <n v="247340"/>
    <n v="219845.8"/>
    <n v="467185.8"/>
    <n v="36"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5"/>
    <n v="63234.080000000002"/>
    <n v="201318.9"/>
    <n v="264552.98"/>
    <n v="17"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5"/>
    <n v="48703"/>
    <n v="115733.7"/>
    <n v="164436.70000000001"/>
    <n v="19"/>
    <n v="33077"/>
    <n v="330770"/>
    <n v="4.97"/>
    <x v="0"/>
    <x v="0"/>
    <x v="0"/>
    <x v="0"/>
    <x v="0"/>
    <x v="0"/>
    <x v="0"/>
    <x v="0"/>
    <x v="0"/>
    <x v="0"/>
  </r>
  <r>
    <x v="0"/>
    <x v="8"/>
    <x v="10"/>
    <x v="49"/>
    <x v="5"/>
    <n v="57252.4"/>
    <n v="304737.40000000002"/>
    <n v="361989.80000000005"/>
    <n v="21"/>
    <n v="67177"/>
    <n v="671770"/>
    <n v="5.39"/>
    <x v="0"/>
    <x v="0"/>
    <x v="0"/>
    <x v="0"/>
    <x v="0"/>
    <x v="0"/>
    <x v="0"/>
    <x v="0"/>
    <x v="0"/>
    <x v="0"/>
  </r>
  <r>
    <x v="0"/>
    <x v="8"/>
    <x v="10"/>
    <x v="50"/>
    <x v="5"/>
    <n v="12673"/>
    <n v="50429.279999999999"/>
    <n v="63102.28"/>
    <n v="4"/>
    <n v="36177"/>
    <n v="361770"/>
    <n v="1.74"/>
    <x v="0"/>
    <x v="0"/>
    <x v="0"/>
    <x v="0"/>
    <x v="0"/>
    <x v="0"/>
    <x v="0"/>
    <x v="0"/>
    <x v="0"/>
    <x v="0"/>
  </r>
  <r>
    <x v="0"/>
    <x v="8"/>
    <x v="10"/>
    <x v="51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8"/>
    <x v="11"/>
    <x v="52"/>
    <x v="5"/>
    <n v="100"/>
    <n v="22708.04"/>
    <n v="22808.04"/>
    <n v="5"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5"/>
    <n v="222482"/>
    <n v="0"/>
    <n v="222482"/>
    <n v="7"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5"/>
    <n v="5670"/>
    <n v="38787.03"/>
    <n v="44457.03"/>
    <n v="4"/>
    <n v="24273"/>
    <n v="242730"/>
    <n v="1.83"/>
    <x v="0"/>
    <x v="0"/>
    <x v="0"/>
    <x v="0"/>
    <x v="0"/>
    <x v="0"/>
    <x v="0"/>
    <x v="0"/>
    <x v="0"/>
    <x v="0"/>
  </r>
  <r>
    <x v="0"/>
    <x v="8"/>
    <x v="13"/>
    <x v="58"/>
    <x v="5"/>
    <n v="234744.5"/>
    <n v="203899.8"/>
    <n v="438644.3"/>
    <n v="30"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5"/>
    <n v="13340"/>
    <n v="50661.64"/>
    <n v="64001.64"/>
    <n v="4"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5"/>
    <n v="23788"/>
    <n v="69749.19"/>
    <n v="93537.19"/>
    <n v="10"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5"/>
    <n v="0"/>
    <n v="0"/>
    <n v="0"/>
    <n v="0"/>
    <n v="22723"/>
    <n v="159061"/>
    <n v="0"/>
    <x v="0"/>
    <x v="0"/>
    <x v="0"/>
    <x v="0"/>
    <x v="0"/>
    <x v="0"/>
    <x v="0"/>
    <x v="0"/>
    <x v="0"/>
    <x v="0"/>
  </r>
  <r>
    <x v="0"/>
    <x v="8"/>
    <x v="18"/>
    <x v="65"/>
    <x v="5"/>
    <n v="0"/>
    <n v="23265.8"/>
    <n v="23265.8"/>
    <n v="1"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5"/>
    <n v="0"/>
    <n v="24693.11"/>
    <n v="24693.11"/>
    <n v="1"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5"/>
    <n v="41506.629999999997"/>
    <n v="597277.6"/>
    <n v="638784.23"/>
    <n v="9"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5"/>
    <n v="0"/>
    <n v="10442.16"/>
    <n v="10442.16"/>
    <n v="1"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5"/>
    <n v="0"/>
    <n v="0"/>
    <n v="0"/>
    <n v="0"/>
    <n v="31000"/>
    <n v="310000"/>
    <n v="0"/>
    <x v="0"/>
    <x v="0"/>
    <x v="0"/>
    <x v="0"/>
    <x v="0"/>
    <x v="0"/>
    <x v="0"/>
    <x v="0"/>
    <x v="0"/>
    <x v="0"/>
  </r>
  <r>
    <x v="0"/>
    <x v="8"/>
    <x v="21"/>
    <x v="70"/>
    <x v="5"/>
    <n v="308003.8"/>
    <n v="177803.3"/>
    <n v="485807.1"/>
    <n v="48"/>
    <n v="62000"/>
    <n v="620000"/>
    <n v="7.84"/>
    <x v="0"/>
    <x v="0"/>
    <x v="0"/>
    <x v="0"/>
    <x v="0"/>
    <x v="0"/>
    <x v="0"/>
    <x v="0"/>
    <x v="0"/>
    <x v="0"/>
  </r>
  <r>
    <x v="0"/>
    <x v="8"/>
    <x v="21"/>
    <x v="71"/>
    <x v="5"/>
    <n v="174903.4"/>
    <n v="69971.240000000005"/>
    <n v="244874.64"/>
    <n v="33"/>
    <n v="50623"/>
    <n v="506230"/>
    <n v="4.84"/>
    <x v="0"/>
    <x v="0"/>
    <x v="0"/>
    <x v="0"/>
    <x v="0"/>
    <x v="0"/>
    <x v="0"/>
    <x v="0"/>
    <x v="0"/>
    <x v="0"/>
  </r>
  <r>
    <x v="0"/>
    <x v="8"/>
    <x v="21"/>
    <x v="72"/>
    <x v="5"/>
    <n v="65406.02"/>
    <n v="34404.300000000003"/>
    <n v="99810.32"/>
    <n v="14"/>
    <n v="29977"/>
    <n v="299770"/>
    <n v="3.33"/>
    <x v="0"/>
    <x v="0"/>
    <x v="0"/>
    <x v="0"/>
    <x v="0"/>
    <x v="0"/>
    <x v="0"/>
    <x v="0"/>
    <x v="0"/>
    <x v="0"/>
  </r>
  <r>
    <x v="0"/>
    <x v="8"/>
    <x v="21"/>
    <x v="73"/>
    <x v="5"/>
    <n v="120251.6"/>
    <n v="118015"/>
    <n v="238266.6"/>
    <n v="33"/>
    <n v="27900"/>
    <n v="279000"/>
    <n v="8.5399999999999991"/>
    <x v="0"/>
    <x v="0"/>
    <x v="0"/>
    <x v="0"/>
    <x v="0"/>
    <x v="0"/>
    <x v="0"/>
    <x v="0"/>
    <x v="0"/>
    <x v="0"/>
  </r>
  <r>
    <x v="0"/>
    <x v="8"/>
    <x v="21"/>
    <x v="137"/>
    <x v="5"/>
    <n v="55352.44"/>
    <n v="53361.05"/>
    <n v="108713.49"/>
    <n v="18"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5"/>
    <n v="14283"/>
    <n v="10869.26"/>
    <n v="25152.260000000002"/>
    <n v="3"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5"/>
    <n v="0"/>
    <n v="0"/>
    <n v="0"/>
    <n v="0"/>
    <n v="13423"/>
    <n v="134230"/>
    <n v="0"/>
    <x v="0"/>
    <x v="0"/>
    <x v="0"/>
    <x v="0"/>
    <x v="0"/>
    <x v="0"/>
    <x v="0"/>
    <x v="0"/>
    <x v="0"/>
    <x v="0"/>
  </r>
  <r>
    <x v="0"/>
    <x v="8"/>
    <x v="22"/>
    <x v="75"/>
    <x v="5"/>
    <n v="0"/>
    <n v="0"/>
    <n v="0"/>
    <n v="0"/>
    <n v="14477"/>
    <n v="144770"/>
    <n v="0"/>
    <x v="0"/>
    <x v="0"/>
    <x v="0"/>
    <x v="0"/>
    <x v="0"/>
    <x v="0"/>
    <x v="0"/>
    <x v="0"/>
    <x v="0"/>
    <x v="0"/>
  </r>
  <r>
    <x v="0"/>
    <x v="8"/>
    <x v="22"/>
    <x v="12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5"/>
    <n v="0"/>
    <n v="98750"/>
    <n v="98750"/>
    <n v="42"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5"/>
    <n v="0"/>
    <n v="0"/>
    <n v="0"/>
    <n v="0"/>
    <n v="20677"/>
    <n v="144739"/>
    <n v="0"/>
    <x v="0"/>
    <x v="0"/>
    <x v="0"/>
    <x v="0"/>
    <x v="0"/>
    <x v="0"/>
    <x v="0"/>
    <x v="0"/>
    <x v="0"/>
    <x v="0"/>
  </r>
  <r>
    <x v="0"/>
    <x v="8"/>
    <x v="24"/>
    <x v="81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24"/>
    <x v="82"/>
    <x v="5"/>
    <n v="0"/>
    <n v="0"/>
    <n v="0"/>
    <n v="0"/>
    <n v="18600"/>
    <n v="130200"/>
    <n v="0"/>
    <x v="0"/>
    <x v="0"/>
    <x v="0"/>
    <x v="0"/>
    <x v="0"/>
    <x v="0"/>
    <x v="0"/>
    <x v="0"/>
    <x v="0"/>
    <x v="0"/>
  </r>
  <r>
    <x v="0"/>
    <x v="8"/>
    <x v="24"/>
    <x v="12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5"/>
    <n v="0"/>
    <n v="2022.26"/>
    <n v="2022.26"/>
    <n v="1"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5"/>
    <n v="0"/>
    <n v="0"/>
    <n v="0"/>
    <n v="0"/>
    <n v="15500"/>
    <n v="108500"/>
    <n v="0"/>
    <x v="0"/>
    <x v="0"/>
    <x v="0"/>
    <x v="0"/>
    <x v="0"/>
    <x v="0"/>
    <x v="0"/>
    <x v="0"/>
    <x v="0"/>
    <x v="0"/>
  </r>
  <r>
    <x v="0"/>
    <x v="8"/>
    <x v="24"/>
    <x v="165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6"/>
    <x v="88"/>
    <x v="5"/>
    <n v="0"/>
    <n v="0"/>
    <n v="0"/>
    <n v="0"/>
    <n v="4650"/>
    <n v="32550"/>
    <n v="0"/>
    <x v="0"/>
    <x v="0"/>
    <x v="0"/>
    <x v="0"/>
    <x v="0"/>
    <x v="0"/>
    <x v="0"/>
    <x v="0"/>
    <x v="0"/>
    <x v="0"/>
  </r>
  <r>
    <x v="0"/>
    <x v="8"/>
    <x v="27"/>
    <x v="89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7"/>
    <x v="90"/>
    <x v="5"/>
    <n v="0"/>
    <n v="0"/>
    <n v="0"/>
    <n v="0"/>
    <n v="6727"/>
    <n v="47089"/>
    <n v="0"/>
    <x v="0"/>
    <x v="0"/>
    <x v="0"/>
    <x v="0"/>
    <x v="0"/>
    <x v="0"/>
    <x v="0"/>
    <x v="0"/>
    <x v="0"/>
    <x v="0"/>
  </r>
  <r>
    <x v="0"/>
    <x v="8"/>
    <x v="28"/>
    <x v="92"/>
    <x v="5"/>
    <n v="0"/>
    <n v="59705.06"/>
    <n v="59705.06"/>
    <n v="3"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5"/>
    <n v="33958.120000000003"/>
    <n v="315710.59999999998"/>
    <n v="349668.72"/>
    <n v="13"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5"/>
    <n v="102808.8"/>
    <n v="245613.8"/>
    <n v="348422.6"/>
    <n v="19"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5"/>
    <n v="53182.09"/>
    <n v="142931.6"/>
    <n v="196113.69"/>
    <n v="4"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5"/>
    <n v="4226"/>
    <n v="14909.11"/>
    <n v="19135.11"/>
    <n v="2"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5"/>
    <n v="21853.75"/>
    <n v="72065.64"/>
    <n v="93919.39"/>
    <n v="6"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5"/>
    <n v="0"/>
    <n v="0"/>
    <n v="0"/>
    <n v="0"/>
    <n v="17577"/>
    <n v="175770"/>
    <n v="0"/>
    <x v="0"/>
    <x v="0"/>
    <x v="0"/>
    <x v="0"/>
    <x v="0"/>
    <x v="0"/>
    <x v="0"/>
    <x v="0"/>
    <x v="0"/>
    <x v="0"/>
  </r>
  <r>
    <x v="0"/>
    <x v="8"/>
    <x v="30"/>
    <x v="98"/>
    <x v="5"/>
    <n v="0"/>
    <n v="0"/>
    <n v="0"/>
    <n v="0"/>
    <n v="36177"/>
    <n v="253239"/>
    <n v="0"/>
    <x v="0"/>
    <x v="0"/>
    <x v="0"/>
    <x v="0"/>
    <x v="0"/>
    <x v="0"/>
    <x v="0"/>
    <x v="0"/>
    <x v="0"/>
    <x v="0"/>
  </r>
  <r>
    <x v="0"/>
    <x v="8"/>
    <x v="30"/>
    <x v="99"/>
    <x v="5"/>
    <n v="0"/>
    <n v="0"/>
    <n v="0"/>
    <n v="0"/>
    <n v="16027"/>
    <n v="112189"/>
    <n v="0"/>
    <x v="0"/>
    <x v="0"/>
    <x v="0"/>
    <x v="0"/>
    <x v="0"/>
    <x v="0"/>
    <x v="0"/>
    <x v="0"/>
    <x v="0"/>
    <x v="0"/>
  </r>
  <r>
    <x v="0"/>
    <x v="8"/>
    <x v="30"/>
    <x v="100"/>
    <x v="5"/>
    <n v="0"/>
    <n v="0"/>
    <n v="0"/>
    <n v="0"/>
    <n v="14477"/>
    <n v="101339"/>
    <n v="0"/>
    <x v="0"/>
    <x v="0"/>
    <x v="0"/>
    <x v="0"/>
    <x v="0"/>
    <x v="0"/>
    <x v="0"/>
    <x v="0"/>
    <x v="0"/>
    <x v="0"/>
  </r>
  <r>
    <x v="0"/>
    <x v="8"/>
    <x v="30"/>
    <x v="101"/>
    <x v="5"/>
    <n v="0"/>
    <n v="0"/>
    <n v="0"/>
    <n v="0"/>
    <n v="10323"/>
    <n v="72261"/>
    <n v="0"/>
    <x v="0"/>
    <x v="0"/>
    <x v="0"/>
    <x v="0"/>
    <x v="0"/>
    <x v="0"/>
    <x v="0"/>
    <x v="0"/>
    <x v="0"/>
    <x v="0"/>
  </r>
  <r>
    <x v="0"/>
    <x v="8"/>
    <x v="30"/>
    <x v="102"/>
    <x v="5"/>
    <n v="7176"/>
    <n v="17263.84"/>
    <n v="24439.84"/>
    <n v="4"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5"/>
    <n v="7000"/>
    <n v="52973.41"/>
    <n v="59973.41"/>
    <n v="2"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5"/>
    <n v="0"/>
    <n v="0"/>
    <n v="0"/>
    <n v="0"/>
    <n v="17050"/>
    <n v="119350"/>
    <n v="0"/>
    <x v="0"/>
    <x v="0"/>
    <x v="0"/>
    <x v="0"/>
    <x v="0"/>
    <x v="0"/>
    <x v="0"/>
    <x v="0"/>
    <x v="0"/>
    <x v="0"/>
  </r>
  <r>
    <x v="0"/>
    <x v="8"/>
    <x v="30"/>
    <x v="138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5"/>
    <n v="121880.7"/>
    <n v="62208.5"/>
    <n v="184089.2"/>
    <n v="44"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5"/>
    <n v="71215.7"/>
    <n v="16548.87"/>
    <n v="87764.569999999992"/>
    <n v="14"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5"/>
    <n v="72253.399999999994"/>
    <n v="225370.5"/>
    <n v="297623.90000000002"/>
    <n v="33"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5"/>
    <n v="95854.1"/>
    <n v="95383.6"/>
    <n v="191237.7"/>
    <n v="32"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5"/>
    <n v="8199"/>
    <n v="13426.99"/>
    <n v="21625.989999999998"/>
    <n v="5"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5"/>
    <n v="8199"/>
    <n v="0"/>
    <n v="8199"/>
    <n v="2"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5"/>
    <n v="0"/>
    <n v="0"/>
    <n v="0"/>
    <n v="0"/>
    <n v="13950"/>
    <n v="139500"/>
    <n v="0"/>
    <x v="0"/>
    <x v="0"/>
    <x v="0"/>
    <x v="0"/>
    <x v="0"/>
    <x v="0"/>
    <x v="0"/>
    <x v="0"/>
    <x v="0"/>
    <x v="0"/>
  </r>
  <r>
    <x v="0"/>
    <x v="8"/>
    <x v="32"/>
    <x v="113"/>
    <x v="5"/>
    <n v="21320"/>
    <n v="105961.5"/>
    <n v="127281.5"/>
    <n v="12"/>
    <n v="5177"/>
    <n v="36239"/>
    <n v="24.59"/>
    <x v="0"/>
    <x v="0"/>
    <x v="0"/>
    <x v="0"/>
    <x v="0"/>
    <x v="0"/>
    <x v="0"/>
    <x v="0"/>
    <x v="0"/>
    <x v="0"/>
  </r>
  <r>
    <x v="0"/>
    <x v="8"/>
    <x v="32"/>
    <x v="114"/>
    <x v="5"/>
    <n v="0"/>
    <n v="0"/>
    <n v="0"/>
    <n v="0"/>
    <n v="31000"/>
    <n v="217000"/>
    <n v="0"/>
    <x v="0"/>
    <x v="0"/>
    <x v="0"/>
    <x v="0"/>
    <x v="0"/>
    <x v="0"/>
    <x v="0"/>
    <x v="0"/>
    <x v="0"/>
    <x v="0"/>
  </r>
  <r>
    <x v="0"/>
    <x v="8"/>
    <x v="32"/>
    <x v="115"/>
    <x v="5"/>
    <n v="0"/>
    <n v="9628.7800000000007"/>
    <n v="9628.7800000000007"/>
    <n v="2"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5"/>
    <n v="3811"/>
    <n v="12215.37"/>
    <n v="16026.37"/>
    <n v="2"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5"/>
    <n v="0"/>
    <n v="0"/>
    <n v="0"/>
    <n v="0"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5"/>
    <n v="0"/>
    <n v="0"/>
    <n v="0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0"/>
    <x v="6"/>
    <n v="7897.58"/>
    <n v="14996.769999999999"/>
    <n v="22894.35"/>
    <n v="59"/>
    <n v="24475"/>
    <n v="171325"/>
    <n v="0.94"/>
    <x v="0"/>
    <x v="0"/>
    <x v="0"/>
    <x v="0"/>
    <x v="0"/>
    <x v="0"/>
    <x v="0"/>
    <x v="0"/>
    <x v="0"/>
    <x v="0"/>
  </r>
  <r>
    <x v="0"/>
    <x v="8"/>
    <x v="0"/>
    <x v="1"/>
    <x v="6"/>
    <n v="41185.19"/>
    <n v="33050.839999999997"/>
    <n v="74236.03"/>
    <n v="238"/>
    <n v="24383"/>
    <n v="170681"/>
    <n v="3.04"/>
    <x v="0"/>
    <x v="0"/>
    <x v="0"/>
    <x v="0"/>
    <x v="0"/>
    <x v="0"/>
    <x v="0"/>
    <x v="0"/>
    <x v="0"/>
    <x v="0"/>
  </r>
  <r>
    <x v="0"/>
    <x v="8"/>
    <x v="0"/>
    <x v="3"/>
    <x v="6"/>
    <n v="33187.550000000003"/>
    <n v="45533.739999999991"/>
    <n v="78721.289999999994"/>
    <n v="262"/>
    <n v="8437"/>
    <n v="59059"/>
    <n v="9.33"/>
    <x v="0"/>
    <x v="0"/>
    <x v="0"/>
    <x v="0"/>
    <x v="0"/>
    <x v="0"/>
    <x v="0"/>
    <x v="0"/>
    <x v="0"/>
    <x v="0"/>
  </r>
  <r>
    <x v="0"/>
    <x v="8"/>
    <x v="0"/>
    <x v="4"/>
    <x v="6"/>
    <n v="66359.579999999987"/>
    <n v="34910.420000000013"/>
    <n v="101270"/>
    <n v="331"/>
    <n v="8437"/>
    <n v="59059"/>
    <n v="12"/>
    <x v="0"/>
    <x v="0"/>
    <x v="0"/>
    <x v="0"/>
    <x v="0"/>
    <x v="0"/>
    <x v="0"/>
    <x v="0"/>
    <x v="0"/>
    <x v="0"/>
  </r>
  <r>
    <x v="0"/>
    <x v="8"/>
    <x v="0"/>
    <x v="7"/>
    <x v="6"/>
    <n v="47583.58"/>
    <n v="29757.649999999994"/>
    <n v="77341.23"/>
    <n v="249"/>
    <n v="5821"/>
    <n v="40747"/>
    <n v="13.29"/>
    <x v="0"/>
    <x v="0"/>
    <x v="0"/>
    <x v="0"/>
    <x v="0"/>
    <x v="0"/>
    <x v="0"/>
    <x v="0"/>
    <x v="0"/>
    <x v="0"/>
  </r>
  <r>
    <x v="0"/>
    <x v="8"/>
    <x v="0"/>
    <x v="8"/>
    <x v="6"/>
    <n v="47279.45"/>
    <n v="58155.44"/>
    <n v="105434.89"/>
    <n v="321"/>
    <n v="0"/>
    <n v="0"/>
    <n v="0"/>
    <x v="0"/>
    <x v="0"/>
    <x v="0"/>
    <x v="0"/>
    <x v="0"/>
    <x v="0"/>
    <x v="0"/>
    <x v="0"/>
    <x v="0"/>
    <x v="0"/>
  </r>
  <r>
    <x v="0"/>
    <x v="8"/>
    <x v="0"/>
    <x v="119"/>
    <x v="6"/>
    <n v="9210.8799999999992"/>
    <n v="41546.980000000003"/>
    <n v="50757.86"/>
    <n v="125"/>
    <e v="#N/A"/>
    <e v="#N/A"/>
    <n v="0"/>
    <x v="0"/>
    <x v="0"/>
    <x v="0"/>
    <x v="0"/>
    <x v="0"/>
    <x v="0"/>
    <x v="0"/>
    <x v="0"/>
    <x v="0"/>
    <x v="0"/>
  </r>
  <r>
    <x v="0"/>
    <x v="8"/>
    <x v="0"/>
    <x v="134"/>
    <x v="6"/>
    <n v="58705.279999999999"/>
    <n v="57269.880000000005"/>
    <n v="115975.16"/>
    <n v="393"/>
    <e v="#N/A"/>
    <e v="#N/A"/>
    <n v="0"/>
    <x v="0"/>
    <x v="0"/>
    <x v="0"/>
    <x v="0"/>
    <x v="0"/>
    <x v="0"/>
    <x v="0"/>
    <x v="0"/>
    <x v="0"/>
    <x v="0"/>
  </r>
  <r>
    <x v="0"/>
    <x v="8"/>
    <x v="0"/>
    <x v="135"/>
    <x v="6"/>
    <n v="68223.87"/>
    <n v="47301.279999999999"/>
    <n v="115525.15"/>
    <n v="349"/>
    <e v="#N/A"/>
    <e v="#N/A"/>
    <n v="0"/>
    <x v="0"/>
    <x v="0"/>
    <x v="0"/>
    <x v="0"/>
    <x v="0"/>
    <x v="0"/>
    <x v="0"/>
    <x v="0"/>
    <x v="0"/>
    <x v="0"/>
  </r>
  <r>
    <x v="0"/>
    <x v="8"/>
    <x v="0"/>
    <x v="144"/>
    <x v="6"/>
    <n v="63557.14"/>
    <n v="26717.809999999998"/>
    <n v="90274.95"/>
    <n v="447"/>
    <e v="#N/A"/>
    <e v="#N/A"/>
    <n v="0"/>
    <x v="0"/>
    <x v="0"/>
    <x v="0"/>
    <x v="0"/>
    <x v="0"/>
    <x v="0"/>
    <x v="0"/>
    <x v="0"/>
    <x v="0"/>
    <x v="0"/>
  </r>
  <r>
    <x v="0"/>
    <x v="8"/>
    <x v="0"/>
    <x v="167"/>
    <x v="6"/>
    <n v="33"/>
    <n v="0"/>
    <n v="33"/>
    <n v="0"/>
    <e v="#N/A"/>
    <e v="#N/A"/>
    <n v="0"/>
    <x v="0"/>
    <x v="0"/>
    <x v="0"/>
    <x v="0"/>
    <x v="0"/>
    <x v="0"/>
    <x v="0"/>
    <x v="0"/>
    <x v="0"/>
    <x v="0"/>
  </r>
  <r>
    <x v="0"/>
    <x v="8"/>
    <x v="0"/>
    <x v="151"/>
    <x v="6"/>
    <n v="82"/>
    <n v="0"/>
    <n v="82"/>
    <n v="0"/>
    <e v="#N/A"/>
    <e v="#N/A"/>
    <n v="0"/>
    <x v="0"/>
    <x v="0"/>
    <x v="0"/>
    <x v="0"/>
    <x v="0"/>
    <x v="0"/>
    <x v="0"/>
    <x v="0"/>
    <x v="0"/>
    <x v="0"/>
  </r>
  <r>
    <x v="0"/>
    <x v="8"/>
    <x v="1"/>
    <x v="9"/>
    <x v="6"/>
    <n v="247919.89"/>
    <n v="633976.66"/>
    <n v="881896.55"/>
    <n v="1611"/>
    <n v="0"/>
    <n v="0"/>
    <n v="0"/>
    <x v="0"/>
    <x v="0"/>
    <x v="0"/>
    <x v="0"/>
    <x v="0"/>
    <x v="0"/>
    <x v="0"/>
    <x v="0"/>
    <x v="0"/>
    <x v="0"/>
  </r>
  <r>
    <x v="0"/>
    <x v="8"/>
    <x v="1"/>
    <x v="10"/>
    <x v="6"/>
    <n v="71287.87000000001"/>
    <n v="765132.72"/>
    <n v="836420.59"/>
    <n v="801"/>
    <n v="44423"/>
    <n v="310961"/>
    <n v="18.829999999999998"/>
    <x v="0"/>
    <x v="0"/>
    <x v="0"/>
    <x v="0"/>
    <x v="0"/>
    <x v="0"/>
    <x v="0"/>
    <x v="0"/>
    <x v="0"/>
    <x v="0"/>
  </r>
  <r>
    <x v="0"/>
    <x v="8"/>
    <x v="1"/>
    <x v="78"/>
    <x v="6"/>
    <n v="349.96"/>
    <n v="543.08999999999992"/>
    <n v="893.05"/>
    <n v="10"/>
    <n v="20677"/>
    <n v="144739"/>
    <n v="0.04"/>
    <x v="0"/>
    <x v="0"/>
    <x v="0"/>
    <x v="0"/>
    <x v="0"/>
    <x v="0"/>
    <x v="0"/>
    <x v="0"/>
    <x v="0"/>
    <x v="0"/>
  </r>
  <r>
    <x v="0"/>
    <x v="8"/>
    <x v="1"/>
    <x v="11"/>
    <x v="6"/>
    <n v="5890.72"/>
    <n v="38316.1"/>
    <n v="44206.82"/>
    <n v="18"/>
    <n v="31000"/>
    <n v="217000"/>
    <n v="1.43"/>
    <x v="0"/>
    <x v="0"/>
    <x v="0"/>
    <x v="0"/>
    <x v="0"/>
    <x v="0"/>
    <x v="0"/>
    <x v="0"/>
    <x v="0"/>
    <x v="0"/>
  </r>
  <r>
    <x v="0"/>
    <x v="8"/>
    <x v="1"/>
    <x v="12"/>
    <x v="6"/>
    <n v="48219.21"/>
    <n v="45002.829999999994"/>
    <n v="93222.04"/>
    <n v="128"/>
    <n v="0"/>
    <n v="0"/>
    <n v="0"/>
    <x v="0"/>
    <x v="0"/>
    <x v="0"/>
    <x v="0"/>
    <x v="0"/>
    <x v="0"/>
    <x v="0"/>
    <x v="0"/>
    <x v="0"/>
    <x v="0"/>
  </r>
  <r>
    <x v="0"/>
    <x v="8"/>
    <x v="1"/>
    <x v="13"/>
    <x v="6"/>
    <n v="13077.94"/>
    <n v="1292617.99"/>
    <n v="1305695.93"/>
    <n v="0"/>
    <n v="0"/>
    <n v="0"/>
    <n v="0"/>
    <x v="0"/>
    <x v="0"/>
    <x v="0"/>
    <x v="0"/>
    <x v="0"/>
    <x v="0"/>
    <x v="0"/>
    <x v="0"/>
    <x v="0"/>
    <x v="0"/>
  </r>
  <r>
    <x v="0"/>
    <x v="8"/>
    <x v="1"/>
    <x v="126"/>
    <x v="6"/>
    <n v="138.9"/>
    <n v="66"/>
    <n v="204.9"/>
    <n v="3"/>
    <n v="18600"/>
    <n v="130200"/>
    <n v="0.01"/>
    <x v="0"/>
    <x v="0"/>
    <x v="0"/>
    <x v="0"/>
    <x v="0"/>
    <x v="0"/>
    <x v="0"/>
    <x v="0"/>
    <x v="0"/>
    <x v="0"/>
  </r>
  <r>
    <x v="0"/>
    <x v="8"/>
    <x v="1"/>
    <x v="14"/>
    <x v="6"/>
    <n v="68342.540000000008"/>
    <n v="147373.12"/>
    <n v="215715.66"/>
    <n v="595"/>
    <n v="29977"/>
    <n v="209839"/>
    <n v="7.2"/>
    <x v="0"/>
    <x v="0"/>
    <x v="0"/>
    <x v="0"/>
    <x v="0"/>
    <x v="0"/>
    <x v="0"/>
    <x v="0"/>
    <x v="0"/>
    <x v="0"/>
  </r>
  <r>
    <x v="0"/>
    <x v="8"/>
    <x v="1"/>
    <x v="15"/>
    <x v="6"/>
    <n v="3799.59"/>
    <n v="1993.67"/>
    <n v="5793.26"/>
    <n v="17"/>
    <n v="0"/>
    <n v="0"/>
    <n v="0"/>
    <x v="0"/>
    <x v="0"/>
    <x v="0"/>
    <x v="0"/>
    <x v="0"/>
    <x v="0"/>
    <x v="0"/>
    <x v="0"/>
    <x v="0"/>
    <x v="0"/>
  </r>
  <r>
    <x v="0"/>
    <x v="8"/>
    <x v="1"/>
    <x v="146"/>
    <x v="6"/>
    <n v="18772.37"/>
    <n v="7910.7800000000025"/>
    <n v="26683.15"/>
    <n v="44"/>
    <e v="#N/A"/>
    <e v="#N/A"/>
    <n v="0"/>
    <x v="0"/>
    <x v="0"/>
    <x v="0"/>
    <x v="0"/>
    <x v="0"/>
    <x v="0"/>
    <x v="0"/>
    <x v="0"/>
    <x v="0"/>
    <x v="0"/>
  </r>
  <r>
    <x v="0"/>
    <x v="8"/>
    <x v="1"/>
    <x v="168"/>
    <x v="6"/>
    <n v="15.6"/>
    <n v="140.4"/>
    <n v="156"/>
    <n v="2"/>
    <e v="#N/A"/>
    <e v="#N/A"/>
    <n v="0"/>
    <x v="0"/>
    <x v="0"/>
    <x v="0"/>
    <x v="0"/>
    <x v="0"/>
    <x v="0"/>
    <x v="0"/>
    <x v="0"/>
    <x v="0"/>
    <x v="0"/>
  </r>
  <r>
    <x v="0"/>
    <x v="8"/>
    <x v="2"/>
    <x v="16"/>
    <x v="6"/>
    <n v="288008"/>
    <n v="297880.67000000004"/>
    <n v="585888.67000000004"/>
    <n v="568"/>
    <n v="43400"/>
    <n v="303800"/>
    <n v="13.5"/>
    <x v="0"/>
    <x v="0"/>
    <x v="0"/>
    <x v="0"/>
    <x v="0"/>
    <x v="0"/>
    <x v="0"/>
    <x v="0"/>
    <x v="0"/>
    <x v="0"/>
  </r>
  <r>
    <x v="0"/>
    <x v="8"/>
    <x v="2"/>
    <x v="17"/>
    <x v="6"/>
    <n v="133526.16999999998"/>
    <n v="269150.26"/>
    <n v="402676.43"/>
    <n v="532"/>
    <n v="39277"/>
    <n v="274939"/>
    <n v="10.25"/>
    <x v="0"/>
    <x v="0"/>
    <x v="0"/>
    <x v="0"/>
    <x v="0"/>
    <x v="0"/>
    <x v="0"/>
    <x v="0"/>
    <x v="0"/>
    <x v="0"/>
  </r>
  <r>
    <x v="0"/>
    <x v="8"/>
    <x v="2"/>
    <x v="18"/>
    <x v="6"/>
    <n v="114956.50000000001"/>
    <n v="188747.83000000002"/>
    <n v="303704.33"/>
    <n v="364"/>
    <n v="0"/>
    <n v="0"/>
    <n v="0"/>
    <x v="0"/>
    <x v="0"/>
    <x v="0"/>
    <x v="0"/>
    <x v="0"/>
    <x v="0"/>
    <x v="0"/>
    <x v="0"/>
    <x v="0"/>
    <x v="0"/>
  </r>
  <r>
    <x v="0"/>
    <x v="8"/>
    <x v="3"/>
    <x v="19"/>
    <x v="6"/>
    <n v="34103.179999999993"/>
    <n v="46633.380000000005"/>
    <n v="80736.56"/>
    <n v="276"/>
    <n v="31000"/>
    <n v="310000"/>
    <n v="2.6"/>
    <x v="0"/>
    <x v="0"/>
    <x v="0"/>
    <x v="0"/>
    <x v="0"/>
    <x v="0"/>
    <x v="0"/>
    <x v="0"/>
    <x v="0"/>
    <x v="0"/>
  </r>
  <r>
    <x v="0"/>
    <x v="8"/>
    <x v="3"/>
    <x v="20"/>
    <x v="6"/>
    <n v="45458.14"/>
    <n v="89882.319999999992"/>
    <n v="135340.46"/>
    <n v="172"/>
    <n v="0"/>
    <n v="0"/>
    <n v="0"/>
    <x v="0"/>
    <x v="0"/>
    <x v="0"/>
    <x v="0"/>
    <x v="0"/>
    <x v="0"/>
    <x v="0"/>
    <x v="0"/>
    <x v="0"/>
    <x v="0"/>
  </r>
  <r>
    <x v="0"/>
    <x v="8"/>
    <x v="3"/>
    <x v="21"/>
    <x v="6"/>
    <n v="274818"/>
    <n v="255794.32999999996"/>
    <n v="530612.32999999996"/>
    <n v="380"/>
    <n v="62000"/>
    <n v="620000"/>
    <n v="8.56"/>
    <x v="0"/>
    <x v="0"/>
    <x v="0"/>
    <x v="0"/>
    <x v="0"/>
    <x v="0"/>
    <x v="0"/>
    <x v="0"/>
    <x v="0"/>
    <x v="0"/>
  </r>
  <r>
    <x v="0"/>
    <x v="8"/>
    <x v="3"/>
    <x v="147"/>
    <x v="6"/>
    <n v="38322.07"/>
    <n v="51445.030000000006"/>
    <n v="89767.1"/>
    <n v="59"/>
    <e v="#N/A"/>
    <e v="#N/A"/>
    <n v="0"/>
    <x v="0"/>
    <x v="0"/>
    <x v="0"/>
    <x v="0"/>
    <x v="0"/>
    <x v="0"/>
    <x v="0"/>
    <x v="0"/>
    <x v="0"/>
    <x v="0"/>
  </r>
  <r>
    <x v="0"/>
    <x v="8"/>
    <x v="4"/>
    <x v="23"/>
    <x v="6"/>
    <n v="482"/>
    <n v="48798.14"/>
    <n v="49280.14"/>
    <n v="21"/>
    <n v="12710"/>
    <n v="88970"/>
    <n v="3.88"/>
    <x v="0"/>
    <x v="0"/>
    <x v="0"/>
    <x v="0"/>
    <x v="0"/>
    <x v="0"/>
    <x v="0"/>
    <x v="0"/>
    <x v="0"/>
    <x v="0"/>
  </r>
  <r>
    <x v="0"/>
    <x v="8"/>
    <x v="4"/>
    <x v="24"/>
    <x v="6"/>
    <n v="210"/>
    <n v="32786.559999999998"/>
    <n v="32996.559999999998"/>
    <n v="22"/>
    <n v="11377"/>
    <n v="79639"/>
    <n v="2.9"/>
    <x v="0"/>
    <x v="0"/>
    <x v="0"/>
    <x v="0"/>
    <x v="0"/>
    <x v="0"/>
    <x v="0"/>
    <x v="0"/>
    <x v="0"/>
    <x v="0"/>
  </r>
  <r>
    <x v="0"/>
    <x v="8"/>
    <x v="4"/>
    <x v="154"/>
    <x v="6"/>
    <n v="70"/>
    <n v="5827.56"/>
    <n v="5897.56"/>
    <n v="2"/>
    <e v="#N/A"/>
    <e v="#N/A"/>
    <n v="0"/>
    <x v="0"/>
    <x v="0"/>
    <x v="0"/>
    <x v="0"/>
    <x v="0"/>
    <x v="0"/>
    <x v="0"/>
    <x v="0"/>
    <x v="0"/>
    <x v="0"/>
  </r>
  <r>
    <x v="0"/>
    <x v="8"/>
    <x v="4"/>
    <x v="155"/>
    <x v="6"/>
    <n v="70"/>
    <n v="6746.46"/>
    <n v="6816.46"/>
    <n v="5"/>
    <e v="#N/A"/>
    <e v="#N/A"/>
    <n v="0"/>
    <x v="0"/>
    <x v="0"/>
    <x v="0"/>
    <x v="0"/>
    <x v="0"/>
    <x v="0"/>
    <x v="0"/>
    <x v="0"/>
    <x v="0"/>
    <x v="0"/>
  </r>
  <r>
    <x v="0"/>
    <x v="8"/>
    <x v="4"/>
    <x v="120"/>
    <x v="6"/>
    <n v="537.5"/>
    <n v="402.5"/>
    <n v="940"/>
    <n v="8"/>
    <e v="#N/A"/>
    <e v="#N/A"/>
    <n v="0"/>
    <x v="0"/>
    <x v="0"/>
    <x v="0"/>
    <x v="0"/>
    <x v="0"/>
    <x v="0"/>
    <x v="0"/>
    <x v="0"/>
    <x v="0"/>
    <x v="0"/>
  </r>
  <r>
    <x v="0"/>
    <x v="8"/>
    <x v="4"/>
    <x v="127"/>
    <x v="6"/>
    <n v="0"/>
    <n v="135.9"/>
    <n v="135.9"/>
    <n v="0"/>
    <e v="#N/A"/>
    <e v="#N/A"/>
    <n v="0"/>
    <x v="0"/>
    <x v="0"/>
    <x v="0"/>
    <x v="0"/>
    <x v="0"/>
    <x v="0"/>
    <x v="0"/>
    <x v="0"/>
    <x v="0"/>
    <x v="0"/>
  </r>
  <r>
    <x v="0"/>
    <x v="8"/>
    <x v="4"/>
    <x v="148"/>
    <x v="6"/>
    <n v="70"/>
    <n v="135.9"/>
    <n v="205.9"/>
    <n v="5"/>
    <e v="#N/A"/>
    <e v="#N/A"/>
    <n v="0"/>
    <x v="0"/>
    <x v="0"/>
    <x v="0"/>
    <x v="0"/>
    <x v="0"/>
    <x v="0"/>
    <x v="0"/>
    <x v="0"/>
    <x v="0"/>
    <x v="0"/>
  </r>
  <r>
    <x v="0"/>
    <x v="8"/>
    <x v="4"/>
    <x v="136"/>
    <x v="6"/>
    <n v="210"/>
    <n v="2068.5"/>
    <n v="2278.5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56"/>
    <x v="6"/>
    <n v="0"/>
    <n v="8118.7"/>
    <n v="8118.7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57"/>
    <x v="6"/>
    <n v="70"/>
    <n v="8514.66"/>
    <n v="8584.66"/>
    <n v="11"/>
    <e v="#N/A"/>
    <e v="#N/A"/>
    <n v="0"/>
    <x v="0"/>
    <x v="0"/>
    <x v="0"/>
    <x v="0"/>
    <x v="0"/>
    <x v="0"/>
    <x v="0"/>
    <x v="0"/>
    <x v="0"/>
    <x v="0"/>
  </r>
  <r>
    <x v="0"/>
    <x v="8"/>
    <x v="4"/>
    <x v="158"/>
    <x v="6"/>
    <n v="0"/>
    <n v="7191.3"/>
    <n v="7191.3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59"/>
    <x v="6"/>
    <n v="70"/>
    <n v="7969.3"/>
    <n v="8039.3"/>
    <n v="6"/>
    <e v="#N/A"/>
    <e v="#N/A"/>
    <n v="0"/>
    <x v="0"/>
    <x v="0"/>
    <x v="0"/>
    <x v="0"/>
    <x v="0"/>
    <x v="0"/>
    <x v="0"/>
    <x v="0"/>
    <x v="0"/>
    <x v="0"/>
  </r>
  <r>
    <x v="0"/>
    <x v="8"/>
    <x v="4"/>
    <x v="160"/>
    <x v="6"/>
    <n v="290"/>
    <n v="34614.07"/>
    <n v="34904.07"/>
    <n v="33"/>
    <e v="#N/A"/>
    <e v="#N/A"/>
    <n v="0"/>
    <x v="0"/>
    <x v="0"/>
    <x v="0"/>
    <x v="0"/>
    <x v="0"/>
    <x v="0"/>
    <x v="0"/>
    <x v="0"/>
    <x v="0"/>
    <x v="0"/>
  </r>
  <r>
    <x v="0"/>
    <x v="8"/>
    <x v="4"/>
    <x v="169"/>
    <x v="6"/>
    <n v="0"/>
    <n v="135.9"/>
    <n v="135.9"/>
    <n v="0"/>
    <e v="#N/A"/>
    <e v="#N/A"/>
    <n v="0"/>
    <x v="0"/>
    <x v="0"/>
    <x v="0"/>
    <x v="0"/>
    <x v="0"/>
    <x v="0"/>
    <x v="0"/>
    <x v="0"/>
    <x v="0"/>
    <x v="0"/>
  </r>
  <r>
    <x v="0"/>
    <x v="8"/>
    <x v="5"/>
    <x v="25"/>
    <x v="6"/>
    <n v="59373.1"/>
    <n v="75453.070000000007"/>
    <n v="134826.17000000001"/>
    <n v="119"/>
    <n v="0"/>
    <n v="0"/>
    <n v="0"/>
    <x v="0"/>
    <x v="0"/>
    <x v="0"/>
    <x v="0"/>
    <x v="0"/>
    <x v="0"/>
    <x v="0"/>
    <x v="0"/>
    <x v="0"/>
    <x v="0"/>
  </r>
  <r>
    <x v="0"/>
    <x v="8"/>
    <x v="5"/>
    <x v="26"/>
    <x v="6"/>
    <n v="21983.61"/>
    <n v="594316.35"/>
    <n v="616299.96"/>
    <n v="0"/>
    <n v="0"/>
    <n v="0"/>
    <n v="0"/>
    <x v="0"/>
    <x v="0"/>
    <x v="0"/>
    <x v="0"/>
    <x v="0"/>
    <x v="0"/>
    <x v="0"/>
    <x v="0"/>
    <x v="0"/>
    <x v="0"/>
  </r>
  <r>
    <x v="0"/>
    <x v="8"/>
    <x v="5"/>
    <x v="27"/>
    <x v="6"/>
    <n v="11781.239999999998"/>
    <n v="29241.910000000003"/>
    <n v="41023.15"/>
    <n v="121"/>
    <n v="16523"/>
    <n v="165230"/>
    <n v="2.48"/>
    <x v="0"/>
    <x v="0"/>
    <x v="0"/>
    <x v="0"/>
    <x v="0"/>
    <x v="0"/>
    <x v="0"/>
    <x v="0"/>
    <x v="0"/>
    <x v="0"/>
  </r>
  <r>
    <x v="0"/>
    <x v="8"/>
    <x v="5"/>
    <x v="29"/>
    <x v="6"/>
    <n v="55737.46"/>
    <n v="340486.19999999995"/>
    <n v="396223.66"/>
    <n v="139"/>
    <n v="0"/>
    <n v="0"/>
    <n v="0"/>
    <x v="0"/>
    <x v="0"/>
    <x v="0"/>
    <x v="0"/>
    <x v="0"/>
    <x v="0"/>
    <x v="0"/>
    <x v="0"/>
    <x v="0"/>
    <x v="0"/>
  </r>
  <r>
    <x v="0"/>
    <x v="8"/>
    <x v="6"/>
    <x v="30"/>
    <x v="6"/>
    <n v="85115.37"/>
    <n v="790938.03"/>
    <n v="876053.4"/>
    <n v="163"/>
    <n v="0"/>
    <n v="0"/>
    <n v="0"/>
    <x v="0"/>
    <x v="0"/>
    <x v="0"/>
    <x v="0"/>
    <x v="0"/>
    <x v="0"/>
    <x v="0"/>
    <x v="0"/>
    <x v="0"/>
    <x v="0"/>
  </r>
  <r>
    <x v="0"/>
    <x v="8"/>
    <x v="6"/>
    <x v="31"/>
    <x v="6"/>
    <n v="40727.229999999996"/>
    <n v="119674.04"/>
    <n v="160401.26999999999"/>
    <n v="117"/>
    <n v="34100"/>
    <n v="238700"/>
    <n v="4.7"/>
    <x v="0"/>
    <x v="0"/>
    <x v="0"/>
    <x v="0"/>
    <x v="0"/>
    <x v="0"/>
    <x v="0"/>
    <x v="0"/>
    <x v="0"/>
    <x v="0"/>
  </r>
  <r>
    <x v="0"/>
    <x v="8"/>
    <x v="6"/>
    <x v="32"/>
    <x v="6"/>
    <n v="71132.11"/>
    <n v="72773.36"/>
    <n v="143905.47"/>
    <n v="220"/>
    <n v="17577"/>
    <n v="123039"/>
    <n v="8.19"/>
    <x v="0"/>
    <x v="0"/>
    <x v="0"/>
    <x v="0"/>
    <x v="0"/>
    <x v="0"/>
    <x v="0"/>
    <x v="0"/>
    <x v="0"/>
    <x v="0"/>
  </r>
  <r>
    <x v="0"/>
    <x v="8"/>
    <x v="6"/>
    <x v="33"/>
    <x v="6"/>
    <n v="21111.11"/>
    <n v="34575.21"/>
    <n v="55686.32"/>
    <n v="43"/>
    <n v="0"/>
    <n v="0"/>
    <n v="0"/>
    <x v="0"/>
    <x v="0"/>
    <x v="0"/>
    <x v="0"/>
    <x v="0"/>
    <x v="0"/>
    <x v="0"/>
    <x v="0"/>
    <x v="0"/>
    <x v="0"/>
  </r>
  <r>
    <x v="0"/>
    <x v="8"/>
    <x v="6"/>
    <x v="140"/>
    <x v="6"/>
    <n v="65332.25"/>
    <n v="8275.3800000000047"/>
    <n v="73607.63"/>
    <n v="13"/>
    <e v="#N/A"/>
    <e v="#N/A"/>
    <n v="0"/>
    <x v="0"/>
    <x v="0"/>
    <x v="0"/>
    <x v="0"/>
    <x v="0"/>
    <x v="0"/>
    <x v="0"/>
    <x v="0"/>
    <x v="0"/>
    <x v="0"/>
  </r>
  <r>
    <x v="0"/>
    <x v="8"/>
    <x v="7"/>
    <x v="34"/>
    <x v="6"/>
    <n v="144644.19"/>
    <n v="65500.91"/>
    <n v="210145.1"/>
    <n v="262"/>
    <n v="67177"/>
    <n v="470239"/>
    <n v="3.13"/>
    <x v="0"/>
    <x v="0"/>
    <x v="0"/>
    <x v="0"/>
    <x v="0"/>
    <x v="0"/>
    <x v="0"/>
    <x v="0"/>
    <x v="0"/>
    <x v="0"/>
  </r>
  <r>
    <x v="0"/>
    <x v="8"/>
    <x v="8"/>
    <x v="35"/>
    <x v="6"/>
    <n v="67710.75"/>
    <n v="408309.1"/>
    <n v="476019.85"/>
    <n v="253"/>
    <n v="0"/>
    <n v="0"/>
    <n v="0"/>
    <x v="0"/>
    <x v="0"/>
    <x v="0"/>
    <x v="0"/>
    <x v="0"/>
    <x v="0"/>
    <x v="0"/>
    <x v="0"/>
    <x v="0"/>
    <x v="0"/>
  </r>
  <r>
    <x v="0"/>
    <x v="8"/>
    <x v="8"/>
    <x v="36"/>
    <x v="6"/>
    <n v="74519.839999999997"/>
    <n v="524562.64"/>
    <n v="599082.48"/>
    <n v="242"/>
    <n v="0"/>
    <n v="0"/>
    <n v="0"/>
    <x v="0"/>
    <x v="0"/>
    <x v="0"/>
    <x v="0"/>
    <x v="0"/>
    <x v="0"/>
    <x v="0"/>
    <x v="0"/>
    <x v="0"/>
    <x v="0"/>
  </r>
  <r>
    <x v="0"/>
    <x v="8"/>
    <x v="8"/>
    <x v="161"/>
    <x v="6"/>
    <n v="59679.3"/>
    <n v="180552.56"/>
    <n v="240231.86"/>
    <n v="179"/>
    <e v="#N/A"/>
    <e v="#N/A"/>
    <n v="0"/>
    <x v="0"/>
    <x v="0"/>
    <x v="0"/>
    <x v="0"/>
    <x v="0"/>
    <x v="0"/>
    <x v="0"/>
    <x v="0"/>
    <x v="0"/>
    <x v="0"/>
  </r>
  <r>
    <x v="0"/>
    <x v="8"/>
    <x v="9"/>
    <x v="37"/>
    <x v="6"/>
    <n v="102237.85999999999"/>
    <n v="52209.41"/>
    <n v="154447.26999999999"/>
    <n v="554"/>
    <n v="32023"/>
    <n v="224161"/>
    <n v="4.82"/>
    <x v="0"/>
    <x v="0"/>
    <x v="0"/>
    <x v="0"/>
    <x v="0"/>
    <x v="0"/>
    <x v="0"/>
    <x v="0"/>
    <x v="0"/>
    <x v="0"/>
  </r>
  <r>
    <x v="0"/>
    <x v="8"/>
    <x v="9"/>
    <x v="38"/>
    <x v="6"/>
    <n v="0"/>
    <n v="86901.25"/>
    <n v="86901.25"/>
    <n v="0"/>
    <n v="0"/>
    <n v="0"/>
    <n v="0"/>
    <x v="0"/>
    <x v="0"/>
    <x v="0"/>
    <x v="0"/>
    <x v="0"/>
    <x v="0"/>
    <x v="0"/>
    <x v="0"/>
    <x v="0"/>
    <x v="0"/>
  </r>
  <r>
    <x v="0"/>
    <x v="8"/>
    <x v="9"/>
    <x v="39"/>
    <x v="6"/>
    <n v="74940.11"/>
    <n v="75935.05"/>
    <n v="150875.16"/>
    <n v="361"/>
    <n v="18352"/>
    <n v="128464"/>
    <n v="8.2200000000000006"/>
    <x v="0"/>
    <x v="0"/>
    <x v="0"/>
    <x v="0"/>
    <x v="0"/>
    <x v="0"/>
    <x v="0"/>
    <x v="0"/>
    <x v="0"/>
    <x v="0"/>
  </r>
  <r>
    <x v="0"/>
    <x v="8"/>
    <x v="9"/>
    <x v="40"/>
    <x v="6"/>
    <n v="103039.1"/>
    <n v="87101.43"/>
    <n v="190140.53"/>
    <n v="343"/>
    <n v="28923"/>
    <n v="202461"/>
    <n v="6.57"/>
    <x v="0"/>
    <x v="0"/>
    <x v="0"/>
    <x v="0"/>
    <x v="0"/>
    <x v="0"/>
    <x v="0"/>
    <x v="0"/>
    <x v="0"/>
    <x v="0"/>
  </r>
  <r>
    <x v="0"/>
    <x v="8"/>
    <x v="9"/>
    <x v="41"/>
    <x v="6"/>
    <n v="52121.689999999988"/>
    <n v="195046.59000000003"/>
    <n v="247168.28000000003"/>
    <n v="120"/>
    <n v="0"/>
    <n v="0"/>
    <n v="0"/>
    <x v="0"/>
    <x v="0"/>
    <x v="0"/>
    <x v="0"/>
    <x v="0"/>
    <x v="0"/>
    <x v="0"/>
    <x v="0"/>
    <x v="0"/>
    <x v="0"/>
  </r>
  <r>
    <x v="0"/>
    <x v="8"/>
    <x v="10"/>
    <x v="42"/>
    <x v="6"/>
    <n v="25503.72"/>
    <n v="19462.519999999997"/>
    <n v="44966.239999999998"/>
    <n v="61"/>
    <n v="0"/>
    <n v="0"/>
    <n v="0"/>
    <x v="0"/>
    <x v="0"/>
    <x v="0"/>
    <x v="0"/>
    <x v="0"/>
    <x v="0"/>
    <x v="0"/>
    <x v="0"/>
    <x v="0"/>
    <x v="0"/>
  </r>
  <r>
    <x v="0"/>
    <x v="8"/>
    <x v="10"/>
    <x v="43"/>
    <x v="6"/>
    <n v="284080.59999999998"/>
    <n v="197800.36000000004"/>
    <n v="481880.96"/>
    <n v="125"/>
    <n v="0"/>
    <n v="0"/>
    <n v="0"/>
    <x v="0"/>
    <x v="0"/>
    <x v="0"/>
    <x v="0"/>
    <x v="0"/>
    <x v="0"/>
    <x v="0"/>
    <x v="0"/>
    <x v="0"/>
    <x v="0"/>
  </r>
  <r>
    <x v="0"/>
    <x v="8"/>
    <x v="10"/>
    <x v="44"/>
    <x v="6"/>
    <n v="12756.04"/>
    <n v="10984.919999999998"/>
    <n v="23740.959999999999"/>
    <n v="128"/>
    <n v="23777"/>
    <n v="237770"/>
    <n v="1"/>
    <x v="0"/>
    <x v="0"/>
    <x v="0"/>
    <x v="0"/>
    <x v="0"/>
    <x v="0"/>
    <x v="0"/>
    <x v="0"/>
    <x v="0"/>
    <x v="0"/>
  </r>
  <r>
    <x v="0"/>
    <x v="8"/>
    <x v="10"/>
    <x v="45"/>
    <x v="6"/>
    <n v="101804.68"/>
    <n v="41228.050000000017"/>
    <n v="143032.73000000001"/>
    <n v="113"/>
    <n v="0"/>
    <n v="0"/>
    <n v="0"/>
    <x v="0"/>
    <x v="0"/>
    <x v="0"/>
    <x v="0"/>
    <x v="0"/>
    <x v="0"/>
    <x v="0"/>
    <x v="0"/>
    <x v="0"/>
    <x v="0"/>
  </r>
  <r>
    <x v="0"/>
    <x v="8"/>
    <x v="10"/>
    <x v="46"/>
    <x v="6"/>
    <n v="281428.81"/>
    <n v="232187.36"/>
    <n v="513616.17"/>
    <n v="124"/>
    <n v="0"/>
    <n v="0"/>
    <n v="0"/>
    <x v="0"/>
    <x v="0"/>
    <x v="0"/>
    <x v="0"/>
    <x v="0"/>
    <x v="0"/>
    <x v="0"/>
    <x v="0"/>
    <x v="0"/>
    <x v="0"/>
  </r>
  <r>
    <x v="0"/>
    <x v="8"/>
    <x v="10"/>
    <x v="47"/>
    <x v="6"/>
    <n v="94964.54"/>
    <n v="209350.66000000003"/>
    <n v="304315.2"/>
    <n v="87"/>
    <n v="0"/>
    <n v="0"/>
    <n v="0"/>
    <x v="0"/>
    <x v="0"/>
    <x v="0"/>
    <x v="0"/>
    <x v="0"/>
    <x v="0"/>
    <x v="0"/>
    <x v="0"/>
    <x v="0"/>
    <x v="0"/>
  </r>
  <r>
    <x v="0"/>
    <x v="8"/>
    <x v="10"/>
    <x v="48"/>
    <x v="6"/>
    <n v="64072.98"/>
    <n v="121321.56999999998"/>
    <n v="185394.55"/>
    <n v="109"/>
    <n v="33077"/>
    <n v="330770"/>
    <n v="5.6"/>
    <x v="0"/>
    <x v="0"/>
    <x v="0"/>
    <x v="0"/>
    <x v="0"/>
    <x v="0"/>
    <x v="0"/>
    <x v="0"/>
    <x v="0"/>
    <x v="0"/>
  </r>
  <r>
    <x v="0"/>
    <x v="8"/>
    <x v="10"/>
    <x v="49"/>
    <x v="6"/>
    <n v="72643.25"/>
    <n v="314224.99"/>
    <n v="386868.24"/>
    <n v="76"/>
    <n v="67177"/>
    <n v="671770"/>
    <n v="5.76"/>
    <x v="0"/>
    <x v="0"/>
    <x v="0"/>
    <x v="0"/>
    <x v="0"/>
    <x v="0"/>
    <x v="0"/>
    <x v="0"/>
    <x v="0"/>
    <x v="0"/>
  </r>
  <r>
    <x v="0"/>
    <x v="8"/>
    <x v="10"/>
    <x v="50"/>
    <x v="6"/>
    <n v="18427.2"/>
    <n v="52700.14"/>
    <n v="71127.34"/>
    <n v="28"/>
    <n v="36177"/>
    <n v="361770"/>
    <n v="1.97"/>
    <x v="0"/>
    <x v="0"/>
    <x v="0"/>
    <x v="0"/>
    <x v="0"/>
    <x v="0"/>
    <x v="0"/>
    <x v="0"/>
    <x v="0"/>
    <x v="0"/>
  </r>
  <r>
    <x v="0"/>
    <x v="8"/>
    <x v="10"/>
    <x v="51"/>
    <x v="6"/>
    <n v="22.2"/>
    <n v="303.3"/>
    <n v="325.5"/>
    <n v="5"/>
    <n v="14477"/>
    <n v="144770"/>
    <n v="0.02"/>
    <x v="0"/>
    <x v="0"/>
    <x v="0"/>
    <x v="0"/>
    <x v="0"/>
    <x v="0"/>
    <x v="0"/>
    <x v="0"/>
    <x v="0"/>
    <x v="0"/>
  </r>
  <r>
    <x v="0"/>
    <x v="8"/>
    <x v="11"/>
    <x v="52"/>
    <x v="6"/>
    <n v="15834.42"/>
    <n v="32701.4"/>
    <n v="48535.82"/>
    <n v="82"/>
    <n v="0"/>
    <n v="0"/>
    <n v="0"/>
    <x v="0"/>
    <x v="0"/>
    <x v="0"/>
    <x v="0"/>
    <x v="0"/>
    <x v="0"/>
    <x v="0"/>
    <x v="0"/>
    <x v="0"/>
    <x v="0"/>
  </r>
  <r>
    <x v="0"/>
    <x v="8"/>
    <x v="12"/>
    <x v="53"/>
    <x v="6"/>
    <n v="63923.15"/>
    <n v="26280.65"/>
    <n v="90203.8"/>
    <n v="288"/>
    <n v="0"/>
    <n v="0"/>
    <n v="0"/>
    <x v="0"/>
    <x v="0"/>
    <x v="0"/>
    <x v="0"/>
    <x v="0"/>
    <x v="0"/>
    <x v="0"/>
    <x v="0"/>
    <x v="0"/>
    <x v="0"/>
  </r>
  <r>
    <x v="0"/>
    <x v="8"/>
    <x v="12"/>
    <x v="55"/>
    <x v="6"/>
    <n v="24633.199999999997"/>
    <n v="10380.200000000004"/>
    <n v="35013.4"/>
    <n v="123"/>
    <n v="0"/>
    <n v="0"/>
    <n v="0"/>
    <x v="0"/>
    <x v="0"/>
    <x v="0"/>
    <x v="0"/>
    <x v="0"/>
    <x v="0"/>
    <x v="0"/>
    <x v="0"/>
    <x v="0"/>
    <x v="0"/>
  </r>
  <r>
    <x v="0"/>
    <x v="8"/>
    <x v="12"/>
    <x v="170"/>
    <x v="6"/>
    <n v="8931.59"/>
    <n v="1825.9599999999991"/>
    <n v="10757.55"/>
    <n v="33"/>
    <e v="#N/A"/>
    <e v="#N/A"/>
    <n v="0"/>
    <x v="0"/>
    <x v="0"/>
    <x v="0"/>
    <x v="0"/>
    <x v="0"/>
    <x v="0"/>
    <x v="0"/>
    <x v="0"/>
    <x v="0"/>
    <x v="0"/>
  </r>
  <r>
    <x v="0"/>
    <x v="8"/>
    <x v="13"/>
    <x v="56"/>
    <x v="6"/>
    <n v="236830.6"/>
    <n v="1489.0499999999884"/>
    <n v="238319.65"/>
    <n v="69"/>
    <n v="0"/>
    <n v="0"/>
    <n v="0"/>
    <x v="0"/>
    <x v="0"/>
    <x v="0"/>
    <x v="0"/>
    <x v="0"/>
    <x v="0"/>
    <x v="0"/>
    <x v="0"/>
    <x v="0"/>
    <x v="0"/>
  </r>
  <r>
    <x v="0"/>
    <x v="8"/>
    <x v="13"/>
    <x v="57"/>
    <x v="6"/>
    <n v="16310.93"/>
    <n v="44552.1"/>
    <n v="60863.03"/>
    <n v="123"/>
    <n v="24273"/>
    <n v="242730"/>
    <n v="2.5099999999999998"/>
    <x v="0"/>
    <x v="0"/>
    <x v="0"/>
    <x v="0"/>
    <x v="0"/>
    <x v="0"/>
    <x v="0"/>
    <x v="0"/>
    <x v="0"/>
    <x v="0"/>
  </r>
  <r>
    <x v="0"/>
    <x v="8"/>
    <x v="13"/>
    <x v="58"/>
    <x v="6"/>
    <n v="262192.89"/>
    <n v="223039.88"/>
    <n v="485232.77"/>
    <n v="181"/>
    <n v="0"/>
    <n v="0"/>
    <n v="0"/>
    <x v="0"/>
    <x v="0"/>
    <x v="0"/>
    <x v="0"/>
    <x v="0"/>
    <x v="0"/>
    <x v="0"/>
    <x v="0"/>
    <x v="0"/>
    <x v="0"/>
  </r>
  <r>
    <x v="0"/>
    <x v="8"/>
    <x v="34"/>
    <x v="129"/>
    <x v="6"/>
    <n v="16309.599999999999"/>
    <n v="60864.590000000004"/>
    <n v="77174.19"/>
    <n v="20"/>
    <e v="#N/A"/>
    <e v="#N/A"/>
    <n v="0"/>
    <x v="0"/>
    <x v="0"/>
    <x v="0"/>
    <x v="0"/>
    <x v="0"/>
    <x v="0"/>
    <x v="0"/>
    <x v="0"/>
    <x v="0"/>
    <x v="0"/>
  </r>
  <r>
    <x v="0"/>
    <x v="8"/>
    <x v="14"/>
    <x v="130"/>
    <x v="6"/>
    <n v="48945.3"/>
    <n v="170129.3"/>
    <n v="219074.59999999998"/>
    <n v="641"/>
    <e v="#N/A"/>
    <e v="#N/A"/>
    <n v="0"/>
    <x v="0"/>
    <x v="0"/>
    <x v="0"/>
    <x v="0"/>
    <x v="0"/>
    <x v="0"/>
    <x v="0"/>
    <x v="0"/>
    <x v="0"/>
    <x v="0"/>
  </r>
  <r>
    <x v="0"/>
    <x v="8"/>
    <x v="15"/>
    <x v="163"/>
    <x v="6"/>
    <n v="18503.599999999999"/>
    <n v="18178.660000000003"/>
    <n v="36682.26"/>
    <n v="21"/>
    <e v="#N/A"/>
    <e v="#N/A"/>
    <n v="0"/>
    <x v="0"/>
    <x v="0"/>
    <x v="0"/>
    <x v="0"/>
    <x v="0"/>
    <x v="0"/>
    <x v="0"/>
    <x v="0"/>
    <x v="0"/>
    <x v="0"/>
  </r>
  <r>
    <x v="0"/>
    <x v="8"/>
    <x v="16"/>
    <x v="61"/>
    <x v="6"/>
    <n v="30454.61"/>
    <n v="72574.990000000005"/>
    <n v="103029.6"/>
    <n v="35"/>
    <n v="0"/>
    <n v="0"/>
    <n v="0"/>
    <x v="0"/>
    <x v="0"/>
    <x v="0"/>
    <x v="0"/>
    <x v="0"/>
    <x v="0"/>
    <x v="0"/>
    <x v="0"/>
    <x v="0"/>
    <x v="0"/>
  </r>
  <r>
    <x v="0"/>
    <x v="8"/>
    <x v="17"/>
    <x v="62"/>
    <x v="6"/>
    <n v="32132.94"/>
    <n v="34451.179999999993"/>
    <n v="66584.12"/>
    <n v="203"/>
    <n v="0"/>
    <n v="0"/>
    <n v="0"/>
    <x v="0"/>
    <x v="0"/>
    <x v="0"/>
    <x v="0"/>
    <x v="0"/>
    <x v="0"/>
    <x v="0"/>
    <x v="0"/>
    <x v="0"/>
    <x v="0"/>
  </r>
  <r>
    <x v="0"/>
    <x v="8"/>
    <x v="17"/>
    <x v="63"/>
    <x v="6"/>
    <n v="28560.090000000004"/>
    <n v="22685.299999999996"/>
    <n v="51245.39"/>
    <n v="86"/>
    <n v="0"/>
    <n v="0"/>
    <n v="0"/>
    <x v="0"/>
    <x v="0"/>
    <x v="0"/>
    <x v="0"/>
    <x v="0"/>
    <x v="0"/>
    <x v="0"/>
    <x v="0"/>
    <x v="0"/>
    <x v="0"/>
  </r>
  <r>
    <x v="0"/>
    <x v="8"/>
    <x v="18"/>
    <x v="64"/>
    <x v="6"/>
    <n v="45319.1"/>
    <n v="117183.63999999998"/>
    <n v="162502.74"/>
    <n v="420"/>
    <n v="22723"/>
    <n v="159061"/>
    <n v="7.15"/>
    <x v="0"/>
    <x v="0"/>
    <x v="0"/>
    <x v="0"/>
    <x v="0"/>
    <x v="0"/>
    <x v="0"/>
    <x v="0"/>
    <x v="0"/>
    <x v="0"/>
  </r>
  <r>
    <x v="0"/>
    <x v="8"/>
    <x v="18"/>
    <x v="65"/>
    <x v="6"/>
    <n v="6594.09"/>
    <n v="27967.140000000003"/>
    <n v="34561.230000000003"/>
    <n v="30"/>
    <n v="0"/>
    <n v="0"/>
    <n v="0"/>
    <x v="0"/>
    <x v="0"/>
    <x v="0"/>
    <x v="0"/>
    <x v="0"/>
    <x v="0"/>
    <x v="0"/>
    <x v="0"/>
    <x v="0"/>
    <x v="0"/>
  </r>
  <r>
    <x v="0"/>
    <x v="8"/>
    <x v="18"/>
    <x v="164"/>
    <x v="6"/>
    <n v="84033.32"/>
    <n v="138336.62"/>
    <n v="222369.94"/>
    <n v="255"/>
    <e v="#N/A"/>
    <e v="#N/A"/>
    <n v="0"/>
    <x v="0"/>
    <x v="0"/>
    <x v="0"/>
    <x v="0"/>
    <x v="0"/>
    <x v="0"/>
    <x v="0"/>
    <x v="0"/>
    <x v="0"/>
    <x v="0"/>
  </r>
  <r>
    <x v="0"/>
    <x v="8"/>
    <x v="19"/>
    <x v="66"/>
    <x v="6"/>
    <n v="65307.61"/>
    <n v="608380.98"/>
    <n v="673688.59"/>
    <n v="87"/>
    <n v="0"/>
    <n v="0"/>
    <n v="0"/>
    <x v="0"/>
    <x v="0"/>
    <x v="0"/>
    <x v="0"/>
    <x v="0"/>
    <x v="0"/>
    <x v="0"/>
    <x v="0"/>
    <x v="0"/>
    <x v="0"/>
  </r>
  <r>
    <x v="0"/>
    <x v="8"/>
    <x v="20"/>
    <x v="67"/>
    <x v="6"/>
    <n v="192966.04"/>
    <n v="150086.30999999997"/>
    <n v="343052.35"/>
    <n v="280"/>
    <n v="0"/>
    <n v="0"/>
    <n v="0"/>
    <x v="0"/>
    <x v="0"/>
    <x v="0"/>
    <x v="0"/>
    <x v="0"/>
    <x v="0"/>
    <x v="0"/>
    <x v="0"/>
    <x v="0"/>
    <x v="0"/>
  </r>
  <r>
    <x v="0"/>
    <x v="8"/>
    <x v="20"/>
    <x v="68"/>
    <x v="6"/>
    <n v="205449.49"/>
    <n v="132319.29999999999"/>
    <n v="337768.79"/>
    <n v="333"/>
    <n v="0"/>
    <n v="0"/>
    <n v="0"/>
    <x v="0"/>
    <x v="0"/>
    <x v="0"/>
    <x v="0"/>
    <x v="0"/>
    <x v="0"/>
    <x v="0"/>
    <x v="0"/>
    <x v="0"/>
    <x v="0"/>
  </r>
  <r>
    <x v="0"/>
    <x v="8"/>
    <x v="21"/>
    <x v="69"/>
    <x v="6"/>
    <n v="47909.85"/>
    <n v="54635.040000000001"/>
    <n v="102544.89"/>
    <n v="202"/>
    <n v="31000"/>
    <n v="310000"/>
    <n v="3.31"/>
    <x v="0"/>
    <x v="0"/>
    <x v="0"/>
    <x v="0"/>
    <x v="0"/>
    <x v="0"/>
    <x v="0"/>
    <x v="0"/>
    <x v="0"/>
    <x v="0"/>
  </r>
  <r>
    <x v="0"/>
    <x v="8"/>
    <x v="21"/>
    <x v="70"/>
    <x v="6"/>
    <n v="376049.6"/>
    <n v="209065.90000000002"/>
    <n v="585115.5"/>
    <n v="215"/>
    <n v="62000"/>
    <n v="620000"/>
    <n v="9.44"/>
    <x v="0"/>
    <x v="0"/>
    <x v="0"/>
    <x v="0"/>
    <x v="0"/>
    <x v="0"/>
    <x v="0"/>
    <x v="0"/>
    <x v="0"/>
    <x v="0"/>
  </r>
  <r>
    <x v="0"/>
    <x v="8"/>
    <x v="21"/>
    <x v="71"/>
    <x v="6"/>
    <n v="276153.02"/>
    <n v="145426.82"/>
    <n v="421579.84"/>
    <n v="278"/>
    <n v="50623"/>
    <n v="506230"/>
    <n v="8.33"/>
    <x v="0"/>
    <x v="0"/>
    <x v="0"/>
    <x v="0"/>
    <x v="0"/>
    <x v="0"/>
    <x v="0"/>
    <x v="0"/>
    <x v="0"/>
    <x v="0"/>
  </r>
  <r>
    <x v="0"/>
    <x v="8"/>
    <x v="21"/>
    <x v="72"/>
    <x v="6"/>
    <n v="108176.31"/>
    <n v="77681.62"/>
    <n v="185857.93"/>
    <n v="183"/>
    <n v="29977"/>
    <n v="299770"/>
    <n v="6.2"/>
    <x v="0"/>
    <x v="0"/>
    <x v="0"/>
    <x v="0"/>
    <x v="0"/>
    <x v="0"/>
    <x v="0"/>
    <x v="0"/>
    <x v="0"/>
    <x v="0"/>
  </r>
  <r>
    <x v="0"/>
    <x v="8"/>
    <x v="21"/>
    <x v="73"/>
    <x v="6"/>
    <n v="183145.81"/>
    <n v="194072.01"/>
    <n v="377217.82"/>
    <n v="324"/>
    <n v="27900"/>
    <n v="279000"/>
    <n v="13.52"/>
    <x v="0"/>
    <x v="0"/>
    <x v="0"/>
    <x v="0"/>
    <x v="0"/>
    <x v="0"/>
    <x v="0"/>
    <x v="0"/>
    <x v="0"/>
    <x v="0"/>
  </r>
  <r>
    <x v="0"/>
    <x v="8"/>
    <x v="21"/>
    <x v="137"/>
    <x v="6"/>
    <n v="113222.87000000001"/>
    <n v="111751.62999999999"/>
    <n v="224974.5"/>
    <n v="221"/>
    <e v="#N/A"/>
    <e v="#N/A"/>
    <n v="0"/>
    <x v="0"/>
    <x v="0"/>
    <x v="0"/>
    <x v="0"/>
    <x v="0"/>
    <x v="0"/>
    <x v="0"/>
    <x v="0"/>
    <x v="0"/>
    <x v="0"/>
  </r>
  <r>
    <x v="0"/>
    <x v="8"/>
    <x v="21"/>
    <x v="142"/>
    <x v="6"/>
    <n v="34132.44"/>
    <n v="29497.829999999994"/>
    <n v="63630.27"/>
    <n v="75"/>
    <e v="#N/A"/>
    <e v="#N/A"/>
    <n v="0"/>
    <x v="0"/>
    <x v="0"/>
    <x v="0"/>
    <x v="0"/>
    <x v="0"/>
    <x v="0"/>
    <x v="0"/>
    <x v="0"/>
    <x v="0"/>
    <x v="0"/>
  </r>
  <r>
    <x v="0"/>
    <x v="8"/>
    <x v="22"/>
    <x v="74"/>
    <x v="6"/>
    <n v="13536.900000000001"/>
    <n v="4965.9499999999971"/>
    <n v="18502.849999999999"/>
    <n v="46"/>
    <n v="13423"/>
    <n v="134230"/>
    <n v="1.38"/>
    <x v="0"/>
    <x v="0"/>
    <x v="0"/>
    <x v="0"/>
    <x v="0"/>
    <x v="0"/>
    <x v="0"/>
    <x v="0"/>
    <x v="0"/>
    <x v="0"/>
  </r>
  <r>
    <x v="0"/>
    <x v="8"/>
    <x v="22"/>
    <x v="75"/>
    <x v="6"/>
    <n v="11720.57"/>
    <n v="7388.66"/>
    <n v="19109.23"/>
    <n v="43"/>
    <n v="14477"/>
    <n v="144770"/>
    <n v="1.32"/>
    <x v="0"/>
    <x v="0"/>
    <x v="0"/>
    <x v="0"/>
    <x v="0"/>
    <x v="0"/>
    <x v="0"/>
    <x v="0"/>
    <x v="0"/>
    <x v="0"/>
  </r>
  <r>
    <x v="0"/>
    <x v="8"/>
    <x v="22"/>
    <x v="121"/>
    <x v="6"/>
    <n v="16668.400000000001"/>
    <n v="5903.66"/>
    <n v="22572.06"/>
    <n v="39"/>
    <e v="#N/A"/>
    <e v="#N/A"/>
    <n v="0"/>
    <x v="0"/>
    <x v="0"/>
    <x v="0"/>
    <x v="0"/>
    <x v="0"/>
    <x v="0"/>
    <x v="0"/>
    <x v="0"/>
    <x v="0"/>
    <x v="0"/>
  </r>
  <r>
    <x v="0"/>
    <x v="8"/>
    <x v="23"/>
    <x v="77"/>
    <x v="6"/>
    <n v="0"/>
    <n v="98750"/>
    <n v="98750"/>
    <n v="0"/>
    <n v="0"/>
    <n v="0"/>
    <n v="0"/>
    <x v="0"/>
    <x v="0"/>
    <x v="0"/>
    <x v="0"/>
    <x v="0"/>
    <x v="0"/>
    <x v="0"/>
    <x v="0"/>
    <x v="0"/>
    <x v="0"/>
  </r>
  <r>
    <x v="0"/>
    <x v="8"/>
    <x v="24"/>
    <x v="78"/>
    <x v="6"/>
    <n v="44790.75"/>
    <n v="24369.130000000005"/>
    <n v="69159.88"/>
    <n v="430"/>
    <n v="20677"/>
    <n v="144739"/>
    <n v="3.34"/>
    <x v="0"/>
    <x v="0"/>
    <x v="0"/>
    <x v="0"/>
    <x v="0"/>
    <x v="0"/>
    <x v="0"/>
    <x v="0"/>
    <x v="0"/>
    <x v="0"/>
  </r>
  <r>
    <x v="0"/>
    <x v="8"/>
    <x v="24"/>
    <x v="81"/>
    <x v="6"/>
    <n v="546.49"/>
    <n v="728.02"/>
    <n v="1274.51"/>
    <n v="5"/>
    <n v="18600"/>
    <n v="130200"/>
    <n v="7.0000000000000007E-2"/>
    <x v="0"/>
    <x v="0"/>
    <x v="0"/>
    <x v="0"/>
    <x v="0"/>
    <x v="0"/>
    <x v="0"/>
    <x v="0"/>
    <x v="0"/>
    <x v="0"/>
  </r>
  <r>
    <x v="0"/>
    <x v="8"/>
    <x v="24"/>
    <x v="82"/>
    <x v="6"/>
    <n v="40106.929999999993"/>
    <n v="25717.420000000013"/>
    <n v="65824.350000000006"/>
    <n v="395"/>
    <n v="18600"/>
    <n v="130200"/>
    <n v="3.54"/>
    <x v="0"/>
    <x v="0"/>
    <x v="0"/>
    <x v="0"/>
    <x v="0"/>
    <x v="0"/>
    <x v="0"/>
    <x v="0"/>
    <x v="0"/>
    <x v="0"/>
  </r>
  <r>
    <x v="0"/>
    <x v="8"/>
    <x v="24"/>
    <x v="122"/>
    <x v="6"/>
    <n v="3885.35"/>
    <n v="1011.5300000000002"/>
    <n v="4896.88"/>
    <n v="25"/>
    <e v="#N/A"/>
    <e v="#N/A"/>
    <n v="0"/>
    <x v="0"/>
    <x v="0"/>
    <x v="0"/>
    <x v="0"/>
    <x v="0"/>
    <x v="0"/>
    <x v="0"/>
    <x v="0"/>
    <x v="0"/>
    <x v="0"/>
  </r>
  <r>
    <x v="0"/>
    <x v="8"/>
    <x v="24"/>
    <x v="85"/>
    <x v="6"/>
    <n v="4494.18"/>
    <n v="3050.88"/>
    <n v="7545.06"/>
    <n v="15"/>
    <n v="0"/>
    <n v="0"/>
    <n v="0"/>
    <x v="0"/>
    <x v="0"/>
    <x v="0"/>
    <x v="0"/>
    <x v="0"/>
    <x v="0"/>
    <x v="0"/>
    <x v="0"/>
    <x v="0"/>
    <x v="0"/>
  </r>
  <r>
    <x v="0"/>
    <x v="8"/>
    <x v="24"/>
    <x v="131"/>
    <x v="6"/>
    <n v="14615.89"/>
    <n v="6769.66"/>
    <n v="21385.55"/>
    <n v="134"/>
    <e v="#N/A"/>
    <e v="#N/A"/>
    <n v="0"/>
    <x v="0"/>
    <x v="0"/>
    <x v="0"/>
    <x v="0"/>
    <x v="0"/>
    <x v="0"/>
    <x v="0"/>
    <x v="0"/>
    <x v="0"/>
    <x v="0"/>
  </r>
  <r>
    <x v="0"/>
    <x v="8"/>
    <x v="24"/>
    <x v="86"/>
    <x v="6"/>
    <n v="3341.2599999999998"/>
    <n v="3318.11"/>
    <n v="6659.37"/>
    <n v="53"/>
    <n v="15500"/>
    <n v="108500"/>
    <n v="0.43"/>
    <x v="0"/>
    <x v="0"/>
    <x v="0"/>
    <x v="0"/>
    <x v="0"/>
    <x v="0"/>
    <x v="0"/>
    <x v="0"/>
    <x v="0"/>
    <x v="0"/>
  </r>
  <r>
    <x v="0"/>
    <x v="8"/>
    <x v="24"/>
    <x v="165"/>
    <x v="6"/>
    <n v="7500.24"/>
    <n v="2976.92"/>
    <n v="10477.16"/>
    <n v="75"/>
    <e v="#N/A"/>
    <e v="#N/A"/>
    <n v="0"/>
    <x v="0"/>
    <x v="0"/>
    <x v="0"/>
    <x v="0"/>
    <x v="0"/>
    <x v="0"/>
    <x v="0"/>
    <x v="0"/>
    <x v="0"/>
    <x v="0"/>
  </r>
  <r>
    <x v="0"/>
    <x v="8"/>
    <x v="26"/>
    <x v="87"/>
    <x v="6"/>
    <n v="19400"/>
    <n v="0"/>
    <n v="19400"/>
    <n v="0"/>
    <n v="4650"/>
    <n v="32550"/>
    <n v="4.17"/>
    <x v="0"/>
    <x v="0"/>
    <x v="0"/>
    <x v="0"/>
    <x v="0"/>
    <x v="0"/>
    <x v="0"/>
    <x v="0"/>
    <x v="0"/>
    <x v="0"/>
  </r>
  <r>
    <x v="0"/>
    <x v="8"/>
    <x v="26"/>
    <x v="88"/>
    <x v="6"/>
    <n v="4532.8"/>
    <n v="429.97999999999956"/>
    <n v="4962.78"/>
    <n v="2"/>
    <n v="4650"/>
    <n v="32550"/>
    <n v="1.07"/>
    <x v="0"/>
    <x v="0"/>
    <x v="0"/>
    <x v="0"/>
    <x v="0"/>
    <x v="0"/>
    <x v="0"/>
    <x v="0"/>
    <x v="0"/>
    <x v="0"/>
  </r>
  <r>
    <x v="0"/>
    <x v="8"/>
    <x v="27"/>
    <x v="89"/>
    <x v="6"/>
    <n v="385"/>
    <n v="0"/>
    <n v="385"/>
    <n v="11"/>
    <n v="6727"/>
    <n v="47089"/>
    <n v="0.06"/>
    <x v="0"/>
    <x v="0"/>
    <x v="0"/>
    <x v="0"/>
    <x v="0"/>
    <x v="0"/>
    <x v="0"/>
    <x v="0"/>
    <x v="0"/>
    <x v="0"/>
  </r>
  <r>
    <x v="0"/>
    <x v="8"/>
    <x v="27"/>
    <x v="90"/>
    <x v="6"/>
    <n v="525"/>
    <n v="0"/>
    <n v="525"/>
    <n v="15"/>
    <n v="6727"/>
    <n v="47089"/>
    <n v="0.08"/>
    <x v="0"/>
    <x v="0"/>
    <x v="0"/>
    <x v="0"/>
    <x v="0"/>
    <x v="0"/>
    <x v="0"/>
    <x v="0"/>
    <x v="0"/>
    <x v="0"/>
  </r>
  <r>
    <x v="0"/>
    <x v="8"/>
    <x v="28"/>
    <x v="92"/>
    <x v="6"/>
    <n v="48519.72"/>
    <n v="72504.2"/>
    <n v="121023.92"/>
    <n v="152"/>
    <n v="0"/>
    <n v="0"/>
    <n v="0"/>
    <x v="0"/>
    <x v="0"/>
    <x v="0"/>
    <x v="0"/>
    <x v="0"/>
    <x v="0"/>
    <x v="0"/>
    <x v="0"/>
    <x v="0"/>
    <x v="0"/>
  </r>
  <r>
    <x v="0"/>
    <x v="8"/>
    <x v="36"/>
    <x v="166"/>
    <x v="6"/>
    <n v="1609.3"/>
    <n v="510.70000000000005"/>
    <n v="2120"/>
    <n v="30"/>
    <e v="#N/A"/>
    <e v="#N/A"/>
    <n v="0"/>
    <x v="0"/>
    <x v="0"/>
    <x v="0"/>
    <x v="0"/>
    <x v="0"/>
    <x v="0"/>
    <x v="0"/>
    <x v="0"/>
    <x v="0"/>
    <x v="0"/>
  </r>
  <r>
    <x v="0"/>
    <x v="8"/>
    <x v="29"/>
    <x v="93"/>
    <x v="6"/>
    <n v="75094.55"/>
    <n v="344000.14"/>
    <n v="419094.69"/>
    <n v="198"/>
    <n v="0"/>
    <n v="0"/>
    <n v="0"/>
    <x v="0"/>
    <x v="0"/>
    <x v="0"/>
    <x v="0"/>
    <x v="0"/>
    <x v="0"/>
    <x v="0"/>
    <x v="0"/>
    <x v="0"/>
    <x v="0"/>
  </r>
  <r>
    <x v="0"/>
    <x v="8"/>
    <x v="29"/>
    <x v="94"/>
    <x v="6"/>
    <n v="144965.67000000001"/>
    <n v="267700.80999999994"/>
    <n v="412666.48"/>
    <n v="208"/>
    <n v="0"/>
    <n v="0"/>
    <n v="0"/>
    <x v="0"/>
    <x v="0"/>
    <x v="0"/>
    <x v="0"/>
    <x v="0"/>
    <x v="0"/>
    <x v="0"/>
    <x v="0"/>
    <x v="0"/>
    <x v="0"/>
  </r>
  <r>
    <x v="0"/>
    <x v="8"/>
    <x v="29"/>
    <x v="95"/>
    <x v="6"/>
    <n v="89557.299999999988"/>
    <n v="176638.37"/>
    <n v="266195.67"/>
    <n v="216"/>
    <n v="0"/>
    <n v="0"/>
    <n v="0"/>
    <x v="0"/>
    <x v="0"/>
    <x v="0"/>
    <x v="0"/>
    <x v="0"/>
    <x v="0"/>
    <x v="0"/>
    <x v="0"/>
    <x v="0"/>
    <x v="0"/>
  </r>
  <r>
    <x v="0"/>
    <x v="8"/>
    <x v="29"/>
    <x v="124"/>
    <x v="6"/>
    <n v="73518.5"/>
    <n v="105009.1"/>
    <n v="178527.6"/>
    <n v="482"/>
    <e v="#N/A"/>
    <e v="#N/A"/>
    <n v="0"/>
    <x v="0"/>
    <x v="0"/>
    <x v="0"/>
    <x v="0"/>
    <x v="0"/>
    <x v="0"/>
    <x v="0"/>
    <x v="0"/>
    <x v="0"/>
    <x v="0"/>
  </r>
  <r>
    <x v="0"/>
    <x v="8"/>
    <x v="29"/>
    <x v="96"/>
    <x v="6"/>
    <n v="87292.760000000009"/>
    <n v="131016.01999999999"/>
    <n v="218308.78"/>
    <n v="218"/>
    <n v="0"/>
    <n v="0"/>
    <n v="0"/>
    <x v="0"/>
    <x v="0"/>
    <x v="0"/>
    <x v="0"/>
    <x v="0"/>
    <x v="0"/>
    <x v="0"/>
    <x v="0"/>
    <x v="0"/>
    <x v="0"/>
  </r>
  <r>
    <x v="0"/>
    <x v="8"/>
    <x v="29"/>
    <x v="97"/>
    <x v="6"/>
    <n v="54421.07"/>
    <n v="130315.28999999998"/>
    <n v="184736.36"/>
    <n v="469"/>
    <n v="17577"/>
    <n v="175770"/>
    <n v="10.51"/>
    <x v="0"/>
    <x v="0"/>
    <x v="0"/>
    <x v="0"/>
    <x v="0"/>
    <x v="0"/>
    <x v="0"/>
    <x v="0"/>
    <x v="0"/>
    <x v="0"/>
  </r>
  <r>
    <x v="0"/>
    <x v="8"/>
    <x v="30"/>
    <x v="98"/>
    <x v="6"/>
    <n v="11177.28"/>
    <n v="69630.37"/>
    <n v="80807.649999999994"/>
    <n v="243"/>
    <n v="36177"/>
    <n v="253239"/>
    <n v="2.23"/>
    <x v="0"/>
    <x v="0"/>
    <x v="0"/>
    <x v="0"/>
    <x v="0"/>
    <x v="0"/>
    <x v="0"/>
    <x v="0"/>
    <x v="0"/>
    <x v="0"/>
  </r>
  <r>
    <x v="0"/>
    <x v="8"/>
    <x v="30"/>
    <x v="99"/>
    <x v="6"/>
    <n v="13682.72"/>
    <n v="145742.39999999999"/>
    <n v="159425.12"/>
    <n v="311"/>
    <n v="16027"/>
    <n v="112189"/>
    <n v="9.9499999999999993"/>
    <x v="0"/>
    <x v="0"/>
    <x v="0"/>
    <x v="0"/>
    <x v="0"/>
    <x v="0"/>
    <x v="0"/>
    <x v="0"/>
    <x v="0"/>
    <x v="0"/>
  </r>
  <r>
    <x v="0"/>
    <x v="8"/>
    <x v="30"/>
    <x v="100"/>
    <x v="6"/>
    <n v="14485.970000000001"/>
    <n v="88519.72"/>
    <n v="103005.69"/>
    <n v="251"/>
    <n v="14477"/>
    <n v="101339"/>
    <n v="7.12"/>
    <x v="0"/>
    <x v="0"/>
    <x v="0"/>
    <x v="0"/>
    <x v="0"/>
    <x v="0"/>
    <x v="0"/>
    <x v="0"/>
    <x v="0"/>
    <x v="0"/>
  </r>
  <r>
    <x v="0"/>
    <x v="8"/>
    <x v="30"/>
    <x v="101"/>
    <x v="6"/>
    <n v="16467.79"/>
    <n v="53149.840000000004"/>
    <n v="69617.63"/>
    <n v="187"/>
    <n v="10323"/>
    <n v="72261"/>
    <n v="6.74"/>
    <x v="0"/>
    <x v="0"/>
    <x v="0"/>
    <x v="0"/>
    <x v="0"/>
    <x v="0"/>
    <x v="0"/>
    <x v="0"/>
    <x v="0"/>
    <x v="0"/>
  </r>
  <r>
    <x v="0"/>
    <x v="8"/>
    <x v="30"/>
    <x v="102"/>
    <x v="6"/>
    <n v="10346.93"/>
    <n v="44060.409999999996"/>
    <n v="54407.34"/>
    <n v="70"/>
    <n v="0"/>
    <n v="0"/>
    <n v="0"/>
    <x v="0"/>
    <x v="0"/>
    <x v="0"/>
    <x v="0"/>
    <x v="0"/>
    <x v="0"/>
    <x v="0"/>
    <x v="0"/>
    <x v="0"/>
    <x v="0"/>
  </r>
  <r>
    <x v="0"/>
    <x v="8"/>
    <x v="30"/>
    <x v="103"/>
    <x v="6"/>
    <n v="13903.46"/>
    <n v="4149.6900000000023"/>
    <n v="18053.150000000001"/>
    <n v="42"/>
    <n v="0"/>
    <n v="0"/>
    <n v="0"/>
    <x v="0"/>
    <x v="0"/>
    <x v="0"/>
    <x v="0"/>
    <x v="0"/>
    <x v="0"/>
    <x v="0"/>
    <x v="0"/>
    <x v="0"/>
    <x v="0"/>
  </r>
  <r>
    <x v="0"/>
    <x v="8"/>
    <x v="30"/>
    <x v="105"/>
    <x v="6"/>
    <n v="8604.76"/>
    <n v="55071.729999999996"/>
    <n v="63676.49"/>
    <n v="34"/>
    <n v="0"/>
    <n v="0"/>
    <n v="0"/>
    <x v="0"/>
    <x v="0"/>
    <x v="0"/>
    <x v="0"/>
    <x v="0"/>
    <x v="0"/>
    <x v="0"/>
    <x v="0"/>
    <x v="0"/>
    <x v="0"/>
  </r>
  <r>
    <x v="0"/>
    <x v="8"/>
    <x v="30"/>
    <x v="106"/>
    <x v="6"/>
    <n v="8012.0300000000007"/>
    <n v="27965.58"/>
    <n v="35977.61"/>
    <n v="119"/>
    <n v="17050"/>
    <n v="119350"/>
    <n v="2.11"/>
    <x v="0"/>
    <x v="0"/>
    <x v="0"/>
    <x v="0"/>
    <x v="0"/>
    <x v="0"/>
    <x v="0"/>
    <x v="0"/>
    <x v="0"/>
    <x v="0"/>
  </r>
  <r>
    <x v="0"/>
    <x v="8"/>
    <x v="30"/>
    <x v="138"/>
    <x v="6"/>
    <n v="2230.1400000000003"/>
    <n v="21618.27"/>
    <n v="23848.41"/>
    <n v="78"/>
    <e v="#N/A"/>
    <e v="#N/A"/>
    <n v="0"/>
    <x v="0"/>
    <x v="0"/>
    <x v="0"/>
    <x v="0"/>
    <x v="0"/>
    <x v="0"/>
    <x v="0"/>
    <x v="0"/>
    <x v="0"/>
    <x v="0"/>
  </r>
  <r>
    <x v="0"/>
    <x v="8"/>
    <x v="30"/>
    <x v="171"/>
    <x v="6"/>
    <n v="11109.49"/>
    <n v="43310.94"/>
    <n v="54420.43"/>
    <n v="78"/>
    <e v="#N/A"/>
    <e v="#N/A"/>
    <n v="0"/>
    <x v="0"/>
    <x v="0"/>
    <x v="0"/>
    <x v="0"/>
    <x v="0"/>
    <x v="0"/>
    <x v="0"/>
    <x v="0"/>
    <x v="0"/>
    <x v="0"/>
  </r>
  <r>
    <x v="0"/>
    <x v="8"/>
    <x v="31"/>
    <x v="107"/>
    <x v="6"/>
    <n v="160224.76"/>
    <n v="82134.349999999977"/>
    <n v="242359.11"/>
    <n v="332"/>
    <n v="0"/>
    <n v="0"/>
    <n v="0"/>
    <x v="0"/>
    <x v="0"/>
    <x v="0"/>
    <x v="0"/>
    <x v="0"/>
    <x v="0"/>
    <x v="0"/>
    <x v="0"/>
    <x v="0"/>
    <x v="0"/>
  </r>
  <r>
    <x v="0"/>
    <x v="8"/>
    <x v="31"/>
    <x v="108"/>
    <x v="6"/>
    <n v="84060.78"/>
    <n v="20665.47"/>
    <n v="104726.25"/>
    <n v="89"/>
    <n v="0"/>
    <n v="0"/>
    <n v="0"/>
    <x v="0"/>
    <x v="0"/>
    <x v="0"/>
    <x v="0"/>
    <x v="0"/>
    <x v="0"/>
    <x v="0"/>
    <x v="0"/>
    <x v="0"/>
    <x v="0"/>
  </r>
  <r>
    <x v="0"/>
    <x v="8"/>
    <x v="31"/>
    <x v="109"/>
    <x v="6"/>
    <n v="110377.04999999999"/>
    <n v="256123.34000000003"/>
    <n v="366500.39"/>
    <n v="280"/>
    <n v="0"/>
    <n v="0"/>
    <n v="0"/>
    <x v="0"/>
    <x v="0"/>
    <x v="0"/>
    <x v="0"/>
    <x v="0"/>
    <x v="0"/>
    <x v="0"/>
    <x v="0"/>
    <x v="0"/>
    <x v="0"/>
  </r>
  <r>
    <x v="0"/>
    <x v="8"/>
    <x v="31"/>
    <x v="110"/>
    <x v="6"/>
    <n v="148369.4"/>
    <n v="128161.70999999999"/>
    <n v="276531.11"/>
    <n v="334"/>
    <n v="0"/>
    <n v="0"/>
    <n v="0"/>
    <x v="0"/>
    <x v="0"/>
    <x v="0"/>
    <x v="0"/>
    <x v="0"/>
    <x v="0"/>
    <x v="0"/>
    <x v="0"/>
    <x v="0"/>
    <x v="0"/>
  </r>
  <r>
    <x v="0"/>
    <x v="8"/>
    <x v="31"/>
    <x v="111"/>
    <x v="6"/>
    <n v="30554.94"/>
    <n v="39525.800000000003"/>
    <n v="70080.740000000005"/>
    <n v="170"/>
    <n v="0"/>
    <n v="0"/>
    <n v="0"/>
    <x v="0"/>
    <x v="0"/>
    <x v="0"/>
    <x v="0"/>
    <x v="0"/>
    <x v="0"/>
    <x v="0"/>
    <x v="0"/>
    <x v="0"/>
    <x v="0"/>
  </r>
  <r>
    <x v="0"/>
    <x v="8"/>
    <x v="31"/>
    <x v="128"/>
    <x v="6"/>
    <n v="15923.27"/>
    <n v="5609.7599999999984"/>
    <n v="21533.03"/>
    <n v="70"/>
    <e v="#N/A"/>
    <e v="#N/A"/>
    <n v="0"/>
    <x v="0"/>
    <x v="0"/>
    <x v="0"/>
    <x v="0"/>
    <x v="0"/>
    <x v="0"/>
    <x v="0"/>
    <x v="0"/>
    <x v="0"/>
    <x v="0"/>
  </r>
  <r>
    <x v="0"/>
    <x v="8"/>
    <x v="31"/>
    <x v="112"/>
    <x v="6"/>
    <n v="47196.54"/>
    <n v="37170.689999999995"/>
    <n v="84367.23"/>
    <n v="1036"/>
    <n v="13950"/>
    <n v="139500"/>
    <n v="6.05"/>
    <x v="0"/>
    <x v="0"/>
    <x v="0"/>
    <x v="0"/>
    <x v="0"/>
    <x v="0"/>
    <x v="0"/>
    <x v="0"/>
    <x v="0"/>
    <x v="0"/>
  </r>
  <r>
    <x v="0"/>
    <x v="8"/>
    <x v="32"/>
    <x v="113"/>
    <x v="6"/>
    <n v="33417.089999999997"/>
    <n v="120370.98999999999"/>
    <n v="153788.07999999999"/>
    <n v="127"/>
    <n v="5177"/>
    <n v="36239"/>
    <n v="29.71"/>
    <x v="0"/>
    <x v="0"/>
    <x v="0"/>
    <x v="0"/>
    <x v="0"/>
    <x v="0"/>
    <x v="0"/>
    <x v="0"/>
    <x v="0"/>
    <x v="0"/>
  </r>
  <r>
    <x v="0"/>
    <x v="8"/>
    <x v="32"/>
    <x v="114"/>
    <x v="6"/>
    <n v="27880.69"/>
    <n v="45718.979999999996"/>
    <n v="73599.67"/>
    <n v="411"/>
    <n v="31000"/>
    <n v="217000"/>
    <n v="2.37"/>
    <x v="0"/>
    <x v="0"/>
    <x v="0"/>
    <x v="0"/>
    <x v="0"/>
    <x v="0"/>
    <x v="0"/>
    <x v="0"/>
    <x v="0"/>
    <x v="0"/>
  </r>
  <r>
    <x v="0"/>
    <x v="8"/>
    <x v="32"/>
    <x v="115"/>
    <x v="6"/>
    <n v="9231.16"/>
    <n v="35174.429999999993"/>
    <n v="44405.59"/>
    <n v="85"/>
    <n v="0"/>
    <n v="0"/>
    <n v="0"/>
    <x v="0"/>
    <x v="0"/>
    <x v="0"/>
    <x v="0"/>
    <x v="0"/>
    <x v="0"/>
    <x v="0"/>
    <x v="0"/>
    <x v="0"/>
    <x v="0"/>
  </r>
  <r>
    <x v="0"/>
    <x v="8"/>
    <x v="32"/>
    <x v="116"/>
    <x v="6"/>
    <n v="16147.609999999999"/>
    <n v="39190.46"/>
    <n v="55338.07"/>
    <n v="156"/>
    <n v="0"/>
    <n v="0"/>
    <n v="0"/>
    <x v="0"/>
    <x v="0"/>
    <x v="0"/>
    <x v="0"/>
    <x v="0"/>
    <x v="0"/>
    <x v="0"/>
    <x v="0"/>
    <x v="0"/>
    <x v="0"/>
  </r>
  <r>
    <x v="0"/>
    <x v="8"/>
    <x v="32"/>
    <x v="132"/>
    <x v="6"/>
    <n v="6720.74"/>
    <n v="8074.5400000000009"/>
    <n v="14795.28"/>
    <n v="95"/>
    <e v="#N/A"/>
    <e v="#N/A"/>
    <n v="0"/>
    <x v="0"/>
    <x v="0"/>
    <x v="0"/>
    <x v="0"/>
    <x v="0"/>
    <x v="0"/>
    <x v="0"/>
    <x v="0"/>
    <x v="0"/>
    <x v="0"/>
  </r>
  <r>
    <x v="0"/>
    <x v="8"/>
    <x v="33"/>
    <x v="117"/>
    <x v="6"/>
    <n v="43189.67"/>
    <n v="18359.380000000005"/>
    <n v="61549.05"/>
    <n v="244"/>
    <n v="0"/>
    <n v="0"/>
    <n v="0"/>
    <x v="0"/>
    <x v="0"/>
    <x v="0"/>
    <x v="0"/>
    <x v="0"/>
    <x v="0"/>
    <x v="0"/>
    <x v="0"/>
    <x v="0"/>
    <x v="0"/>
  </r>
  <r>
    <x v="0"/>
    <x v="8"/>
    <x v="33"/>
    <x v="118"/>
    <x v="6"/>
    <n v="32237.579999999998"/>
    <n v="32357.52"/>
    <n v="64595.1"/>
    <n v="378"/>
    <n v="0"/>
    <n v="0"/>
    <n v="0"/>
    <x v="0"/>
    <x v="0"/>
    <x v="0"/>
    <x v="0"/>
    <x v="0"/>
    <x v="0"/>
    <x v="0"/>
    <x v="0"/>
    <x v="0"/>
    <x v="0"/>
  </r>
  <r>
    <x v="0"/>
    <x v="8"/>
    <x v="33"/>
    <x v="143"/>
    <x v="6"/>
    <n v="15377.76"/>
    <n v="14359.31"/>
    <n v="29737.07"/>
    <n v="97"/>
    <e v="#N/A"/>
    <e v="#N/A"/>
    <n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4ECF8-44F2-4975-AB09-B1CD654F8D18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5:P18" firstHeaderRow="1" firstDataRow="2" firstDataCol="1" rowPageCount="2" colPageCount="1"/>
  <pivotFields count="22">
    <pivotField showAll="0"/>
    <pivotField axis="axisCol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axis="axisPage" showAll="0">
      <items count="38">
        <item x="30"/>
        <item x="1"/>
        <item x="2"/>
        <item x="27"/>
        <item x="10"/>
        <item x="33"/>
        <item x="7"/>
        <item x="8"/>
        <item x="35"/>
        <item x="0"/>
        <item x="29"/>
        <item x="26"/>
        <item x="4"/>
        <item x="32"/>
        <item x="15"/>
        <item x="6"/>
        <item x="9"/>
        <item x="3"/>
        <item x="28"/>
        <item x="21"/>
        <item x="12"/>
        <item x="11"/>
        <item x="17"/>
        <item x="36"/>
        <item x="31"/>
        <item x="20"/>
        <item x="19"/>
        <item x="18"/>
        <item x="16"/>
        <item x="34"/>
        <item x="13"/>
        <item x="5"/>
        <item x="23"/>
        <item x="25"/>
        <item x="24"/>
        <item x="14"/>
        <item x="22"/>
        <item t="default"/>
      </items>
    </pivotField>
    <pivotField axis="axisRow" showAll="0">
      <items count="173">
        <item x="85"/>
        <item x="141"/>
        <item x="108"/>
        <item x="42"/>
        <item x="107"/>
        <item x="127"/>
        <item x="158"/>
        <item x="26"/>
        <item x="9"/>
        <item x="23"/>
        <item x="53"/>
        <item x="167"/>
        <item x="25"/>
        <item x="64"/>
        <item x="13"/>
        <item x="133"/>
        <item x="40"/>
        <item x="83"/>
        <item x="14"/>
        <item x="123"/>
        <item x="80"/>
        <item x="106"/>
        <item x="81"/>
        <item x="126"/>
        <item x="4"/>
        <item x="131"/>
        <item x="170"/>
        <item x="69"/>
        <item x="32"/>
        <item x="82"/>
        <item x="73"/>
        <item x="151"/>
        <item x="57"/>
        <item x="1"/>
        <item x="47"/>
        <item x="52"/>
        <item x="18"/>
        <item x="41"/>
        <item x="67"/>
        <item x="118"/>
        <item x="34"/>
        <item x="78"/>
        <item x="124"/>
        <item x="74"/>
        <item x="150"/>
        <item x="51"/>
        <item x="10"/>
        <item x="58"/>
        <item x="49"/>
        <item x="164"/>
        <item x="128"/>
        <item x="56"/>
        <item x="116"/>
        <item x="38"/>
        <item x="138"/>
        <item x="93"/>
        <item x="11"/>
        <item x="149"/>
        <item x="92"/>
        <item x="125"/>
        <item x="71"/>
        <item x="44"/>
        <item x="66"/>
        <item x="132"/>
        <item x="17"/>
        <item x="146"/>
        <item x="30"/>
        <item x="100"/>
        <item x="140"/>
        <item x="21"/>
        <item x="111"/>
        <item x="117"/>
        <item x="46"/>
        <item x="36"/>
        <item x="109"/>
        <item x="153"/>
        <item x="135"/>
        <item x="20"/>
        <item x="113"/>
        <item x="114"/>
        <item x="12"/>
        <item x="0"/>
        <item x="28"/>
        <item x="29"/>
        <item x="144"/>
        <item x="16"/>
        <item x="101"/>
        <item x="152"/>
        <item x="3"/>
        <item x="102"/>
        <item x="2"/>
        <item x="19"/>
        <item x="60"/>
        <item x="22"/>
        <item x="94"/>
        <item x="45"/>
        <item x="171"/>
        <item x="110"/>
        <item x="145"/>
        <item x="139"/>
        <item x="84"/>
        <item x="122"/>
        <item x="129"/>
        <item x="43"/>
        <item x="97"/>
        <item x="39"/>
        <item x="115"/>
        <item x="79"/>
        <item x="77"/>
        <item x="35"/>
        <item x="37"/>
        <item x="95"/>
        <item x="63"/>
        <item x="134"/>
        <item x="48"/>
        <item x="68"/>
        <item x="99"/>
        <item x="119"/>
        <item x="161"/>
        <item x="96"/>
        <item x="65"/>
        <item x="75"/>
        <item x="27"/>
        <item x="121"/>
        <item x="137"/>
        <item x="130"/>
        <item x="5"/>
        <item x="72"/>
        <item x="61"/>
        <item x="143"/>
        <item x="54"/>
        <item x="8"/>
        <item x="62"/>
        <item x="70"/>
        <item x="103"/>
        <item x="112"/>
        <item x="76"/>
        <item x="142"/>
        <item x="168"/>
        <item x="165"/>
        <item x="55"/>
        <item x="166"/>
        <item x="86"/>
        <item x="15"/>
        <item x="6"/>
        <item x="33"/>
        <item x="147"/>
        <item x="59"/>
        <item x="105"/>
        <item x="50"/>
        <item x="162"/>
        <item x="104"/>
        <item x="163"/>
        <item x="31"/>
        <item x="7"/>
        <item x="154"/>
        <item x="159"/>
        <item x="169"/>
        <item x="89"/>
        <item x="148"/>
        <item x="156"/>
        <item x="24"/>
        <item x="160"/>
        <item x="155"/>
        <item x="157"/>
        <item x="98"/>
        <item x="87"/>
        <item x="120"/>
        <item x="136"/>
        <item x="90"/>
        <item x="88"/>
        <item x="91"/>
        <item t="default"/>
      </items>
    </pivotField>
    <pivotField axis="axisPage" showAll="0">
      <items count="8">
        <item x="0"/>
        <item x="4"/>
        <item x="5"/>
        <item x="2"/>
        <item x="1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 v="21"/>
    </i>
    <i>
      <x v="54"/>
    </i>
    <i>
      <x v="67"/>
    </i>
    <i>
      <x v="86"/>
    </i>
    <i>
      <x v="89"/>
    </i>
    <i>
      <x v="96"/>
    </i>
    <i>
      <x v="116"/>
    </i>
    <i>
      <x v="134"/>
    </i>
    <i>
      <x v="148"/>
    </i>
    <i>
      <x v="151"/>
    </i>
    <i>
      <x v="16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2" item="0" hier="-1"/>
    <pageField fld="4" hier="-1"/>
  </pageFields>
  <dataFields count="1">
    <dataField name="Sum of TOTAL REVENUES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FC72-6E73-4CEA-8535-706079DF6F6B}">
  <dimension ref="F2:P70"/>
  <sheetViews>
    <sheetView workbookViewId="0">
      <selection activeCell="O6" sqref="O6"/>
    </sheetView>
  </sheetViews>
  <sheetFormatPr defaultRowHeight="15" x14ac:dyDescent="0.25"/>
  <cols>
    <col min="7" max="7" width="23.7109375" bestFit="1" customWidth="1"/>
    <col min="8" max="8" width="16.28515625" bestFit="1" customWidth="1"/>
    <col min="9" max="9" width="19.5703125" customWidth="1"/>
    <col min="10" max="10" width="27.28515625" customWidth="1"/>
    <col min="11" max="11" width="20.140625" customWidth="1"/>
    <col min="12" max="14" width="11" bestFit="1" customWidth="1"/>
    <col min="15" max="15" width="11.28515625" bestFit="1" customWidth="1"/>
    <col min="16" max="16" width="11" bestFit="1" customWidth="1"/>
    <col min="17" max="17" width="12" bestFit="1" customWidth="1"/>
  </cols>
  <sheetData>
    <row r="2" spans="7:16" x14ac:dyDescent="0.25">
      <c r="G2" s="1" t="s">
        <v>0</v>
      </c>
      <c r="H2" t="s">
        <v>17</v>
      </c>
    </row>
    <row r="3" spans="7:16" x14ac:dyDescent="0.25">
      <c r="G3" s="1" t="s">
        <v>2</v>
      </c>
      <c r="H3" t="s">
        <v>1</v>
      </c>
    </row>
    <row r="5" spans="7:16" x14ac:dyDescent="0.25">
      <c r="G5" s="1" t="s">
        <v>16</v>
      </c>
      <c r="H5" s="1" t="s">
        <v>18</v>
      </c>
    </row>
    <row r="6" spans="7:16" x14ac:dyDescent="0.25">
      <c r="G6" s="1" t="s">
        <v>3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</row>
    <row r="7" spans="7:16" x14ac:dyDescent="0.25">
      <c r="G7" s="2" t="s">
        <v>4</v>
      </c>
      <c r="H7" s="3">
        <v>43365.9</v>
      </c>
      <c r="I7" s="3">
        <v>58677.58</v>
      </c>
      <c r="J7" s="3">
        <v>38589.919999999998</v>
      </c>
      <c r="K7" s="3">
        <v>54386.240000000005</v>
      </c>
      <c r="L7" s="3">
        <v>53844.939999999995</v>
      </c>
      <c r="M7" s="3">
        <v>41124.58</v>
      </c>
      <c r="N7" s="3">
        <v>61952.759999999995</v>
      </c>
      <c r="O7" s="3">
        <v>67823.22</v>
      </c>
      <c r="P7" s="3">
        <v>18774.739999999998</v>
      </c>
    </row>
    <row r="8" spans="7:16" x14ac:dyDescent="0.25">
      <c r="G8" s="2" t="s">
        <v>5</v>
      </c>
      <c r="H8" s="3"/>
      <c r="I8" s="3"/>
      <c r="J8" s="3"/>
      <c r="K8" s="3">
        <v>66895.680000000008</v>
      </c>
      <c r="L8" s="3">
        <v>67559.92</v>
      </c>
      <c r="M8" s="3">
        <v>59159.86</v>
      </c>
      <c r="N8" s="3">
        <v>79521.98</v>
      </c>
      <c r="O8" s="3">
        <v>47175.82</v>
      </c>
      <c r="P8" s="3"/>
    </row>
    <row r="9" spans="7:16" x14ac:dyDescent="0.25">
      <c r="G9" s="2" t="s">
        <v>6</v>
      </c>
      <c r="H9" s="3">
        <v>193892.59999999998</v>
      </c>
      <c r="I9" s="3">
        <v>176823.8</v>
      </c>
      <c r="J9" s="3">
        <v>132065.96</v>
      </c>
      <c r="K9" s="3">
        <v>189027.64</v>
      </c>
      <c r="L9" s="3">
        <v>136472.64000000001</v>
      </c>
      <c r="M9" s="3">
        <v>154029.9</v>
      </c>
      <c r="N9" s="3">
        <v>252455.7</v>
      </c>
      <c r="O9" s="3">
        <v>205491.38</v>
      </c>
      <c r="P9" s="3">
        <v>173653.55</v>
      </c>
    </row>
    <row r="10" spans="7:16" x14ac:dyDescent="0.25">
      <c r="G10" s="2" t="s">
        <v>7</v>
      </c>
      <c r="H10" s="3">
        <v>117002.64</v>
      </c>
      <c r="I10" s="3">
        <v>122515.48000000001</v>
      </c>
      <c r="J10" s="3">
        <v>101722.11999999998</v>
      </c>
      <c r="K10" s="3">
        <v>113890.23999999999</v>
      </c>
      <c r="L10" s="3">
        <v>191240.16000000003</v>
      </c>
      <c r="M10" s="3">
        <v>142859.28</v>
      </c>
      <c r="N10" s="3">
        <v>145107.57999999999</v>
      </c>
      <c r="O10" s="3">
        <v>133009.26</v>
      </c>
      <c r="P10" s="3">
        <v>133370.82999999999</v>
      </c>
    </row>
    <row r="11" spans="7:16" x14ac:dyDescent="0.25">
      <c r="G11" s="2" t="s">
        <v>8</v>
      </c>
      <c r="H11" s="3">
        <v>148542.5</v>
      </c>
      <c r="I11" s="3">
        <v>319316.59999999998</v>
      </c>
      <c r="J11" s="3">
        <v>131089.85999999999</v>
      </c>
      <c r="K11" s="3">
        <v>192326.6</v>
      </c>
      <c r="L11" s="3">
        <v>194282</v>
      </c>
      <c r="M11" s="3">
        <v>272276.09999999998</v>
      </c>
      <c r="N11" s="3">
        <v>177832.02</v>
      </c>
      <c r="O11" s="3">
        <v>108583.67999999999</v>
      </c>
      <c r="P11" s="3">
        <v>191385.37</v>
      </c>
    </row>
    <row r="12" spans="7:16" x14ac:dyDescent="0.25">
      <c r="G12" s="2" t="s">
        <v>9</v>
      </c>
      <c r="H12" s="3"/>
      <c r="I12" s="3"/>
      <c r="J12" s="3"/>
      <c r="K12" s="3"/>
      <c r="L12" s="3"/>
      <c r="M12" s="3"/>
      <c r="N12" s="3"/>
      <c r="O12" s="3">
        <v>101610.86</v>
      </c>
      <c r="P12" s="3"/>
    </row>
    <row r="13" spans="7:16" x14ac:dyDescent="0.25">
      <c r="G13" s="2" t="s">
        <v>10</v>
      </c>
      <c r="H13" s="3">
        <v>187885.54000000004</v>
      </c>
      <c r="I13" s="3">
        <v>241258.6</v>
      </c>
      <c r="J13" s="3">
        <v>212112.76</v>
      </c>
      <c r="K13" s="3">
        <v>239719.32</v>
      </c>
      <c r="L13" s="3">
        <v>291659.05</v>
      </c>
      <c r="M13" s="3">
        <v>235495.8</v>
      </c>
      <c r="N13" s="3">
        <v>269651.78999999998</v>
      </c>
      <c r="O13" s="3">
        <v>317778.20000000007</v>
      </c>
      <c r="P13" s="3">
        <v>175242.51</v>
      </c>
    </row>
    <row r="14" spans="7:16" x14ac:dyDescent="0.25">
      <c r="G14" s="2" t="s">
        <v>11</v>
      </c>
      <c r="H14" s="3">
        <v>32948.699999999997</v>
      </c>
      <c r="I14" s="3">
        <v>46685.200000000004</v>
      </c>
      <c r="J14" s="3">
        <v>20420.939999999999</v>
      </c>
      <c r="K14" s="3">
        <v>35739.4</v>
      </c>
      <c r="L14" s="3">
        <v>48661.100000000006</v>
      </c>
      <c r="M14" s="3">
        <v>19932.8</v>
      </c>
      <c r="N14" s="3">
        <v>106844.6</v>
      </c>
      <c r="O14" s="3">
        <v>23008.300000000003</v>
      </c>
      <c r="P14" s="3">
        <v>85589.45</v>
      </c>
    </row>
    <row r="15" spans="7:16" x14ac:dyDescent="0.25">
      <c r="G15" s="2" t="s">
        <v>12</v>
      </c>
      <c r="H15" s="3">
        <v>225243.94</v>
      </c>
      <c r="I15" s="3">
        <v>194349.14</v>
      </c>
      <c r="J15" s="3">
        <v>138838.14000000001</v>
      </c>
      <c r="K15" s="3">
        <v>45786.200000000004</v>
      </c>
      <c r="L15" s="3">
        <v>252531.28000000003</v>
      </c>
      <c r="M15" s="3">
        <v>230546.28</v>
      </c>
      <c r="N15" s="3">
        <v>385186.40000000008</v>
      </c>
      <c r="O15" s="3">
        <v>126649.97999999998</v>
      </c>
      <c r="P15" s="3">
        <v>285582.58999999997</v>
      </c>
    </row>
    <row r="16" spans="7:16" x14ac:dyDescent="0.25">
      <c r="G16" s="2" t="s">
        <v>13</v>
      </c>
      <c r="H16" s="3">
        <v>31618.959999999999</v>
      </c>
      <c r="I16" s="3">
        <v>13388.24</v>
      </c>
      <c r="J16" s="3"/>
      <c r="K16" s="3"/>
      <c r="L16" s="3"/>
      <c r="M16" s="3"/>
      <c r="N16" s="3"/>
      <c r="O16" s="3"/>
      <c r="P16" s="3">
        <v>41765.750000000007</v>
      </c>
    </row>
    <row r="17" spans="6:16" x14ac:dyDescent="0.25">
      <c r="G17" s="2" t="s">
        <v>14</v>
      </c>
      <c r="H17" s="3">
        <v>215487.1</v>
      </c>
      <c r="I17" s="3">
        <v>199947.34</v>
      </c>
      <c r="J17" s="3">
        <v>168386.26</v>
      </c>
      <c r="K17" s="3">
        <v>349656.05999999994</v>
      </c>
      <c r="L17" s="3">
        <v>174340.6</v>
      </c>
      <c r="M17" s="3">
        <v>169054.25999999998</v>
      </c>
      <c r="N17" s="3">
        <v>228660.72</v>
      </c>
      <c r="O17" s="3">
        <v>157587.30000000002</v>
      </c>
      <c r="P17" s="3">
        <v>93353.59</v>
      </c>
    </row>
    <row r="18" spans="6:16" x14ac:dyDescent="0.25">
      <c r="G18" s="2" t="s">
        <v>15</v>
      </c>
      <c r="H18" s="3">
        <v>1195987.8799999999</v>
      </c>
      <c r="I18" s="3">
        <v>1372961.98</v>
      </c>
      <c r="J18" s="3">
        <v>943225.96</v>
      </c>
      <c r="K18" s="3">
        <v>1287427.3799999999</v>
      </c>
      <c r="L18" s="3">
        <v>1410591.69</v>
      </c>
      <c r="M18" s="3">
        <v>1324478.8600000001</v>
      </c>
      <c r="N18" s="3">
        <v>1707213.5500000003</v>
      </c>
      <c r="O18" s="3">
        <v>1288718.0000000002</v>
      </c>
      <c r="P18" s="3">
        <v>1198718.3800000001</v>
      </c>
    </row>
    <row r="27" spans="6:16" x14ac:dyDescent="0.25">
      <c r="G27" t="s">
        <v>34</v>
      </c>
    </row>
    <row r="30" spans="6:16" x14ac:dyDescent="0.25">
      <c r="F30" t="s">
        <v>30</v>
      </c>
      <c r="G30" t="s">
        <v>33</v>
      </c>
    </row>
    <row r="31" spans="6:16" x14ac:dyDescent="0.25">
      <c r="F31" t="str">
        <f>INDEX('التحليل '!$E$5:$E$15,MATCH('DATA TABLE '!G31,'التحليل '!$J$5:$J$15,0))</f>
        <v>د.فؤاد العمري</v>
      </c>
      <c r="G31" s="11">
        <v>705175.66999999993</v>
      </c>
    </row>
    <row r="32" spans="6:16" x14ac:dyDescent="0.25">
      <c r="F32" t="str">
        <f>INDEX('التحليل '!$E$5:$E$15,MATCH('DATA TABLE '!G32,'التحليل '!$J$5:$J$15,0))</f>
        <v>د. علي أحمد عسيري</v>
      </c>
      <c r="G32" s="11">
        <v>659244.47</v>
      </c>
    </row>
    <row r="33" spans="6:7" x14ac:dyDescent="0.25">
      <c r="F33" t="str">
        <f>INDEX('التحليل '!$E$5:$E$15,MATCH('DATA TABLE '!G33,'التحليل '!$J$5:$J$15,0))</f>
        <v>د. مضر مصطفى</v>
      </c>
      <c r="G33" s="11">
        <v>604386.65</v>
      </c>
    </row>
    <row r="34" spans="6:7" x14ac:dyDescent="0.25">
      <c r="F34" t="str">
        <f>INDEX('التحليل '!$E$5:$E$15,MATCH('DATA TABLE '!G34,'التحليل '!$J$5:$J$15,0))</f>
        <v>د. عايدة محمد</v>
      </c>
      <c r="G34" s="11">
        <v>544369.94999999995</v>
      </c>
    </row>
    <row r="35" spans="6:7" x14ac:dyDescent="0.25">
      <c r="F35" t="str">
        <f>INDEX('التحليل '!$E$5:$E$15,MATCH('DATA TABLE '!G35,'التحليل '!$J$5:$J$15,0))</f>
        <v>عماد كركوتلي</v>
      </c>
      <c r="G35" s="11">
        <v>508788.03</v>
      </c>
    </row>
    <row r="36" spans="6:7" x14ac:dyDescent="0.25">
      <c r="F36" t="str">
        <f>INDEX('التحليل '!$E$5:$E$15,MATCH('DATA TABLE '!G36,'التحليل '!$J$5:$J$15,0))</f>
        <v>د. عزة عصام مبارك</v>
      </c>
      <c r="G36" s="11">
        <v>372888.94999999995</v>
      </c>
    </row>
    <row r="37" spans="6:7" x14ac:dyDescent="0.25">
      <c r="F37" t="str">
        <f>INDEX('التحليل '!$E$5:$E$15,MATCH('DATA TABLE '!G37,'التحليل '!$J$5:$J$15,0))</f>
        <v>د.احمد المجدوع</v>
      </c>
      <c r="G37" s="11">
        <v>165223.35</v>
      </c>
    </row>
    <row r="38" spans="6:7" x14ac:dyDescent="0.25">
      <c r="F38" t="str">
        <f>INDEX('التحليل '!$E$5:$E$15,MATCH('DATA TABLE '!G38,'التحليل '!$J$5:$J$15,0))</f>
        <v>د. أزهر خان</v>
      </c>
      <c r="G38" s="11">
        <v>120818.22</v>
      </c>
    </row>
    <row r="39" spans="6:7" x14ac:dyDescent="0.25">
      <c r="F39" t="str">
        <f>INDEX('التحليل '!$E$5:$E$15,MATCH('DATA TABLE '!G39,'التحليل '!$J$5:$J$15,0))</f>
        <v>د.معن شعبي</v>
      </c>
      <c r="G39" s="11">
        <v>86772.950000000012</v>
      </c>
    </row>
    <row r="40" spans="6:7" x14ac:dyDescent="0.25">
      <c r="G40" s="11">
        <v>0</v>
      </c>
    </row>
    <row r="41" spans="6:7" x14ac:dyDescent="0.25">
      <c r="G41" s="11">
        <v>0</v>
      </c>
    </row>
    <row r="44" spans="6:7" x14ac:dyDescent="0.25">
      <c r="G44" t="s">
        <v>35</v>
      </c>
    </row>
    <row r="46" spans="6:7" x14ac:dyDescent="0.25">
      <c r="G46" t="s">
        <v>31</v>
      </c>
    </row>
    <row r="47" spans="6:7" x14ac:dyDescent="0.25">
      <c r="F47" t="str">
        <f>INDEX('التحليل '!$E$23:$E$33,MATCH('DATA TABLE '!G47,'التحليل '!$J$23:$J$33,0))</f>
        <v>د. مضر مصطفى</v>
      </c>
      <c r="G47" s="13">
        <v>743491.13</v>
      </c>
    </row>
    <row r="48" spans="6:7" x14ac:dyDescent="0.25">
      <c r="F48" t="str">
        <f>INDEX('التحليل '!$E$23:$E$33,MATCH('DATA TABLE '!G48,'التحليل '!$J$23:$J$33,0))</f>
        <v>عماد كركوتلي</v>
      </c>
      <c r="G48" s="13">
        <v>692382.91999999993</v>
      </c>
    </row>
    <row r="49" spans="6:16" x14ac:dyDescent="0.25">
      <c r="F49" t="str">
        <f>INDEX('التحليل '!$E$23:$E$33,MATCH('DATA TABLE '!G49,'التحليل '!$J$23:$J$33,0))</f>
        <v>د. علي أحمد عسيري</v>
      </c>
      <c r="G49" s="13">
        <v>517698.45999999996</v>
      </c>
    </row>
    <row r="50" spans="6:16" x14ac:dyDescent="0.25">
      <c r="F50" t="str">
        <f>INDEX('التحليل '!$E$23:$E$33,MATCH('DATA TABLE '!G50,'التحليل '!$J$23:$J$33,0))</f>
        <v>د. عايدة محمد</v>
      </c>
      <c r="G50" s="13">
        <v>457566.24</v>
      </c>
    </row>
    <row r="51" spans="6:16" x14ac:dyDescent="0.25">
      <c r="F51" t="str">
        <f>INDEX('التحليل '!$E$23:$E$33,MATCH('DATA TABLE '!G51,'التحليل '!$J$23:$J$33,0))</f>
        <v>د.فؤاد العمري</v>
      </c>
      <c r="G51" s="13">
        <v>437155.62000000005</v>
      </c>
    </row>
    <row r="52" spans="6:16" x14ac:dyDescent="0.25">
      <c r="F52" t="str">
        <f>INDEX('التحليل '!$E$23:$E$33,MATCH('DATA TABLE '!G52,'التحليل '!$J$23:$J$33,0))</f>
        <v>د. عزة عصام مبارك</v>
      </c>
      <c r="G52" s="13">
        <v>406852.52</v>
      </c>
    </row>
    <row r="53" spans="6:16" x14ac:dyDescent="0.25">
      <c r="F53" t="str">
        <f>INDEX('التحليل '!$E$23:$E$33,MATCH('DATA TABLE '!G53,'التحليل '!$J$23:$J$33,0))</f>
        <v>د. أزهر خان</v>
      </c>
      <c r="G53" s="13">
        <v>146821.1</v>
      </c>
    </row>
    <row r="54" spans="6:16" x14ac:dyDescent="0.25">
      <c r="F54" t="str">
        <f>INDEX('التحليل '!$E$23:$E$33,MATCH('DATA TABLE '!G54,'التحليل '!$J$23:$J$33,0))</f>
        <v>د. سعيد آل مفرج</v>
      </c>
      <c r="G54" s="13">
        <v>134455.6</v>
      </c>
    </row>
    <row r="55" spans="6:16" x14ac:dyDescent="0.25">
      <c r="F55" t="str">
        <f>INDEX('التحليل '!$E$23:$E$33,MATCH('DATA TABLE '!G55,'التحليل '!$J$23:$J$33,0))</f>
        <v>د.احمد المجدوع</v>
      </c>
      <c r="G55" s="13">
        <v>104821.44</v>
      </c>
    </row>
    <row r="57" spans="6:16" x14ac:dyDescent="0.25">
      <c r="G57" t="s">
        <v>37</v>
      </c>
    </row>
    <row r="58" spans="6:16" x14ac:dyDescent="0.25">
      <c r="O58" t="s">
        <v>40</v>
      </c>
      <c r="P58" t="s">
        <v>41</v>
      </c>
    </row>
    <row r="59" spans="6:16" x14ac:dyDescent="0.25">
      <c r="G59" t="s">
        <v>36</v>
      </c>
      <c r="H59" t="s">
        <v>41</v>
      </c>
      <c r="I59" t="s">
        <v>42</v>
      </c>
      <c r="J59" t="s">
        <v>43</v>
      </c>
      <c r="K59" t="s">
        <v>44</v>
      </c>
      <c r="O59" s="14" t="s">
        <v>6</v>
      </c>
      <c r="P59" s="14">
        <v>13992</v>
      </c>
    </row>
    <row r="60" spans="6:16" x14ac:dyDescent="0.25">
      <c r="F60" t="str">
        <f>INDEX('التحليل '!$E$42:$E$52,MATCH('DATA TABLE '!G60,'التحليل '!$J$42:$J$52,0))</f>
        <v>د. مضر مصطفى</v>
      </c>
      <c r="G60" s="13">
        <v>822925.79</v>
      </c>
      <c r="H60">
        <f t="shared" ref="H60:H69" si="0">_xlfn.IFNA(VLOOKUP(F60,$O$59:$P$64,2,0),0)</f>
        <v>15476</v>
      </c>
      <c r="I60" s="16">
        <f>H60*3</f>
        <v>46428</v>
      </c>
      <c r="J60" s="17">
        <f>I60*(1.075)</f>
        <v>49910.1</v>
      </c>
      <c r="K60" s="17">
        <f>G60-J60</f>
        <v>773015.69000000006</v>
      </c>
      <c r="O60" s="15" t="s">
        <v>10</v>
      </c>
      <c r="P60" s="15">
        <v>15476</v>
      </c>
    </row>
    <row r="61" spans="6:16" x14ac:dyDescent="0.25">
      <c r="F61" t="str">
        <f>INDEX('التحليل '!$E$42:$E$52,MATCH('DATA TABLE '!G61,'التحليل '!$J$42:$J$52,0))</f>
        <v>د.فؤاد العمري</v>
      </c>
      <c r="G61" s="13">
        <v>742382.66</v>
      </c>
      <c r="H61">
        <f t="shared" si="0"/>
        <v>0</v>
      </c>
      <c r="I61" s="16">
        <f t="shared" ref="I61:I69" si="1">H61*3</f>
        <v>0</v>
      </c>
      <c r="J61" s="17">
        <f t="shared" ref="J61:J69" si="2">I61*(1.075)</f>
        <v>0</v>
      </c>
      <c r="K61" s="17">
        <f t="shared" ref="K61:K69" si="3">G61-J61</f>
        <v>742382.66</v>
      </c>
      <c r="O61" s="14" t="s">
        <v>7</v>
      </c>
      <c r="P61" s="14">
        <v>10000</v>
      </c>
    </row>
    <row r="62" spans="6:16" x14ac:dyDescent="0.25">
      <c r="F62" t="str">
        <f>INDEX('التحليل '!$E$42:$E$52,MATCH('DATA TABLE '!G62,'التحليل '!$J$42:$J$52,0))</f>
        <v>د. عايدة محمد</v>
      </c>
      <c r="G62" s="13">
        <v>611976.98</v>
      </c>
      <c r="H62">
        <f t="shared" si="0"/>
        <v>13992</v>
      </c>
      <c r="I62" s="16">
        <f t="shared" si="1"/>
        <v>41976</v>
      </c>
      <c r="J62" s="17">
        <f t="shared" si="2"/>
        <v>45124.2</v>
      </c>
      <c r="K62" s="17">
        <f t="shared" si="3"/>
        <v>566852.78</v>
      </c>
      <c r="O62" s="15" t="s">
        <v>14</v>
      </c>
      <c r="P62" s="15">
        <v>35000</v>
      </c>
    </row>
    <row r="63" spans="6:16" x14ac:dyDescent="0.25">
      <c r="F63" t="str">
        <f>INDEX('التحليل '!$E$42:$E$52,MATCH('DATA TABLE '!G63,'التحليل '!$J$42:$J$52,0))</f>
        <v>د. علي أحمد عسيري</v>
      </c>
      <c r="G63" s="13">
        <v>558691.80000000005</v>
      </c>
      <c r="H63">
        <f t="shared" si="0"/>
        <v>0</v>
      </c>
      <c r="I63" s="16">
        <f t="shared" si="1"/>
        <v>0</v>
      </c>
      <c r="J63" s="17">
        <f t="shared" si="2"/>
        <v>0</v>
      </c>
      <c r="K63" s="17">
        <f t="shared" si="3"/>
        <v>558691.80000000005</v>
      </c>
      <c r="O63" s="14" t="s">
        <v>4</v>
      </c>
      <c r="P63" s="14">
        <v>16423</v>
      </c>
    </row>
    <row r="64" spans="6:16" x14ac:dyDescent="0.25">
      <c r="F64" t="str">
        <f>INDEX('التحليل '!$E$42:$E$52,MATCH('DATA TABLE '!G64,'التحليل '!$J$42:$J$52,0))</f>
        <v>عماد كركوتلي</v>
      </c>
      <c r="G64" s="13">
        <v>555302.28</v>
      </c>
      <c r="H64">
        <f t="shared" si="0"/>
        <v>35000</v>
      </c>
      <c r="I64" s="16">
        <f t="shared" si="1"/>
        <v>105000</v>
      </c>
      <c r="J64" s="17">
        <f t="shared" si="2"/>
        <v>112875</v>
      </c>
      <c r="K64" s="17">
        <f t="shared" si="3"/>
        <v>442427.28</v>
      </c>
      <c r="O64" s="15" t="s">
        <v>9</v>
      </c>
      <c r="P64" s="15">
        <v>16878</v>
      </c>
    </row>
    <row r="65" spans="6:11" x14ac:dyDescent="0.25">
      <c r="F65" t="str">
        <f>INDEX('التحليل '!$E$42:$E$52,MATCH('DATA TABLE '!G65,'التحليل '!$J$42:$J$52,0))</f>
        <v>د. عزة عصام مبارك</v>
      </c>
      <c r="G65" s="13">
        <v>420976.12</v>
      </c>
      <c r="H65">
        <f t="shared" si="0"/>
        <v>10000</v>
      </c>
      <c r="I65" s="16">
        <f t="shared" si="1"/>
        <v>30000</v>
      </c>
      <c r="J65" s="17">
        <f t="shared" si="2"/>
        <v>32250</v>
      </c>
      <c r="K65" s="17">
        <f t="shared" si="3"/>
        <v>388726.12</v>
      </c>
    </row>
    <row r="66" spans="6:11" x14ac:dyDescent="0.25">
      <c r="F66" t="str">
        <f>INDEX('التحليل '!$E$42:$E$52,MATCH('DATA TABLE '!G66,'التحليل '!$J$42:$J$52,0))</f>
        <v>د. سعيد آل مفرج</v>
      </c>
      <c r="G66" s="13">
        <v>185857.66</v>
      </c>
      <c r="H66">
        <f t="shared" si="0"/>
        <v>0</v>
      </c>
      <c r="I66" s="16">
        <f t="shared" si="1"/>
        <v>0</v>
      </c>
      <c r="J66" s="17">
        <f t="shared" si="2"/>
        <v>0</v>
      </c>
      <c r="K66" s="17">
        <f t="shared" si="3"/>
        <v>185857.66</v>
      </c>
    </row>
    <row r="67" spans="6:11" x14ac:dyDescent="0.25">
      <c r="F67" t="str">
        <f>INDEX('التحليل '!$E$42:$E$52,MATCH('DATA TABLE '!G67,'التحليل '!$J$42:$J$52,0))</f>
        <v>د. أزهر خان</v>
      </c>
      <c r="G67" s="13">
        <v>170900.56</v>
      </c>
      <c r="H67">
        <f t="shared" si="0"/>
        <v>16423</v>
      </c>
      <c r="I67" s="16">
        <f t="shared" si="1"/>
        <v>49269</v>
      </c>
      <c r="J67" s="17">
        <f t="shared" si="2"/>
        <v>52964.174999999996</v>
      </c>
      <c r="K67" s="17">
        <f t="shared" si="3"/>
        <v>117936.38500000001</v>
      </c>
    </row>
    <row r="68" spans="6:11" x14ac:dyDescent="0.25">
      <c r="F68" t="str">
        <f>INDEX('التحليل '!$E$42:$E$52,MATCH('DATA TABLE '!G68,'التحليل '!$J$42:$J$52,0))</f>
        <v>د.احمد المجدوع</v>
      </c>
      <c r="G68" s="13">
        <v>149785.70000000001</v>
      </c>
      <c r="H68">
        <f t="shared" si="0"/>
        <v>0</v>
      </c>
      <c r="I68" s="16">
        <f t="shared" si="1"/>
        <v>0</v>
      </c>
      <c r="J68" s="17">
        <f t="shared" si="2"/>
        <v>0</v>
      </c>
      <c r="K68" s="17">
        <f t="shared" si="3"/>
        <v>149785.70000000001</v>
      </c>
    </row>
    <row r="69" spans="6:11" x14ac:dyDescent="0.25">
      <c r="F69" t="str">
        <f>INDEX('التحليل '!$E$42:$E$52,MATCH('DATA TABLE '!G69,'التحليل '!$J$42:$J$52,0))</f>
        <v>د. مارون بولس</v>
      </c>
      <c r="G69" s="13">
        <v>101610.86</v>
      </c>
      <c r="H69">
        <f t="shared" si="0"/>
        <v>16878</v>
      </c>
      <c r="I69" s="16">
        <f t="shared" si="1"/>
        <v>50634</v>
      </c>
      <c r="J69" s="17">
        <f t="shared" si="2"/>
        <v>54431.549999999996</v>
      </c>
      <c r="K69" s="17">
        <f t="shared" si="3"/>
        <v>47179.310000000005</v>
      </c>
    </row>
    <row r="70" spans="6:11" x14ac:dyDescent="0.25">
      <c r="G70" s="13">
        <v>0</v>
      </c>
      <c r="J70" s="17"/>
    </row>
  </sheetData>
  <autoFilter ref="G59:G70" xr:uid="{0314FC72-6E73-4CEA-8535-706079DF6F6B}">
    <sortState xmlns:xlrd2="http://schemas.microsoft.com/office/spreadsheetml/2017/richdata2" ref="G60:G70">
      <sortCondition descending="1" ref="G59:G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EC5-8093-4BCD-A6EA-42B47A14482B}">
  <dimension ref="E1:AA55"/>
  <sheetViews>
    <sheetView showGridLines="0" showRowColHeaders="0" topLeftCell="H1" workbookViewId="0">
      <selection activeCell="E5" sqref="E5:E15"/>
    </sheetView>
  </sheetViews>
  <sheetFormatPr defaultRowHeight="15" x14ac:dyDescent="0.25"/>
  <cols>
    <col min="5" max="5" width="22.7109375" customWidth="1"/>
    <col min="6" max="6" width="19" customWidth="1"/>
    <col min="7" max="7" width="17.140625" customWidth="1"/>
    <col min="8" max="8" width="18.28515625" customWidth="1"/>
    <col min="10" max="10" width="18.5703125" customWidth="1"/>
    <col min="23" max="23" width="23.7109375" bestFit="1" customWidth="1"/>
    <col min="24" max="24" width="16.28515625" bestFit="1" customWidth="1"/>
    <col min="25" max="25" width="19.5703125" customWidth="1"/>
    <col min="26" max="26" width="27.28515625" customWidth="1"/>
    <col min="27" max="27" width="20.140625" customWidth="1"/>
  </cols>
  <sheetData>
    <row r="1" spans="5:27" ht="19.5" thickBot="1" x14ac:dyDescent="0.35">
      <c r="G1" s="23" t="s">
        <v>33</v>
      </c>
      <c r="H1" s="23"/>
      <c r="I1" s="23"/>
      <c r="J1" s="23"/>
    </row>
    <row r="3" spans="5:27" ht="18.75" x14ac:dyDescent="0.3">
      <c r="F3" s="22" t="s">
        <v>28</v>
      </c>
      <c r="G3" s="22"/>
      <c r="H3" s="22"/>
      <c r="I3" s="22"/>
      <c r="J3" s="22"/>
      <c r="K3" s="22"/>
      <c r="L3" s="22"/>
      <c r="M3" s="22"/>
      <c r="N3" s="22"/>
    </row>
    <row r="4" spans="5:27" x14ac:dyDescent="0.25">
      <c r="E4" s="9" t="s">
        <v>30</v>
      </c>
      <c r="F4" s="5" t="s">
        <v>27</v>
      </c>
      <c r="G4" s="5" t="s">
        <v>19</v>
      </c>
      <c r="H4" s="5" t="s">
        <v>20</v>
      </c>
      <c r="J4" s="6" t="s">
        <v>29</v>
      </c>
    </row>
    <row r="5" spans="5:27" x14ac:dyDescent="0.25">
      <c r="E5" s="4" t="s">
        <v>4</v>
      </c>
      <c r="F5" s="7">
        <f>INDEX('DATA TABLE '!$H$7:$P$17,MATCH('التحليل '!$E5,'DATA TABLE '!$G$7:$G$17,0),MATCH('التحليل '!F$4,'DATA TABLE '!$H$6:$P$6,0))</f>
        <v>18774.739999999998</v>
      </c>
      <c r="G5" s="7">
        <f>INDEX('DATA TABLE '!$H$7:$P$17,MATCH('التحليل '!$E5,'DATA TABLE '!$G$7:$G$17,0),MATCH('التحليل '!G$4,'DATA TABLE '!$H$6:$P$6,0))</f>
        <v>43365.9</v>
      </c>
      <c r="H5" s="7">
        <f>INDEX('DATA TABLE '!$H$7:$P$17,MATCH('التحليل '!$E5,'DATA TABLE '!$G$7:$G$17,0),MATCH('التحليل '!H$4,'DATA TABLE '!$H$6:$P$6,0))</f>
        <v>58677.58</v>
      </c>
      <c r="J5" s="11">
        <f>SUM(F5:H5)</f>
        <v>120818.22</v>
      </c>
      <c r="W5" s="18" t="s">
        <v>36</v>
      </c>
      <c r="X5" s="18" t="s">
        <v>41</v>
      </c>
      <c r="Y5" s="18" t="s">
        <v>42</v>
      </c>
      <c r="Z5" s="18" t="s">
        <v>43</v>
      </c>
      <c r="AA5" s="18" t="s">
        <v>44</v>
      </c>
    </row>
    <row r="6" spans="5:27" x14ac:dyDescent="0.25">
      <c r="E6" s="4" t="s">
        <v>5</v>
      </c>
      <c r="F6" s="7">
        <f>INDEX('DATA TABLE '!$H$7:$P$17,MATCH('التحليل '!$E6,'DATA TABLE '!$G$7:$G$17,0),MATCH('التحليل '!F$4,'DATA TABLE '!$H$6:$P$6,0))</f>
        <v>0</v>
      </c>
      <c r="G6" s="7">
        <f>INDEX('DATA TABLE '!$H$7:$P$17,MATCH('التحليل '!$E6,'DATA TABLE '!$G$7:$G$17,0),MATCH('التحليل '!G$4,'DATA TABLE '!$H$6:$P$6,0))</f>
        <v>0</v>
      </c>
      <c r="H6" s="7">
        <f>INDEX('DATA TABLE '!$H$7:$P$17,MATCH('التحليل '!$E6,'DATA TABLE '!$G$7:$G$17,0),MATCH('التحليل '!H$4,'DATA TABLE '!$H$6:$P$6,0))</f>
        <v>0</v>
      </c>
      <c r="J6" s="11">
        <f t="shared" ref="J6:J15" si="0">SUM(F6:H6)</f>
        <v>0</v>
      </c>
      <c r="U6" s="19"/>
      <c r="V6" s="19" t="s">
        <v>10</v>
      </c>
      <c r="W6" s="13">
        <v>822925.79</v>
      </c>
      <c r="X6">
        <v>15476</v>
      </c>
      <c r="Y6" s="16">
        <f>X6*3</f>
        <v>46428</v>
      </c>
      <c r="Z6" s="17">
        <f>Y6*(1.075)</f>
        <v>49910.1</v>
      </c>
      <c r="AA6" s="17">
        <f>W6-Z6</f>
        <v>773015.69000000006</v>
      </c>
    </row>
    <row r="7" spans="5:27" x14ac:dyDescent="0.25">
      <c r="E7" s="4" t="s">
        <v>6</v>
      </c>
      <c r="F7" s="7">
        <f>INDEX('DATA TABLE '!$H$7:$P$17,MATCH('التحليل '!$E7,'DATA TABLE '!$G$7:$G$17,0),MATCH('التحليل '!F$4,'DATA TABLE '!$H$6:$P$6,0))</f>
        <v>173653.55</v>
      </c>
      <c r="G7" s="7">
        <f>INDEX('DATA TABLE '!$H$7:$P$17,MATCH('التحليل '!$E7,'DATA TABLE '!$G$7:$G$17,0),MATCH('التحليل '!G$4,'DATA TABLE '!$H$6:$P$6,0))</f>
        <v>193892.59999999998</v>
      </c>
      <c r="H7" s="7">
        <f>INDEX('DATA TABLE '!$H$7:$P$17,MATCH('التحليل '!$E7,'DATA TABLE '!$G$7:$G$17,0),MATCH('التحليل '!H$4,'DATA TABLE '!$H$6:$P$6,0))</f>
        <v>176823.8</v>
      </c>
      <c r="J7" s="11">
        <f t="shared" si="0"/>
        <v>544369.94999999995</v>
      </c>
      <c r="U7" s="19"/>
      <c r="V7" s="19" t="s">
        <v>12</v>
      </c>
      <c r="W7" s="13">
        <v>742382.66</v>
      </c>
      <c r="X7">
        <v>0</v>
      </c>
      <c r="Y7" s="16">
        <f t="shared" ref="Y7:Y15" si="1">X7*3</f>
        <v>0</v>
      </c>
      <c r="Z7" s="17">
        <f t="shared" ref="Z7:Z15" si="2">Y7*(1.075)</f>
        <v>0</v>
      </c>
      <c r="AA7" s="17">
        <f t="shared" ref="AA7:AA15" si="3">W7-Z7</f>
        <v>742382.66</v>
      </c>
    </row>
    <row r="8" spans="5:27" x14ac:dyDescent="0.25">
      <c r="E8" s="4" t="s">
        <v>7</v>
      </c>
      <c r="F8" s="7">
        <f>INDEX('DATA TABLE '!$H$7:$P$17,MATCH('التحليل '!$E8,'DATA TABLE '!$G$7:$G$17,0),MATCH('التحليل '!F$4,'DATA TABLE '!$H$6:$P$6,0))</f>
        <v>133370.82999999999</v>
      </c>
      <c r="G8" s="7">
        <f>INDEX('DATA TABLE '!$H$7:$P$17,MATCH('التحليل '!$E8,'DATA TABLE '!$G$7:$G$17,0),MATCH('التحليل '!G$4,'DATA TABLE '!$H$6:$P$6,0))</f>
        <v>117002.64</v>
      </c>
      <c r="H8" s="7">
        <f>INDEX('DATA TABLE '!$H$7:$P$17,MATCH('التحليل '!$E8,'DATA TABLE '!$G$7:$G$17,0),MATCH('التحليل '!H$4,'DATA TABLE '!$H$6:$P$6,0))</f>
        <v>122515.48000000001</v>
      </c>
      <c r="J8" s="11">
        <f t="shared" si="0"/>
        <v>372888.94999999995</v>
      </c>
      <c r="U8" s="19"/>
      <c r="V8" s="19" t="s">
        <v>6</v>
      </c>
      <c r="W8" s="13">
        <v>611976.98</v>
      </c>
      <c r="X8">
        <v>13992</v>
      </c>
      <c r="Y8" s="16">
        <f t="shared" si="1"/>
        <v>41976</v>
      </c>
      <c r="Z8" s="17">
        <f t="shared" si="2"/>
        <v>45124.2</v>
      </c>
      <c r="AA8" s="17">
        <f t="shared" si="3"/>
        <v>566852.78</v>
      </c>
    </row>
    <row r="9" spans="5:27" x14ac:dyDescent="0.25">
      <c r="E9" s="4" t="s">
        <v>8</v>
      </c>
      <c r="F9" s="7">
        <f>INDEX('DATA TABLE '!$H$7:$P$17,MATCH('التحليل '!$E9,'DATA TABLE '!$G$7:$G$17,0),MATCH('التحليل '!F$4,'DATA TABLE '!$H$6:$P$6,0))</f>
        <v>191385.37</v>
      </c>
      <c r="G9" s="7">
        <f>INDEX('DATA TABLE '!$H$7:$P$17,MATCH('التحليل '!$E9,'DATA TABLE '!$G$7:$G$17,0),MATCH('التحليل '!G$4,'DATA TABLE '!$H$6:$P$6,0))</f>
        <v>148542.5</v>
      </c>
      <c r="H9" s="7">
        <f>INDEX('DATA TABLE '!$H$7:$P$17,MATCH('التحليل '!$E9,'DATA TABLE '!$G$7:$G$17,0),MATCH('التحليل '!H$4,'DATA TABLE '!$H$6:$P$6,0))</f>
        <v>319316.59999999998</v>
      </c>
      <c r="J9" s="11">
        <f t="shared" si="0"/>
        <v>659244.47</v>
      </c>
      <c r="U9" s="19"/>
      <c r="V9" s="19" t="s">
        <v>8</v>
      </c>
      <c r="W9" s="13">
        <v>558691.80000000005</v>
      </c>
      <c r="X9">
        <v>0</v>
      </c>
      <c r="Y9" s="16">
        <f t="shared" si="1"/>
        <v>0</v>
      </c>
      <c r="Z9" s="17">
        <f t="shared" si="2"/>
        <v>0</v>
      </c>
      <c r="AA9" s="17">
        <f t="shared" si="3"/>
        <v>558691.80000000005</v>
      </c>
    </row>
    <row r="10" spans="5:27" x14ac:dyDescent="0.25">
      <c r="E10" s="4" t="s">
        <v>9</v>
      </c>
      <c r="F10" s="7">
        <f>INDEX('DATA TABLE '!$H$7:$P$17,MATCH('التحليل '!$E10,'DATA TABLE '!$G$7:$G$17,0),MATCH('التحليل '!F$4,'DATA TABLE '!$H$6:$P$6,0))</f>
        <v>0</v>
      </c>
      <c r="G10" s="7">
        <f>INDEX('DATA TABLE '!$H$7:$P$17,MATCH('التحليل '!$E10,'DATA TABLE '!$G$7:$G$17,0),MATCH('التحليل '!G$4,'DATA TABLE '!$H$6:$P$6,0))</f>
        <v>0</v>
      </c>
      <c r="H10" s="7">
        <f>INDEX('DATA TABLE '!$H$7:$P$17,MATCH('التحليل '!$E10,'DATA TABLE '!$G$7:$G$17,0),MATCH('التحليل '!H$4,'DATA TABLE '!$H$6:$P$6,0))</f>
        <v>0</v>
      </c>
      <c r="J10" s="11">
        <f t="shared" si="0"/>
        <v>0</v>
      </c>
      <c r="U10" s="19"/>
      <c r="V10" s="19" t="s">
        <v>14</v>
      </c>
      <c r="W10" s="13">
        <v>555302.28</v>
      </c>
      <c r="X10">
        <v>35000</v>
      </c>
      <c r="Y10" s="16">
        <f t="shared" si="1"/>
        <v>105000</v>
      </c>
      <c r="Z10" s="17">
        <f t="shared" si="2"/>
        <v>112875</v>
      </c>
      <c r="AA10" s="17">
        <f t="shared" si="3"/>
        <v>442427.28</v>
      </c>
    </row>
    <row r="11" spans="5:27" x14ac:dyDescent="0.25">
      <c r="E11" s="4" t="s">
        <v>10</v>
      </c>
      <c r="F11" s="7">
        <f>INDEX('DATA TABLE '!$H$7:$P$17,MATCH('التحليل '!$E11,'DATA TABLE '!$G$7:$G$17,0),MATCH('التحليل '!F$4,'DATA TABLE '!$H$6:$P$6,0))</f>
        <v>175242.51</v>
      </c>
      <c r="G11" s="7">
        <f>INDEX('DATA TABLE '!$H$7:$P$17,MATCH('التحليل '!$E11,'DATA TABLE '!$G$7:$G$17,0),MATCH('التحليل '!G$4,'DATA TABLE '!$H$6:$P$6,0))</f>
        <v>187885.54000000004</v>
      </c>
      <c r="H11" s="7">
        <f>INDEX('DATA TABLE '!$H$7:$P$17,MATCH('التحليل '!$E11,'DATA TABLE '!$G$7:$G$17,0),MATCH('التحليل '!H$4,'DATA TABLE '!$H$6:$P$6,0))</f>
        <v>241258.6</v>
      </c>
      <c r="J11" s="11">
        <f t="shared" si="0"/>
        <v>604386.65</v>
      </c>
      <c r="U11" s="19"/>
      <c r="V11" s="19" t="s">
        <v>7</v>
      </c>
      <c r="W11" s="13">
        <v>420976.12</v>
      </c>
      <c r="X11">
        <v>10000</v>
      </c>
      <c r="Y11" s="16">
        <f t="shared" si="1"/>
        <v>30000</v>
      </c>
      <c r="Z11" s="17">
        <f t="shared" si="2"/>
        <v>32250</v>
      </c>
      <c r="AA11" s="17">
        <f t="shared" si="3"/>
        <v>388726.12</v>
      </c>
    </row>
    <row r="12" spans="5:27" x14ac:dyDescent="0.25">
      <c r="E12" s="4" t="s">
        <v>11</v>
      </c>
      <c r="F12" s="7">
        <f>INDEX('DATA TABLE '!$H$7:$P$17,MATCH('التحليل '!$E12,'DATA TABLE '!$G$7:$G$17,0),MATCH('التحليل '!F$4,'DATA TABLE '!$H$6:$P$6,0))</f>
        <v>85589.45</v>
      </c>
      <c r="G12" s="7">
        <f>INDEX('DATA TABLE '!$H$7:$P$17,MATCH('التحليل '!$E12,'DATA TABLE '!$G$7:$G$17,0),MATCH('التحليل '!G$4,'DATA TABLE '!$H$6:$P$6,0))</f>
        <v>32948.699999999997</v>
      </c>
      <c r="H12" s="7">
        <f>INDEX('DATA TABLE '!$H$7:$P$17,MATCH('التحليل '!$E12,'DATA TABLE '!$G$7:$G$17,0),MATCH('التحليل '!H$4,'DATA TABLE '!$H$6:$P$6,0))</f>
        <v>46685.200000000004</v>
      </c>
      <c r="J12" s="11">
        <f t="shared" si="0"/>
        <v>165223.35</v>
      </c>
      <c r="U12" s="19"/>
      <c r="V12" s="19" t="s">
        <v>5</v>
      </c>
      <c r="W12" s="13">
        <v>185857.66</v>
      </c>
      <c r="X12">
        <v>0</v>
      </c>
      <c r="Y12" s="16">
        <f t="shared" si="1"/>
        <v>0</v>
      </c>
      <c r="Z12" s="17">
        <f t="shared" si="2"/>
        <v>0</v>
      </c>
      <c r="AA12" s="17">
        <f t="shared" si="3"/>
        <v>185857.66</v>
      </c>
    </row>
    <row r="13" spans="5:27" x14ac:dyDescent="0.25">
      <c r="E13" s="4" t="s">
        <v>12</v>
      </c>
      <c r="F13" s="7">
        <f>INDEX('DATA TABLE '!$H$7:$P$17,MATCH('التحليل '!$E13,'DATA TABLE '!$G$7:$G$17,0),MATCH('التحليل '!F$4,'DATA TABLE '!$H$6:$P$6,0))</f>
        <v>285582.58999999997</v>
      </c>
      <c r="G13" s="7">
        <f>INDEX('DATA TABLE '!$H$7:$P$17,MATCH('التحليل '!$E13,'DATA TABLE '!$G$7:$G$17,0),MATCH('التحليل '!G$4,'DATA TABLE '!$H$6:$P$6,0))</f>
        <v>225243.94</v>
      </c>
      <c r="H13" s="7">
        <f>INDEX('DATA TABLE '!$H$7:$P$17,MATCH('التحليل '!$E13,'DATA TABLE '!$G$7:$G$17,0),MATCH('التحليل '!H$4,'DATA TABLE '!$H$6:$P$6,0))</f>
        <v>194349.14</v>
      </c>
      <c r="J13" s="11">
        <f t="shared" si="0"/>
        <v>705175.66999999993</v>
      </c>
      <c r="U13" s="19"/>
      <c r="V13" s="19" t="s">
        <v>4</v>
      </c>
      <c r="W13" s="13">
        <v>170900.56</v>
      </c>
      <c r="X13">
        <v>16423</v>
      </c>
      <c r="Y13" s="16">
        <f t="shared" si="1"/>
        <v>49269</v>
      </c>
      <c r="Z13" s="17">
        <f t="shared" si="2"/>
        <v>52964.174999999996</v>
      </c>
      <c r="AA13" s="17">
        <f t="shared" si="3"/>
        <v>117936.38500000001</v>
      </c>
    </row>
    <row r="14" spans="5:27" x14ac:dyDescent="0.25">
      <c r="E14" s="4" t="s">
        <v>13</v>
      </c>
      <c r="F14" s="7">
        <f>INDEX('DATA TABLE '!$H$7:$P$17,MATCH('التحليل '!$E14,'DATA TABLE '!$G$7:$G$17,0),MATCH('التحليل '!F$4,'DATA TABLE '!$H$6:$P$6,0))</f>
        <v>41765.750000000007</v>
      </c>
      <c r="G14" s="7">
        <f>INDEX('DATA TABLE '!$H$7:$P$17,MATCH('التحليل '!$E14,'DATA TABLE '!$G$7:$G$17,0),MATCH('التحليل '!G$4,'DATA TABLE '!$H$6:$P$6,0))</f>
        <v>31618.959999999999</v>
      </c>
      <c r="H14" s="7">
        <f>INDEX('DATA TABLE '!$H$7:$P$17,MATCH('التحليل '!$E14,'DATA TABLE '!$G$7:$G$17,0),MATCH('التحليل '!H$4,'DATA TABLE '!$H$6:$P$6,0))</f>
        <v>13388.24</v>
      </c>
      <c r="J14" s="11">
        <f t="shared" si="0"/>
        <v>86772.950000000012</v>
      </c>
      <c r="U14" s="19"/>
      <c r="V14" s="19" t="s">
        <v>11</v>
      </c>
      <c r="W14" s="13">
        <v>149785.70000000001</v>
      </c>
      <c r="X14">
        <v>0</v>
      </c>
      <c r="Y14" s="16">
        <f t="shared" si="1"/>
        <v>0</v>
      </c>
      <c r="Z14" s="17">
        <f t="shared" si="2"/>
        <v>0</v>
      </c>
      <c r="AA14" s="17">
        <f t="shared" si="3"/>
        <v>149785.70000000001</v>
      </c>
    </row>
    <row r="15" spans="5:27" x14ac:dyDescent="0.25">
      <c r="E15" s="4" t="s">
        <v>14</v>
      </c>
      <c r="F15" s="7">
        <f>INDEX('DATA TABLE '!$H$7:$P$17,MATCH('التحليل '!$E15,'DATA TABLE '!$G$7:$G$17,0),MATCH('التحليل '!F$4,'DATA TABLE '!$H$6:$P$6,0))</f>
        <v>93353.59</v>
      </c>
      <c r="G15" s="7">
        <f>INDEX('DATA TABLE '!$H$7:$P$17,MATCH('التحليل '!$E15,'DATA TABLE '!$G$7:$G$17,0),MATCH('التحليل '!G$4,'DATA TABLE '!$H$6:$P$6,0))</f>
        <v>215487.1</v>
      </c>
      <c r="H15" s="7">
        <f>INDEX('DATA TABLE '!$H$7:$P$17,MATCH('التحليل '!$E15,'DATA TABLE '!$G$7:$G$17,0),MATCH('التحليل '!H$4,'DATA TABLE '!$H$6:$P$6,0))</f>
        <v>199947.34</v>
      </c>
      <c r="J15" s="11">
        <f t="shared" si="0"/>
        <v>508788.03</v>
      </c>
      <c r="U15" s="19"/>
      <c r="V15" s="19" t="s">
        <v>9</v>
      </c>
      <c r="W15" s="13">
        <v>101610.86</v>
      </c>
      <c r="X15">
        <v>16878</v>
      </c>
      <c r="Y15" s="16">
        <f t="shared" si="1"/>
        <v>50634</v>
      </c>
      <c r="Z15" s="17">
        <f t="shared" si="2"/>
        <v>54431.549999999996</v>
      </c>
      <c r="AA15" s="17">
        <f t="shared" si="3"/>
        <v>47179.310000000005</v>
      </c>
    </row>
    <row r="17" spans="5:27" ht="16.5" thickBot="1" x14ac:dyDescent="0.3">
      <c r="F17" s="8">
        <f>SUM(F5:F15)</f>
        <v>1198718.3800000001</v>
      </c>
      <c r="G17" s="8">
        <f t="shared" ref="G17:J17" si="4">SUM(G5:G15)</f>
        <v>1195987.8799999999</v>
      </c>
      <c r="H17" s="8">
        <f t="shared" si="4"/>
        <v>1372961.98</v>
      </c>
      <c r="I17" s="8"/>
      <c r="J17" s="12">
        <f t="shared" si="4"/>
        <v>3767668.24</v>
      </c>
      <c r="W17" s="20">
        <f>SUM(W6:W15)</f>
        <v>4320410.4100000011</v>
      </c>
      <c r="X17" s="20">
        <f t="shared" ref="X17:AA17" si="5">SUM(X6:X15)</f>
        <v>107769</v>
      </c>
      <c r="Y17" s="20">
        <f t="shared" si="5"/>
        <v>323307</v>
      </c>
      <c r="Z17" s="20">
        <f t="shared" si="5"/>
        <v>347555.02499999997</v>
      </c>
      <c r="AA17" s="21">
        <f t="shared" si="5"/>
        <v>3972855.3850000002</v>
      </c>
    </row>
    <row r="18" spans="5:27" ht="15.75" thickTop="1" x14ac:dyDescent="0.25"/>
    <row r="19" spans="5:27" ht="19.5" thickBot="1" x14ac:dyDescent="0.35">
      <c r="G19" s="23" t="s">
        <v>38</v>
      </c>
      <c r="H19" s="23"/>
      <c r="I19" s="23"/>
      <c r="J19" s="23"/>
    </row>
    <row r="21" spans="5:27" ht="18.75" x14ac:dyDescent="0.3">
      <c r="F21" s="22" t="s">
        <v>32</v>
      </c>
      <c r="G21" s="22"/>
      <c r="H21" s="22"/>
      <c r="I21" s="22"/>
      <c r="J21" s="22"/>
      <c r="K21" s="22"/>
      <c r="L21" s="22"/>
      <c r="M21" s="22"/>
      <c r="N21" s="22"/>
    </row>
    <row r="22" spans="5:27" x14ac:dyDescent="0.25">
      <c r="E22" s="9" t="s">
        <v>30</v>
      </c>
      <c r="F22" s="10" t="s">
        <v>21</v>
      </c>
      <c r="G22" s="10" t="s">
        <v>22</v>
      </c>
      <c r="H22" s="10" t="s">
        <v>23</v>
      </c>
      <c r="J22" s="6" t="s">
        <v>31</v>
      </c>
    </row>
    <row r="23" spans="5:27" x14ac:dyDescent="0.25">
      <c r="E23" s="4" t="s">
        <v>4</v>
      </c>
      <c r="F23" s="7">
        <f>INDEX('DATA TABLE '!$H$7:$P$17,MATCH('التحليل '!$E23,'DATA TABLE '!$G$7:$G$17,0),MATCH('التحليل '!F$22,'DATA TABLE '!$H$6:$P$6,0))</f>
        <v>38589.919999999998</v>
      </c>
      <c r="G23" s="7">
        <f>INDEX('DATA TABLE '!$H$7:$P$17,MATCH('التحليل '!$E23,'DATA TABLE '!$G$7:$G$17,0),MATCH('التحليل '!G$22,'DATA TABLE '!$H$6:$P$6,0))</f>
        <v>54386.240000000005</v>
      </c>
      <c r="H23" s="7">
        <f>INDEX('DATA TABLE '!$H$7:$P$17,MATCH('التحليل '!$E23,'DATA TABLE '!$G$7:$G$17,0),MATCH('التحليل '!H$22,'DATA TABLE '!$H$6:$P$6,0))</f>
        <v>53844.939999999995</v>
      </c>
      <c r="J23" s="11">
        <f>SUM(F23:H23)</f>
        <v>146821.1</v>
      </c>
    </row>
    <row r="24" spans="5:27" x14ac:dyDescent="0.25">
      <c r="E24" s="4" t="s">
        <v>5</v>
      </c>
      <c r="F24" s="7">
        <f>INDEX('DATA TABLE '!$H$7:$P$17,MATCH('التحليل '!$E24,'DATA TABLE '!$G$7:$G$17,0),MATCH('التحليل '!F$22,'DATA TABLE '!$H$6:$P$6,0))</f>
        <v>0</v>
      </c>
      <c r="G24" s="7">
        <f>INDEX('DATA TABLE '!$H$7:$P$17,MATCH('التحليل '!$E24,'DATA TABLE '!$G$7:$G$17,0),MATCH('التحليل '!G$22,'DATA TABLE '!$H$6:$P$6,0))</f>
        <v>66895.680000000008</v>
      </c>
      <c r="H24" s="7">
        <f>INDEX('DATA TABLE '!$H$7:$P$17,MATCH('التحليل '!$E24,'DATA TABLE '!$G$7:$G$17,0),MATCH('التحليل '!H$22,'DATA TABLE '!$H$6:$P$6,0))</f>
        <v>67559.92</v>
      </c>
      <c r="J24" s="11">
        <f t="shared" ref="J24:J33" si="6">SUM(F24:H24)</f>
        <v>134455.6</v>
      </c>
    </row>
    <row r="25" spans="5:27" x14ac:dyDescent="0.25">
      <c r="E25" s="4" t="s">
        <v>6</v>
      </c>
      <c r="F25" s="7">
        <f>INDEX('DATA TABLE '!$H$7:$P$17,MATCH('التحليل '!$E25,'DATA TABLE '!$G$7:$G$17,0),MATCH('التحليل '!F$22,'DATA TABLE '!$H$6:$P$6,0))</f>
        <v>132065.96</v>
      </c>
      <c r="G25" s="7">
        <f>INDEX('DATA TABLE '!$H$7:$P$17,MATCH('التحليل '!$E25,'DATA TABLE '!$G$7:$G$17,0),MATCH('التحليل '!G$22,'DATA TABLE '!$H$6:$P$6,0))</f>
        <v>189027.64</v>
      </c>
      <c r="H25" s="7">
        <f>INDEX('DATA TABLE '!$H$7:$P$17,MATCH('التحليل '!$E25,'DATA TABLE '!$G$7:$G$17,0),MATCH('التحليل '!H$22,'DATA TABLE '!$H$6:$P$6,0))</f>
        <v>136472.64000000001</v>
      </c>
      <c r="J25" s="11">
        <f t="shared" si="6"/>
        <v>457566.24</v>
      </c>
    </row>
    <row r="26" spans="5:27" x14ac:dyDescent="0.25">
      <c r="E26" s="4" t="s">
        <v>7</v>
      </c>
      <c r="F26" s="7">
        <f>INDEX('DATA TABLE '!$H$7:$P$17,MATCH('التحليل '!$E26,'DATA TABLE '!$G$7:$G$17,0),MATCH('التحليل '!F$22,'DATA TABLE '!$H$6:$P$6,0))</f>
        <v>101722.11999999998</v>
      </c>
      <c r="G26" s="7">
        <f>INDEX('DATA TABLE '!$H$7:$P$17,MATCH('التحليل '!$E26,'DATA TABLE '!$G$7:$G$17,0),MATCH('التحليل '!G$22,'DATA TABLE '!$H$6:$P$6,0))</f>
        <v>113890.23999999999</v>
      </c>
      <c r="H26" s="7">
        <f>INDEX('DATA TABLE '!$H$7:$P$17,MATCH('التحليل '!$E26,'DATA TABLE '!$G$7:$G$17,0),MATCH('التحليل '!H$22,'DATA TABLE '!$H$6:$P$6,0))</f>
        <v>191240.16000000003</v>
      </c>
      <c r="J26" s="11">
        <f t="shared" si="6"/>
        <v>406852.52</v>
      </c>
    </row>
    <row r="27" spans="5:27" x14ac:dyDescent="0.25">
      <c r="E27" s="4" t="s">
        <v>8</v>
      </c>
      <c r="F27" s="7">
        <f>INDEX('DATA TABLE '!$H$7:$P$17,MATCH('التحليل '!$E27,'DATA TABLE '!$G$7:$G$17,0),MATCH('التحليل '!F$22,'DATA TABLE '!$H$6:$P$6,0))</f>
        <v>131089.85999999999</v>
      </c>
      <c r="G27" s="7">
        <f>INDEX('DATA TABLE '!$H$7:$P$17,MATCH('التحليل '!$E27,'DATA TABLE '!$G$7:$G$17,0),MATCH('التحليل '!G$22,'DATA TABLE '!$H$6:$P$6,0))</f>
        <v>192326.6</v>
      </c>
      <c r="H27" s="7">
        <f>INDEX('DATA TABLE '!$H$7:$P$17,MATCH('التحليل '!$E27,'DATA TABLE '!$G$7:$G$17,0),MATCH('التحليل '!H$22,'DATA TABLE '!$H$6:$P$6,0))</f>
        <v>194282</v>
      </c>
      <c r="J27" s="11">
        <f t="shared" si="6"/>
        <v>517698.45999999996</v>
      </c>
    </row>
    <row r="28" spans="5:27" x14ac:dyDescent="0.25">
      <c r="E28" s="4" t="s">
        <v>9</v>
      </c>
      <c r="F28" s="7">
        <f>INDEX('DATA TABLE '!$H$7:$P$17,MATCH('التحليل '!$E28,'DATA TABLE '!$G$7:$G$17,0),MATCH('التحليل '!F$22,'DATA TABLE '!$H$6:$P$6,0))</f>
        <v>0</v>
      </c>
      <c r="G28" s="7">
        <f>INDEX('DATA TABLE '!$H$7:$P$17,MATCH('التحليل '!$E28,'DATA TABLE '!$G$7:$G$17,0),MATCH('التحليل '!G$22,'DATA TABLE '!$H$6:$P$6,0))</f>
        <v>0</v>
      </c>
      <c r="H28" s="7">
        <f>INDEX('DATA TABLE '!$H$7:$P$17,MATCH('التحليل '!$E28,'DATA TABLE '!$G$7:$G$17,0),MATCH('التحليل '!H$22,'DATA TABLE '!$H$6:$P$6,0))</f>
        <v>0</v>
      </c>
      <c r="J28" s="11">
        <f t="shared" si="6"/>
        <v>0</v>
      </c>
    </row>
    <row r="29" spans="5:27" x14ac:dyDescent="0.25">
      <c r="E29" s="4" t="s">
        <v>10</v>
      </c>
      <c r="F29" s="7">
        <f>INDEX('DATA TABLE '!$H$7:$P$17,MATCH('التحليل '!$E29,'DATA TABLE '!$G$7:$G$17,0),MATCH('التحليل '!F$22,'DATA TABLE '!$H$6:$P$6,0))</f>
        <v>212112.76</v>
      </c>
      <c r="G29" s="7">
        <f>INDEX('DATA TABLE '!$H$7:$P$17,MATCH('التحليل '!$E29,'DATA TABLE '!$G$7:$G$17,0),MATCH('التحليل '!G$22,'DATA TABLE '!$H$6:$P$6,0))</f>
        <v>239719.32</v>
      </c>
      <c r="H29" s="7">
        <f>INDEX('DATA TABLE '!$H$7:$P$17,MATCH('التحليل '!$E29,'DATA TABLE '!$G$7:$G$17,0),MATCH('التحليل '!H$22,'DATA TABLE '!$H$6:$P$6,0))</f>
        <v>291659.05</v>
      </c>
      <c r="J29" s="11">
        <f t="shared" si="6"/>
        <v>743491.13</v>
      </c>
    </row>
    <row r="30" spans="5:27" x14ac:dyDescent="0.25">
      <c r="E30" s="4" t="s">
        <v>11</v>
      </c>
      <c r="F30" s="7">
        <f>INDEX('DATA TABLE '!$H$7:$P$17,MATCH('التحليل '!$E30,'DATA TABLE '!$G$7:$G$17,0),MATCH('التحليل '!F$22,'DATA TABLE '!$H$6:$P$6,0))</f>
        <v>20420.939999999999</v>
      </c>
      <c r="G30" s="7">
        <f>INDEX('DATA TABLE '!$H$7:$P$17,MATCH('التحليل '!$E30,'DATA TABLE '!$G$7:$G$17,0),MATCH('التحليل '!G$22,'DATA TABLE '!$H$6:$P$6,0))</f>
        <v>35739.4</v>
      </c>
      <c r="H30" s="7">
        <f>INDEX('DATA TABLE '!$H$7:$P$17,MATCH('التحليل '!$E30,'DATA TABLE '!$G$7:$G$17,0),MATCH('التحليل '!H$22,'DATA TABLE '!$H$6:$P$6,0))</f>
        <v>48661.100000000006</v>
      </c>
      <c r="J30" s="11">
        <f t="shared" si="6"/>
        <v>104821.44</v>
      </c>
    </row>
    <row r="31" spans="5:27" x14ac:dyDescent="0.25">
      <c r="E31" s="4" t="s">
        <v>12</v>
      </c>
      <c r="F31" s="7">
        <f>INDEX('DATA TABLE '!$H$7:$P$17,MATCH('التحليل '!$E31,'DATA TABLE '!$G$7:$G$17,0),MATCH('التحليل '!F$22,'DATA TABLE '!$H$6:$P$6,0))</f>
        <v>138838.14000000001</v>
      </c>
      <c r="G31" s="7">
        <f>INDEX('DATA TABLE '!$H$7:$P$17,MATCH('التحليل '!$E31,'DATA TABLE '!$G$7:$G$17,0),MATCH('التحليل '!G$22,'DATA TABLE '!$H$6:$P$6,0))</f>
        <v>45786.200000000004</v>
      </c>
      <c r="H31" s="7">
        <f>INDEX('DATA TABLE '!$H$7:$P$17,MATCH('التحليل '!$E31,'DATA TABLE '!$G$7:$G$17,0),MATCH('التحليل '!H$22,'DATA TABLE '!$H$6:$P$6,0))</f>
        <v>252531.28000000003</v>
      </c>
      <c r="J31" s="11">
        <f t="shared" si="6"/>
        <v>437155.62000000005</v>
      </c>
    </row>
    <row r="32" spans="5:27" x14ac:dyDescent="0.25">
      <c r="E32" s="4" t="s">
        <v>13</v>
      </c>
      <c r="F32" s="7">
        <f>INDEX('DATA TABLE '!$H$7:$P$17,MATCH('التحليل '!$E32,'DATA TABLE '!$G$7:$G$17,0),MATCH('التحليل '!F$22,'DATA TABLE '!$H$6:$P$6,0))</f>
        <v>0</v>
      </c>
      <c r="G32" s="7">
        <f>INDEX('DATA TABLE '!$H$7:$P$17,MATCH('التحليل '!$E32,'DATA TABLE '!$G$7:$G$17,0),MATCH('التحليل '!G$22,'DATA TABLE '!$H$6:$P$6,0))</f>
        <v>0</v>
      </c>
      <c r="H32" s="7">
        <f>INDEX('DATA TABLE '!$H$7:$P$17,MATCH('التحليل '!$E32,'DATA TABLE '!$G$7:$G$17,0),MATCH('التحليل '!H$22,'DATA TABLE '!$H$6:$P$6,0))</f>
        <v>0</v>
      </c>
      <c r="J32" s="11">
        <f t="shared" si="6"/>
        <v>0</v>
      </c>
    </row>
    <row r="33" spans="5:14" x14ac:dyDescent="0.25">
      <c r="E33" s="4" t="s">
        <v>14</v>
      </c>
      <c r="F33" s="7">
        <f>INDEX('DATA TABLE '!$H$7:$P$17,MATCH('التحليل '!$E33,'DATA TABLE '!$G$7:$G$17,0),MATCH('التحليل '!F$22,'DATA TABLE '!$H$6:$P$6,0))</f>
        <v>168386.26</v>
      </c>
      <c r="G33" s="7">
        <f>INDEX('DATA TABLE '!$H$7:$P$17,MATCH('التحليل '!$E33,'DATA TABLE '!$G$7:$G$17,0),MATCH('التحليل '!G$22,'DATA TABLE '!$H$6:$P$6,0))</f>
        <v>349656.05999999994</v>
      </c>
      <c r="H33" s="7">
        <f>INDEX('DATA TABLE '!$H$7:$P$17,MATCH('التحليل '!$E33,'DATA TABLE '!$G$7:$G$17,0),MATCH('التحليل '!H$22,'DATA TABLE '!$H$6:$P$6,0))</f>
        <v>174340.6</v>
      </c>
      <c r="J33" s="11">
        <f t="shared" si="6"/>
        <v>692382.91999999993</v>
      </c>
    </row>
    <row r="35" spans="5:14" ht="16.5" thickBot="1" x14ac:dyDescent="0.3">
      <c r="F35" s="8">
        <f>SUM(F23:F33)</f>
        <v>943225.96</v>
      </c>
      <c r="G35" s="8">
        <f t="shared" ref="G35:H35" si="7">SUM(G23:G33)</f>
        <v>1287427.3799999999</v>
      </c>
      <c r="H35" s="8">
        <f t="shared" si="7"/>
        <v>1410591.69</v>
      </c>
      <c r="I35" s="8"/>
      <c r="J35" s="12">
        <f t="shared" ref="J35" si="8">SUM(J23:J33)</f>
        <v>3641245.03</v>
      </c>
    </row>
    <row r="36" spans="5:14" ht="15.75" thickTop="1" x14ac:dyDescent="0.25"/>
    <row r="38" spans="5:14" ht="19.5" thickBot="1" x14ac:dyDescent="0.35">
      <c r="G38" s="23" t="s">
        <v>39</v>
      </c>
      <c r="H38" s="23"/>
      <c r="I38" s="23"/>
      <c r="J38" s="23"/>
    </row>
    <row r="40" spans="5:14" ht="18.75" x14ac:dyDescent="0.3">
      <c r="F40" s="22" t="s">
        <v>45</v>
      </c>
      <c r="G40" s="22"/>
      <c r="H40" s="22"/>
      <c r="I40" s="22"/>
      <c r="J40" s="22"/>
      <c r="K40" s="22"/>
      <c r="L40" s="22"/>
      <c r="M40" s="22"/>
      <c r="N40" s="22"/>
    </row>
    <row r="41" spans="5:14" x14ac:dyDescent="0.25">
      <c r="E41" s="9" t="s">
        <v>30</v>
      </c>
      <c r="F41" s="10" t="s">
        <v>24</v>
      </c>
      <c r="G41" s="10" t="s">
        <v>25</v>
      </c>
      <c r="H41" s="10" t="s">
        <v>26</v>
      </c>
      <c r="J41" s="6" t="s">
        <v>36</v>
      </c>
    </row>
    <row r="42" spans="5:14" x14ac:dyDescent="0.25">
      <c r="E42" s="4" t="s">
        <v>4</v>
      </c>
      <c r="F42" s="7">
        <f>INDEX('DATA TABLE '!$H$7:$P$17,MATCH('التحليل '!$E42,'DATA TABLE '!$G$7:$G$17,0),MATCH('التحليل '!F$41,'DATA TABLE '!$H$6:$P$6,0))</f>
        <v>41124.58</v>
      </c>
      <c r="G42" s="7">
        <f>INDEX('DATA TABLE '!$H$7:$P$17,MATCH('التحليل '!$E42,'DATA TABLE '!$G$7:$G$17,0),MATCH('التحليل '!G$41,'DATA TABLE '!$H$6:$P$6,0))</f>
        <v>61952.759999999995</v>
      </c>
      <c r="H42" s="7">
        <f>INDEX('DATA TABLE '!$H$7:$P$17,MATCH('التحليل '!$E42,'DATA TABLE '!$G$7:$G$17,0),MATCH('التحليل '!H$41,'DATA TABLE '!$H$6:$P$6,0))</f>
        <v>67823.22</v>
      </c>
      <c r="J42" s="11">
        <f>SUM(F42:H42)</f>
        <v>170900.56</v>
      </c>
    </row>
    <row r="43" spans="5:14" x14ac:dyDescent="0.25">
      <c r="E43" s="4" t="s">
        <v>5</v>
      </c>
      <c r="F43" s="7">
        <f>INDEX('DATA TABLE '!$H$7:$P$17,MATCH('التحليل '!$E43,'DATA TABLE '!$G$7:$G$17,0),MATCH('التحليل '!F$41,'DATA TABLE '!$H$6:$P$6,0))</f>
        <v>59159.86</v>
      </c>
      <c r="G43" s="7">
        <f>INDEX('DATA TABLE '!$H$7:$P$17,MATCH('التحليل '!$E43,'DATA TABLE '!$G$7:$G$17,0),MATCH('التحليل '!G$41,'DATA TABLE '!$H$6:$P$6,0))</f>
        <v>79521.98</v>
      </c>
      <c r="H43" s="7">
        <f>INDEX('DATA TABLE '!$H$7:$P$17,MATCH('التحليل '!$E43,'DATA TABLE '!$G$7:$G$17,0),MATCH('التحليل '!H$41,'DATA TABLE '!$H$6:$P$6,0))</f>
        <v>47175.82</v>
      </c>
      <c r="J43" s="11">
        <f t="shared" ref="J43:J52" si="9">SUM(F43:H43)</f>
        <v>185857.66</v>
      </c>
    </row>
    <row r="44" spans="5:14" x14ac:dyDescent="0.25">
      <c r="E44" s="4" t="s">
        <v>6</v>
      </c>
      <c r="F44" s="7">
        <f>INDEX('DATA TABLE '!$H$7:$P$17,MATCH('التحليل '!$E44,'DATA TABLE '!$G$7:$G$17,0),MATCH('التحليل '!F$41,'DATA TABLE '!$H$6:$P$6,0))</f>
        <v>154029.9</v>
      </c>
      <c r="G44" s="7">
        <f>INDEX('DATA TABLE '!$H$7:$P$17,MATCH('التحليل '!$E44,'DATA TABLE '!$G$7:$G$17,0),MATCH('التحليل '!G$41,'DATA TABLE '!$H$6:$P$6,0))</f>
        <v>252455.7</v>
      </c>
      <c r="H44" s="7">
        <f>INDEX('DATA TABLE '!$H$7:$P$17,MATCH('التحليل '!$E44,'DATA TABLE '!$G$7:$G$17,0),MATCH('التحليل '!H$41,'DATA TABLE '!$H$6:$P$6,0))</f>
        <v>205491.38</v>
      </c>
      <c r="J44" s="11">
        <f t="shared" si="9"/>
        <v>611976.98</v>
      </c>
    </row>
    <row r="45" spans="5:14" x14ac:dyDescent="0.25">
      <c r="E45" s="4" t="s">
        <v>7</v>
      </c>
      <c r="F45" s="7">
        <f>INDEX('DATA TABLE '!$H$7:$P$17,MATCH('التحليل '!$E45,'DATA TABLE '!$G$7:$G$17,0),MATCH('التحليل '!F$41,'DATA TABLE '!$H$6:$P$6,0))</f>
        <v>142859.28</v>
      </c>
      <c r="G45" s="7">
        <f>INDEX('DATA TABLE '!$H$7:$P$17,MATCH('التحليل '!$E45,'DATA TABLE '!$G$7:$G$17,0),MATCH('التحليل '!G$41,'DATA TABLE '!$H$6:$P$6,0))</f>
        <v>145107.57999999999</v>
      </c>
      <c r="H45" s="7">
        <f>INDEX('DATA TABLE '!$H$7:$P$17,MATCH('التحليل '!$E45,'DATA TABLE '!$G$7:$G$17,0),MATCH('التحليل '!H$41,'DATA TABLE '!$H$6:$P$6,0))</f>
        <v>133009.26</v>
      </c>
      <c r="J45" s="11">
        <f t="shared" si="9"/>
        <v>420976.12</v>
      </c>
    </row>
    <row r="46" spans="5:14" x14ac:dyDescent="0.25">
      <c r="E46" s="4" t="s">
        <v>8</v>
      </c>
      <c r="F46" s="7">
        <f>INDEX('DATA TABLE '!$H$7:$P$17,MATCH('التحليل '!$E46,'DATA TABLE '!$G$7:$G$17,0),MATCH('التحليل '!F$41,'DATA TABLE '!$H$6:$P$6,0))</f>
        <v>272276.09999999998</v>
      </c>
      <c r="G46" s="7">
        <f>INDEX('DATA TABLE '!$H$7:$P$17,MATCH('التحليل '!$E46,'DATA TABLE '!$G$7:$G$17,0),MATCH('التحليل '!G$41,'DATA TABLE '!$H$6:$P$6,0))</f>
        <v>177832.02</v>
      </c>
      <c r="H46" s="7">
        <f>INDEX('DATA TABLE '!$H$7:$P$17,MATCH('التحليل '!$E46,'DATA TABLE '!$G$7:$G$17,0),MATCH('التحليل '!H$41,'DATA TABLE '!$H$6:$P$6,0))</f>
        <v>108583.67999999999</v>
      </c>
      <c r="J46" s="11">
        <f t="shared" si="9"/>
        <v>558691.80000000005</v>
      </c>
    </row>
    <row r="47" spans="5:14" x14ac:dyDescent="0.25">
      <c r="E47" s="4" t="s">
        <v>9</v>
      </c>
      <c r="F47" s="7">
        <f>INDEX('DATA TABLE '!$H$7:$P$17,MATCH('التحليل '!$E47,'DATA TABLE '!$G$7:$G$17,0),MATCH('التحليل '!F$41,'DATA TABLE '!$H$6:$P$6,0))</f>
        <v>0</v>
      </c>
      <c r="G47" s="7">
        <f>INDEX('DATA TABLE '!$H$7:$P$17,MATCH('التحليل '!$E47,'DATA TABLE '!$G$7:$G$17,0),MATCH('التحليل '!G$41,'DATA TABLE '!$H$6:$P$6,0))</f>
        <v>0</v>
      </c>
      <c r="H47" s="7">
        <f>INDEX('DATA TABLE '!$H$7:$P$17,MATCH('التحليل '!$E47,'DATA TABLE '!$G$7:$G$17,0),MATCH('التحليل '!H$41,'DATA TABLE '!$H$6:$P$6,0))</f>
        <v>101610.86</v>
      </c>
      <c r="J47" s="11">
        <f t="shared" si="9"/>
        <v>101610.86</v>
      </c>
    </row>
    <row r="48" spans="5:14" x14ac:dyDescent="0.25">
      <c r="E48" s="4" t="s">
        <v>10</v>
      </c>
      <c r="F48" s="7">
        <f>INDEX('DATA TABLE '!$H$7:$P$17,MATCH('التحليل '!$E48,'DATA TABLE '!$G$7:$G$17,0),MATCH('التحليل '!F$41,'DATA TABLE '!$H$6:$P$6,0))</f>
        <v>235495.8</v>
      </c>
      <c r="G48" s="7">
        <f>INDEX('DATA TABLE '!$H$7:$P$17,MATCH('التحليل '!$E48,'DATA TABLE '!$G$7:$G$17,0),MATCH('التحليل '!G$41,'DATA TABLE '!$H$6:$P$6,0))</f>
        <v>269651.78999999998</v>
      </c>
      <c r="H48" s="7">
        <f>INDEX('DATA TABLE '!$H$7:$P$17,MATCH('التحليل '!$E48,'DATA TABLE '!$G$7:$G$17,0),MATCH('التحليل '!H$41,'DATA TABLE '!$H$6:$P$6,0))</f>
        <v>317778.20000000007</v>
      </c>
      <c r="J48" s="11">
        <f t="shared" si="9"/>
        <v>822925.79</v>
      </c>
    </row>
    <row r="49" spans="5:10" x14ac:dyDescent="0.25">
      <c r="E49" s="4" t="s">
        <v>11</v>
      </c>
      <c r="F49" s="7">
        <f>INDEX('DATA TABLE '!$H$7:$P$17,MATCH('التحليل '!$E49,'DATA TABLE '!$G$7:$G$17,0),MATCH('التحليل '!F$41,'DATA TABLE '!$H$6:$P$6,0))</f>
        <v>19932.8</v>
      </c>
      <c r="G49" s="7">
        <f>INDEX('DATA TABLE '!$H$7:$P$17,MATCH('التحليل '!$E49,'DATA TABLE '!$G$7:$G$17,0),MATCH('التحليل '!G$41,'DATA TABLE '!$H$6:$P$6,0))</f>
        <v>106844.6</v>
      </c>
      <c r="H49" s="7">
        <f>INDEX('DATA TABLE '!$H$7:$P$17,MATCH('التحليل '!$E49,'DATA TABLE '!$G$7:$G$17,0),MATCH('التحليل '!H$41,'DATA TABLE '!$H$6:$P$6,0))</f>
        <v>23008.300000000003</v>
      </c>
      <c r="J49" s="11">
        <f t="shared" si="9"/>
        <v>149785.70000000001</v>
      </c>
    </row>
    <row r="50" spans="5:10" x14ac:dyDescent="0.25">
      <c r="E50" s="4" t="s">
        <v>12</v>
      </c>
      <c r="F50" s="7">
        <f>INDEX('DATA TABLE '!$H$7:$P$17,MATCH('التحليل '!$E50,'DATA TABLE '!$G$7:$G$17,0),MATCH('التحليل '!F$41,'DATA TABLE '!$H$6:$P$6,0))</f>
        <v>230546.28</v>
      </c>
      <c r="G50" s="7">
        <f>INDEX('DATA TABLE '!$H$7:$P$17,MATCH('التحليل '!$E50,'DATA TABLE '!$G$7:$G$17,0),MATCH('التحليل '!G$41,'DATA TABLE '!$H$6:$P$6,0))</f>
        <v>385186.40000000008</v>
      </c>
      <c r="H50" s="7">
        <f>INDEX('DATA TABLE '!$H$7:$P$17,MATCH('التحليل '!$E50,'DATA TABLE '!$G$7:$G$17,0),MATCH('التحليل '!H$41,'DATA TABLE '!$H$6:$P$6,0))</f>
        <v>126649.97999999998</v>
      </c>
      <c r="J50" s="11">
        <f t="shared" si="9"/>
        <v>742382.66</v>
      </c>
    </row>
    <row r="51" spans="5:10" x14ac:dyDescent="0.25">
      <c r="E51" s="4" t="s">
        <v>13</v>
      </c>
      <c r="F51" s="7">
        <f>INDEX('DATA TABLE '!$H$7:$P$17,MATCH('التحليل '!$E51,'DATA TABLE '!$G$7:$G$17,0),MATCH('التحليل '!F$41,'DATA TABLE '!$H$6:$P$6,0))</f>
        <v>0</v>
      </c>
      <c r="G51" s="7">
        <f>INDEX('DATA TABLE '!$H$7:$P$17,MATCH('التحليل '!$E51,'DATA TABLE '!$G$7:$G$17,0),MATCH('التحليل '!G$41,'DATA TABLE '!$H$6:$P$6,0))</f>
        <v>0</v>
      </c>
      <c r="H51" s="7">
        <f>INDEX('DATA TABLE '!$H$7:$P$17,MATCH('التحليل '!$E51,'DATA TABLE '!$G$7:$G$17,0),MATCH('التحليل '!H$41,'DATA TABLE '!$H$6:$P$6,0))</f>
        <v>0</v>
      </c>
      <c r="J51" s="11">
        <f t="shared" si="9"/>
        <v>0</v>
      </c>
    </row>
    <row r="52" spans="5:10" x14ac:dyDescent="0.25">
      <c r="E52" s="4" t="s">
        <v>14</v>
      </c>
      <c r="F52" s="7">
        <f>INDEX('DATA TABLE '!$H$7:$P$17,MATCH('التحليل '!$E52,'DATA TABLE '!$G$7:$G$17,0),MATCH('التحليل '!F$41,'DATA TABLE '!$H$6:$P$6,0))</f>
        <v>169054.25999999998</v>
      </c>
      <c r="G52" s="7">
        <f>INDEX('DATA TABLE '!$H$7:$P$17,MATCH('التحليل '!$E52,'DATA TABLE '!$G$7:$G$17,0),MATCH('التحليل '!G$41,'DATA TABLE '!$H$6:$P$6,0))</f>
        <v>228660.72</v>
      </c>
      <c r="H52" s="7">
        <f>INDEX('DATA TABLE '!$H$7:$P$17,MATCH('التحليل '!$E52,'DATA TABLE '!$G$7:$G$17,0),MATCH('التحليل '!H$41,'DATA TABLE '!$H$6:$P$6,0))</f>
        <v>157587.30000000002</v>
      </c>
      <c r="J52" s="11">
        <f t="shared" si="9"/>
        <v>555302.28</v>
      </c>
    </row>
    <row r="54" spans="5:10" ht="16.5" thickBot="1" x14ac:dyDescent="0.3">
      <c r="F54" s="8">
        <f>SUM(F42:F52)</f>
        <v>1324478.8600000001</v>
      </c>
      <c r="G54" s="8">
        <f t="shared" ref="G54:H54" si="10">SUM(G42:G52)</f>
        <v>1707213.5500000003</v>
      </c>
      <c r="H54" s="8">
        <f t="shared" si="10"/>
        <v>1288718.0000000002</v>
      </c>
      <c r="I54" s="8"/>
      <c r="J54" s="12">
        <f t="shared" ref="J54" si="11">SUM(J42:J52)</f>
        <v>4320410.41</v>
      </c>
    </row>
    <row r="55" spans="5:10" ht="15.75" thickTop="1" x14ac:dyDescent="0.25"/>
  </sheetData>
  <mergeCells count="6">
    <mergeCell ref="F3:N3"/>
    <mergeCell ref="F21:N21"/>
    <mergeCell ref="F40:N40"/>
    <mergeCell ref="G1:J1"/>
    <mergeCell ref="G19:J19"/>
    <mergeCell ref="G38:J38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63FF-5F99-406C-B03F-7AF6FD736C9B}">
  <dimension ref="B3:O65"/>
  <sheetViews>
    <sheetView showGridLines="0" tabSelected="1" workbookViewId="0">
      <selection activeCell="D25" sqref="D25"/>
    </sheetView>
  </sheetViews>
  <sheetFormatPr defaultRowHeight="15" x14ac:dyDescent="0.25"/>
  <cols>
    <col min="2" max="2" width="20.28515625" customWidth="1"/>
    <col min="3" max="3" width="17.42578125" customWidth="1"/>
    <col min="4" max="4" width="18" customWidth="1"/>
    <col min="5" max="5" width="21.85546875" customWidth="1"/>
    <col min="6" max="6" width="20.28515625" customWidth="1"/>
    <col min="7" max="7" width="17.42578125" customWidth="1"/>
    <col min="8" max="8" width="18" customWidth="1"/>
    <col min="9" max="9" width="21.85546875" customWidth="1"/>
    <col min="10" max="10" width="17.42578125" customWidth="1"/>
    <col min="11" max="11" width="18" customWidth="1"/>
    <col min="12" max="12" width="21.85546875" customWidth="1"/>
    <col min="13" max="13" width="22.42578125" customWidth="1"/>
    <col min="14" max="14" width="24.28515625" customWidth="1"/>
    <col min="15" max="15" width="21.7109375" customWidth="1"/>
  </cols>
  <sheetData>
    <row r="3" spans="2:15" ht="18" thickBot="1" x14ac:dyDescent="0.35">
      <c r="B3" s="27" t="s">
        <v>40</v>
      </c>
      <c r="C3" s="24" t="s">
        <v>27</v>
      </c>
      <c r="D3" s="24" t="s">
        <v>46</v>
      </c>
      <c r="E3" s="24" t="s">
        <v>47</v>
      </c>
      <c r="F3" s="27" t="s">
        <v>40</v>
      </c>
      <c r="G3" s="24" t="s">
        <v>19</v>
      </c>
      <c r="H3" s="24" t="s">
        <v>46</v>
      </c>
      <c r="I3" s="24" t="s">
        <v>47</v>
      </c>
      <c r="J3" s="24" t="s">
        <v>20</v>
      </c>
      <c r="K3" s="24" t="s">
        <v>46</v>
      </c>
      <c r="L3" s="24" t="s">
        <v>47</v>
      </c>
      <c r="M3" s="24" t="s">
        <v>49</v>
      </c>
      <c r="N3" s="35" t="s">
        <v>50</v>
      </c>
      <c r="O3" s="24" t="s">
        <v>47</v>
      </c>
    </row>
    <row r="4" spans="2:15" ht="16.5" thickTop="1" x14ac:dyDescent="0.25">
      <c r="B4" s="4" t="s">
        <v>4</v>
      </c>
      <c r="C4" s="25">
        <f>INDEX('DATA TABLE '!$H$7:$AJ$17,MATCH('المقارنات مع  التكاليف '!B4,'DATA TABLE '!$G$7:$G$17,0),MATCH('المقارنات مع  التكاليف '!C$3,'DATA TABLE '!$H$6:$AC$6,0))</f>
        <v>18774.739999999998</v>
      </c>
      <c r="D4" s="26">
        <f>IFERROR(VLOOKUP(B4,'التحليل '!$V$6:$X$16,2,0)*8, 0)</f>
        <v>1367204.48</v>
      </c>
      <c r="E4" s="30">
        <f>IFERROR(C4/D4-1, " " )</f>
        <v>-0.98626778929220593</v>
      </c>
      <c r="F4" s="4" t="s">
        <v>4</v>
      </c>
      <c r="G4" s="25">
        <f>INDEX('DATA TABLE '!$H$7:$AJ$17,MATCH('المقارنات مع  التكاليف '!F4,'DATA TABLE '!$G$7:$G$17,0),MATCH('المقارنات مع  التكاليف '!G$3,'DATA TABLE '!$H$6:$AC$6,0))</f>
        <v>43365.9</v>
      </c>
      <c r="H4" s="26">
        <f>IFERROR(VLOOKUP(F4,'التحليل '!$V$6:$X$16,2,0)*8, 0)</f>
        <v>1367204.48</v>
      </c>
      <c r="I4" s="30">
        <f>IFERROR(G4/H4-1, " " )</f>
        <v>-0.96828133564922203</v>
      </c>
      <c r="J4" s="25">
        <f>INDEX('DATA TABLE '!$H$7:$AJ$17,MATCH('المقارنات مع  التكاليف '!$B4,'DATA TABLE '!$G$7:$G$17,0),MATCH('المقارنات مع  التكاليف '!J$3,'DATA TABLE '!$H$6:$AC$6,0))</f>
        <v>58677.58</v>
      </c>
      <c r="K4" s="26">
        <f>IFERROR(VLOOKUP($B4,'التحليل '!$V$6:$X$16,2,0)*8, 0)</f>
        <v>1367204.48</v>
      </c>
      <c r="L4" s="30">
        <f>IFERROR(J4/K4-1, " " )</f>
        <v>-0.95708207451163418</v>
      </c>
      <c r="M4" s="36">
        <f>C4+G4+J4</f>
        <v>120818.22</v>
      </c>
      <c r="N4" s="37">
        <f>D4+H4+K4</f>
        <v>4101613.44</v>
      </c>
      <c r="O4" s="30">
        <f>IFERROR(M4/N4-1, " " )</f>
        <v>-0.97054373315102072</v>
      </c>
    </row>
    <row r="5" spans="2:15" ht="15.75" x14ac:dyDescent="0.25">
      <c r="B5" s="4" t="s">
        <v>5</v>
      </c>
      <c r="C5" s="25">
        <f>INDEX('DATA TABLE '!$H$7:$AJ$17,MATCH('المقارنات مع  التكاليف '!B5,'DATA TABLE '!$G$7:$G$17,0),MATCH('المقارنات مع  التكاليف '!C$3,'DATA TABLE '!$H$6:$AC$6,0))</f>
        <v>0</v>
      </c>
      <c r="D5" s="26">
        <f>IFERROR(VLOOKUP(B5,'التحليل '!$V$6:$X$16,2,0)*8, 0)</f>
        <v>1486861.28</v>
      </c>
      <c r="E5" s="30">
        <f t="shared" ref="E5:E16" si="0">IFERROR(C5/D5-1, " " )</f>
        <v>-1</v>
      </c>
      <c r="F5" s="4" t="s">
        <v>5</v>
      </c>
      <c r="G5" s="25">
        <f>INDEX('DATA TABLE '!$H$7:$AJ$17,MATCH('المقارنات مع  التكاليف '!F5,'DATA TABLE '!$G$7:$G$17,0),MATCH('المقارنات مع  التكاليف '!G$3,'DATA TABLE '!$H$6:$AC$6,0))</f>
        <v>0</v>
      </c>
      <c r="H5" s="26">
        <f>IFERROR(VLOOKUP(F5,'التحليل '!$V$6:$X$16,2,0)*8, 0)</f>
        <v>1486861.28</v>
      </c>
      <c r="I5" s="30">
        <f t="shared" ref="I5:I14" si="1">IFERROR(G5/H5-1, " " )</f>
        <v>-1</v>
      </c>
      <c r="J5" s="25">
        <f>INDEX('DATA TABLE '!$H$7:$AJ$17,MATCH('المقارنات مع  التكاليف '!$B5,'DATA TABLE '!$G$7:$G$17,0),MATCH('المقارنات مع  التكاليف '!J$3,'DATA TABLE '!$H$6:$AC$6,0))</f>
        <v>0</v>
      </c>
      <c r="K5" s="26">
        <f>IFERROR(VLOOKUP($B5,'التحليل '!$V$6:$X$16,2,0)*8, 0)</f>
        <v>1486861.28</v>
      </c>
      <c r="L5" s="30">
        <f t="shared" ref="L5:L14" si="2">IFERROR(J5/K5-1, " " )</f>
        <v>-1</v>
      </c>
      <c r="M5" s="36">
        <f t="shared" ref="M5:M14" si="3">C5+G5+J5</f>
        <v>0</v>
      </c>
      <c r="N5" s="37">
        <f t="shared" ref="N5:N14" si="4">D5+H5+K5</f>
        <v>4460583.84</v>
      </c>
      <c r="O5" s="30">
        <f t="shared" ref="O5:O16" si="5">IFERROR(M5/N5-1, " " )</f>
        <v>-1</v>
      </c>
    </row>
    <row r="6" spans="2:15" ht="15.75" x14ac:dyDescent="0.25">
      <c r="B6" s="4" t="s">
        <v>6</v>
      </c>
      <c r="C6" s="25">
        <f>INDEX('DATA TABLE '!$H$7:$AJ$17,MATCH('المقارنات مع  التكاليف '!B6,'DATA TABLE '!$G$7:$G$17,0),MATCH('المقارنات مع  التكاليف '!C$3,'DATA TABLE '!$H$6:$AC$6,0))</f>
        <v>173653.55</v>
      </c>
      <c r="D6" s="26">
        <f>IFERROR(VLOOKUP(B6,'التحليل '!$V$6:$X$16,2,0)*8, 0)</f>
        <v>4895815.84</v>
      </c>
      <c r="E6" s="30">
        <f t="shared" si="0"/>
        <v>-0.96453021198607836</v>
      </c>
      <c r="F6" s="4" t="s">
        <v>6</v>
      </c>
      <c r="G6" s="25">
        <f>INDEX('DATA TABLE '!$H$7:$AJ$17,MATCH('المقارنات مع  التكاليف '!F6,'DATA TABLE '!$G$7:$G$17,0),MATCH('المقارنات مع  التكاليف '!G$3,'DATA TABLE '!$H$6:$AC$6,0))</f>
        <v>193892.59999999998</v>
      </c>
      <c r="H6" s="26">
        <f>IFERROR(VLOOKUP(F6,'التحليل '!$V$6:$X$16,2,0)*8, 0)</f>
        <v>4895815.84</v>
      </c>
      <c r="I6" s="30">
        <f t="shared" si="1"/>
        <v>-0.96039626359801966</v>
      </c>
      <c r="J6" s="25">
        <f>INDEX('DATA TABLE '!$H$7:$AJ$17,MATCH('المقارنات مع  التكاليف '!$B6,'DATA TABLE '!$G$7:$G$17,0),MATCH('المقارنات مع  التكاليف '!J$3,'DATA TABLE '!$H$6:$AC$6,0))</f>
        <v>176823.8</v>
      </c>
      <c r="K6" s="26">
        <f>IFERROR(VLOOKUP($B6,'التحليل '!$V$6:$X$16,2,0)*8, 0)</f>
        <v>4895815.84</v>
      </c>
      <c r="L6" s="30">
        <f t="shared" si="2"/>
        <v>-0.96388266924680732</v>
      </c>
      <c r="M6" s="36">
        <f t="shared" si="3"/>
        <v>544369.94999999995</v>
      </c>
      <c r="N6" s="37">
        <f t="shared" si="4"/>
        <v>14687447.52</v>
      </c>
      <c r="O6" s="30">
        <f t="shared" si="5"/>
        <v>-0.96293638161030171</v>
      </c>
    </row>
    <row r="7" spans="2:15" ht="15.75" x14ac:dyDescent="0.25">
      <c r="B7" s="4" t="s">
        <v>7</v>
      </c>
      <c r="C7" s="25">
        <f>INDEX('DATA TABLE '!$H$7:$AJ$17,MATCH('المقارنات مع  التكاليف '!B7,'DATA TABLE '!$G$7:$G$17,0),MATCH('المقارنات مع  التكاليف '!C$3,'DATA TABLE '!$H$6:$AC$6,0))</f>
        <v>133370.82999999999</v>
      </c>
      <c r="D7" s="26">
        <f>IFERROR(VLOOKUP(B7,'التحليل '!$V$6:$X$16,2,0)*8, 0)</f>
        <v>3367808.96</v>
      </c>
      <c r="E7" s="30">
        <f t="shared" si="0"/>
        <v>-0.96039833862785373</v>
      </c>
      <c r="F7" s="4" t="s">
        <v>7</v>
      </c>
      <c r="G7" s="25">
        <f>INDEX('DATA TABLE '!$H$7:$AJ$17,MATCH('المقارنات مع  التكاليف '!F7,'DATA TABLE '!$G$7:$G$17,0),MATCH('المقارنات مع  التكاليف '!G$3,'DATA TABLE '!$H$6:$AC$6,0))</f>
        <v>117002.64</v>
      </c>
      <c r="H7" s="26">
        <f>IFERROR(VLOOKUP(F7,'التحليل '!$V$6:$X$16,2,0)*8, 0)</f>
        <v>3367808.96</v>
      </c>
      <c r="I7" s="30">
        <f t="shared" si="1"/>
        <v>-0.96525852820345248</v>
      </c>
      <c r="J7" s="25">
        <f>INDEX('DATA TABLE '!$H$7:$AJ$17,MATCH('المقارنات مع  التكاليف '!$B7,'DATA TABLE '!$G$7:$G$17,0),MATCH('المقارنات مع  التكاليف '!J$3,'DATA TABLE '!$H$6:$AC$6,0))</f>
        <v>122515.48000000001</v>
      </c>
      <c r="K7" s="26">
        <f>IFERROR(VLOOKUP($B7,'التحليل '!$V$6:$X$16,2,0)*8, 0)</f>
        <v>3367808.96</v>
      </c>
      <c r="L7" s="30">
        <f t="shared" si="2"/>
        <v>-0.96362160637520244</v>
      </c>
      <c r="M7" s="36">
        <f t="shared" si="3"/>
        <v>372888.94999999995</v>
      </c>
      <c r="N7" s="37">
        <f t="shared" si="4"/>
        <v>10103426.879999999</v>
      </c>
      <c r="O7" s="30">
        <f t="shared" si="5"/>
        <v>-0.96309282440216959</v>
      </c>
    </row>
    <row r="8" spans="2:15" ht="15.75" x14ac:dyDescent="0.25">
      <c r="B8" s="4" t="s">
        <v>8</v>
      </c>
      <c r="C8" s="25">
        <f>INDEX('DATA TABLE '!$H$7:$AJ$17,MATCH('المقارنات مع  التكاليف '!B8,'DATA TABLE '!$G$7:$G$17,0),MATCH('المقارنات مع  التكاليف '!C$3,'DATA TABLE '!$H$6:$AC$6,0))</f>
        <v>191385.37</v>
      </c>
      <c r="D8" s="26">
        <f>IFERROR(VLOOKUP(B8,'التحليل '!$V$6:$X$16,2,0)*8, 0)</f>
        <v>4469534.4000000004</v>
      </c>
      <c r="E8" s="30">
        <f t="shared" si="0"/>
        <v>-0.9571800208093264</v>
      </c>
      <c r="F8" s="4" t="s">
        <v>8</v>
      </c>
      <c r="G8" s="25">
        <f>INDEX('DATA TABLE '!$H$7:$AJ$17,MATCH('المقارنات مع  التكاليف '!F8,'DATA TABLE '!$G$7:$G$17,0),MATCH('المقارنات مع  التكاليف '!G$3,'DATA TABLE '!$H$6:$AC$6,0))</f>
        <v>148542.5</v>
      </c>
      <c r="H8" s="26">
        <f>IFERROR(VLOOKUP(F8,'التحليل '!$V$6:$X$16,2,0)*8, 0)</f>
        <v>4469534.4000000004</v>
      </c>
      <c r="I8" s="30">
        <f t="shared" si="1"/>
        <v>-0.96676555392436403</v>
      </c>
      <c r="J8" s="25">
        <f>INDEX('DATA TABLE '!$H$7:$AJ$17,MATCH('المقارنات مع  التكاليف '!$B8,'DATA TABLE '!$G$7:$G$17,0),MATCH('المقارنات مع  التكاليف '!J$3,'DATA TABLE '!$H$6:$AC$6,0))</f>
        <v>319316.59999999998</v>
      </c>
      <c r="K8" s="26">
        <f>IFERROR(VLOOKUP($B8,'التحليل '!$V$6:$X$16,2,0)*8, 0)</f>
        <v>4469534.4000000004</v>
      </c>
      <c r="L8" s="30">
        <f t="shared" si="2"/>
        <v>-0.9285570774441293</v>
      </c>
      <c r="M8" s="36">
        <f t="shared" si="3"/>
        <v>659244.47</v>
      </c>
      <c r="N8" s="37">
        <f t="shared" si="4"/>
        <v>13408603.200000001</v>
      </c>
      <c r="O8" s="30">
        <f t="shared" si="5"/>
        <v>-0.95083421739260654</v>
      </c>
    </row>
    <row r="9" spans="2:15" ht="15.75" x14ac:dyDescent="0.25">
      <c r="B9" s="4" t="s">
        <v>9</v>
      </c>
      <c r="C9" s="25">
        <f>INDEX('DATA TABLE '!$H$7:$AJ$17,MATCH('المقارنات مع  التكاليف '!B9,'DATA TABLE '!$G$7:$G$17,0),MATCH('المقارنات مع  التكاليف '!C$3,'DATA TABLE '!$H$6:$AC$6,0))</f>
        <v>0</v>
      </c>
      <c r="D9" s="26">
        <f>IFERROR(VLOOKUP(B9,'التحليل '!$V$6:$X$16,2,0)*8, 0)</f>
        <v>812886.88</v>
      </c>
      <c r="E9" s="30">
        <f t="shared" si="0"/>
        <v>-1</v>
      </c>
      <c r="F9" s="4" t="s">
        <v>9</v>
      </c>
      <c r="G9" s="25">
        <f>INDEX('DATA TABLE '!$H$7:$AJ$17,MATCH('المقارنات مع  التكاليف '!F9,'DATA TABLE '!$G$7:$G$17,0),MATCH('المقارنات مع  التكاليف '!G$3,'DATA TABLE '!$H$6:$AC$6,0))</f>
        <v>0</v>
      </c>
      <c r="H9" s="26">
        <f>IFERROR(VLOOKUP(F9,'التحليل '!$V$6:$X$16,2,0)*8, 0)</f>
        <v>812886.88</v>
      </c>
      <c r="I9" s="30">
        <f t="shared" si="1"/>
        <v>-1</v>
      </c>
      <c r="J9" s="25">
        <f>INDEX('DATA TABLE '!$H$7:$AJ$17,MATCH('المقارنات مع  التكاليف '!$B9,'DATA TABLE '!$G$7:$G$17,0),MATCH('المقارنات مع  التكاليف '!J$3,'DATA TABLE '!$H$6:$AC$6,0))</f>
        <v>0</v>
      </c>
      <c r="K9" s="26">
        <f>IFERROR(VLOOKUP($B9,'التحليل '!$V$6:$X$16,2,0)*8, 0)</f>
        <v>812886.88</v>
      </c>
      <c r="L9" s="30">
        <f t="shared" si="2"/>
        <v>-1</v>
      </c>
      <c r="M9" s="36">
        <f t="shared" si="3"/>
        <v>0</v>
      </c>
      <c r="N9" s="37">
        <f t="shared" si="4"/>
        <v>2438660.64</v>
      </c>
      <c r="O9" s="30">
        <f t="shared" si="5"/>
        <v>-1</v>
      </c>
    </row>
    <row r="10" spans="2:15" ht="15.75" x14ac:dyDescent="0.25">
      <c r="B10" s="4" t="s">
        <v>10</v>
      </c>
      <c r="C10" s="25">
        <f>INDEX('DATA TABLE '!$H$7:$AJ$17,MATCH('المقارنات مع  التكاليف '!B10,'DATA TABLE '!$G$7:$G$17,0),MATCH('المقارنات مع  التكاليف '!C$3,'DATA TABLE '!$H$6:$AC$6,0))</f>
        <v>175242.51</v>
      </c>
      <c r="D10" s="26">
        <f>IFERROR(VLOOKUP(B10,'التحليل '!$V$6:$X$16,2,0)*8, 0)</f>
        <v>6583406.3200000003</v>
      </c>
      <c r="E10" s="30">
        <f t="shared" si="0"/>
        <v>-0.97338117966870374</v>
      </c>
      <c r="F10" s="4" t="s">
        <v>10</v>
      </c>
      <c r="G10" s="25">
        <f>INDEX('DATA TABLE '!$H$7:$AJ$17,MATCH('المقارنات مع  التكاليف '!F10,'DATA TABLE '!$G$7:$G$17,0),MATCH('المقارنات مع  التكاليف '!G$3,'DATA TABLE '!$H$6:$AC$6,0))</f>
        <v>187885.54000000004</v>
      </c>
      <c r="H10" s="26">
        <f>IFERROR(VLOOKUP(F10,'التحليل '!$V$6:$X$16,2,0)*8, 0)</f>
        <v>6583406.3200000003</v>
      </c>
      <c r="I10" s="30">
        <f t="shared" si="1"/>
        <v>-0.97146074070664379</v>
      </c>
      <c r="J10" s="25">
        <f>INDEX('DATA TABLE '!$H$7:$AJ$17,MATCH('المقارنات مع  التكاليف '!$B10,'DATA TABLE '!$G$7:$G$17,0),MATCH('المقارنات مع  التكاليف '!J$3,'DATA TABLE '!$H$6:$AC$6,0))</f>
        <v>241258.6</v>
      </c>
      <c r="K10" s="26">
        <f>IFERROR(VLOOKUP($B10,'التحليل '!$V$6:$X$16,2,0)*8, 0)</f>
        <v>6583406.3200000003</v>
      </c>
      <c r="L10" s="30">
        <f t="shared" si="2"/>
        <v>-0.96335353033473403</v>
      </c>
      <c r="M10" s="36">
        <f t="shared" si="3"/>
        <v>604386.65</v>
      </c>
      <c r="N10" s="37">
        <f t="shared" si="4"/>
        <v>19750218.960000001</v>
      </c>
      <c r="O10" s="30">
        <f t="shared" si="5"/>
        <v>-0.96939848357002723</v>
      </c>
    </row>
    <row r="11" spans="2:15" ht="15.75" x14ac:dyDescent="0.25">
      <c r="B11" s="4" t="s">
        <v>11</v>
      </c>
      <c r="C11" s="25">
        <f>INDEX('DATA TABLE '!$H$7:$AJ$17,MATCH('المقارنات مع  التكاليف '!B11,'DATA TABLE '!$G$7:$G$17,0),MATCH('المقارنات مع  التكاليف '!C$3,'DATA TABLE '!$H$6:$AC$6,0))</f>
        <v>85589.45</v>
      </c>
      <c r="D11" s="26">
        <f>IFERROR(VLOOKUP(B11,'التحليل '!$V$6:$X$16,2,0)*8, 0)</f>
        <v>1198285.6000000001</v>
      </c>
      <c r="E11" s="30">
        <f t="shared" si="0"/>
        <v>-0.92857341355015866</v>
      </c>
      <c r="F11" s="4" t="s">
        <v>11</v>
      </c>
      <c r="G11" s="25">
        <f>INDEX('DATA TABLE '!$H$7:$AJ$17,MATCH('المقارنات مع  التكاليف '!F11,'DATA TABLE '!$G$7:$G$17,0),MATCH('المقارنات مع  التكاليف '!G$3,'DATA TABLE '!$H$6:$AC$6,0))</f>
        <v>32948.699999999997</v>
      </c>
      <c r="H11" s="26">
        <f>IFERROR(VLOOKUP(F11,'التحليل '!$V$6:$X$16,2,0)*8, 0)</f>
        <v>1198285.6000000001</v>
      </c>
      <c r="I11" s="30">
        <f t="shared" si="1"/>
        <v>-0.97250346661931009</v>
      </c>
      <c r="J11" s="25">
        <f>INDEX('DATA TABLE '!$H$7:$AJ$17,MATCH('المقارنات مع  التكاليف '!$B11,'DATA TABLE '!$G$7:$G$17,0),MATCH('المقارنات مع  التكاليف '!J$3,'DATA TABLE '!$H$6:$AC$6,0))</f>
        <v>46685.200000000004</v>
      </c>
      <c r="K11" s="26">
        <f>IFERROR(VLOOKUP($B11,'التحليل '!$V$6:$X$16,2,0)*8, 0)</f>
        <v>1198285.6000000001</v>
      </c>
      <c r="L11" s="30">
        <f t="shared" si="2"/>
        <v>-0.9610400058216505</v>
      </c>
      <c r="M11" s="36">
        <f t="shared" si="3"/>
        <v>165223.35</v>
      </c>
      <c r="N11" s="37">
        <f t="shared" si="4"/>
        <v>3594856.8000000003</v>
      </c>
      <c r="O11" s="30">
        <f t="shared" si="5"/>
        <v>-0.95403896199703975</v>
      </c>
    </row>
    <row r="12" spans="2:15" ht="15.75" x14ac:dyDescent="0.25">
      <c r="B12" s="4" t="s">
        <v>12</v>
      </c>
      <c r="C12" s="25">
        <f>INDEX('DATA TABLE '!$H$7:$AJ$17,MATCH('المقارنات مع  التكاليف '!B12,'DATA TABLE '!$G$7:$G$17,0),MATCH('المقارنات مع  التكاليف '!C$3,'DATA TABLE '!$H$6:$AC$6,0))</f>
        <v>285582.58999999997</v>
      </c>
      <c r="D12" s="26">
        <f>IFERROR(VLOOKUP(B12,'التحليل '!$V$6:$X$16,2,0)*8, 0)</f>
        <v>5939061.2800000003</v>
      </c>
      <c r="E12" s="30">
        <f t="shared" si="0"/>
        <v>-0.95191452377133912</v>
      </c>
      <c r="F12" s="4" t="s">
        <v>12</v>
      </c>
      <c r="G12" s="25">
        <f>INDEX('DATA TABLE '!$H$7:$AJ$17,MATCH('المقارنات مع  التكاليف '!F12,'DATA TABLE '!$G$7:$G$17,0),MATCH('المقارنات مع  التكاليف '!G$3,'DATA TABLE '!$H$6:$AC$6,0))</f>
        <v>225243.94</v>
      </c>
      <c r="H12" s="26">
        <f>IFERROR(VLOOKUP(F12,'التحليل '!$V$6:$X$16,2,0)*8, 0)</f>
        <v>5939061.2800000003</v>
      </c>
      <c r="I12" s="30">
        <f t="shared" si="1"/>
        <v>-0.962074151220073</v>
      </c>
      <c r="J12" s="25">
        <f>INDEX('DATA TABLE '!$H$7:$AJ$17,MATCH('المقارنات مع  التكاليف '!$B12,'DATA TABLE '!$G$7:$G$17,0),MATCH('المقارنات مع  التكاليف '!J$3,'DATA TABLE '!$H$6:$AC$6,0))</f>
        <v>194349.14</v>
      </c>
      <c r="K12" s="26">
        <f>IFERROR(VLOOKUP($B12,'التحليل '!$V$6:$X$16,2,0)*8, 0)</f>
        <v>5939061.2800000003</v>
      </c>
      <c r="L12" s="30">
        <f t="shared" si="2"/>
        <v>-0.9672761180871331</v>
      </c>
      <c r="M12" s="36">
        <f t="shared" si="3"/>
        <v>705175.66999999993</v>
      </c>
      <c r="N12" s="37">
        <f t="shared" si="4"/>
        <v>17817183.84</v>
      </c>
      <c r="O12" s="30">
        <f t="shared" si="5"/>
        <v>-0.96042159769284841</v>
      </c>
    </row>
    <row r="13" spans="2:15" ht="15.75" x14ac:dyDescent="0.25">
      <c r="B13" s="4" t="s">
        <v>13</v>
      </c>
      <c r="C13" s="25">
        <f>INDEX('DATA TABLE '!$H$7:$AJ$17,MATCH('المقارنات مع  التكاليف '!B13,'DATA TABLE '!$G$7:$G$17,0),MATCH('المقارنات مع  التكاليف '!C$3,'DATA TABLE '!$H$6:$AC$6,0))</f>
        <v>41765.750000000007</v>
      </c>
      <c r="D13" s="26">
        <f>IFERROR(VLOOKUP(B13,'التحليل '!$V$6:$X$16,2,0)*8, 0)</f>
        <v>0</v>
      </c>
      <c r="E13" s="30" t="str">
        <f t="shared" si="0"/>
        <v xml:space="preserve"> </v>
      </c>
      <c r="F13" s="4" t="s">
        <v>13</v>
      </c>
      <c r="G13" s="25">
        <f>INDEX('DATA TABLE '!$H$7:$AJ$17,MATCH('المقارنات مع  التكاليف '!F13,'DATA TABLE '!$G$7:$G$17,0),MATCH('المقارنات مع  التكاليف '!G$3,'DATA TABLE '!$H$6:$AC$6,0))</f>
        <v>31618.959999999999</v>
      </c>
      <c r="H13" s="26">
        <f>IFERROR(VLOOKUP(F13,'التحليل '!$V$6:$X$16,2,0)*8, 0)</f>
        <v>0</v>
      </c>
      <c r="I13" s="30" t="str">
        <f t="shared" si="1"/>
        <v xml:space="preserve"> </v>
      </c>
      <c r="J13" s="25">
        <f>INDEX('DATA TABLE '!$H$7:$AJ$17,MATCH('المقارنات مع  التكاليف '!$B13,'DATA TABLE '!$G$7:$G$17,0),MATCH('المقارنات مع  التكاليف '!J$3,'DATA TABLE '!$H$6:$AC$6,0))</f>
        <v>13388.24</v>
      </c>
      <c r="K13" s="26">
        <f>IFERROR(VLOOKUP($B13,'التحليل '!$V$6:$X$16,2,0)*8, 0)</f>
        <v>0</v>
      </c>
      <c r="L13" s="30" t="str">
        <f t="shared" si="2"/>
        <v xml:space="preserve"> </v>
      </c>
      <c r="M13" s="36">
        <f t="shared" si="3"/>
        <v>86772.950000000012</v>
      </c>
      <c r="N13" s="37">
        <f t="shared" si="4"/>
        <v>0</v>
      </c>
      <c r="O13" s="30" t="str">
        <f t="shared" si="5"/>
        <v xml:space="preserve"> </v>
      </c>
    </row>
    <row r="14" spans="2:15" ht="15.75" x14ac:dyDescent="0.25">
      <c r="B14" s="4" t="s">
        <v>14</v>
      </c>
      <c r="C14" s="25">
        <f>INDEX('DATA TABLE '!$H$7:$AJ$17,MATCH('المقارنات مع  التكاليف '!B14,'DATA TABLE '!$G$7:$G$17,0),MATCH('المقارنات مع  التكاليف '!C$3,'DATA TABLE '!$H$6:$AC$6,0))</f>
        <v>93353.59</v>
      </c>
      <c r="D14" s="26">
        <f>IFERROR(VLOOKUP(B14,'التحليل '!$V$6:$X$16,2,0)*8, 0)</f>
        <v>4442418.24</v>
      </c>
      <c r="E14" s="30">
        <f t="shared" si="0"/>
        <v>-0.9789858619885371</v>
      </c>
      <c r="F14" s="4" t="s">
        <v>14</v>
      </c>
      <c r="G14" s="25">
        <f>INDEX('DATA TABLE '!$H$7:$AJ$17,MATCH('المقارنات مع  التكاليف '!F14,'DATA TABLE '!$G$7:$G$17,0),MATCH('المقارنات مع  التكاليف '!G$3,'DATA TABLE '!$H$6:$AC$6,0))</f>
        <v>215487.1</v>
      </c>
      <c r="H14" s="26">
        <f>IFERROR(VLOOKUP(F14,'التحليل '!$V$6:$X$16,2,0)*8, 0)</f>
        <v>4442418.24</v>
      </c>
      <c r="I14" s="30">
        <f t="shared" si="1"/>
        <v>-0.95149328848424686</v>
      </c>
      <c r="J14" s="25">
        <f>INDEX('DATA TABLE '!$H$7:$AJ$17,MATCH('المقارنات مع  التكاليف '!$B14,'DATA TABLE '!$G$7:$G$17,0),MATCH('المقارنات مع  التكاليف '!J$3,'DATA TABLE '!$H$6:$AC$6,0))</f>
        <v>199947.34</v>
      </c>
      <c r="K14" s="26">
        <f>IFERROR(VLOOKUP($B14,'التحليل '!$V$6:$X$16,2,0)*8, 0)</f>
        <v>4442418.24</v>
      </c>
      <c r="L14" s="30">
        <f t="shared" si="2"/>
        <v>-0.95499132922702934</v>
      </c>
      <c r="M14" s="36">
        <f t="shared" si="3"/>
        <v>508788.03</v>
      </c>
      <c r="N14" s="37">
        <f t="shared" si="4"/>
        <v>13327254.720000001</v>
      </c>
      <c r="O14" s="30">
        <f t="shared" si="5"/>
        <v>-0.9618234932332711</v>
      </c>
    </row>
    <row r="15" spans="2:15" ht="15.75" x14ac:dyDescent="0.25">
      <c r="E15" s="31"/>
      <c r="I15" s="31"/>
      <c r="L15" s="30"/>
    </row>
    <row r="16" spans="2:15" ht="16.5" thickBot="1" x14ac:dyDescent="0.3">
      <c r="B16" s="28" t="s">
        <v>48</v>
      </c>
      <c r="C16" s="29">
        <f>SUM(C4:C14)</f>
        <v>1198718.3800000001</v>
      </c>
      <c r="D16" s="29">
        <f>SUM(D4:D14)</f>
        <v>34563283.280000001</v>
      </c>
      <c r="E16" s="32">
        <f t="shared" si="0"/>
        <v>-0.96531815654522501</v>
      </c>
      <c r="F16" s="28" t="s">
        <v>48</v>
      </c>
      <c r="G16" s="29">
        <f>SUM(G4:G14)</f>
        <v>1195987.8799999999</v>
      </c>
      <c r="H16" s="29">
        <f>SUM(H4:H14)</f>
        <v>34563283.280000001</v>
      </c>
      <c r="I16" s="32">
        <f>IFERROR(G16/H16-1, " " )</f>
        <v>-0.9653971565631887</v>
      </c>
      <c r="J16" s="29">
        <f>SUM(J4:J14)</f>
        <v>1372961.98</v>
      </c>
      <c r="K16" s="29">
        <f>SUM(K4:K14)</f>
        <v>34563283.280000001</v>
      </c>
      <c r="L16" s="32">
        <f>IFERROR(J16/K16-1, " " )</f>
        <v>-0.96027686464629181</v>
      </c>
      <c r="M16" s="34">
        <f>SUM(M4:M14)</f>
        <v>3767668.24</v>
      </c>
      <c r="N16" s="38">
        <f>SUM(N4:N14)</f>
        <v>103689849.83999999</v>
      </c>
      <c r="O16" s="32">
        <f t="shared" si="5"/>
        <v>-0.96366405925156851</v>
      </c>
    </row>
    <row r="17" spans="2:15" ht="15.75" thickTop="1" x14ac:dyDescent="0.25"/>
    <row r="18" spans="2:15" ht="18" thickBot="1" x14ac:dyDescent="0.35">
      <c r="B18" s="27" t="s">
        <v>40</v>
      </c>
      <c r="C18" s="24" t="s">
        <v>21</v>
      </c>
      <c r="D18" s="24" t="s">
        <v>46</v>
      </c>
      <c r="E18" s="24" t="s">
        <v>47</v>
      </c>
      <c r="F18" s="27" t="s">
        <v>40</v>
      </c>
      <c r="G18" s="24" t="s">
        <v>22</v>
      </c>
      <c r="H18" s="24" t="s">
        <v>46</v>
      </c>
      <c r="I18" s="24" t="s">
        <v>47</v>
      </c>
      <c r="J18" s="24" t="s">
        <v>23</v>
      </c>
      <c r="K18" s="24" t="s">
        <v>46</v>
      </c>
      <c r="L18" s="24" t="s">
        <v>47</v>
      </c>
      <c r="M18" s="24" t="s">
        <v>51</v>
      </c>
      <c r="N18" s="35" t="s">
        <v>50</v>
      </c>
      <c r="O18" s="24" t="s">
        <v>47</v>
      </c>
    </row>
    <row r="19" spans="2:15" ht="16.5" thickTop="1" x14ac:dyDescent="0.25">
      <c r="B19" s="4" t="s">
        <v>4</v>
      </c>
      <c r="C19" s="25">
        <f>INDEX('DATA TABLE '!$H$7:$AJ$17,MATCH('المقارنات مع  التكاليف '!B19,'DATA TABLE '!$G$7:$G$17,0),MATCH('المقارنات مع  التكاليف '!C$18,'DATA TABLE '!$H$6:$AC$6,0))</f>
        <v>38589.919999999998</v>
      </c>
      <c r="D19" s="26">
        <f>IFERROR(VLOOKUP(B19,'التحليل '!$V$6:$X$16,2,0)*8, 0)</f>
        <v>1367204.48</v>
      </c>
      <c r="E19" s="30">
        <f>IFERROR(C19/D19-1, " " )</f>
        <v>-0.97177458049289012</v>
      </c>
      <c r="F19" s="4" t="s">
        <v>4</v>
      </c>
      <c r="G19" s="25">
        <f>INDEX('DATA TABLE '!$H$7:$AJ$17,MATCH('المقارنات مع  التكاليف '!F19,'DATA TABLE '!$G$7:$G$17,0),MATCH('المقارنات مع  التكاليف '!G$18,'DATA TABLE '!$H$6:$AC$6,0))</f>
        <v>54386.240000000005</v>
      </c>
      <c r="H19" s="26">
        <f>IFERROR(VLOOKUP(F19,'التحليل '!$V$6:$X$16,2,0)*8, 0)</f>
        <v>1367204.48</v>
      </c>
      <c r="I19" s="30">
        <f>IFERROR(G19/H19-1, " " )</f>
        <v>-0.96022084421490483</v>
      </c>
      <c r="J19" s="25">
        <f>INDEX('DATA TABLE '!$H$7:$AJ$17,MATCH('المقارنات مع  التكاليف '!$B19,'DATA TABLE '!$G$7:$G$17,0),MATCH('المقارنات مع  التكاليف '!J$18,'DATA TABLE '!$H$6:$AC$6,0))</f>
        <v>53844.939999999995</v>
      </c>
      <c r="K19" s="26">
        <f>IFERROR(VLOOKUP($B19,'التحليل '!$V$6:$X$16,2,0)*8, 0)</f>
        <v>1367204.48</v>
      </c>
      <c r="L19" s="30">
        <f>IFERROR(J19/K19-1, " " )</f>
        <v>-0.96061676158346121</v>
      </c>
      <c r="M19" s="36">
        <f>C19+G19+J19</f>
        <v>146821.1</v>
      </c>
      <c r="N19" s="37">
        <f>D19+H19+K19</f>
        <v>4101613.44</v>
      </c>
      <c r="O19" s="30">
        <f>IFERROR(M19/N19-1, " " )</f>
        <v>-0.96420406209708542</v>
      </c>
    </row>
    <row r="20" spans="2:15" ht="15.75" x14ac:dyDescent="0.25">
      <c r="B20" s="4" t="s">
        <v>5</v>
      </c>
      <c r="C20" s="25">
        <f>INDEX('DATA TABLE '!$H$7:$AJ$17,MATCH('المقارنات مع  التكاليف '!B20,'DATA TABLE '!$G$7:$G$17,0),MATCH('المقارنات مع  التكاليف '!C$18,'DATA TABLE '!$H$6:$AC$6,0))</f>
        <v>0</v>
      </c>
      <c r="D20" s="26">
        <f>IFERROR(VLOOKUP(B20,'التحليل '!$V$6:$X$16,2,0)*8, 0)</f>
        <v>1486861.28</v>
      </c>
      <c r="E20" s="30">
        <f t="shared" ref="E20:E29" si="6">IFERROR(C20/D20-1, " " )</f>
        <v>-1</v>
      </c>
      <c r="F20" s="4" t="s">
        <v>5</v>
      </c>
      <c r="G20" s="25">
        <f>INDEX('DATA TABLE '!$H$7:$AJ$17,MATCH('المقارنات مع  التكاليف '!F20,'DATA TABLE '!$G$7:$G$17,0),MATCH('المقارنات مع  التكاليف '!G$18,'DATA TABLE '!$H$6:$AC$6,0))</f>
        <v>66895.680000000008</v>
      </c>
      <c r="H20" s="26">
        <f>IFERROR(VLOOKUP(F20,'التحليل '!$V$6:$X$16,2,0)*8, 0)</f>
        <v>1486861.28</v>
      </c>
      <c r="I20" s="30">
        <f t="shared" ref="I20:I29" si="7">IFERROR(G20/H20-1, " " )</f>
        <v>-0.95500879544055384</v>
      </c>
      <c r="J20" s="25">
        <f>INDEX('DATA TABLE '!$H$7:$AJ$17,MATCH('المقارنات مع  التكاليف '!$B20,'DATA TABLE '!$G$7:$G$17,0),MATCH('المقارنات مع  التكاليف '!J$18,'DATA TABLE '!$H$6:$AC$6,0))</f>
        <v>67559.92</v>
      </c>
      <c r="K20" s="26">
        <f>IFERROR(VLOOKUP($B20,'التحليل '!$V$6:$X$16,2,0)*8, 0)</f>
        <v>1486861.28</v>
      </c>
      <c r="L20" s="30">
        <f t="shared" ref="L20:L29" si="8">IFERROR(J20/K20-1, " " )</f>
        <v>-0.95456205571511021</v>
      </c>
      <c r="M20" s="36">
        <f t="shared" ref="M20:M29" si="9">C20+G20+J20</f>
        <v>134455.6</v>
      </c>
      <c r="N20" s="37">
        <f t="shared" ref="N20:N29" si="10">D20+H20+K20</f>
        <v>4460583.84</v>
      </c>
      <c r="O20" s="30">
        <f t="shared" ref="O20:O29" si="11">IFERROR(M20/N20-1, " " )</f>
        <v>-0.96985695038522135</v>
      </c>
    </row>
    <row r="21" spans="2:15" ht="15.75" x14ac:dyDescent="0.25">
      <c r="B21" s="4" t="s">
        <v>6</v>
      </c>
      <c r="C21" s="25">
        <f>INDEX('DATA TABLE '!$H$7:$AJ$17,MATCH('المقارنات مع  التكاليف '!B21,'DATA TABLE '!$G$7:$G$17,0),MATCH('المقارنات مع  التكاليف '!C$18,'DATA TABLE '!$H$6:$AC$6,0))</f>
        <v>132065.96</v>
      </c>
      <c r="D21" s="26">
        <f>IFERROR(VLOOKUP(B21,'التحليل '!$V$6:$X$16,2,0)*8, 0)</f>
        <v>4895815.84</v>
      </c>
      <c r="E21" s="30">
        <f t="shared" si="6"/>
        <v>-0.97302472880597568</v>
      </c>
      <c r="F21" s="4" t="s">
        <v>6</v>
      </c>
      <c r="G21" s="25">
        <f>INDEX('DATA TABLE '!$H$7:$AJ$17,MATCH('المقارنات مع  التكاليف '!F21,'DATA TABLE '!$G$7:$G$17,0),MATCH('المقارنات مع  التكاليف '!G$18,'DATA TABLE '!$H$6:$AC$6,0))</f>
        <v>189027.64</v>
      </c>
      <c r="H21" s="26">
        <f>IFERROR(VLOOKUP(F21,'التحليل '!$V$6:$X$16,2,0)*8, 0)</f>
        <v>4895815.84</v>
      </c>
      <c r="I21" s="30">
        <f t="shared" si="7"/>
        <v>-0.96138996110605335</v>
      </c>
      <c r="J21" s="25">
        <f>INDEX('DATA TABLE '!$H$7:$AJ$17,MATCH('المقارنات مع  التكاليف '!$B21,'DATA TABLE '!$G$7:$G$17,0),MATCH('المقارنات مع  التكاليف '!J$18,'DATA TABLE '!$H$6:$AC$6,0))</f>
        <v>136472.64000000001</v>
      </c>
      <c r="K21" s="26">
        <f>IFERROR(VLOOKUP($B21,'التحليل '!$V$6:$X$16,2,0)*8, 0)</f>
        <v>4895815.84</v>
      </c>
      <c r="L21" s="30">
        <f t="shared" si="8"/>
        <v>-0.97212463776006741</v>
      </c>
      <c r="M21" s="36">
        <f t="shared" si="9"/>
        <v>457566.24</v>
      </c>
      <c r="N21" s="37">
        <f t="shared" si="10"/>
        <v>14687447.52</v>
      </c>
      <c r="O21" s="30">
        <f t="shared" si="11"/>
        <v>-0.96884644255736552</v>
      </c>
    </row>
    <row r="22" spans="2:15" ht="15.75" x14ac:dyDescent="0.25">
      <c r="B22" s="4" t="s">
        <v>7</v>
      </c>
      <c r="C22" s="25">
        <f>INDEX('DATA TABLE '!$H$7:$AJ$17,MATCH('المقارنات مع  التكاليف '!B22,'DATA TABLE '!$G$7:$G$17,0),MATCH('المقارنات مع  التكاليف '!C$18,'DATA TABLE '!$H$6:$AC$6,0))</f>
        <v>101722.11999999998</v>
      </c>
      <c r="D22" s="26">
        <f>IFERROR(VLOOKUP(B22,'التحليل '!$V$6:$X$16,2,0)*8, 0)</f>
        <v>3367808.96</v>
      </c>
      <c r="E22" s="30">
        <f t="shared" si="6"/>
        <v>-0.9697957570609943</v>
      </c>
      <c r="F22" s="4" t="s">
        <v>7</v>
      </c>
      <c r="G22" s="25">
        <f>INDEX('DATA TABLE '!$H$7:$AJ$17,MATCH('المقارنات مع  التكاليف '!F22,'DATA TABLE '!$G$7:$G$17,0),MATCH('المقارنات مع  التكاليف '!G$18,'DATA TABLE '!$H$6:$AC$6,0))</f>
        <v>113890.23999999999</v>
      </c>
      <c r="H22" s="26">
        <f>IFERROR(VLOOKUP(F22,'التحليل '!$V$6:$X$16,2,0)*8, 0)</f>
        <v>3367808.96</v>
      </c>
      <c r="I22" s="30">
        <f t="shared" si="7"/>
        <v>-0.9661826898874929</v>
      </c>
      <c r="J22" s="25">
        <f>INDEX('DATA TABLE '!$H$7:$AJ$17,MATCH('المقارنات مع  التكاليف '!$B22,'DATA TABLE '!$G$7:$G$17,0),MATCH('المقارنات مع  التكاليف '!J$18,'DATA TABLE '!$H$6:$AC$6,0))</f>
        <v>191240.16000000003</v>
      </c>
      <c r="K22" s="26">
        <f>IFERROR(VLOOKUP($B22,'التحليل '!$V$6:$X$16,2,0)*8, 0)</f>
        <v>3367808.96</v>
      </c>
      <c r="L22" s="30">
        <f t="shared" si="8"/>
        <v>-0.94321525886076385</v>
      </c>
      <c r="M22" s="36">
        <f t="shared" si="9"/>
        <v>406852.52</v>
      </c>
      <c r="N22" s="37">
        <f t="shared" si="10"/>
        <v>10103426.879999999</v>
      </c>
      <c r="O22" s="30">
        <f t="shared" si="11"/>
        <v>-0.95973123526975035</v>
      </c>
    </row>
    <row r="23" spans="2:15" ht="15.75" x14ac:dyDescent="0.25">
      <c r="B23" s="4" t="s">
        <v>8</v>
      </c>
      <c r="C23" s="25">
        <f>INDEX('DATA TABLE '!$H$7:$AJ$17,MATCH('المقارنات مع  التكاليف '!B23,'DATA TABLE '!$G$7:$G$17,0),MATCH('المقارنات مع  التكاليف '!C$18,'DATA TABLE '!$H$6:$AC$6,0))</f>
        <v>131089.85999999999</v>
      </c>
      <c r="D23" s="26">
        <f>IFERROR(VLOOKUP(B23,'التحليل '!$V$6:$X$16,2,0)*8, 0)</f>
        <v>4469534.4000000004</v>
      </c>
      <c r="E23" s="30">
        <f t="shared" si="6"/>
        <v>-0.97067035438859139</v>
      </c>
      <c r="F23" s="4" t="s">
        <v>8</v>
      </c>
      <c r="G23" s="25">
        <f>INDEX('DATA TABLE '!$H$7:$AJ$17,MATCH('المقارنات مع  التكاليف '!F23,'DATA TABLE '!$G$7:$G$17,0),MATCH('المقارنات مع  التكاليف '!G$18,'DATA TABLE '!$H$6:$AC$6,0))</f>
        <v>192326.6</v>
      </c>
      <c r="H23" s="26">
        <f>IFERROR(VLOOKUP(F23,'التحليل '!$V$6:$X$16,2,0)*8, 0)</f>
        <v>4469534.4000000004</v>
      </c>
      <c r="I23" s="30">
        <f t="shared" si="7"/>
        <v>-0.9569694328787357</v>
      </c>
      <c r="J23" s="25">
        <f>INDEX('DATA TABLE '!$H$7:$AJ$17,MATCH('المقارنات مع  التكاليف '!$B23,'DATA TABLE '!$G$7:$G$17,0),MATCH('المقارنات مع  التكاليف '!J$18,'DATA TABLE '!$H$6:$AC$6,0))</f>
        <v>194282</v>
      </c>
      <c r="K23" s="26">
        <f>IFERROR(VLOOKUP($B23,'التحليل '!$V$6:$X$16,2,0)*8, 0)</f>
        <v>4469534.4000000004</v>
      </c>
      <c r="L23" s="30">
        <f t="shared" si="8"/>
        <v>-0.95653193764433275</v>
      </c>
      <c r="M23" s="36">
        <f t="shared" si="9"/>
        <v>517698.45999999996</v>
      </c>
      <c r="N23" s="37">
        <f t="shared" si="10"/>
        <v>13408603.200000001</v>
      </c>
      <c r="O23" s="30">
        <f t="shared" si="11"/>
        <v>-0.96139057497055325</v>
      </c>
    </row>
    <row r="24" spans="2:15" ht="15.75" x14ac:dyDescent="0.25">
      <c r="B24" s="4" t="s">
        <v>9</v>
      </c>
      <c r="C24" s="25">
        <f>INDEX('DATA TABLE '!$H$7:$AJ$17,MATCH('المقارنات مع  التكاليف '!B24,'DATA TABLE '!$G$7:$G$17,0),MATCH('المقارنات مع  التكاليف '!C$18,'DATA TABLE '!$H$6:$AC$6,0))</f>
        <v>0</v>
      </c>
      <c r="D24" s="26">
        <f>IFERROR(VLOOKUP(B24,'التحليل '!$V$6:$X$16,2,0)*8, 0)</f>
        <v>812886.88</v>
      </c>
      <c r="E24" s="30">
        <f t="shared" si="6"/>
        <v>-1</v>
      </c>
      <c r="F24" s="4" t="s">
        <v>9</v>
      </c>
      <c r="G24" s="25">
        <f>INDEX('DATA TABLE '!$H$7:$AJ$17,MATCH('المقارنات مع  التكاليف '!F24,'DATA TABLE '!$G$7:$G$17,0),MATCH('المقارنات مع  التكاليف '!G$18,'DATA TABLE '!$H$6:$AC$6,0))</f>
        <v>0</v>
      </c>
      <c r="H24" s="26">
        <f>IFERROR(VLOOKUP(F24,'التحليل '!$V$6:$X$16,2,0)*8, 0)</f>
        <v>812886.88</v>
      </c>
      <c r="I24" s="30">
        <f t="shared" si="7"/>
        <v>-1</v>
      </c>
      <c r="J24" s="25">
        <f>INDEX('DATA TABLE '!$H$7:$AJ$17,MATCH('المقارنات مع  التكاليف '!$B24,'DATA TABLE '!$G$7:$G$17,0),MATCH('المقارنات مع  التكاليف '!J$18,'DATA TABLE '!$H$6:$AC$6,0))</f>
        <v>0</v>
      </c>
      <c r="K24" s="26">
        <f>IFERROR(VLOOKUP($B24,'التحليل '!$V$6:$X$16,2,0)*8, 0)</f>
        <v>812886.88</v>
      </c>
      <c r="L24" s="30">
        <f t="shared" si="8"/>
        <v>-1</v>
      </c>
      <c r="M24" s="36">
        <f t="shared" si="9"/>
        <v>0</v>
      </c>
      <c r="N24" s="37">
        <f t="shared" si="10"/>
        <v>2438660.64</v>
      </c>
      <c r="O24" s="30">
        <f t="shared" si="11"/>
        <v>-1</v>
      </c>
    </row>
    <row r="25" spans="2:15" ht="15.75" x14ac:dyDescent="0.25">
      <c r="B25" s="4" t="s">
        <v>10</v>
      </c>
      <c r="C25" s="25">
        <f>INDEX('DATA TABLE '!$H$7:$AJ$17,MATCH('المقارنات مع  التكاليف '!B25,'DATA TABLE '!$G$7:$G$17,0),MATCH('المقارنات مع  التكاليف '!C$18,'DATA TABLE '!$H$6:$AC$6,0))</f>
        <v>212112.76</v>
      </c>
      <c r="D25" s="26">
        <f>IFERROR(VLOOKUP(B25,'التحليل '!$V$6:$X$16,2,0)*8, 0)</f>
        <v>6583406.3200000003</v>
      </c>
      <c r="E25" s="30">
        <f t="shared" si="6"/>
        <v>-0.96778069745511319</v>
      </c>
      <c r="F25" s="4" t="s">
        <v>10</v>
      </c>
      <c r="G25" s="25">
        <f>INDEX('DATA TABLE '!$H$7:$AJ$17,MATCH('المقارنات مع  التكاليف '!F25,'DATA TABLE '!$G$7:$G$17,0),MATCH('المقارنات مع  التكاليف '!G$18,'DATA TABLE '!$H$6:$AC$6,0))</f>
        <v>239719.32</v>
      </c>
      <c r="H25" s="26">
        <f>IFERROR(VLOOKUP(F25,'التحليل '!$V$6:$X$16,2,0)*8, 0)</f>
        <v>6583406.3200000003</v>
      </c>
      <c r="I25" s="30">
        <f t="shared" si="7"/>
        <v>-0.96358734242610145</v>
      </c>
      <c r="J25" s="25">
        <f>INDEX('DATA TABLE '!$H$7:$AJ$17,MATCH('المقارنات مع  التكاليف '!$B25,'DATA TABLE '!$G$7:$G$17,0),MATCH('المقارنات مع  التكاليف '!J$18,'DATA TABLE '!$H$6:$AC$6,0))</f>
        <v>291659.05</v>
      </c>
      <c r="K25" s="26">
        <f>IFERROR(VLOOKUP($B25,'التحليل '!$V$6:$X$16,2,0)*8, 0)</f>
        <v>6583406.3200000003</v>
      </c>
      <c r="L25" s="30">
        <f t="shared" si="8"/>
        <v>-0.95569785065309476</v>
      </c>
      <c r="M25" s="36">
        <f t="shared" si="9"/>
        <v>743491.13</v>
      </c>
      <c r="N25" s="37">
        <f t="shared" si="10"/>
        <v>19750218.960000001</v>
      </c>
      <c r="O25" s="30">
        <f t="shared" si="11"/>
        <v>-0.96235529684476973</v>
      </c>
    </row>
    <row r="26" spans="2:15" ht="15.75" x14ac:dyDescent="0.25">
      <c r="B26" s="4" t="s">
        <v>11</v>
      </c>
      <c r="C26" s="25">
        <f>INDEX('DATA TABLE '!$H$7:$AJ$17,MATCH('المقارنات مع  التكاليف '!B26,'DATA TABLE '!$G$7:$G$17,0),MATCH('المقارنات مع  التكاليف '!C$18,'DATA TABLE '!$H$6:$AC$6,0))</f>
        <v>20420.939999999999</v>
      </c>
      <c r="D26" s="26">
        <f>IFERROR(VLOOKUP(B26,'التحليل '!$V$6:$X$16,2,0)*8, 0)</f>
        <v>1198285.6000000001</v>
      </c>
      <c r="E26" s="30">
        <f t="shared" si="6"/>
        <v>-0.98295820295261827</v>
      </c>
      <c r="F26" s="4" t="s">
        <v>11</v>
      </c>
      <c r="G26" s="25">
        <f>INDEX('DATA TABLE '!$H$7:$AJ$17,MATCH('المقارنات مع  التكاليف '!F26,'DATA TABLE '!$G$7:$G$17,0),MATCH('المقارنات مع  التكاليف '!G$18,'DATA TABLE '!$H$6:$AC$6,0))</f>
        <v>35739.4</v>
      </c>
      <c r="H26" s="26">
        <f>IFERROR(VLOOKUP(F26,'التحليل '!$V$6:$X$16,2,0)*8, 0)</f>
        <v>1198285.6000000001</v>
      </c>
      <c r="I26" s="30">
        <f t="shared" si="7"/>
        <v>-0.97017455604907543</v>
      </c>
      <c r="J26" s="25">
        <f>INDEX('DATA TABLE '!$H$7:$AJ$17,MATCH('المقارنات مع  التكاليف '!$B26,'DATA TABLE '!$G$7:$G$17,0),MATCH('المقارنات مع  التكاليف '!J$18,'DATA TABLE '!$H$6:$AC$6,0))</f>
        <v>48661.100000000006</v>
      </c>
      <c r="K26" s="26">
        <f>IFERROR(VLOOKUP($B26,'التحليل '!$V$6:$X$16,2,0)*8, 0)</f>
        <v>1198285.6000000001</v>
      </c>
      <c r="L26" s="30">
        <f t="shared" si="8"/>
        <v>-0.95939106670396435</v>
      </c>
      <c r="M26" s="36">
        <f t="shared" si="9"/>
        <v>104821.44</v>
      </c>
      <c r="N26" s="37">
        <f t="shared" si="10"/>
        <v>3594856.8000000003</v>
      </c>
      <c r="O26" s="30">
        <f t="shared" si="11"/>
        <v>-0.97084127523521935</v>
      </c>
    </row>
    <row r="27" spans="2:15" ht="15.75" x14ac:dyDescent="0.25">
      <c r="B27" s="4" t="s">
        <v>12</v>
      </c>
      <c r="C27" s="25">
        <f>INDEX('DATA TABLE '!$H$7:$AJ$17,MATCH('المقارنات مع  التكاليف '!B27,'DATA TABLE '!$G$7:$G$17,0),MATCH('المقارنات مع  التكاليف '!C$18,'DATA TABLE '!$H$6:$AC$6,0))</f>
        <v>138838.14000000001</v>
      </c>
      <c r="D27" s="26">
        <f>IFERROR(VLOOKUP(B27,'التحليل '!$V$6:$X$16,2,0)*8, 0)</f>
        <v>5939061.2800000003</v>
      </c>
      <c r="E27" s="30">
        <f t="shared" si="6"/>
        <v>-0.97662288138572628</v>
      </c>
      <c r="F27" s="4" t="s">
        <v>12</v>
      </c>
      <c r="G27" s="25">
        <f>INDEX('DATA TABLE '!$H$7:$AJ$17,MATCH('المقارنات مع  التكاليف '!F27,'DATA TABLE '!$G$7:$G$17,0),MATCH('المقارنات مع  التكاليف '!G$18,'DATA TABLE '!$H$6:$AC$6,0))</f>
        <v>45786.200000000004</v>
      </c>
      <c r="H27" s="26">
        <f>IFERROR(VLOOKUP(F27,'التحليل '!$V$6:$X$16,2,0)*8, 0)</f>
        <v>5939061.2800000003</v>
      </c>
      <c r="I27" s="30">
        <f t="shared" si="7"/>
        <v>-0.99229066718772774</v>
      </c>
      <c r="J27" s="25">
        <f>INDEX('DATA TABLE '!$H$7:$AJ$17,MATCH('المقارنات مع  التكاليف '!$B27,'DATA TABLE '!$G$7:$G$17,0),MATCH('المقارنات مع  التكاليف '!J$18,'DATA TABLE '!$H$6:$AC$6,0))</f>
        <v>252531.28000000003</v>
      </c>
      <c r="K27" s="26">
        <f>IFERROR(VLOOKUP($B27,'التحليل '!$V$6:$X$16,2,0)*8, 0)</f>
        <v>5939061.2800000003</v>
      </c>
      <c r="L27" s="30">
        <f t="shared" si="8"/>
        <v>-0.95747959684295425</v>
      </c>
      <c r="M27" s="36">
        <f t="shared" si="9"/>
        <v>437155.62000000005</v>
      </c>
      <c r="N27" s="37">
        <f t="shared" si="10"/>
        <v>17817183.84</v>
      </c>
      <c r="O27" s="30">
        <f t="shared" si="11"/>
        <v>-0.97546438180546946</v>
      </c>
    </row>
    <row r="28" spans="2:15" ht="15.75" x14ac:dyDescent="0.25">
      <c r="B28" s="4" t="s">
        <v>13</v>
      </c>
      <c r="C28" s="25">
        <f>INDEX('DATA TABLE '!$H$7:$AJ$17,MATCH('المقارنات مع  التكاليف '!B28,'DATA TABLE '!$G$7:$G$17,0),MATCH('المقارنات مع  التكاليف '!C$18,'DATA TABLE '!$H$6:$AC$6,0))</f>
        <v>0</v>
      </c>
      <c r="D28" s="26">
        <f>IFERROR(VLOOKUP(B28,'التحليل '!$V$6:$X$16,2,0)*8, 0)</f>
        <v>0</v>
      </c>
      <c r="E28" s="30" t="str">
        <f t="shared" si="6"/>
        <v xml:space="preserve"> </v>
      </c>
      <c r="F28" s="4" t="s">
        <v>13</v>
      </c>
      <c r="G28" s="25">
        <f>INDEX('DATA TABLE '!$H$7:$AJ$17,MATCH('المقارنات مع  التكاليف '!F28,'DATA TABLE '!$G$7:$G$17,0),MATCH('المقارنات مع  التكاليف '!G$18,'DATA TABLE '!$H$6:$AC$6,0))</f>
        <v>0</v>
      </c>
      <c r="H28" s="26">
        <f>IFERROR(VLOOKUP(F28,'التحليل '!$V$6:$X$16,2,0)*8, 0)</f>
        <v>0</v>
      </c>
      <c r="I28" s="30" t="str">
        <f t="shared" si="7"/>
        <v xml:space="preserve"> </v>
      </c>
      <c r="J28" s="25">
        <f>INDEX('DATA TABLE '!$H$7:$AJ$17,MATCH('المقارنات مع  التكاليف '!$B28,'DATA TABLE '!$G$7:$G$17,0),MATCH('المقارنات مع  التكاليف '!J$18,'DATA TABLE '!$H$6:$AC$6,0))</f>
        <v>0</v>
      </c>
      <c r="K28" s="26">
        <f>IFERROR(VLOOKUP($B28,'التحليل '!$V$6:$X$16,2,0)*8, 0)</f>
        <v>0</v>
      </c>
      <c r="L28" s="30" t="str">
        <f t="shared" si="8"/>
        <v xml:space="preserve"> </v>
      </c>
      <c r="M28" s="36">
        <f t="shared" si="9"/>
        <v>0</v>
      </c>
      <c r="N28" s="37">
        <f t="shared" si="10"/>
        <v>0</v>
      </c>
      <c r="O28" s="30" t="str">
        <f t="shared" si="11"/>
        <v xml:space="preserve"> </v>
      </c>
    </row>
    <row r="29" spans="2:15" ht="15.75" x14ac:dyDescent="0.25">
      <c r="B29" s="4" t="s">
        <v>14</v>
      </c>
      <c r="C29" s="25">
        <f>INDEX('DATA TABLE '!$H$7:$AJ$17,MATCH('المقارنات مع  التكاليف '!B29,'DATA TABLE '!$G$7:$G$17,0),MATCH('المقارنات مع  التكاليف '!C$18,'DATA TABLE '!$H$6:$AC$6,0))</f>
        <v>168386.26</v>
      </c>
      <c r="D29" s="26">
        <f>IFERROR(VLOOKUP(B29,'التحليل '!$V$6:$X$16,2,0)*8, 0)</f>
        <v>4442418.24</v>
      </c>
      <c r="E29" s="30">
        <f t="shared" si="6"/>
        <v>-0.96209581113191178</v>
      </c>
      <c r="F29" s="4" t="s">
        <v>14</v>
      </c>
      <c r="G29" s="25">
        <f>INDEX('DATA TABLE '!$H$7:$AJ$17,MATCH('المقارنات مع  التكاليف '!F29,'DATA TABLE '!$G$7:$G$17,0),MATCH('المقارنات مع  التكاليف '!G$18,'DATA TABLE '!$H$6:$AC$6,0))</f>
        <v>349656.05999999994</v>
      </c>
      <c r="H29" s="26">
        <f>IFERROR(VLOOKUP(F29,'التحليل '!$V$6:$X$16,2,0)*8, 0)</f>
        <v>4442418.24</v>
      </c>
      <c r="I29" s="30">
        <f t="shared" si="7"/>
        <v>-0.92129150361133039</v>
      </c>
      <c r="J29" s="25">
        <f>INDEX('DATA TABLE '!$H$7:$AJ$17,MATCH('المقارنات مع  التكاليف '!$B29,'DATA TABLE '!$G$7:$G$17,0),MATCH('المقارنات مع  التكاليف '!J$18,'DATA TABLE '!$H$6:$AC$6,0))</f>
        <v>174340.6</v>
      </c>
      <c r="K29" s="26">
        <f>IFERROR(VLOOKUP($B29,'التحليل '!$V$6:$X$16,2,0)*8, 0)</f>
        <v>4442418.24</v>
      </c>
      <c r="L29" s="30">
        <f t="shared" si="8"/>
        <v>-0.960755473577382</v>
      </c>
      <c r="M29" s="36">
        <f t="shared" si="9"/>
        <v>692382.91999999993</v>
      </c>
      <c r="N29" s="37">
        <f t="shared" si="10"/>
        <v>13327254.720000001</v>
      </c>
      <c r="O29" s="30">
        <f t="shared" si="11"/>
        <v>-0.94804759610687472</v>
      </c>
    </row>
    <row r="30" spans="2:15" ht="15.75" x14ac:dyDescent="0.25">
      <c r="E30" s="31"/>
      <c r="I30" s="31"/>
      <c r="L30" s="30"/>
    </row>
    <row r="31" spans="2:15" ht="16.5" thickBot="1" x14ac:dyDescent="0.3">
      <c r="B31" s="28" t="s">
        <v>48</v>
      </c>
      <c r="C31" s="29">
        <f>SUM(C19:C29)</f>
        <v>943225.96</v>
      </c>
      <c r="D31" s="29">
        <f>SUM(D19:D29)</f>
        <v>34563283.280000001</v>
      </c>
      <c r="E31" s="32">
        <f t="shared" ref="E31" si="12">IFERROR(C31/D31-1, " " )</f>
        <v>-0.97271017477249344</v>
      </c>
      <c r="F31" s="28" t="s">
        <v>48</v>
      </c>
      <c r="G31" s="29">
        <f>SUM(G19:G29)</f>
        <v>1287427.3799999999</v>
      </c>
      <c r="H31" s="29">
        <f>SUM(H19:H29)</f>
        <v>34563283.280000001</v>
      </c>
      <c r="I31" s="32">
        <f>IFERROR(G31/H31-1, " " )</f>
        <v>-0.96275158903248736</v>
      </c>
      <c r="J31" s="29">
        <f>SUM(J19:J29)</f>
        <v>1410591.69</v>
      </c>
      <c r="K31" s="29">
        <f>SUM(K19:K29)</f>
        <v>34563283.280000001</v>
      </c>
      <c r="L31" s="32">
        <f>IFERROR(J31/K31-1, " " )</f>
        <v>-0.95918814544982078</v>
      </c>
      <c r="M31" s="34">
        <f>SUM(M19:M29)</f>
        <v>3641245.03</v>
      </c>
      <c r="N31" s="38">
        <f>SUM(N19:N29)</f>
        <v>103689849.83999999</v>
      </c>
      <c r="O31" s="32">
        <f t="shared" ref="O31" si="13">IFERROR(M31/N31-1, " " )</f>
        <v>-0.96488330308493386</v>
      </c>
    </row>
    <row r="32" spans="2:15" ht="15.75" thickTop="1" x14ac:dyDescent="0.25"/>
    <row r="33" spans="2:15" ht="18" thickBot="1" x14ac:dyDescent="0.35">
      <c r="B33" s="27" t="s">
        <v>40</v>
      </c>
      <c r="C33" s="24" t="s">
        <v>24</v>
      </c>
      <c r="D33" s="24" t="s">
        <v>46</v>
      </c>
      <c r="E33" s="24" t="s">
        <v>47</v>
      </c>
      <c r="F33" s="27" t="s">
        <v>40</v>
      </c>
      <c r="G33" s="24" t="s">
        <v>25</v>
      </c>
      <c r="H33" s="24" t="s">
        <v>46</v>
      </c>
      <c r="I33" s="24" t="s">
        <v>47</v>
      </c>
      <c r="J33" s="24" t="s">
        <v>26</v>
      </c>
      <c r="K33" s="24" t="s">
        <v>46</v>
      </c>
      <c r="L33" s="24" t="s">
        <v>47</v>
      </c>
      <c r="M33" s="24" t="s">
        <v>52</v>
      </c>
      <c r="N33" s="35" t="s">
        <v>50</v>
      </c>
      <c r="O33" s="24" t="s">
        <v>47</v>
      </c>
    </row>
    <row r="34" spans="2:15" ht="16.5" thickTop="1" x14ac:dyDescent="0.25">
      <c r="B34" s="4" t="s">
        <v>4</v>
      </c>
      <c r="C34" s="25">
        <f>INDEX('DATA TABLE '!$H$7:$AJ$17,MATCH('المقارنات مع  التكاليف '!B34,'DATA TABLE '!$G$7:$G$17,0),MATCH('المقارنات مع  التكاليف '!C$33,'DATA TABLE '!$H$6:$AC$6,0))</f>
        <v>41124.58</v>
      </c>
      <c r="D34" s="26">
        <f>IFERROR(VLOOKUP(B34,'التحليل '!$V$6:$X$16,2,0)*8, 0)</f>
        <v>1367204.48</v>
      </c>
      <c r="E34" s="30">
        <f>IFERROR(C34/D34-1, " " )</f>
        <v>-0.96992068077483184</v>
      </c>
      <c r="F34" s="4" t="s">
        <v>4</v>
      </c>
      <c r="G34" s="25">
        <f>INDEX('DATA TABLE '!$H$7:$AJ$17,MATCH('المقارنات مع  التكاليف '!F34,'DATA TABLE '!$G$7:$G$17,0),MATCH('المقارنات مع  التكاليف '!G$33,'DATA TABLE '!$H$6:$AC$6,0))</f>
        <v>61952.759999999995</v>
      </c>
      <c r="H34" s="26">
        <f>IFERROR(VLOOKUP(F34,'التحليل '!$V$6:$X$16,2,0)*8, 0)</f>
        <v>1367204.48</v>
      </c>
      <c r="I34" s="30">
        <f>IFERROR(G34/H34-1, " " )</f>
        <v>-0.95468654403472986</v>
      </c>
      <c r="J34" s="25">
        <f>INDEX('DATA TABLE '!$H$7:$AJ$17,MATCH('المقارنات مع  التكاليف '!$B34,'DATA TABLE '!$G$7:$G$17,0),MATCH('المقارنات مع  التكاليف '!J$33,'DATA TABLE '!$H$6:$AC$6,0))</f>
        <v>67823.22</v>
      </c>
      <c r="K34" s="26">
        <f>IFERROR(VLOOKUP($B34,'التحليل '!$V$6:$X$16,2,0)*8, 0)</f>
        <v>1367204.48</v>
      </c>
      <c r="L34" s="30">
        <f>IFERROR(J34/K34-1, " " )</f>
        <v>-0.95039277519043819</v>
      </c>
      <c r="M34" s="36">
        <f>C34+G34+J34</f>
        <v>170900.56</v>
      </c>
      <c r="N34" s="37">
        <f>D34+H34+K34</f>
        <v>4101613.44</v>
      </c>
      <c r="O34" s="30">
        <f>IFERROR(M34/N34-1, " " )</f>
        <v>-0.95833333333333337</v>
      </c>
    </row>
    <row r="35" spans="2:15" ht="15.75" x14ac:dyDescent="0.25">
      <c r="B35" s="4" t="s">
        <v>5</v>
      </c>
      <c r="C35" s="25">
        <f>INDEX('DATA TABLE '!$H$7:$AJ$17,MATCH('المقارنات مع  التكاليف '!B35,'DATA TABLE '!$G$7:$G$17,0),MATCH('المقارنات مع  التكاليف '!C$33,'DATA TABLE '!$H$6:$AC$6,0))</f>
        <v>59159.86</v>
      </c>
      <c r="D35" s="26">
        <f>IFERROR(VLOOKUP(B35,'التحليل '!$V$6:$X$16,2,0)*8, 0)</f>
        <v>1486861.28</v>
      </c>
      <c r="E35" s="30">
        <f t="shared" ref="E35:E44" si="14">IFERROR(C35/D35-1, " " )</f>
        <v>-0.9602115807333419</v>
      </c>
      <c r="F35" s="4" t="s">
        <v>5</v>
      </c>
      <c r="G35" s="25">
        <f>INDEX('DATA TABLE '!$H$7:$AJ$17,MATCH('المقارنات مع  التكاليف '!F35,'DATA TABLE '!$G$7:$G$17,0),MATCH('المقارنات مع  التكاليف '!G$33,'DATA TABLE '!$H$6:$AC$6,0))</f>
        <v>79521.98</v>
      </c>
      <c r="H35" s="26">
        <f>IFERROR(VLOOKUP(F35,'التحليل '!$V$6:$X$16,2,0)*8, 0)</f>
        <v>1486861.28</v>
      </c>
      <c r="I35" s="30">
        <f t="shared" ref="I35:I44" si="15">IFERROR(G35/H35-1, " " )</f>
        <v>-0.94651688017593683</v>
      </c>
      <c r="J35" s="25">
        <f>INDEX('DATA TABLE '!$H$7:$AJ$17,MATCH('المقارنات مع  التكاليف '!$B35,'DATA TABLE '!$G$7:$G$17,0),MATCH('المقارنات مع  التكاليف '!J$33,'DATA TABLE '!$H$6:$AC$6,0))</f>
        <v>47175.82</v>
      </c>
      <c r="K35" s="26">
        <f>IFERROR(VLOOKUP($B35,'التحليل '!$V$6:$X$16,2,0)*8, 0)</f>
        <v>1486861.28</v>
      </c>
      <c r="L35" s="30">
        <f t="shared" ref="L35:L44" si="16">IFERROR(J35/K35-1, " " )</f>
        <v>-0.96827153909072139</v>
      </c>
      <c r="M35" s="36">
        <f t="shared" ref="M35:M44" si="17">C35+G35+J35</f>
        <v>185857.66</v>
      </c>
      <c r="N35" s="37">
        <f t="shared" ref="N35:N44" si="18">D35+H35+K35</f>
        <v>4460583.84</v>
      </c>
      <c r="O35" s="30">
        <f t="shared" ref="O35:O44" si="19">IFERROR(M35/N35-1, " " )</f>
        <v>-0.95833333333333337</v>
      </c>
    </row>
    <row r="36" spans="2:15" ht="15.75" x14ac:dyDescent="0.25">
      <c r="B36" s="4" t="s">
        <v>6</v>
      </c>
      <c r="C36" s="25">
        <f>INDEX('DATA TABLE '!$H$7:$AJ$17,MATCH('المقارنات مع  التكاليف '!B36,'DATA TABLE '!$G$7:$G$17,0),MATCH('المقارنات مع  التكاليف '!C$33,'DATA TABLE '!$H$6:$AC$6,0))</f>
        <v>154029.9</v>
      </c>
      <c r="D36" s="26">
        <f>IFERROR(VLOOKUP(B36,'التحليل '!$V$6:$X$16,2,0)*8, 0)</f>
        <v>4895815.84</v>
      </c>
      <c r="E36" s="30">
        <f t="shared" si="14"/>
        <v>-0.96853846120159615</v>
      </c>
      <c r="F36" s="4" t="s">
        <v>6</v>
      </c>
      <c r="G36" s="25">
        <f>INDEX('DATA TABLE '!$H$7:$AJ$17,MATCH('المقارنات مع  التكاليف '!F36,'DATA TABLE '!$G$7:$G$17,0),MATCH('المقارنات مع  التكاليف '!G$33,'DATA TABLE '!$H$6:$AC$6,0))</f>
        <v>252455.7</v>
      </c>
      <c r="H36" s="26">
        <f>IFERROR(VLOOKUP(F36,'التحليل '!$V$6:$X$16,2,0)*8, 0)</f>
        <v>4895815.84</v>
      </c>
      <c r="I36" s="30">
        <f t="shared" si="15"/>
        <v>-0.94843439617614378</v>
      </c>
      <c r="J36" s="25">
        <f>INDEX('DATA TABLE '!$H$7:$AJ$17,MATCH('المقارنات مع  التكاليف '!$B36,'DATA TABLE '!$G$7:$G$17,0),MATCH('المقارنات مع  التكاليف '!J$33,'DATA TABLE '!$H$6:$AC$6,0))</f>
        <v>205491.38</v>
      </c>
      <c r="K36" s="26">
        <f>IFERROR(VLOOKUP($B36,'التحليل '!$V$6:$X$16,2,0)*8, 0)</f>
        <v>4895815.84</v>
      </c>
      <c r="L36" s="30">
        <f t="shared" si="16"/>
        <v>-0.95802714262226008</v>
      </c>
      <c r="M36" s="36">
        <f t="shared" si="17"/>
        <v>611976.98</v>
      </c>
      <c r="N36" s="37">
        <f t="shared" si="18"/>
        <v>14687447.52</v>
      </c>
      <c r="O36" s="30">
        <f t="shared" si="19"/>
        <v>-0.95833333333333337</v>
      </c>
    </row>
    <row r="37" spans="2:15" ht="15.75" x14ac:dyDescent="0.25">
      <c r="B37" s="4" t="s">
        <v>7</v>
      </c>
      <c r="C37" s="25">
        <f>INDEX('DATA TABLE '!$H$7:$AJ$17,MATCH('المقارنات مع  التكاليف '!B37,'DATA TABLE '!$G$7:$G$17,0),MATCH('المقارنات مع  التكاليف '!C$33,'DATA TABLE '!$H$6:$AC$6,0))</f>
        <v>142859.28</v>
      </c>
      <c r="D37" s="26">
        <f>IFERROR(VLOOKUP(B37,'التحليل '!$V$6:$X$16,2,0)*8, 0)</f>
        <v>3367808.96</v>
      </c>
      <c r="E37" s="30">
        <f t="shared" si="14"/>
        <v>-0.95758094307107011</v>
      </c>
      <c r="F37" s="4" t="s">
        <v>7</v>
      </c>
      <c r="G37" s="25">
        <f>INDEX('DATA TABLE '!$H$7:$AJ$17,MATCH('المقارنات مع  التكاليف '!F37,'DATA TABLE '!$G$7:$G$17,0),MATCH('المقارنات مع  التكاليف '!G$33,'DATA TABLE '!$H$6:$AC$6,0))</f>
        <v>145107.57999999999</v>
      </c>
      <c r="H37" s="26">
        <f>IFERROR(VLOOKUP(F37,'التحليل '!$V$6:$X$16,2,0)*8, 0)</f>
        <v>3367808.96</v>
      </c>
      <c r="I37" s="30">
        <f t="shared" si="15"/>
        <v>-0.95691335769829411</v>
      </c>
      <c r="J37" s="25">
        <f>INDEX('DATA TABLE '!$H$7:$AJ$17,MATCH('المقارنات مع  التكاليف '!$B37,'DATA TABLE '!$G$7:$G$17,0),MATCH('المقارنات مع  التكاليف '!J$33,'DATA TABLE '!$H$6:$AC$6,0))</f>
        <v>133009.26</v>
      </c>
      <c r="K37" s="26">
        <f>IFERROR(VLOOKUP($B37,'التحليل '!$V$6:$X$16,2,0)*8, 0)</f>
        <v>3367808.96</v>
      </c>
      <c r="L37" s="30">
        <f t="shared" si="16"/>
        <v>-0.96050569923063567</v>
      </c>
      <c r="M37" s="36">
        <f t="shared" si="17"/>
        <v>420976.12</v>
      </c>
      <c r="N37" s="37">
        <f t="shared" si="18"/>
        <v>10103426.879999999</v>
      </c>
      <c r="O37" s="30">
        <f t="shared" si="19"/>
        <v>-0.95833333333333337</v>
      </c>
    </row>
    <row r="38" spans="2:15" ht="15.75" x14ac:dyDescent="0.25">
      <c r="B38" s="4" t="s">
        <v>8</v>
      </c>
      <c r="C38" s="25">
        <f>INDEX('DATA TABLE '!$H$7:$AJ$17,MATCH('المقارنات مع  التكاليف '!B38,'DATA TABLE '!$G$7:$G$17,0),MATCH('المقارنات مع  التكاليف '!C$33,'DATA TABLE '!$H$6:$AC$6,0))</f>
        <v>272276.09999999998</v>
      </c>
      <c r="D38" s="26">
        <f>IFERROR(VLOOKUP(B38,'التحليل '!$V$6:$X$16,2,0)*8, 0)</f>
        <v>4469534.4000000004</v>
      </c>
      <c r="E38" s="30">
        <f t="shared" si="14"/>
        <v>-0.93908177549768945</v>
      </c>
      <c r="F38" s="4" t="s">
        <v>8</v>
      </c>
      <c r="G38" s="25">
        <f>INDEX('DATA TABLE '!$H$7:$AJ$17,MATCH('المقارنات مع  التكاليف '!F38,'DATA TABLE '!$G$7:$G$17,0),MATCH('المقارنات مع  التكاليف '!G$33,'DATA TABLE '!$H$6:$AC$6,0))</f>
        <v>177832.02</v>
      </c>
      <c r="H38" s="26">
        <f>IFERROR(VLOOKUP(F38,'التحليل '!$V$6:$X$16,2,0)*8, 0)</f>
        <v>4469534.4000000004</v>
      </c>
      <c r="I38" s="30">
        <f t="shared" si="15"/>
        <v>-0.96021240601705626</v>
      </c>
      <c r="J38" s="25">
        <f>INDEX('DATA TABLE '!$H$7:$AJ$17,MATCH('المقارنات مع  التكاليف '!$B38,'DATA TABLE '!$G$7:$G$17,0),MATCH('المقارنات مع  التكاليف '!J$33,'DATA TABLE '!$H$6:$AC$6,0))</f>
        <v>108583.67999999999</v>
      </c>
      <c r="K38" s="26">
        <f>IFERROR(VLOOKUP($B38,'التحليل '!$V$6:$X$16,2,0)*8, 0)</f>
        <v>4469534.4000000004</v>
      </c>
      <c r="L38" s="30">
        <f t="shared" si="16"/>
        <v>-0.97570581848525428</v>
      </c>
      <c r="M38" s="36">
        <f t="shared" si="17"/>
        <v>558691.80000000005</v>
      </c>
      <c r="N38" s="37">
        <f t="shared" si="18"/>
        <v>13408603.200000001</v>
      </c>
      <c r="O38" s="30">
        <f t="shared" si="19"/>
        <v>-0.95833333333333337</v>
      </c>
    </row>
    <row r="39" spans="2:15" ht="15.75" x14ac:dyDescent="0.25">
      <c r="B39" s="4" t="s">
        <v>9</v>
      </c>
      <c r="C39" s="25">
        <f>INDEX('DATA TABLE '!$H$7:$AJ$17,MATCH('المقارنات مع  التكاليف '!B39,'DATA TABLE '!$G$7:$G$17,0),MATCH('المقارنات مع  التكاليف '!C$33,'DATA TABLE '!$H$6:$AC$6,0))</f>
        <v>0</v>
      </c>
      <c r="D39" s="26">
        <f>IFERROR(VLOOKUP(B39,'التحليل '!$V$6:$X$16,2,0)*8, 0)</f>
        <v>812886.88</v>
      </c>
      <c r="E39" s="30">
        <f t="shared" si="14"/>
        <v>-1</v>
      </c>
      <c r="F39" s="4" t="s">
        <v>9</v>
      </c>
      <c r="G39" s="25">
        <f>INDEX('DATA TABLE '!$H$7:$AJ$17,MATCH('المقارنات مع  التكاليف '!F39,'DATA TABLE '!$G$7:$G$17,0),MATCH('المقارنات مع  التكاليف '!G$33,'DATA TABLE '!$H$6:$AC$6,0))</f>
        <v>0</v>
      </c>
      <c r="H39" s="26">
        <f>IFERROR(VLOOKUP(F39,'التحليل '!$V$6:$X$16,2,0)*8, 0)</f>
        <v>812886.88</v>
      </c>
      <c r="I39" s="30">
        <f t="shared" si="15"/>
        <v>-1</v>
      </c>
      <c r="J39" s="25">
        <f>INDEX('DATA TABLE '!$H$7:$AJ$17,MATCH('المقارنات مع  التكاليف '!$B39,'DATA TABLE '!$G$7:$G$17,0),MATCH('المقارنات مع  التكاليف '!J$33,'DATA TABLE '!$H$6:$AC$6,0))</f>
        <v>101610.86</v>
      </c>
      <c r="K39" s="26">
        <f>IFERROR(VLOOKUP($B39,'التحليل '!$V$6:$X$16,2,0)*8, 0)</f>
        <v>812886.88</v>
      </c>
      <c r="L39" s="30">
        <f t="shared" si="16"/>
        <v>-0.875</v>
      </c>
      <c r="M39" s="36">
        <f t="shared" si="17"/>
        <v>101610.86</v>
      </c>
      <c r="N39" s="37">
        <f t="shared" si="18"/>
        <v>2438660.64</v>
      </c>
      <c r="O39" s="30">
        <f t="shared" si="19"/>
        <v>-0.95833333333333337</v>
      </c>
    </row>
    <row r="40" spans="2:15" ht="15.75" x14ac:dyDescent="0.25">
      <c r="B40" s="4" t="s">
        <v>10</v>
      </c>
      <c r="C40" s="25">
        <f>INDEX('DATA TABLE '!$H$7:$AJ$17,MATCH('المقارنات مع  التكاليف '!B40,'DATA TABLE '!$G$7:$G$17,0),MATCH('المقارنات مع  التكاليف '!C$33,'DATA TABLE '!$H$6:$AC$6,0))</f>
        <v>235495.8</v>
      </c>
      <c r="D40" s="26">
        <f>IFERROR(VLOOKUP(B40,'التحليل '!$V$6:$X$16,2,0)*8, 0)</f>
        <v>6583406.3200000003</v>
      </c>
      <c r="E40" s="30">
        <f t="shared" si="14"/>
        <v>-0.96422888265538498</v>
      </c>
      <c r="F40" s="4" t="s">
        <v>10</v>
      </c>
      <c r="G40" s="25">
        <f>INDEX('DATA TABLE '!$H$7:$AJ$17,MATCH('المقارنات مع  التكاليف '!F40,'DATA TABLE '!$G$7:$G$17,0),MATCH('المقارنات مع  التكاليف '!G$33,'DATA TABLE '!$H$6:$AC$6,0))</f>
        <v>269651.78999999998</v>
      </c>
      <c r="H40" s="26">
        <f>IFERROR(VLOOKUP(F40,'التحليل '!$V$6:$X$16,2,0)*8, 0)</f>
        <v>6583406.3200000003</v>
      </c>
      <c r="I40" s="30">
        <f t="shared" si="15"/>
        <v>-0.95904068852915647</v>
      </c>
      <c r="J40" s="25">
        <f>INDEX('DATA TABLE '!$H$7:$AJ$17,MATCH('المقارنات مع  التكاليف '!$B40,'DATA TABLE '!$G$7:$G$17,0),MATCH('المقارنات مع  التكاليف '!J$33,'DATA TABLE '!$H$6:$AC$6,0))</f>
        <v>317778.20000000007</v>
      </c>
      <c r="K40" s="26">
        <f>IFERROR(VLOOKUP($B40,'التحليل '!$V$6:$X$16,2,0)*8, 0)</f>
        <v>6583406.3200000003</v>
      </c>
      <c r="L40" s="30">
        <f t="shared" si="16"/>
        <v>-0.95173042881545855</v>
      </c>
      <c r="M40" s="36">
        <f t="shared" si="17"/>
        <v>822925.79</v>
      </c>
      <c r="N40" s="37">
        <f t="shared" si="18"/>
        <v>19750218.960000001</v>
      </c>
      <c r="O40" s="30">
        <f t="shared" si="19"/>
        <v>-0.95833333333333337</v>
      </c>
    </row>
    <row r="41" spans="2:15" ht="15.75" x14ac:dyDescent="0.25">
      <c r="B41" s="4" t="s">
        <v>11</v>
      </c>
      <c r="C41" s="25">
        <f>INDEX('DATA TABLE '!$H$7:$AJ$17,MATCH('المقارنات مع  التكاليف '!B41,'DATA TABLE '!$G$7:$G$17,0),MATCH('المقارنات مع  التكاليف '!C$33,'DATA TABLE '!$H$6:$AC$6,0))</f>
        <v>19932.8</v>
      </c>
      <c r="D41" s="26">
        <f>IFERROR(VLOOKUP(B41,'التحليل '!$V$6:$X$16,2,0)*8, 0)</f>
        <v>1198285.6000000001</v>
      </c>
      <c r="E41" s="30">
        <f t="shared" si="14"/>
        <v>-0.98336556827520916</v>
      </c>
      <c r="F41" s="4" t="s">
        <v>11</v>
      </c>
      <c r="G41" s="25">
        <f>INDEX('DATA TABLE '!$H$7:$AJ$17,MATCH('المقارنات مع  التكاليف '!F41,'DATA TABLE '!$G$7:$G$17,0),MATCH('المقارنات مع  التكاليف '!G$33,'DATA TABLE '!$H$6:$AC$6,0))</f>
        <v>106844.6</v>
      </c>
      <c r="H41" s="26">
        <f>IFERROR(VLOOKUP(F41,'التحليل '!$V$6:$X$16,2,0)*8, 0)</f>
        <v>1198285.6000000001</v>
      </c>
      <c r="I41" s="30">
        <f t="shared" si="15"/>
        <v>-0.91083544690848328</v>
      </c>
      <c r="J41" s="25">
        <f>INDEX('DATA TABLE '!$H$7:$AJ$17,MATCH('المقارنات مع  التكاليف '!$B41,'DATA TABLE '!$G$7:$G$17,0),MATCH('المقارنات مع  التكاليف '!J$33,'DATA TABLE '!$H$6:$AC$6,0))</f>
        <v>23008.300000000003</v>
      </c>
      <c r="K41" s="26">
        <f>IFERROR(VLOOKUP($B41,'التحليل '!$V$6:$X$16,2,0)*8, 0)</f>
        <v>1198285.6000000001</v>
      </c>
      <c r="L41" s="30">
        <f t="shared" si="16"/>
        <v>-0.98079898481630756</v>
      </c>
      <c r="M41" s="36">
        <f t="shared" si="17"/>
        <v>149785.70000000001</v>
      </c>
      <c r="N41" s="37">
        <f t="shared" si="18"/>
        <v>3594856.8000000003</v>
      </c>
      <c r="O41" s="30">
        <f t="shared" si="19"/>
        <v>-0.95833333333333337</v>
      </c>
    </row>
    <row r="42" spans="2:15" ht="15.75" x14ac:dyDescent="0.25">
      <c r="B42" s="4" t="s">
        <v>12</v>
      </c>
      <c r="C42" s="25">
        <f>INDEX('DATA TABLE '!$H$7:$AJ$17,MATCH('المقارنات مع  التكاليف '!B42,'DATA TABLE '!$G$7:$G$17,0),MATCH('المقارنات مع  التكاليف '!C$33,'DATA TABLE '!$H$6:$AC$6,0))</f>
        <v>230546.28</v>
      </c>
      <c r="D42" s="26">
        <f>IFERROR(VLOOKUP(B42,'التحليل '!$V$6:$X$16,2,0)*8, 0)</f>
        <v>5939061.2800000003</v>
      </c>
      <c r="E42" s="30">
        <f t="shared" si="14"/>
        <v>-0.96118136029739709</v>
      </c>
      <c r="F42" s="4" t="s">
        <v>12</v>
      </c>
      <c r="G42" s="25">
        <f>INDEX('DATA TABLE '!$H$7:$AJ$17,MATCH('المقارنات مع  التكاليف '!F42,'DATA TABLE '!$G$7:$G$17,0),MATCH('المقارنات مع  التكاليف '!G$33,'DATA TABLE '!$H$6:$AC$6,0))</f>
        <v>385186.40000000008</v>
      </c>
      <c r="H42" s="26">
        <f>IFERROR(VLOOKUP(F42,'التحليل '!$V$6:$X$16,2,0)*8, 0)</f>
        <v>5939061.2800000003</v>
      </c>
      <c r="I42" s="30">
        <f t="shared" si="15"/>
        <v>-0.93514355521180947</v>
      </c>
      <c r="J42" s="25">
        <f>INDEX('DATA TABLE '!$H$7:$AJ$17,MATCH('المقارنات مع  التكاليف '!$B42,'DATA TABLE '!$G$7:$G$17,0),MATCH('المقارنات مع  التكاليف '!J$33,'DATA TABLE '!$H$6:$AC$6,0))</f>
        <v>126649.97999999998</v>
      </c>
      <c r="K42" s="26">
        <f>IFERROR(VLOOKUP($B42,'التحليل '!$V$6:$X$16,2,0)*8, 0)</f>
        <v>5939061.2800000003</v>
      </c>
      <c r="L42" s="30">
        <f t="shared" si="16"/>
        <v>-0.97867508449079343</v>
      </c>
      <c r="M42" s="36">
        <f t="shared" si="17"/>
        <v>742382.66</v>
      </c>
      <c r="N42" s="37">
        <f t="shared" si="18"/>
        <v>17817183.84</v>
      </c>
      <c r="O42" s="30">
        <f t="shared" si="19"/>
        <v>-0.95833333333333337</v>
      </c>
    </row>
    <row r="43" spans="2:15" ht="15.75" x14ac:dyDescent="0.25">
      <c r="B43" s="4" t="s">
        <v>13</v>
      </c>
      <c r="C43" s="25">
        <f>INDEX('DATA TABLE '!$H$7:$AJ$17,MATCH('المقارنات مع  التكاليف '!B43,'DATA TABLE '!$G$7:$G$17,0),MATCH('المقارنات مع  التكاليف '!C$33,'DATA TABLE '!$H$6:$AC$6,0))</f>
        <v>0</v>
      </c>
      <c r="D43" s="26">
        <f>IFERROR(VLOOKUP(B43,'التحليل '!$V$6:$X$16,2,0)*8, 0)</f>
        <v>0</v>
      </c>
      <c r="E43" s="30" t="str">
        <f t="shared" si="14"/>
        <v xml:space="preserve"> </v>
      </c>
      <c r="F43" s="4" t="s">
        <v>13</v>
      </c>
      <c r="G43" s="25">
        <f>INDEX('DATA TABLE '!$H$7:$AJ$17,MATCH('المقارنات مع  التكاليف '!F43,'DATA TABLE '!$G$7:$G$17,0),MATCH('المقارنات مع  التكاليف '!G$33,'DATA TABLE '!$H$6:$AC$6,0))</f>
        <v>0</v>
      </c>
      <c r="H43" s="26">
        <f>IFERROR(VLOOKUP(F43,'التحليل '!$V$6:$X$16,2,0)*8, 0)</f>
        <v>0</v>
      </c>
      <c r="I43" s="30" t="str">
        <f t="shared" si="15"/>
        <v xml:space="preserve"> </v>
      </c>
      <c r="J43" s="25">
        <f>INDEX('DATA TABLE '!$H$7:$AJ$17,MATCH('المقارنات مع  التكاليف '!$B43,'DATA TABLE '!$G$7:$G$17,0),MATCH('المقارنات مع  التكاليف '!J$33,'DATA TABLE '!$H$6:$AC$6,0))</f>
        <v>0</v>
      </c>
      <c r="K43" s="26">
        <f>IFERROR(VLOOKUP($B43,'التحليل '!$V$6:$X$16,2,0)*8, 0)</f>
        <v>0</v>
      </c>
      <c r="L43" s="30" t="str">
        <f t="shared" si="16"/>
        <v xml:space="preserve"> </v>
      </c>
      <c r="M43" s="36">
        <f t="shared" si="17"/>
        <v>0</v>
      </c>
      <c r="N43" s="37">
        <f t="shared" si="18"/>
        <v>0</v>
      </c>
      <c r="O43" s="30" t="str">
        <f t="shared" si="19"/>
        <v xml:space="preserve"> </v>
      </c>
    </row>
    <row r="44" spans="2:15" ht="15.75" x14ac:dyDescent="0.25">
      <c r="B44" s="4" t="s">
        <v>14</v>
      </c>
      <c r="C44" s="25">
        <f>INDEX('DATA TABLE '!$H$7:$AJ$17,MATCH('المقارنات مع  التكاليف '!B44,'DATA TABLE '!$G$7:$G$17,0),MATCH('المقارنات مع  التكاليف '!C$33,'DATA TABLE '!$H$6:$AC$6,0))</f>
        <v>169054.25999999998</v>
      </c>
      <c r="D44" s="26">
        <f>IFERROR(VLOOKUP(B44,'التحليل '!$V$6:$X$16,2,0)*8, 0)</f>
        <v>4442418.24</v>
      </c>
      <c r="E44" s="30">
        <f t="shared" si="14"/>
        <v>-0.96194544257949022</v>
      </c>
      <c r="F44" s="4" t="s">
        <v>14</v>
      </c>
      <c r="G44" s="25">
        <f>INDEX('DATA TABLE '!$H$7:$AJ$17,MATCH('المقارنات مع  التكاليف '!F44,'DATA TABLE '!$G$7:$G$17,0),MATCH('المقارنات مع  التكاليف '!G$33,'DATA TABLE '!$H$6:$AC$6,0))</f>
        <v>228660.72</v>
      </c>
      <c r="H44" s="26">
        <f>IFERROR(VLOOKUP(F44,'التحليل '!$V$6:$X$16,2,0)*8, 0)</f>
        <v>4442418.24</v>
      </c>
      <c r="I44" s="30">
        <f t="shared" si="15"/>
        <v>-0.9485278720627619</v>
      </c>
      <c r="J44" s="25">
        <f>INDEX('DATA TABLE '!$H$7:$AJ$17,MATCH('المقارنات مع  التكاليف '!$B44,'DATA TABLE '!$G$7:$G$17,0),MATCH('المقارنات مع  التكاليف '!J$33,'DATA TABLE '!$H$6:$AC$6,0))</f>
        <v>157587.30000000002</v>
      </c>
      <c r="K44" s="26">
        <f>IFERROR(VLOOKUP($B44,'التحليل '!$V$6:$X$16,2,0)*8, 0)</f>
        <v>4442418.24</v>
      </c>
      <c r="L44" s="30">
        <f t="shared" si="16"/>
        <v>-0.96452668535774788</v>
      </c>
      <c r="M44" s="36">
        <f t="shared" si="17"/>
        <v>555302.28</v>
      </c>
      <c r="N44" s="37">
        <f t="shared" si="18"/>
        <v>13327254.720000001</v>
      </c>
      <c r="O44" s="30">
        <f t="shared" si="19"/>
        <v>-0.95833333333333337</v>
      </c>
    </row>
    <row r="45" spans="2:15" ht="15.75" x14ac:dyDescent="0.25">
      <c r="E45" s="31"/>
      <c r="I45" s="31"/>
      <c r="L45" s="30"/>
    </row>
    <row r="46" spans="2:15" ht="16.5" thickBot="1" x14ac:dyDescent="0.3">
      <c r="B46" s="28" t="s">
        <v>48</v>
      </c>
      <c r="C46" s="29">
        <f>SUM(C34:C44)</f>
        <v>1324478.8600000001</v>
      </c>
      <c r="D46" s="29">
        <f>SUM(D34:D44)</f>
        <v>34563283.280000001</v>
      </c>
      <c r="E46" s="32">
        <f t="shared" ref="E46" si="20">IFERROR(C46/D46-1, " " )</f>
        <v>-0.961679599438795</v>
      </c>
      <c r="F46" s="28" t="s">
        <v>48</v>
      </c>
      <c r="G46" s="29">
        <f>SUM(G34:G44)</f>
        <v>1707213.5500000003</v>
      </c>
      <c r="H46" s="29">
        <f>SUM(H34:H44)</f>
        <v>34563283.280000001</v>
      </c>
      <c r="I46" s="32">
        <f>IFERROR(G46/H46-1, " " )</f>
        <v>-0.95060615230996071</v>
      </c>
      <c r="J46" s="29">
        <f>SUM(J34:J44)</f>
        <v>1288718.0000000002</v>
      </c>
      <c r="K46" s="29">
        <f>SUM(K34:K44)</f>
        <v>34563283.280000001</v>
      </c>
      <c r="L46" s="32">
        <f>IFERROR(J46/K46-1, " " )</f>
        <v>-0.9627142482512443</v>
      </c>
      <c r="M46" s="34">
        <f>SUM(M34:M44)</f>
        <v>4320410.41</v>
      </c>
      <c r="N46" s="38">
        <f>SUM(N34:N44)</f>
        <v>103689849.83999999</v>
      </c>
      <c r="O46" s="32">
        <f t="shared" ref="O46" si="21">IFERROR(M46/N46-1, " " )</f>
        <v>-0.95833333333333337</v>
      </c>
    </row>
    <row r="47" spans="2:15" ht="15.75" thickTop="1" x14ac:dyDescent="0.25"/>
    <row r="48" spans="2:15" x14ac:dyDescent="0.25">
      <c r="C48" s="40" t="s">
        <v>56</v>
      </c>
      <c r="D48" s="40"/>
      <c r="E48" s="40"/>
      <c r="F48" s="40"/>
    </row>
    <row r="49" spans="2:7" ht="15.75" thickBot="1" x14ac:dyDescent="0.3">
      <c r="C49" s="41"/>
      <c r="D49" s="41"/>
      <c r="E49" s="41"/>
      <c r="F49" s="41"/>
    </row>
    <row r="51" spans="2:7" ht="18" thickBot="1" x14ac:dyDescent="0.35">
      <c r="B51" s="27" t="s">
        <v>40</v>
      </c>
      <c r="C51" s="24" t="s">
        <v>53</v>
      </c>
      <c r="D51" s="39" t="s">
        <v>54</v>
      </c>
      <c r="E51" s="24" t="s">
        <v>47</v>
      </c>
      <c r="F51" s="39" t="s">
        <v>55</v>
      </c>
      <c r="G51" s="24" t="s">
        <v>47</v>
      </c>
    </row>
    <row r="52" spans="2:7" ht="16.5" thickTop="1" x14ac:dyDescent="0.25">
      <c r="B52" s="4" t="s">
        <v>4</v>
      </c>
      <c r="C52" s="25">
        <f>M4+M19+M34</f>
        <v>438539.88</v>
      </c>
      <c r="D52" s="26">
        <f>N4+N19+N34</f>
        <v>12304840.32</v>
      </c>
      <c r="E52" s="30">
        <f>IFERROR(C52/D52-1, " " )</f>
        <v>-0.9643603761938131</v>
      </c>
      <c r="F52" s="33">
        <f>IFERROR(VLOOKUP(B52,'التحليل '!$V$6:$X$15,2,0)*6.25*3*3, " " )</f>
        <v>9613156.5</v>
      </c>
      <c r="G52" s="30">
        <f>C52/F52-1</f>
        <v>-0.95438128152808077</v>
      </c>
    </row>
    <row r="53" spans="2:7" ht="15.75" x14ac:dyDescent="0.25">
      <c r="B53" s="4" t="s">
        <v>5</v>
      </c>
      <c r="C53" s="25">
        <f t="shared" ref="C53:C62" si="22">M5+M20+M35</f>
        <v>320313.26</v>
      </c>
      <c r="D53" s="26">
        <f t="shared" ref="D53:D62" si="23">N5+N20+N35</f>
        <v>13381751.52</v>
      </c>
      <c r="E53" s="30">
        <f t="shared" ref="E53:E62" si="24">IFERROR(C53/D53-1, " " )</f>
        <v>-0.97606342790618483</v>
      </c>
      <c r="F53" s="33">
        <f>IFERROR(VLOOKUP(B53,'التحليل '!$V$6:$X$15,2,0)*6.25*3*3, " " )</f>
        <v>10454493.375</v>
      </c>
      <c r="G53" s="30">
        <f t="shared" ref="G53:G62" si="25">C53/F53-1</f>
        <v>-0.96936118771991664</v>
      </c>
    </row>
    <row r="54" spans="2:7" ht="15.75" x14ac:dyDescent="0.25">
      <c r="B54" s="4" t="s">
        <v>6</v>
      </c>
      <c r="C54" s="25">
        <f t="shared" si="22"/>
        <v>1613913.17</v>
      </c>
      <c r="D54" s="26">
        <f t="shared" si="23"/>
        <v>44062342.560000002</v>
      </c>
      <c r="E54" s="30">
        <f t="shared" si="24"/>
        <v>-0.96337205250033353</v>
      </c>
      <c r="F54" s="33">
        <f>IFERROR(VLOOKUP(B54,'التحليل '!$V$6:$X$15,2,0)*6.25*3*3, " " )</f>
        <v>34423705.125</v>
      </c>
      <c r="G54" s="30">
        <f t="shared" si="25"/>
        <v>-0.95311622720042688</v>
      </c>
    </row>
    <row r="55" spans="2:7" ht="15.75" x14ac:dyDescent="0.25">
      <c r="B55" s="4" t="s">
        <v>7</v>
      </c>
      <c r="C55" s="25">
        <f t="shared" si="22"/>
        <v>1200717.5899999999</v>
      </c>
      <c r="D55" s="26">
        <f t="shared" si="23"/>
        <v>30310280.639999997</v>
      </c>
      <c r="E55" s="30">
        <f t="shared" si="24"/>
        <v>-0.96038579766841781</v>
      </c>
      <c r="F55" s="33">
        <f>IFERROR(VLOOKUP(B55,'التحليل '!$V$6:$X$15,2,0)*6.25*3*3, " " )</f>
        <v>23679906.75</v>
      </c>
      <c r="G55" s="30">
        <f t="shared" si="25"/>
        <v>-0.94929382101557469</v>
      </c>
    </row>
    <row r="56" spans="2:7" ht="15.75" x14ac:dyDescent="0.25">
      <c r="B56" s="4" t="s">
        <v>8</v>
      </c>
      <c r="C56" s="25">
        <f t="shared" si="22"/>
        <v>1735634.73</v>
      </c>
      <c r="D56" s="26">
        <f t="shared" si="23"/>
        <v>40225809.600000001</v>
      </c>
      <c r="E56" s="30">
        <f t="shared" si="24"/>
        <v>-0.95685270856549776</v>
      </c>
      <c r="F56" s="33">
        <f>IFERROR(VLOOKUP(B56,'التحليل '!$V$6:$X$15,2,0)*6.25*3*3, " " )</f>
        <v>31426413.750000007</v>
      </c>
      <c r="G56" s="30">
        <f t="shared" si="25"/>
        <v>-0.94477146696383707</v>
      </c>
    </row>
    <row r="57" spans="2:7" ht="15.75" x14ac:dyDescent="0.25">
      <c r="B57" s="4" t="s">
        <v>9</v>
      </c>
      <c r="C57" s="25">
        <f t="shared" si="22"/>
        <v>101610.86</v>
      </c>
      <c r="D57" s="26">
        <f t="shared" si="23"/>
        <v>7315981.9199999999</v>
      </c>
      <c r="E57" s="30">
        <f t="shared" si="24"/>
        <v>-0.98611111111111116</v>
      </c>
      <c r="F57" s="33">
        <f>IFERROR(VLOOKUP(B57,'التحليل '!$V$6:$X$15,2,0)*6.25*3*3, " " )</f>
        <v>5715610.875</v>
      </c>
      <c r="G57" s="30">
        <f t="shared" si="25"/>
        <v>-0.98222222222222222</v>
      </c>
    </row>
    <row r="58" spans="2:7" ht="15.75" x14ac:dyDescent="0.25">
      <c r="B58" s="4" t="s">
        <v>10</v>
      </c>
      <c r="C58" s="25">
        <f t="shared" si="22"/>
        <v>2170803.5700000003</v>
      </c>
      <c r="D58" s="26">
        <f t="shared" si="23"/>
        <v>59250656.880000003</v>
      </c>
      <c r="E58" s="30">
        <f t="shared" si="24"/>
        <v>-0.96336237124937674</v>
      </c>
      <c r="F58" s="33">
        <f>IFERROR(VLOOKUP(B58,'التحليل '!$V$6:$X$15,2,0)*6.25*3*3, " " )</f>
        <v>46289575.6875</v>
      </c>
      <c r="G58" s="30">
        <f t="shared" si="25"/>
        <v>-0.95310383519920228</v>
      </c>
    </row>
    <row r="59" spans="2:7" ht="15.75" x14ac:dyDescent="0.25">
      <c r="B59" s="4" t="s">
        <v>11</v>
      </c>
      <c r="C59" s="25">
        <f t="shared" si="22"/>
        <v>419830.49000000005</v>
      </c>
      <c r="D59" s="26">
        <f t="shared" si="23"/>
        <v>10784570.4</v>
      </c>
      <c r="E59" s="30">
        <f t="shared" si="24"/>
        <v>-0.96107119018853082</v>
      </c>
      <c r="F59" s="33">
        <f>IFERROR(VLOOKUP(B59,'التحليل '!$V$6:$X$15,2,0)*6.25*3*3, " " )</f>
        <v>8425445.6250000019</v>
      </c>
      <c r="G59" s="30">
        <f t="shared" si="25"/>
        <v>-0.95017112344131949</v>
      </c>
    </row>
    <row r="60" spans="2:7" ht="15.75" x14ac:dyDescent="0.25">
      <c r="B60" s="4" t="s">
        <v>12</v>
      </c>
      <c r="C60" s="25">
        <f t="shared" si="22"/>
        <v>1884713.9500000002</v>
      </c>
      <c r="D60" s="26">
        <f t="shared" si="23"/>
        <v>53451551.519999996</v>
      </c>
      <c r="E60" s="30">
        <f t="shared" si="24"/>
        <v>-0.96473977094388375</v>
      </c>
      <c r="F60" s="33">
        <f>IFERROR(VLOOKUP(B60,'التحليل '!$V$6:$X$15,2,0)*6.25*3*3, " " )</f>
        <v>41759024.625</v>
      </c>
      <c r="G60" s="30">
        <f t="shared" si="25"/>
        <v>-0.95486690680817121</v>
      </c>
    </row>
    <row r="61" spans="2:7" ht="15.75" x14ac:dyDescent="0.25">
      <c r="B61" s="4" t="s">
        <v>13</v>
      </c>
      <c r="C61" s="25">
        <f t="shared" si="22"/>
        <v>86772.950000000012</v>
      </c>
      <c r="D61" s="26">
        <f t="shared" si="23"/>
        <v>0</v>
      </c>
      <c r="E61" s="30" t="str">
        <f t="shared" si="24"/>
        <v xml:space="preserve"> </v>
      </c>
      <c r="F61" s="33" t="str">
        <f>IFERROR(VLOOKUP(B61,'التحليل '!$V$6:$X$15,2,0)*6.25*3*3, " " )</f>
        <v xml:space="preserve"> </v>
      </c>
      <c r="G61" s="30" t="e">
        <f t="shared" si="25"/>
        <v>#VALUE!</v>
      </c>
    </row>
    <row r="62" spans="2:7" ht="15.75" x14ac:dyDescent="0.25">
      <c r="B62" s="4" t="s">
        <v>14</v>
      </c>
      <c r="C62" s="25">
        <f t="shared" si="22"/>
        <v>1756473.23</v>
      </c>
      <c r="D62" s="26">
        <f t="shared" si="23"/>
        <v>39981764.160000004</v>
      </c>
      <c r="E62" s="30">
        <f t="shared" si="24"/>
        <v>-0.95606814089115977</v>
      </c>
      <c r="F62" s="33">
        <f>IFERROR(VLOOKUP(B62,'التحليل '!$V$6:$X$15,2,0)*6.25*3*3, " " )</f>
        <v>31235753.25</v>
      </c>
      <c r="G62" s="30">
        <f t="shared" si="25"/>
        <v>-0.94376722034068439</v>
      </c>
    </row>
    <row r="63" spans="2:7" x14ac:dyDescent="0.25">
      <c r="E63" s="31"/>
    </row>
    <row r="64" spans="2:7" ht="16.5" thickBot="1" x14ac:dyDescent="0.3">
      <c r="B64" s="28" t="s">
        <v>48</v>
      </c>
      <c r="C64" s="29">
        <f>SUM(C52:C62)</f>
        <v>11729323.68</v>
      </c>
      <c r="D64" s="29">
        <f>SUM(D52:D62)</f>
        <v>311069549.52000004</v>
      </c>
      <c r="E64" s="32">
        <f t="shared" ref="E64:G64" si="26">IFERROR(C64/D64-1, " " )</f>
        <v>-0.96229356522327858</v>
      </c>
      <c r="F64" s="29">
        <f>SUM(F52:F62)</f>
        <v>243023085.5625</v>
      </c>
      <c r="G64" s="32">
        <f>IFERROR(C64/F64-1, " " )</f>
        <v>-0.95173576348579658</v>
      </c>
    </row>
    <row r="65" ht="15.75" thickTop="1" x14ac:dyDescent="0.25"/>
  </sheetData>
  <sheetProtection sheet="1" objects="1" scenarios="1"/>
  <mergeCells count="1">
    <mergeCell ref="C48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 </vt:lpstr>
      <vt:lpstr>التحليل </vt:lpstr>
      <vt:lpstr>المقارنات مع  التكاليف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IC04</dc:creator>
  <cp:lastModifiedBy>IC04</cp:lastModifiedBy>
  <dcterms:created xsi:type="dcterms:W3CDTF">2022-10-20T06:12:09Z</dcterms:created>
  <dcterms:modified xsi:type="dcterms:W3CDTF">2022-10-29T06:25:41Z</dcterms:modified>
</cp:coreProperties>
</file>