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6295" windowHeight="12465"/>
  </bookViews>
  <sheets>
    <sheet name="Tabulación" sheetId="2" r:id="rId1"/>
  </sheets>
  <definedNames>
    <definedName name="_xlnm.Print_Area" localSheetId="0">Tabulación!$A$1:$M$229</definedName>
  </definedNames>
  <calcPr calcId="145621"/>
</workbook>
</file>

<file path=xl/calcChain.xml><?xml version="1.0" encoding="utf-8"?>
<calcChain xmlns="http://schemas.openxmlformats.org/spreadsheetml/2006/main">
  <c r="D25" i="2" l="1"/>
  <c r="D26" i="2"/>
  <c r="D27" i="2"/>
  <c r="D28" i="2"/>
  <c r="D24" i="2"/>
  <c r="E24" i="2" s="1"/>
  <c r="D18" i="2"/>
  <c r="D16" i="2"/>
  <c r="D17" i="2"/>
  <c r="D15" i="2"/>
  <c r="E15" i="2" s="1"/>
  <c r="E25" i="2" l="1"/>
  <c r="E16" i="2"/>
  <c r="E17" i="2" s="1"/>
  <c r="E26" i="2" l="1"/>
  <c r="E27" i="2" s="1"/>
</calcChain>
</file>

<file path=xl/sharedStrings.xml><?xml version="1.0" encoding="utf-8"?>
<sst xmlns="http://schemas.openxmlformats.org/spreadsheetml/2006/main" count="352" uniqueCount="160">
  <si>
    <t>Total</t>
  </si>
  <si>
    <t>Municipal</t>
  </si>
  <si>
    <t>Particular Subvencionado</t>
  </si>
  <si>
    <t>%</t>
  </si>
  <si>
    <t>Masculino</t>
  </si>
  <si>
    <t>Femenino</t>
  </si>
  <si>
    <t>Género</t>
  </si>
  <si>
    <t>Urbano</t>
  </si>
  <si>
    <t>Rural</t>
  </si>
  <si>
    <t>Área Geográfica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</si>
  <si>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</si>
  <si>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</si>
  <si>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</si>
  <si>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</si>
  <si>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</si>
  <si>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Gral. Bernardo O´Higgins</t>
  </si>
  <si>
    <t>Región del Maule</t>
  </si>
  <si>
    <t>Región de la Araucanía</t>
  </si>
  <si>
    <t>Región de Los Lagos</t>
  </si>
  <si>
    <t>Región de Aysén del Gral. Carlos Ibáñez del Campo</t>
  </si>
  <si>
    <t>Región de Magallanes y de la Antártica Chilena</t>
  </si>
  <si>
    <t>Región Metropolitana de Santiago</t>
  </si>
  <si>
    <t>Región de Los Ríos</t>
  </si>
  <si>
    <t>Región de Arica y Parinacota</t>
  </si>
  <si>
    <t>N</t>
  </si>
  <si>
    <t>Fuente: Centro de Estudios, División de Planificación y Presupuesto. Ministerio de Educación.</t>
  </si>
  <si>
    <t>Región del Bio Bío</t>
  </si>
  <si>
    <t>Dependencia Administrativa</t>
  </si>
  <si>
    <t>Corporación de Administración Delegada</t>
  </si>
  <si>
    <t>% acum.</t>
  </si>
  <si>
    <t>Educación Parvularia</t>
  </si>
  <si>
    <t>Enseñanza Básica</t>
  </si>
  <si>
    <t>Educación de Adultos Sin Oficios (Decreto 584/2007)</t>
  </si>
  <si>
    <t>Educación de Adultos Con Oficios (Decreto 584/2007 y 999/2009)</t>
  </si>
  <si>
    <t>Educación Especial Discapacidad Auditiva</t>
  </si>
  <si>
    <t>Educación Especial Discapacidad Intelectual</t>
  </si>
  <si>
    <t>Educación Especial Discapacidad Visual</t>
  </si>
  <si>
    <t>Educación Especial Trastornos Específicos del Lenguaje</t>
  </si>
  <si>
    <t>Educación Especial Trastornos Motores</t>
  </si>
  <si>
    <t>Educación Especial Autismo</t>
  </si>
  <si>
    <t>Educación Especial Discapacidad Graves Alteraciones en la Capacidad de Relación y Comunicación</t>
  </si>
  <si>
    <t>Opción 4 Programa Integración Escolar</t>
  </si>
  <si>
    <t>Enseñanza  Media H-C niños y jóvenes</t>
  </si>
  <si>
    <t>Educación Media H-C Adultos (Decreto N°1000/2009)</t>
  </si>
  <si>
    <t>Enseñanza  Media Técnico – Profesional Comercial Niños</t>
  </si>
  <si>
    <t>Educación  Media T-P Comercial Adultos (Decreto N° 1000/2009)</t>
  </si>
  <si>
    <t>Enseñanza Media T-P Industrial Niños</t>
  </si>
  <si>
    <t>Educación  Media T-P Industrial Adultos (Decreto N° 1000/2009)</t>
  </si>
  <si>
    <t>Enseñanza Media T-P Técnica Niños</t>
  </si>
  <si>
    <t>Educación Media T-P Técnica Adultos (Decreto N° 1000/2009)</t>
  </si>
  <si>
    <t>Enseñanza Media T-P Agrícola Niños</t>
  </si>
  <si>
    <t>Educación Media T-P Agrícola Adultos (Decreto N° 1000/2009)</t>
  </si>
  <si>
    <t>Enseñanza Media T-P Marítima Niños</t>
  </si>
  <si>
    <t>Enseñanza Media T-P Marítima Adultos (Decreto N° 1000/2009)</t>
  </si>
  <si>
    <t>Enseñanza Media Artística Niños y Jóvenes</t>
  </si>
  <si>
    <t>Sin información</t>
  </si>
  <si>
    <t xml:space="preserve">Estado Establecimiento </t>
  </si>
  <si>
    <t>Funcionando</t>
  </si>
  <si>
    <t>En Receso</t>
  </si>
  <si>
    <t>Cerrado</t>
  </si>
  <si>
    <t>1. Matrícula por estado del establecimiento (ESTADO_ESTAB) año 2015</t>
  </si>
  <si>
    <t>Particular Pagado</t>
  </si>
  <si>
    <t>Mañana</t>
  </si>
  <si>
    <t>Tarde</t>
  </si>
  <si>
    <t>Mañana y tarde</t>
  </si>
  <si>
    <t>Vespertina/Nocturna</t>
  </si>
  <si>
    <t>Sin Información</t>
  </si>
  <si>
    <t>Jornada</t>
  </si>
  <si>
    <t>Aymara</t>
  </si>
  <si>
    <t>Atacameño (Likan Antai)</t>
  </si>
  <si>
    <t>Colla</t>
  </si>
  <si>
    <t>Diaguita</t>
  </si>
  <si>
    <t>Quechua</t>
  </si>
  <si>
    <t>Rapa Nui (Pascuense)</t>
  </si>
  <si>
    <t>Mapuche</t>
  </si>
  <si>
    <t>Kawashkar (Alacalufe)</t>
  </si>
  <si>
    <t>Yagán (Yamana)</t>
  </si>
  <si>
    <r>
      <t>No pertenece a ninguna etnia</t>
    </r>
    <r>
      <rPr>
        <b/>
        <vertAlign val="superscript"/>
        <sz val="11"/>
        <color rgb="FF000000"/>
        <rFont val="Calibri"/>
        <family val="2"/>
      </rPr>
      <t xml:space="preserve"> 1</t>
    </r>
  </si>
  <si>
    <r>
      <t>Nota:</t>
    </r>
    <r>
      <rPr>
        <vertAlign val="superscript"/>
        <sz val="9"/>
        <color theme="1"/>
        <rFont val="Calibri"/>
        <family val="2"/>
        <scheme val="minor"/>
      </rPr>
      <t xml:space="preserve"> 1 </t>
    </r>
    <r>
      <rPr>
        <sz val="9"/>
        <color theme="1"/>
        <rFont val="Calibri"/>
        <family val="2"/>
        <scheme val="minor"/>
      </rPr>
      <t>Valor por defecto</t>
    </r>
  </si>
  <si>
    <t>Sin información (valor por defecto)</t>
  </si>
  <si>
    <t>Alemana</t>
  </si>
  <si>
    <t>Argentina</t>
  </si>
  <si>
    <t>Australiana</t>
  </si>
  <si>
    <t>Boliviana</t>
  </si>
  <si>
    <t>Brasilera</t>
  </si>
  <si>
    <t>Chilena</t>
  </si>
  <si>
    <t>China</t>
  </si>
  <si>
    <t>Colombiana</t>
  </si>
  <si>
    <t>Coreana</t>
  </si>
  <si>
    <t>Cubana</t>
  </si>
  <si>
    <t>Dominicana</t>
  </si>
  <si>
    <t>Ecuatoriana</t>
  </si>
  <si>
    <t>Española</t>
  </si>
  <si>
    <t>Estadounidense</t>
  </si>
  <si>
    <t>Francesa</t>
  </si>
  <si>
    <t>Haitiana</t>
  </si>
  <si>
    <t>Italiana</t>
  </si>
  <si>
    <t>Japonesa</t>
  </si>
  <si>
    <t>Mexicana</t>
  </si>
  <si>
    <t>Panameña</t>
  </si>
  <si>
    <t>Paraguaya</t>
  </si>
  <si>
    <t>Peruana</t>
  </si>
  <si>
    <t>Rusa</t>
  </si>
  <si>
    <t>Sueca</t>
  </si>
  <si>
    <t>Suiza</t>
  </si>
  <si>
    <t>Uruguay</t>
  </si>
  <si>
    <t>Venezolana</t>
  </si>
  <si>
    <t>Apátrida (sin nacionalidad)</t>
  </si>
  <si>
    <t>Otra</t>
  </si>
  <si>
    <t>Educación Parvularia Regular</t>
  </si>
  <si>
    <t>Educación Parvularia Especial</t>
  </si>
  <si>
    <t>Enseñanza Básica Niños Regular</t>
  </si>
  <si>
    <t>Enseñanza Básica Niños Especial</t>
  </si>
  <si>
    <t>Enseñanza Media HC Jóvenes ciclo general</t>
  </si>
  <si>
    <t>Enseñanza Media TP Jóvenes ciclo general</t>
  </si>
  <si>
    <t>Enseñanza Media HC Jóvenes ciclo diferenciado</t>
  </si>
  <si>
    <t>Enseñanza Media TP Jóvenes ciclo diferenciado</t>
  </si>
  <si>
    <t>Educación Básica Adultos</t>
  </si>
  <si>
    <t>Educación Media HC Adultos ciclo general</t>
  </si>
  <si>
    <t>Educación Media TP Adultos ciclo general</t>
  </si>
  <si>
    <t>Educación Media HC Adultos ciclo diferenciado</t>
  </si>
  <si>
    <t>Educación Media TP Adultos ciclo diferenciado</t>
  </si>
  <si>
    <t>Sala Cuna</t>
  </si>
  <si>
    <t>Nivel Medio Menor</t>
  </si>
  <si>
    <t>Nivel Medio Mayor</t>
  </si>
  <si>
    <t>Primer Nivel de Transición</t>
  </si>
  <si>
    <t>Segundo Nivel de Transición</t>
  </si>
  <si>
    <t>Educación Básica Niños</t>
  </si>
  <si>
    <t>Educación Especial</t>
  </si>
  <si>
    <t>Enseñanza Media HC Jóvenes</t>
  </si>
  <si>
    <t>Enseñanza Media HC Adultos</t>
  </si>
  <si>
    <t>Enseñanza Media TP Jóvenes</t>
  </si>
  <si>
    <t>Enseñanza Media TP Adultos</t>
  </si>
  <si>
    <t>Código de enseñanza</t>
  </si>
  <si>
    <r>
      <t xml:space="preserve">Nota: </t>
    </r>
    <r>
      <rPr>
        <vertAlign val="superscript"/>
        <sz val="9"/>
        <color theme="1"/>
        <rFont val="Calibri"/>
        <family val="2"/>
        <scheme val="minor"/>
      </rPr>
      <t xml:space="preserve">2 </t>
    </r>
    <r>
      <rPr>
        <sz val="9"/>
        <color theme="1"/>
        <rFont val="Calibri"/>
        <family val="2"/>
        <scheme val="minor"/>
      </rPr>
      <t>Se desagrega según grado el nivel de Educación Parvularia</t>
    </r>
  </si>
  <si>
    <t>Etnia</t>
  </si>
  <si>
    <t>Tabulación Base de Datos Matrícula Oficial Año 2015</t>
  </si>
  <si>
    <t>Part. Subv.</t>
  </si>
  <si>
    <t>Part. Pagado</t>
  </si>
  <si>
    <t>Corp. de Adm. Del.</t>
  </si>
  <si>
    <t>Código</t>
  </si>
  <si>
    <t>Región</t>
  </si>
  <si>
    <t>Código de Enseñanza</t>
  </si>
  <si>
    <t>País de Origen</t>
  </si>
  <si>
    <t>Nacionalidad</t>
  </si>
  <si>
    <t>Chileno</t>
  </si>
  <si>
    <t>Extranjero</t>
  </si>
  <si>
    <t>Nacionalizado</t>
  </si>
  <si>
    <t>Código de Enseñanza Recodificado</t>
  </si>
  <si>
    <t xml:space="preserve">2. Matrícula según Dependencia Administrativa (COD_DEPE2) en establecimientos en funcionamiento para el año 2015 </t>
  </si>
  <si>
    <t xml:space="preserve">3. Matrícula por región (COD_REG_RBD) y Dependencia (COD_DEPE2) en establecimientos en funcionamiento para el año 2015 </t>
  </si>
  <si>
    <t xml:space="preserve">4. Matrícula según Área Geográfica (RURAL_RBD) y Dependencia (COD_DEPE2) en establecimientos en funcionamiento para el año 2015 </t>
  </si>
  <si>
    <t xml:space="preserve">5. Matrícula según Género (GEN_ALU) y Dependencia (COD_DEPE2) en establecimientos en funcionamiento para el año 2015 </t>
  </si>
  <si>
    <t xml:space="preserve">6. Matrícula según Código de Enseñanza (COD_ENSE) y Dependencia (COD_DEPE2) en establecimientos en funcionamiento para el año 2015 </t>
  </si>
  <si>
    <t xml:space="preserve">7. Matrícula por jornada (COD_JOR) y Dependencia (COD_DEPE2) en establecimientos en funcionamiento para el año 2015 </t>
  </si>
  <si>
    <t xml:space="preserve">8. Matrícula por etnia (COD_ETNIA_ALU) y Dependencia (COD_DEPE2) en establecimientos en funcionamiento para el año 2015 </t>
  </si>
  <si>
    <t xml:space="preserve">9. Matrícula por nacionalidad (COD_NAC_ALU) y Dependencia (COD_DEPE2) en establecimientos en funcionamiento para el año 2015 </t>
  </si>
  <si>
    <t xml:space="preserve">10. Matrícula por país de origen (PAIS_ORIGEN_ALU) y Dependencia (COD_DEPE2) en establecimientos en funcionamiento para el año 2015 </t>
  </si>
  <si>
    <t>11. Matrícula por código de enseñanza recodificado (ENS) y Dependencia (COD_DEPE2) en establecimientos en funcionamiento para el año 2015</t>
  </si>
  <si>
    <r>
      <t xml:space="preserve">12. Matrícula por grado y nivel de enseñanza  (COD_ENSE2/COD_GRADO) y Dependencia (COD_DEPE2) en establecimientos en funcionamiento para el año 2015 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</si>
</sst>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vertAlign val="superscript"/>
      <sz val="11"/>
      <color rgb="FF000000"/>
      <name val="Calibri"/>
      <family val="2"/>
    </font>
    <font>
      <vertAlign val="superscript"/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/>
    <xf numFmtId="0" fontId="5" fillId="3" borderId="0" xfId="0" applyFont="1" applyFill="1" applyAlignment="1">
      <alignment horizontal="center" wrapText="1"/>
    </xf>
    <xf numFmtId="0" fontId="4" fillId="0" borderId="0" xfId="0" applyFont="1" applyAlignment="1"/>
    <xf numFmtId="3" fontId="2" fillId="0" borderId="1" xfId="1" applyNumberFormat="1" applyFont="1" applyBorder="1" applyAlignment="1">
      <alignment horizontal="right" vertical="center" wrapText="1"/>
    </xf>
    <xf numFmtId="3" fontId="3" fillId="0" borderId="1" xfId="1" applyNumberFormat="1" applyFont="1" applyBorder="1" applyAlignment="1">
      <alignment horizontal="right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3" borderId="0" xfId="0" applyFont="1" applyFill="1" applyAlignment="1"/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1" fillId="0" borderId="0" xfId="3" applyAlignment="1"/>
    <xf numFmtId="164" fontId="1" fillId="0" borderId="0" xfId="0" applyNumberFormat="1" applyFont="1" applyFill="1" applyBorder="1" applyAlignment="1" applyProtection="1"/>
    <xf numFmtId="0" fontId="10" fillId="2" borderId="1" xfId="0" applyFont="1" applyFill="1" applyBorder="1" applyAlignment="1">
      <alignment horizontal="left" vertical="center" wrapText="1"/>
    </xf>
    <xf numFmtId="165" fontId="2" fillId="0" borderId="1" xfId="2" applyNumberFormat="1" applyFont="1" applyBorder="1" applyAlignment="1">
      <alignment horizontal="right" vertical="center" wrapText="1"/>
    </xf>
    <xf numFmtId="165" fontId="3" fillId="0" borderId="1" xfId="2" applyNumberFormat="1" applyFont="1" applyBorder="1" applyAlignment="1">
      <alignment horizontal="right" vertical="center" wrapText="1"/>
    </xf>
    <xf numFmtId="165" fontId="2" fillId="3" borderId="2" xfId="2" applyNumberFormat="1" applyFont="1" applyFill="1" applyBorder="1" applyAlignment="1">
      <alignment horizontal="right" vertical="center" wrapText="1"/>
    </xf>
    <xf numFmtId="165" fontId="3" fillId="3" borderId="2" xfId="2" applyNumberFormat="1" applyFont="1" applyFill="1" applyBorder="1" applyAlignment="1">
      <alignment horizontal="right" vertical="center" wrapText="1"/>
    </xf>
    <xf numFmtId="0" fontId="5" fillId="3" borderId="0" xfId="0" applyFont="1" applyFill="1" applyAlignment="1">
      <alignment horizontal="center"/>
    </xf>
    <xf numFmtId="0" fontId="4" fillId="2" borderId="5" xfId="0" applyFont="1" applyFill="1" applyBorder="1" applyAlignment="1">
      <alignment horizontal="left" wrapText="1"/>
    </xf>
    <xf numFmtId="0" fontId="10" fillId="2" borderId="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165" fontId="2" fillId="0" borderId="0" xfId="2" applyNumberFormat="1" applyFont="1" applyBorder="1" applyAlignment="1">
      <alignment horizontal="right" vertical="center" wrapText="1"/>
    </xf>
    <xf numFmtId="165" fontId="3" fillId="0" borderId="0" xfId="2" applyNumberFormat="1" applyFont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right" vertical="center" wrapText="1"/>
    </xf>
    <xf numFmtId="165" fontId="3" fillId="3" borderId="1" xfId="2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/>
    </xf>
    <xf numFmtId="0" fontId="3" fillId="2" borderId="4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5" fontId="2" fillId="3" borderId="0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Border="1" applyAlignment="1">
      <alignment horizontal="right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</cellXfs>
  <cellStyles count="4">
    <cellStyle name="Normal" xfId="0" builtinId="0"/>
    <cellStyle name="Normal_Hoja2" xfId="1"/>
    <cellStyle name="Normal_Tabulación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95249</xdr:rowOff>
    </xdr:from>
    <xdr:to>
      <xdr:col>1</xdr:col>
      <xdr:colOff>476250</xdr:colOff>
      <xdr:row>6</xdr:row>
      <xdr:rowOff>123824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49"/>
          <a:ext cx="1333500" cy="1171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714375</xdr:colOff>
      <xdr:row>0</xdr:row>
      <xdr:rowOff>142874</xdr:rowOff>
    </xdr:from>
    <xdr:to>
      <xdr:col>12</xdr:col>
      <xdr:colOff>581024</xdr:colOff>
      <xdr:row>5</xdr:row>
      <xdr:rowOff>95250</xdr:rowOff>
    </xdr:to>
    <xdr:pic>
      <xdr:nvPicPr>
        <xdr:cNvPr id="3" name="2 Imagen" descr="logo nuevo cem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142874"/>
          <a:ext cx="2324099" cy="9048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R238"/>
  <sheetViews>
    <sheetView showGridLines="0" tabSelected="1" view="pageBreakPreview" zoomScaleNormal="100" zoomScaleSheetLayoutView="100" workbookViewId="0"/>
  </sheetViews>
  <sheetFormatPr baseColWidth="10" defaultRowHeight="15" customHeight="1" x14ac:dyDescent="0.25"/>
  <cols>
    <col min="1" max="1" width="13.7109375" style="3" customWidth="1"/>
    <col min="2" max="2" width="57.140625" style="2" customWidth="1"/>
    <col min="3" max="14" width="12.28515625" style="2" customWidth="1"/>
    <col min="15" max="15" width="3.5703125" customWidth="1"/>
  </cols>
  <sheetData>
    <row r="10" spans="1:14" ht="23.25" x14ac:dyDescent="0.35">
      <c r="A10" s="55" t="s">
        <v>136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15"/>
    </row>
    <row r="11" spans="1:14" s="3" customFormat="1" ht="15" customHeight="1" x14ac:dyDescent="0.35">
      <c r="B11" s="27"/>
      <c r="C11" s="27"/>
      <c r="D11" s="27"/>
      <c r="E11" s="27"/>
      <c r="F11" s="32"/>
      <c r="G11" s="32"/>
      <c r="H11" s="32"/>
      <c r="I11" s="44"/>
      <c r="J11" s="44"/>
      <c r="K11" s="44"/>
      <c r="L11" s="44"/>
      <c r="M11" s="27"/>
      <c r="N11" s="27"/>
    </row>
    <row r="12" spans="1:14" ht="15" customHeight="1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" customHeight="1" x14ac:dyDescent="0.35">
      <c r="A13" s="5" t="s">
        <v>60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" customHeight="1" x14ac:dyDescent="0.35">
      <c r="A14" s="59"/>
      <c r="B14" s="59"/>
      <c r="C14" s="14" t="s">
        <v>24</v>
      </c>
      <c r="D14" s="14" t="s">
        <v>3</v>
      </c>
      <c r="E14" s="14" t="s">
        <v>29</v>
      </c>
      <c r="F14" s="4"/>
      <c r="G14" s="4"/>
      <c r="H14" s="4"/>
      <c r="I14" s="4"/>
      <c r="J14" s="4"/>
      <c r="K14" s="4"/>
      <c r="L14" s="4"/>
      <c r="M14" s="4"/>
      <c r="N14" s="4"/>
    </row>
    <row r="15" spans="1:14" ht="15" customHeight="1" x14ac:dyDescent="0.35">
      <c r="A15" s="56" t="s">
        <v>56</v>
      </c>
      <c r="B15" s="12" t="s">
        <v>57</v>
      </c>
      <c r="C15" s="6">
        <v>3548736</v>
      </c>
      <c r="D15" s="25">
        <f>(C15/$C$18)</f>
        <v>0.99996928578171207</v>
      </c>
      <c r="E15" s="23">
        <f>D15</f>
        <v>0.99996928578171207</v>
      </c>
      <c r="F15" s="4"/>
      <c r="G15" s="4"/>
      <c r="H15" s="4"/>
      <c r="I15" s="4"/>
      <c r="J15" s="4"/>
      <c r="K15" s="4"/>
      <c r="L15" s="4"/>
      <c r="M15" s="4"/>
      <c r="N15" s="4"/>
    </row>
    <row r="16" spans="1:14" ht="15" customHeight="1" x14ac:dyDescent="0.35">
      <c r="A16" s="57"/>
      <c r="B16" s="12" t="s">
        <v>58</v>
      </c>
      <c r="C16" s="6">
        <v>72</v>
      </c>
      <c r="D16" s="25">
        <f t="shared" ref="D16:D18" si="0">(C16/$C$18)</f>
        <v>2.0288290979177734E-5</v>
      </c>
      <c r="E16" s="23">
        <f>D16+E15</f>
        <v>0.99998957407269129</v>
      </c>
      <c r="F16" s="4"/>
      <c r="G16" s="4"/>
      <c r="H16" s="4"/>
      <c r="I16" s="4"/>
      <c r="J16" s="4"/>
      <c r="K16" s="4"/>
      <c r="L16" s="4"/>
      <c r="M16" s="4"/>
      <c r="N16" s="4"/>
    </row>
    <row r="17" spans="1:15" ht="15" customHeight="1" x14ac:dyDescent="0.35">
      <c r="A17" s="57"/>
      <c r="B17" s="12" t="s">
        <v>59</v>
      </c>
      <c r="C17" s="6">
        <v>37</v>
      </c>
      <c r="D17" s="25">
        <f t="shared" si="0"/>
        <v>1.0425927308744112E-5</v>
      </c>
      <c r="E17" s="23">
        <f>D17+E16</f>
        <v>1</v>
      </c>
      <c r="F17" s="4"/>
      <c r="G17" s="4"/>
      <c r="H17" s="4"/>
      <c r="I17" s="4"/>
      <c r="J17" s="4"/>
      <c r="K17" s="4"/>
      <c r="L17" s="4"/>
      <c r="M17" s="4"/>
      <c r="N17" s="4"/>
    </row>
    <row r="18" spans="1:15" ht="15" customHeight="1" x14ac:dyDescent="0.35">
      <c r="A18" s="58"/>
      <c r="B18" s="12" t="s">
        <v>0</v>
      </c>
      <c r="C18" s="7">
        <v>3548845</v>
      </c>
      <c r="D18" s="26">
        <f t="shared" si="0"/>
        <v>1</v>
      </c>
      <c r="E18" s="24"/>
      <c r="F18" s="4"/>
      <c r="G18" s="4"/>
      <c r="H18" s="4"/>
      <c r="I18" s="4"/>
      <c r="J18" s="4"/>
      <c r="K18" s="4"/>
      <c r="L18" s="4"/>
      <c r="M18" s="4"/>
      <c r="N18" s="4"/>
    </row>
    <row r="19" spans="1:15" ht="15" customHeight="1" x14ac:dyDescent="0.35">
      <c r="A19" s="13" t="s">
        <v>25</v>
      </c>
      <c r="B19" s="4"/>
      <c r="C19" s="4"/>
      <c r="D19" s="4"/>
      <c r="E19" s="4"/>
      <c r="F19" s="35"/>
      <c r="G19" s="35"/>
      <c r="H19" s="35"/>
      <c r="I19" s="35"/>
      <c r="J19" s="35"/>
      <c r="K19" s="35"/>
      <c r="L19" s="35"/>
      <c r="M19" s="4"/>
      <c r="N19" s="4"/>
    </row>
    <row r="20" spans="1:15" ht="15" customHeight="1" x14ac:dyDescent="0.35">
      <c r="A20" s="13"/>
      <c r="B20" s="4"/>
      <c r="C20" s="4"/>
      <c r="D20" s="4"/>
      <c r="E20" s="4"/>
      <c r="F20" s="35"/>
      <c r="G20" s="35"/>
      <c r="H20" s="35"/>
      <c r="I20" s="35"/>
      <c r="J20" s="35"/>
      <c r="K20" s="35"/>
      <c r="L20" s="35"/>
      <c r="M20" s="4"/>
      <c r="N20" s="4"/>
    </row>
    <row r="21" spans="1:15" ht="15" customHeight="1" x14ac:dyDescent="0.35">
      <c r="B21" s="4"/>
      <c r="C21" s="4"/>
      <c r="D21" s="4"/>
      <c r="E21" s="4"/>
      <c r="F21" s="35"/>
      <c r="G21" s="35"/>
      <c r="H21" s="35"/>
      <c r="I21" s="35"/>
      <c r="J21" s="35"/>
      <c r="K21" s="35"/>
      <c r="L21" s="35"/>
      <c r="M21" s="4"/>
      <c r="N21" s="4"/>
    </row>
    <row r="22" spans="1:15" ht="15" customHeight="1" x14ac:dyDescent="0.25">
      <c r="A22" s="10" t="s">
        <v>149</v>
      </c>
      <c r="B22" s="11"/>
      <c r="C22" s="11"/>
      <c r="D22" s="11"/>
      <c r="E22" s="11"/>
      <c r="F22" s="35"/>
      <c r="G22" s="35"/>
      <c r="H22" s="35"/>
      <c r="I22" s="35"/>
      <c r="J22" s="35"/>
      <c r="K22" s="35"/>
      <c r="L22" s="35"/>
      <c r="M22" s="11"/>
      <c r="N22" s="8"/>
      <c r="O22" s="20"/>
    </row>
    <row r="23" spans="1:15" ht="15" customHeight="1" x14ac:dyDescent="0.25">
      <c r="A23" s="59"/>
      <c r="B23" s="59"/>
      <c r="C23" s="14" t="s">
        <v>24</v>
      </c>
      <c r="D23" s="14" t="s">
        <v>3</v>
      </c>
      <c r="E23" s="14" t="s">
        <v>29</v>
      </c>
      <c r="F23" s="35"/>
      <c r="G23" s="35"/>
      <c r="H23" s="35"/>
      <c r="I23" s="35"/>
      <c r="J23" s="35"/>
      <c r="K23" s="35"/>
      <c r="L23" s="35"/>
      <c r="M23" s="1"/>
      <c r="N23" s="8"/>
      <c r="O23" s="20"/>
    </row>
    <row r="24" spans="1:15" ht="15" customHeight="1" x14ac:dyDescent="0.25">
      <c r="A24" s="56" t="s">
        <v>27</v>
      </c>
      <c r="B24" s="12" t="s">
        <v>1</v>
      </c>
      <c r="C24" s="6">
        <v>1290770</v>
      </c>
      <c r="D24" s="25">
        <f>(C24/C$28)</f>
        <v>0.36372669029198001</v>
      </c>
      <c r="E24" s="23">
        <f>D24</f>
        <v>0.36372669029198001</v>
      </c>
      <c r="F24" s="35"/>
      <c r="G24" s="35"/>
      <c r="H24" s="35"/>
      <c r="I24" s="35"/>
      <c r="J24" s="35"/>
      <c r="K24" s="35"/>
      <c r="L24" s="35"/>
      <c r="M24" s="1"/>
      <c r="N24" s="8"/>
      <c r="O24" s="20"/>
    </row>
    <row r="25" spans="1:15" ht="15" customHeight="1" x14ac:dyDescent="0.25">
      <c r="A25" s="57"/>
      <c r="B25" s="12" t="s">
        <v>2</v>
      </c>
      <c r="C25" s="6">
        <v>1935222</v>
      </c>
      <c r="D25" s="25">
        <f>(C25/C$28)</f>
        <v>0.54532712492560731</v>
      </c>
      <c r="E25" s="23">
        <f>D25+E24</f>
        <v>0.90905381521758732</v>
      </c>
      <c r="F25" s="35"/>
      <c r="G25" s="35"/>
      <c r="H25" s="35"/>
      <c r="I25" s="35"/>
      <c r="J25" s="35"/>
      <c r="K25" s="35"/>
      <c r="L25" s="35"/>
      <c r="M25" s="1"/>
      <c r="N25" s="8"/>
      <c r="O25" s="20"/>
    </row>
    <row r="26" spans="1:15" ht="15" customHeight="1" x14ac:dyDescent="0.25">
      <c r="A26" s="57"/>
      <c r="B26" s="12" t="s">
        <v>61</v>
      </c>
      <c r="C26" s="6">
        <v>276892</v>
      </c>
      <c r="D26" s="25">
        <f>(C26/C$28)</f>
        <v>7.8025527962632332E-2</v>
      </c>
      <c r="E26" s="23">
        <f>D26+E25</f>
        <v>0.98707934318021961</v>
      </c>
      <c r="F26" s="35"/>
      <c r="G26" s="35"/>
      <c r="H26" s="35"/>
      <c r="I26" s="35"/>
      <c r="J26" s="35"/>
      <c r="K26" s="35"/>
      <c r="L26" s="35"/>
      <c r="M26" s="1"/>
      <c r="N26" s="8"/>
      <c r="O26" s="20"/>
    </row>
    <row r="27" spans="1:15" ht="15" customHeight="1" x14ac:dyDescent="0.25">
      <c r="A27" s="57"/>
      <c r="B27" s="12" t="s">
        <v>28</v>
      </c>
      <c r="C27" s="6">
        <v>45852</v>
      </c>
      <c r="D27" s="25">
        <f>(C27/C$28)</f>
        <v>1.2920656819780338E-2</v>
      </c>
      <c r="E27" s="23">
        <f t="shared" ref="E27" si="1">D27+E26</f>
        <v>1</v>
      </c>
      <c r="F27" s="35"/>
      <c r="G27" s="35"/>
      <c r="H27" s="35"/>
      <c r="I27" s="35"/>
      <c r="J27" s="35"/>
      <c r="K27" s="35"/>
      <c r="L27" s="35"/>
      <c r="M27" s="1"/>
      <c r="N27" s="8"/>
      <c r="O27" s="20"/>
    </row>
    <row r="28" spans="1:15" ht="15" customHeight="1" x14ac:dyDescent="0.25">
      <c r="A28" s="58"/>
      <c r="B28" s="12" t="s">
        <v>0</v>
      </c>
      <c r="C28" s="7">
        <v>3548736</v>
      </c>
      <c r="D28" s="26">
        <f>(C28/C$28)</f>
        <v>1</v>
      </c>
      <c r="E28" s="24"/>
      <c r="F28" s="36"/>
      <c r="G28" s="36"/>
      <c r="H28" s="36"/>
      <c r="I28" s="36"/>
      <c r="J28" s="36"/>
      <c r="K28" s="36"/>
      <c r="L28" s="36"/>
      <c r="M28" s="1"/>
      <c r="N28" s="8"/>
      <c r="O28" s="20"/>
    </row>
    <row r="29" spans="1:15" ht="15" customHeight="1" x14ac:dyDescent="0.25">
      <c r="A29" s="13" t="s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8"/>
      <c r="O29" s="20"/>
    </row>
    <row r="30" spans="1:15" ht="15" customHeight="1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8"/>
      <c r="O30" s="20"/>
    </row>
    <row r="31" spans="1:15" ht="15" customHeight="1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8"/>
      <c r="O31" s="20"/>
    </row>
    <row r="32" spans="1:15" ht="15" customHeight="1" x14ac:dyDescent="0.35">
      <c r="A32" s="5" t="s">
        <v>150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15" customHeight="1" x14ac:dyDescent="0.35">
      <c r="A33" s="49" t="s">
        <v>140</v>
      </c>
      <c r="B33" s="49" t="s">
        <v>141</v>
      </c>
      <c r="C33" s="50" t="s">
        <v>27</v>
      </c>
      <c r="D33" s="50"/>
      <c r="E33" s="50"/>
      <c r="F33" s="50"/>
      <c r="G33" s="50"/>
      <c r="H33" s="50"/>
      <c r="I33" s="50"/>
      <c r="J33" s="50"/>
      <c r="K33" s="50"/>
      <c r="L33" s="50"/>
      <c r="M33" s="4"/>
      <c r="N33" s="4"/>
    </row>
    <row r="34" spans="1:18" ht="15" customHeight="1" x14ac:dyDescent="0.35">
      <c r="A34" s="49"/>
      <c r="B34" s="49"/>
      <c r="C34" s="50" t="s">
        <v>1</v>
      </c>
      <c r="D34" s="50"/>
      <c r="E34" s="50" t="s">
        <v>137</v>
      </c>
      <c r="F34" s="50"/>
      <c r="G34" s="50" t="s">
        <v>138</v>
      </c>
      <c r="H34" s="50"/>
      <c r="I34" s="50" t="s">
        <v>139</v>
      </c>
      <c r="J34" s="50"/>
      <c r="K34" s="63" t="s">
        <v>0</v>
      </c>
      <c r="L34" s="62"/>
      <c r="M34" s="4"/>
      <c r="N34" s="4"/>
    </row>
    <row r="35" spans="1:18" ht="15" customHeight="1" x14ac:dyDescent="0.35">
      <c r="A35" s="49"/>
      <c r="B35" s="49"/>
      <c r="C35" s="43" t="s">
        <v>24</v>
      </c>
      <c r="D35" s="43" t="s">
        <v>3</v>
      </c>
      <c r="E35" s="43" t="s">
        <v>24</v>
      </c>
      <c r="F35" s="43" t="s">
        <v>3</v>
      </c>
      <c r="G35" s="43" t="s">
        <v>24</v>
      </c>
      <c r="H35" s="43" t="s">
        <v>3</v>
      </c>
      <c r="I35" s="43" t="s">
        <v>24</v>
      </c>
      <c r="J35" s="43" t="s">
        <v>3</v>
      </c>
      <c r="K35" s="43" t="s">
        <v>24</v>
      </c>
      <c r="L35" s="43" t="s">
        <v>3</v>
      </c>
      <c r="M35" s="4"/>
      <c r="N35" s="4"/>
    </row>
    <row r="36" spans="1:18" ht="15" customHeight="1" x14ac:dyDescent="0.35">
      <c r="A36" s="33">
        <v>1</v>
      </c>
      <c r="B36" s="12" t="s">
        <v>10</v>
      </c>
      <c r="C36" s="6">
        <v>18370</v>
      </c>
      <c r="D36" s="25">
        <v>1.4231815118107796E-2</v>
      </c>
      <c r="E36" s="6">
        <v>54561</v>
      </c>
      <c r="F36" s="25">
        <v>2.8193664602820759E-2</v>
      </c>
      <c r="G36" s="6">
        <v>2232</v>
      </c>
      <c r="H36" s="25">
        <v>8.0609046126287505E-3</v>
      </c>
      <c r="I36" s="6">
        <v>456</v>
      </c>
      <c r="J36" s="25">
        <v>9.9450405652970423E-3</v>
      </c>
      <c r="K36" s="6">
        <v>75619</v>
      </c>
      <c r="L36" s="37">
        <v>2.1308713863189596E-2</v>
      </c>
      <c r="M36" s="60"/>
      <c r="N36" s="60"/>
      <c r="O36" s="60"/>
      <c r="P36" s="60"/>
      <c r="Q36" s="4"/>
      <c r="R36" s="4"/>
    </row>
    <row r="37" spans="1:18" ht="15" customHeight="1" x14ac:dyDescent="0.35">
      <c r="A37" s="33">
        <v>2</v>
      </c>
      <c r="B37" s="12" t="s">
        <v>11</v>
      </c>
      <c r="C37" s="6">
        <v>72459</v>
      </c>
      <c r="D37" s="25">
        <v>5.6136259751931018E-2</v>
      </c>
      <c r="E37" s="6">
        <v>45005</v>
      </c>
      <c r="F37" s="25">
        <v>2.3255729833579816E-2</v>
      </c>
      <c r="G37" s="6">
        <v>12587</v>
      </c>
      <c r="H37" s="25">
        <v>4.545815697094896E-2</v>
      </c>
      <c r="I37" s="6">
        <v>0</v>
      </c>
      <c r="J37" s="25">
        <v>0</v>
      </c>
      <c r="K37" s="6">
        <v>130051</v>
      </c>
      <c r="L37" s="37">
        <v>3.6647132951000021E-2</v>
      </c>
      <c r="M37" s="60"/>
      <c r="N37" s="60"/>
      <c r="O37" s="60"/>
      <c r="P37" s="60"/>
      <c r="Q37" s="4"/>
      <c r="R37" s="4"/>
    </row>
    <row r="38" spans="1:18" ht="15" customHeight="1" x14ac:dyDescent="0.35">
      <c r="A38" s="33">
        <v>3</v>
      </c>
      <c r="B38" s="12" t="s">
        <v>12</v>
      </c>
      <c r="C38" s="6">
        <v>40810</v>
      </c>
      <c r="D38" s="25">
        <v>3.1616786879149657E-2</v>
      </c>
      <c r="E38" s="6">
        <v>20901</v>
      </c>
      <c r="F38" s="25">
        <v>1.0800311282116471E-2</v>
      </c>
      <c r="G38" s="6">
        <v>2433</v>
      </c>
      <c r="H38" s="25">
        <v>8.7868194097337586E-3</v>
      </c>
      <c r="I38" s="6">
        <v>0</v>
      </c>
      <c r="J38" s="25">
        <v>0</v>
      </c>
      <c r="K38" s="6">
        <v>64144</v>
      </c>
      <c r="L38" s="37">
        <v>1.8075168172554959E-2</v>
      </c>
      <c r="M38" s="60"/>
      <c r="N38" s="60"/>
      <c r="O38" s="60"/>
      <c r="P38" s="60"/>
      <c r="Q38" s="4"/>
      <c r="R38" s="4"/>
    </row>
    <row r="39" spans="1:18" ht="15" customHeight="1" x14ac:dyDescent="0.35">
      <c r="A39" s="33">
        <v>4</v>
      </c>
      <c r="B39" s="12" t="s">
        <v>13</v>
      </c>
      <c r="C39" s="6">
        <v>60537</v>
      </c>
      <c r="D39" s="25">
        <v>4.6899912455356102E-2</v>
      </c>
      <c r="E39" s="6">
        <v>96668</v>
      </c>
      <c r="F39" s="25">
        <v>4.9951891824297164E-2</v>
      </c>
      <c r="G39" s="6">
        <v>5231</v>
      </c>
      <c r="H39" s="25">
        <v>1.8891842306747758E-2</v>
      </c>
      <c r="I39" s="6">
        <v>419</v>
      </c>
      <c r="J39" s="25">
        <v>9.1380964843409233E-3</v>
      </c>
      <c r="K39" s="6">
        <v>162855</v>
      </c>
      <c r="L39" s="37">
        <v>4.5890987664340202E-2</v>
      </c>
      <c r="M39" s="60"/>
      <c r="N39" s="60"/>
      <c r="O39" s="60"/>
      <c r="P39" s="60"/>
      <c r="Q39" s="4"/>
      <c r="R39" s="4"/>
    </row>
    <row r="40" spans="1:18" ht="15" customHeight="1" x14ac:dyDescent="0.35">
      <c r="A40" s="33">
        <v>5</v>
      </c>
      <c r="B40" s="12" t="s">
        <v>14</v>
      </c>
      <c r="C40" s="6">
        <v>116536</v>
      </c>
      <c r="D40" s="25">
        <v>9.028409399040882E-2</v>
      </c>
      <c r="E40" s="6">
        <v>204008</v>
      </c>
      <c r="F40" s="25">
        <v>0.10541839644237198</v>
      </c>
      <c r="G40" s="6">
        <v>28672</v>
      </c>
      <c r="H40" s="25">
        <v>0.10354939832136717</v>
      </c>
      <c r="I40" s="6">
        <v>4765</v>
      </c>
      <c r="J40" s="25">
        <v>0.10392131204745704</v>
      </c>
      <c r="K40" s="6">
        <v>353981</v>
      </c>
      <c r="L40" s="37">
        <v>9.9748473822792116E-2</v>
      </c>
      <c r="M40" s="60"/>
      <c r="N40" s="60"/>
      <c r="O40" s="60"/>
      <c r="P40" s="60"/>
      <c r="Q40" s="4"/>
      <c r="R40" s="4"/>
    </row>
    <row r="41" spans="1:18" ht="15" customHeight="1" x14ac:dyDescent="0.35">
      <c r="A41" s="33">
        <v>6</v>
      </c>
      <c r="B41" s="12" t="s">
        <v>15</v>
      </c>
      <c r="C41" s="6">
        <v>93899</v>
      </c>
      <c r="D41" s="25">
        <v>7.2746500151072618E-2</v>
      </c>
      <c r="E41" s="6">
        <v>81139</v>
      </c>
      <c r="F41" s="25">
        <v>4.1927489455990063E-2</v>
      </c>
      <c r="G41" s="6">
        <v>10022</v>
      </c>
      <c r="H41" s="25">
        <v>3.6194617395952214E-2</v>
      </c>
      <c r="I41" s="6">
        <v>5125</v>
      </c>
      <c r="J41" s="25">
        <v>0.11177265986216522</v>
      </c>
      <c r="K41" s="6">
        <v>190185</v>
      </c>
      <c r="L41" s="37">
        <v>5.3592321322296167E-2</v>
      </c>
      <c r="M41" s="60"/>
      <c r="N41" s="60"/>
      <c r="O41" s="60"/>
      <c r="P41" s="60"/>
      <c r="Q41" s="4"/>
      <c r="R41" s="4"/>
    </row>
    <row r="42" spans="1:18" ht="15" customHeight="1" x14ac:dyDescent="0.35">
      <c r="A42" s="33">
        <v>7</v>
      </c>
      <c r="B42" s="12" t="s">
        <v>16</v>
      </c>
      <c r="C42" s="6">
        <v>108278</v>
      </c>
      <c r="D42" s="25">
        <v>8.388636240383647E-2</v>
      </c>
      <c r="E42" s="6">
        <v>92576</v>
      </c>
      <c r="F42" s="25">
        <v>4.7837405734329187E-2</v>
      </c>
      <c r="G42" s="6">
        <v>7342</v>
      </c>
      <c r="H42" s="25">
        <v>2.6515753434552099E-2</v>
      </c>
      <c r="I42" s="6">
        <v>2941</v>
      </c>
      <c r="J42" s="25">
        <v>6.4141149786268864E-2</v>
      </c>
      <c r="K42" s="6">
        <v>211137</v>
      </c>
      <c r="L42" s="37">
        <v>5.9496395336254934E-2</v>
      </c>
      <c r="M42" s="60"/>
      <c r="N42" s="60"/>
      <c r="O42" s="60"/>
      <c r="P42" s="60"/>
      <c r="Q42" s="4"/>
      <c r="R42" s="4"/>
    </row>
    <row r="43" spans="1:18" ht="15" customHeight="1" x14ac:dyDescent="0.35">
      <c r="A43" s="33">
        <v>8</v>
      </c>
      <c r="B43" s="12" t="s">
        <v>26</v>
      </c>
      <c r="C43" s="6">
        <v>188481</v>
      </c>
      <c r="D43" s="25">
        <v>0.14602214182232312</v>
      </c>
      <c r="E43" s="6">
        <v>206790</v>
      </c>
      <c r="F43" s="25">
        <v>0.10685595761106478</v>
      </c>
      <c r="G43" s="6">
        <v>16463</v>
      </c>
      <c r="H43" s="25">
        <v>5.945639455094405E-2</v>
      </c>
      <c r="I43" s="6">
        <v>8994</v>
      </c>
      <c r="J43" s="25">
        <v>0.19615283957079299</v>
      </c>
      <c r="K43" s="6">
        <v>420728</v>
      </c>
      <c r="L43" s="37">
        <v>0.11855714259950584</v>
      </c>
      <c r="M43" s="60"/>
      <c r="N43" s="60"/>
      <c r="O43" s="60"/>
      <c r="P43" s="60"/>
      <c r="Q43" s="4"/>
      <c r="R43" s="4"/>
    </row>
    <row r="44" spans="1:18" ht="15" customHeight="1" x14ac:dyDescent="0.35">
      <c r="A44" s="33">
        <v>9</v>
      </c>
      <c r="B44" s="12" t="s">
        <v>17</v>
      </c>
      <c r="C44" s="6">
        <v>76783</v>
      </c>
      <c r="D44" s="25">
        <v>5.9486198160787748E-2</v>
      </c>
      <c r="E44" s="6">
        <v>117099</v>
      </c>
      <c r="F44" s="25">
        <v>6.0509336913284369E-2</v>
      </c>
      <c r="G44" s="6">
        <v>5664</v>
      </c>
      <c r="H44" s="25">
        <v>2.0455628909466506E-2</v>
      </c>
      <c r="I44" s="6">
        <v>2048</v>
      </c>
      <c r="J44" s="25">
        <v>4.4665445345895491E-2</v>
      </c>
      <c r="K44" s="6">
        <v>201594</v>
      </c>
      <c r="L44" s="37">
        <v>5.6807268841638253E-2</v>
      </c>
      <c r="M44" s="60"/>
      <c r="N44" s="60"/>
      <c r="O44" s="60"/>
      <c r="P44" s="60"/>
      <c r="Q44" s="4"/>
      <c r="R44" s="4"/>
    </row>
    <row r="45" spans="1:18" ht="15" customHeight="1" x14ac:dyDescent="0.35">
      <c r="A45" s="33">
        <v>10</v>
      </c>
      <c r="B45" s="12" t="s">
        <v>18</v>
      </c>
      <c r="C45" s="6">
        <v>86341</v>
      </c>
      <c r="D45" s="25">
        <v>6.6891080517830437E-2</v>
      </c>
      <c r="E45" s="6">
        <v>88048</v>
      </c>
      <c r="F45" s="25">
        <v>4.5497622494990238E-2</v>
      </c>
      <c r="G45" s="6">
        <v>9691</v>
      </c>
      <c r="H45" s="25">
        <v>3.499920546639123E-2</v>
      </c>
      <c r="I45" s="6">
        <v>395</v>
      </c>
      <c r="J45" s="25">
        <v>8.614673296693711E-3</v>
      </c>
      <c r="K45" s="6">
        <v>184475</v>
      </c>
      <c r="L45" s="37">
        <v>5.1983297715017397E-2</v>
      </c>
      <c r="M45" s="60"/>
      <c r="N45" s="60"/>
      <c r="O45" s="60"/>
      <c r="P45" s="60"/>
      <c r="Q45" s="4"/>
      <c r="R45" s="4"/>
    </row>
    <row r="46" spans="1:18" ht="15" customHeight="1" x14ac:dyDescent="0.35">
      <c r="A46" s="33">
        <v>11</v>
      </c>
      <c r="B46" s="12" t="s">
        <v>19</v>
      </c>
      <c r="C46" s="6">
        <v>9575</v>
      </c>
      <c r="D46" s="25">
        <v>7.4180527901950002E-3</v>
      </c>
      <c r="E46" s="6">
        <v>13832</v>
      </c>
      <c r="F46" s="25">
        <v>7.1475003901361189E-3</v>
      </c>
      <c r="G46" s="6">
        <v>0</v>
      </c>
      <c r="H46" s="25">
        <v>0</v>
      </c>
      <c r="I46" s="6">
        <v>202</v>
      </c>
      <c r="J46" s="25">
        <v>4.4054784960307078E-3</v>
      </c>
      <c r="K46" s="6">
        <v>23609</v>
      </c>
      <c r="L46" s="37">
        <v>6.6527913037205356E-3</v>
      </c>
      <c r="M46" s="60"/>
      <c r="N46" s="60"/>
      <c r="O46" s="60"/>
      <c r="P46" s="60"/>
      <c r="Q46" s="4"/>
      <c r="R46" s="4"/>
    </row>
    <row r="47" spans="1:18" ht="15" customHeight="1" x14ac:dyDescent="0.35">
      <c r="A47" s="33">
        <v>12</v>
      </c>
      <c r="B47" s="12" t="s">
        <v>20</v>
      </c>
      <c r="C47" s="6">
        <v>16534</v>
      </c>
      <c r="D47" s="25">
        <v>1.2809408337658916E-2</v>
      </c>
      <c r="E47" s="6">
        <v>13415</v>
      </c>
      <c r="F47" s="25">
        <v>6.9320212358065384E-3</v>
      </c>
      <c r="G47" s="6">
        <v>2581</v>
      </c>
      <c r="H47" s="25">
        <v>9.3213238374528704E-3</v>
      </c>
      <c r="I47" s="6">
        <v>0</v>
      </c>
      <c r="J47" s="25">
        <v>0</v>
      </c>
      <c r="K47" s="6">
        <v>32530</v>
      </c>
      <c r="L47" s="37">
        <v>9.1666441234287358E-3</v>
      </c>
      <c r="M47" s="60"/>
      <c r="N47" s="60"/>
      <c r="O47" s="60"/>
      <c r="P47" s="60"/>
      <c r="Q47" s="4"/>
      <c r="R47" s="4"/>
    </row>
    <row r="48" spans="1:18" ht="15" customHeight="1" x14ac:dyDescent="0.35">
      <c r="A48" s="33">
        <v>13</v>
      </c>
      <c r="B48" s="12" t="s">
        <v>21</v>
      </c>
      <c r="C48" s="6">
        <v>346596</v>
      </c>
      <c r="D48" s="25">
        <v>0.26851879110918286</v>
      </c>
      <c r="E48" s="6">
        <v>831542</v>
      </c>
      <c r="F48" s="25">
        <v>0.42968817014275357</v>
      </c>
      <c r="G48" s="6">
        <v>169414</v>
      </c>
      <c r="H48" s="25">
        <v>0.61184143998382046</v>
      </c>
      <c r="I48" s="6">
        <v>20507</v>
      </c>
      <c r="J48" s="25">
        <v>0.44724330454505806</v>
      </c>
      <c r="K48" s="6">
        <v>1368059</v>
      </c>
      <c r="L48" s="37">
        <v>0.38550599424696569</v>
      </c>
      <c r="M48" s="60"/>
      <c r="N48" s="60"/>
      <c r="O48" s="60"/>
      <c r="P48" s="60"/>
      <c r="Q48" s="4"/>
      <c r="R48" s="4"/>
    </row>
    <row r="49" spans="1:18" ht="15" customHeight="1" x14ac:dyDescent="0.35">
      <c r="A49" s="33">
        <v>14</v>
      </c>
      <c r="B49" s="12" t="s">
        <v>22</v>
      </c>
      <c r="C49" s="6">
        <v>37387</v>
      </c>
      <c r="D49" s="25">
        <v>2.8964881427365065E-2</v>
      </c>
      <c r="E49" s="6">
        <v>38771</v>
      </c>
      <c r="F49" s="25">
        <v>2.0034393986839753E-2</v>
      </c>
      <c r="G49" s="6">
        <v>2734</v>
      </c>
      <c r="H49" s="25">
        <v>9.8738858471895171E-3</v>
      </c>
      <c r="I49" s="6">
        <v>0</v>
      </c>
      <c r="J49" s="25">
        <v>0</v>
      </c>
      <c r="K49" s="6">
        <v>78892</v>
      </c>
      <c r="L49" s="37">
        <v>2.2231014085015058E-2</v>
      </c>
      <c r="M49" s="60"/>
      <c r="N49" s="60"/>
      <c r="O49" s="60"/>
      <c r="P49" s="60"/>
      <c r="Q49" s="4"/>
      <c r="R49" s="4"/>
    </row>
    <row r="50" spans="1:18" ht="15" customHeight="1" x14ac:dyDescent="0.35">
      <c r="A50" s="33">
        <v>15</v>
      </c>
      <c r="B50" s="12" t="s">
        <v>23</v>
      </c>
      <c r="C50" s="6">
        <v>18184</v>
      </c>
      <c r="D50" s="25">
        <v>1.4087715084794348E-2</v>
      </c>
      <c r="E50" s="6">
        <v>30867</v>
      </c>
      <c r="F50" s="25">
        <v>1.5950108049619112E-2</v>
      </c>
      <c r="G50" s="6">
        <v>1826</v>
      </c>
      <c r="H50" s="25">
        <v>6.594628952804704E-3</v>
      </c>
      <c r="I50" s="6">
        <v>0</v>
      </c>
      <c r="J50" s="25">
        <v>0</v>
      </c>
      <c r="K50" s="6">
        <v>50877</v>
      </c>
      <c r="L50" s="37">
        <v>1.4336653952280475E-2</v>
      </c>
      <c r="M50" s="60"/>
      <c r="N50" s="60"/>
      <c r="O50" s="60"/>
      <c r="P50" s="60"/>
      <c r="Q50" s="4"/>
      <c r="R50" s="4"/>
    </row>
    <row r="51" spans="1:18" ht="15" customHeight="1" x14ac:dyDescent="0.35">
      <c r="A51" s="51" t="s">
        <v>0</v>
      </c>
      <c r="B51" s="52"/>
      <c r="C51" s="7">
        <v>1290770</v>
      </c>
      <c r="D51" s="26">
        <v>1</v>
      </c>
      <c r="E51" s="7">
        <v>1935222</v>
      </c>
      <c r="F51" s="26">
        <v>1</v>
      </c>
      <c r="G51" s="7">
        <v>276892</v>
      </c>
      <c r="H51" s="26">
        <v>1</v>
      </c>
      <c r="I51" s="7">
        <v>45852</v>
      </c>
      <c r="J51" s="26">
        <v>1</v>
      </c>
      <c r="K51" s="7">
        <v>3548736</v>
      </c>
      <c r="L51" s="38">
        <v>1</v>
      </c>
      <c r="M51" s="61"/>
      <c r="N51" s="61"/>
      <c r="O51" s="61"/>
      <c r="P51" s="61"/>
      <c r="Q51" s="4"/>
      <c r="R51" s="4"/>
    </row>
    <row r="52" spans="1:18" ht="15" customHeight="1" x14ac:dyDescent="0.25">
      <c r="A52" s="13" t="s">
        <v>25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8"/>
      <c r="N52" s="8"/>
    </row>
    <row r="53" spans="1:18" ht="15" customHeight="1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8"/>
      <c r="N53" s="8"/>
    </row>
    <row r="54" spans="1:18" ht="15" customHeight="1" x14ac:dyDescent="0.25">
      <c r="A54" s="1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20"/>
    </row>
    <row r="55" spans="1:18" ht="15" customHeight="1" x14ac:dyDescent="0.25">
      <c r="A55" s="10" t="s">
        <v>151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8"/>
      <c r="O55" s="20"/>
    </row>
    <row r="56" spans="1:18" ht="15" customHeight="1" x14ac:dyDescent="0.25">
      <c r="A56" s="49" t="s">
        <v>140</v>
      </c>
      <c r="B56" s="49" t="s">
        <v>9</v>
      </c>
      <c r="C56" s="50" t="s">
        <v>27</v>
      </c>
      <c r="D56" s="50"/>
      <c r="E56" s="50"/>
      <c r="F56" s="50"/>
      <c r="G56" s="50"/>
      <c r="H56" s="50"/>
      <c r="I56" s="50"/>
      <c r="J56" s="50"/>
      <c r="K56" s="50"/>
      <c r="L56" s="50"/>
      <c r="M56" s="11"/>
      <c r="N56" s="8"/>
      <c r="O56" s="20"/>
    </row>
    <row r="57" spans="1:18" ht="15" customHeight="1" x14ac:dyDescent="0.25">
      <c r="A57" s="49"/>
      <c r="B57" s="49"/>
      <c r="C57" s="50" t="s">
        <v>1</v>
      </c>
      <c r="D57" s="50"/>
      <c r="E57" s="50" t="s">
        <v>137</v>
      </c>
      <c r="F57" s="50"/>
      <c r="G57" s="50" t="s">
        <v>138</v>
      </c>
      <c r="H57" s="50"/>
      <c r="I57" s="50" t="s">
        <v>139</v>
      </c>
      <c r="J57" s="50"/>
      <c r="K57" s="63" t="s">
        <v>0</v>
      </c>
      <c r="L57" s="62"/>
      <c r="M57" s="11"/>
      <c r="N57" s="8"/>
      <c r="O57" s="20"/>
    </row>
    <row r="58" spans="1:18" ht="15" customHeight="1" x14ac:dyDescent="0.25">
      <c r="A58" s="49"/>
      <c r="B58" s="49"/>
      <c r="C58" s="43" t="s">
        <v>24</v>
      </c>
      <c r="D58" s="43" t="s">
        <v>3</v>
      </c>
      <c r="E58" s="43" t="s">
        <v>24</v>
      </c>
      <c r="F58" s="43" t="s">
        <v>3</v>
      </c>
      <c r="G58" s="43" t="s">
        <v>24</v>
      </c>
      <c r="H58" s="43" t="s">
        <v>3</v>
      </c>
      <c r="I58" s="43" t="s">
        <v>24</v>
      </c>
      <c r="J58" s="43" t="s">
        <v>3</v>
      </c>
      <c r="K58" s="43" t="s">
        <v>24</v>
      </c>
      <c r="L58" s="43" t="s">
        <v>3</v>
      </c>
      <c r="M58" s="11"/>
    </row>
    <row r="59" spans="1:18" ht="15" customHeight="1" x14ac:dyDescent="0.25">
      <c r="A59" s="40">
        <v>0</v>
      </c>
      <c r="B59" s="12" t="s">
        <v>7</v>
      </c>
      <c r="C59" s="6">
        <v>1098294</v>
      </c>
      <c r="D59" s="25">
        <v>0.85088280638688529</v>
      </c>
      <c r="E59" s="6">
        <v>1858084</v>
      </c>
      <c r="F59" s="25">
        <v>0.9601399736050954</v>
      </c>
      <c r="G59" s="6">
        <v>275550</v>
      </c>
      <c r="H59" s="25">
        <v>0.99515334498649277</v>
      </c>
      <c r="I59" s="6">
        <v>45852</v>
      </c>
      <c r="J59" s="25">
        <v>1</v>
      </c>
      <c r="K59" s="6">
        <v>3277780</v>
      </c>
      <c r="L59" s="37">
        <v>0.92364718029179971</v>
      </c>
      <c r="M59"/>
    </row>
    <row r="60" spans="1:18" ht="15" customHeight="1" x14ac:dyDescent="0.25">
      <c r="A60" s="40">
        <v>1</v>
      </c>
      <c r="B60" s="12" t="s">
        <v>8</v>
      </c>
      <c r="C60" s="6">
        <v>192476</v>
      </c>
      <c r="D60" s="25">
        <v>0.14911719361311465</v>
      </c>
      <c r="E60" s="6">
        <v>77138</v>
      </c>
      <c r="F60" s="25">
        <v>3.9860026394904567E-2</v>
      </c>
      <c r="G60" s="6">
        <v>1342</v>
      </c>
      <c r="H60" s="25">
        <v>4.8466550135070714E-3</v>
      </c>
      <c r="I60" s="6">
        <v>0</v>
      </c>
      <c r="J60" s="25">
        <v>0</v>
      </c>
      <c r="K60" s="6">
        <v>270956</v>
      </c>
      <c r="L60" s="37">
        <v>7.6352819708200334E-2</v>
      </c>
      <c r="M60"/>
    </row>
    <row r="61" spans="1:18" ht="15" customHeight="1" x14ac:dyDescent="0.25">
      <c r="A61" s="51" t="s">
        <v>0</v>
      </c>
      <c r="B61" s="52"/>
      <c r="C61" s="7">
        <v>1290770</v>
      </c>
      <c r="D61" s="26">
        <v>1</v>
      </c>
      <c r="E61" s="7">
        <v>1935222</v>
      </c>
      <c r="F61" s="26">
        <v>1</v>
      </c>
      <c r="G61" s="7">
        <v>276892</v>
      </c>
      <c r="H61" s="26">
        <v>1</v>
      </c>
      <c r="I61" s="7">
        <v>45852</v>
      </c>
      <c r="J61" s="26">
        <v>1</v>
      </c>
      <c r="K61" s="7">
        <v>3548736</v>
      </c>
      <c r="L61" s="38">
        <v>1</v>
      </c>
      <c r="M61"/>
    </row>
    <row r="62" spans="1:18" ht="15" customHeight="1" x14ac:dyDescent="0.25">
      <c r="A62" s="13" t="s">
        <v>25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/>
    </row>
    <row r="63" spans="1:18" ht="15" customHeight="1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/>
    </row>
    <row r="65" spans="1:15" ht="15" customHeight="1" x14ac:dyDescent="0.25">
      <c r="A65" s="10" t="s">
        <v>152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20"/>
    </row>
    <row r="66" spans="1:15" ht="15" customHeight="1" x14ac:dyDescent="0.25">
      <c r="A66" s="49" t="s">
        <v>140</v>
      </c>
      <c r="B66" s="49" t="s">
        <v>6</v>
      </c>
      <c r="C66" s="50" t="s">
        <v>27</v>
      </c>
      <c r="D66" s="50"/>
      <c r="E66" s="50"/>
      <c r="F66" s="50"/>
      <c r="G66" s="50"/>
      <c r="H66" s="50"/>
      <c r="I66" s="50"/>
      <c r="J66" s="50"/>
      <c r="K66" s="50"/>
      <c r="L66" s="50"/>
      <c r="M66" s="11"/>
      <c r="N66" s="11"/>
      <c r="O66" s="20"/>
    </row>
    <row r="67" spans="1:15" ht="15" customHeight="1" x14ac:dyDescent="0.25">
      <c r="A67" s="49"/>
      <c r="B67" s="49"/>
      <c r="C67" s="50" t="s">
        <v>1</v>
      </c>
      <c r="D67" s="50"/>
      <c r="E67" s="50" t="s">
        <v>137</v>
      </c>
      <c r="F67" s="50"/>
      <c r="G67" s="50" t="s">
        <v>138</v>
      </c>
      <c r="H67" s="50"/>
      <c r="I67" s="50" t="s">
        <v>139</v>
      </c>
      <c r="J67" s="50"/>
      <c r="K67" s="63" t="s">
        <v>0</v>
      </c>
      <c r="L67" s="62"/>
      <c r="M67" s="11"/>
      <c r="N67" s="11"/>
      <c r="O67" s="20"/>
    </row>
    <row r="68" spans="1:15" ht="15" customHeight="1" x14ac:dyDescent="0.25">
      <c r="A68" s="49"/>
      <c r="B68" s="49"/>
      <c r="C68" s="43" t="s">
        <v>24</v>
      </c>
      <c r="D68" s="43" t="s">
        <v>3</v>
      </c>
      <c r="E68" s="43" t="s">
        <v>24</v>
      </c>
      <c r="F68" s="43" t="s">
        <v>3</v>
      </c>
      <c r="G68" s="43" t="s">
        <v>24</v>
      </c>
      <c r="H68" s="43" t="s">
        <v>3</v>
      </c>
      <c r="I68" s="43" t="s">
        <v>24</v>
      </c>
      <c r="J68" s="43" t="s">
        <v>3</v>
      </c>
      <c r="K68" s="43" t="s">
        <v>24</v>
      </c>
      <c r="L68" s="43" t="s">
        <v>3</v>
      </c>
      <c r="M68" s="11"/>
      <c r="N68" s="11"/>
      <c r="O68" s="20"/>
    </row>
    <row r="69" spans="1:15" ht="15" customHeight="1" x14ac:dyDescent="0.25">
      <c r="A69" s="33">
        <v>1</v>
      </c>
      <c r="B69" s="12" t="s">
        <v>4</v>
      </c>
      <c r="C69" s="6">
        <v>672063</v>
      </c>
      <c r="D69" s="25">
        <v>0.52066828327277515</v>
      </c>
      <c r="E69" s="6">
        <v>980001</v>
      </c>
      <c r="F69" s="25">
        <v>0.50640236624015234</v>
      </c>
      <c r="G69" s="6">
        <v>141100</v>
      </c>
      <c r="H69" s="25">
        <v>0.50958496453490887</v>
      </c>
      <c r="I69" s="6">
        <v>26656</v>
      </c>
      <c r="J69" s="25">
        <v>0.58134868708017096</v>
      </c>
      <c r="K69" s="6">
        <v>1819820</v>
      </c>
      <c r="L69" s="37">
        <v>0.51280794063012858</v>
      </c>
      <c r="M69"/>
      <c r="N69"/>
      <c r="O69" s="20"/>
    </row>
    <row r="70" spans="1:15" ht="15" customHeight="1" x14ac:dyDescent="0.25">
      <c r="A70" s="33">
        <v>2</v>
      </c>
      <c r="B70" s="12" t="s">
        <v>5</v>
      </c>
      <c r="C70" s="6">
        <v>618706</v>
      </c>
      <c r="D70" s="25">
        <v>0.4793309419958629</v>
      </c>
      <c r="E70" s="6">
        <v>955221</v>
      </c>
      <c r="F70" s="25">
        <v>0.49359763375984772</v>
      </c>
      <c r="G70" s="6">
        <v>135792</v>
      </c>
      <c r="H70" s="25">
        <v>0.49041503546509108</v>
      </c>
      <c r="I70" s="6">
        <v>19196</v>
      </c>
      <c r="J70" s="25">
        <v>0.41865131291982899</v>
      </c>
      <c r="K70" s="6">
        <v>1728915</v>
      </c>
      <c r="L70" s="37">
        <v>0.4871917775793973</v>
      </c>
      <c r="M70"/>
      <c r="N70"/>
      <c r="O70" s="20"/>
    </row>
    <row r="71" spans="1:15" ht="15" customHeight="1" x14ac:dyDescent="0.25">
      <c r="A71" s="33">
        <v>0</v>
      </c>
      <c r="B71" s="12" t="s">
        <v>55</v>
      </c>
      <c r="C71" s="6">
        <v>1</v>
      </c>
      <c r="D71" s="25">
        <v>7.7473136190026104E-7</v>
      </c>
      <c r="E71" s="6">
        <v>0</v>
      </c>
      <c r="F71" s="25">
        <v>0</v>
      </c>
      <c r="G71" s="6">
        <v>0</v>
      </c>
      <c r="H71" s="25">
        <v>0</v>
      </c>
      <c r="I71" s="6">
        <v>0</v>
      </c>
      <c r="J71" s="25">
        <v>0</v>
      </c>
      <c r="K71" s="6">
        <v>1</v>
      </c>
      <c r="L71" s="37">
        <v>2.8179047412938016E-7</v>
      </c>
      <c r="M71"/>
      <c r="N71"/>
      <c r="O71" s="20"/>
    </row>
    <row r="72" spans="1:15" ht="15" customHeight="1" x14ac:dyDescent="0.25">
      <c r="A72" s="51" t="s">
        <v>0</v>
      </c>
      <c r="B72" s="52"/>
      <c r="C72" s="7">
        <v>1290770</v>
      </c>
      <c r="D72" s="26">
        <v>1</v>
      </c>
      <c r="E72" s="7">
        <v>1935222</v>
      </c>
      <c r="F72" s="26">
        <v>1</v>
      </c>
      <c r="G72" s="7">
        <v>276892</v>
      </c>
      <c r="H72" s="26">
        <v>1</v>
      </c>
      <c r="I72" s="7">
        <v>45852</v>
      </c>
      <c r="J72" s="26">
        <v>1</v>
      </c>
      <c r="K72" s="7">
        <v>3548736</v>
      </c>
      <c r="L72" s="38">
        <v>1</v>
      </c>
      <c r="M72"/>
      <c r="N72"/>
      <c r="O72" s="20"/>
    </row>
    <row r="73" spans="1:15" ht="15" customHeight="1" x14ac:dyDescent="0.25">
      <c r="A73" s="13" t="s">
        <v>25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/>
      <c r="N73"/>
      <c r="O73" s="20"/>
    </row>
    <row r="74" spans="1:15" ht="15" customHeight="1" x14ac:dyDescent="0.25">
      <c r="A74" s="9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20"/>
    </row>
    <row r="75" spans="1:15" ht="15" customHeight="1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20"/>
    </row>
    <row r="76" spans="1:15" ht="15" customHeight="1" x14ac:dyDescent="0.25">
      <c r="A76" s="10" t="s">
        <v>153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20"/>
    </row>
    <row r="77" spans="1:15" ht="15" customHeight="1" x14ac:dyDescent="0.25">
      <c r="A77" s="49" t="s">
        <v>140</v>
      </c>
      <c r="B77" s="49" t="s">
        <v>142</v>
      </c>
      <c r="C77" s="50" t="s">
        <v>27</v>
      </c>
      <c r="D77" s="50"/>
      <c r="E77" s="50"/>
      <c r="F77" s="50"/>
      <c r="G77" s="50"/>
      <c r="H77" s="50"/>
      <c r="I77" s="50"/>
      <c r="J77" s="50"/>
      <c r="K77" s="50"/>
      <c r="L77" s="50"/>
      <c r="M77" s="11"/>
      <c r="N77" s="11"/>
      <c r="O77" s="20"/>
    </row>
    <row r="78" spans="1:15" ht="15" customHeight="1" x14ac:dyDescent="0.25">
      <c r="A78" s="49"/>
      <c r="B78" s="49"/>
      <c r="C78" s="50" t="s">
        <v>1</v>
      </c>
      <c r="D78" s="50"/>
      <c r="E78" s="50" t="s">
        <v>137</v>
      </c>
      <c r="F78" s="50"/>
      <c r="G78" s="50" t="s">
        <v>138</v>
      </c>
      <c r="H78" s="50"/>
      <c r="I78" s="50" t="s">
        <v>139</v>
      </c>
      <c r="J78" s="50"/>
      <c r="K78" s="63" t="s">
        <v>0</v>
      </c>
      <c r="L78" s="62"/>
      <c r="M78" s="11"/>
      <c r="N78" s="11"/>
      <c r="O78" s="20"/>
    </row>
    <row r="79" spans="1:15" ht="15" customHeight="1" x14ac:dyDescent="0.25">
      <c r="A79" s="49"/>
      <c r="B79" s="49"/>
      <c r="C79" s="43" t="s">
        <v>24</v>
      </c>
      <c r="D79" s="43" t="s">
        <v>3</v>
      </c>
      <c r="E79" s="43" t="s">
        <v>24</v>
      </c>
      <c r="F79" s="43" t="s">
        <v>3</v>
      </c>
      <c r="G79" s="43" t="s">
        <v>24</v>
      </c>
      <c r="H79" s="43" t="s">
        <v>3</v>
      </c>
      <c r="I79" s="43" t="s">
        <v>24</v>
      </c>
      <c r="J79" s="43" t="s">
        <v>3</v>
      </c>
      <c r="K79" s="43" t="s">
        <v>24</v>
      </c>
      <c r="L79" s="43" t="s">
        <v>3</v>
      </c>
      <c r="M79" s="11"/>
      <c r="N79" s="11"/>
      <c r="O79" s="20"/>
    </row>
    <row r="80" spans="1:15" ht="15" customHeight="1" x14ac:dyDescent="0.25">
      <c r="A80" s="16">
        <v>10</v>
      </c>
      <c r="B80" s="17" t="s">
        <v>30</v>
      </c>
      <c r="C80" s="6">
        <v>128884</v>
      </c>
      <c r="D80" s="25">
        <v>9.9850476847153244E-2</v>
      </c>
      <c r="E80" s="6">
        <v>208109</v>
      </c>
      <c r="F80" s="25">
        <v>0.1075375331615701</v>
      </c>
      <c r="G80" s="6">
        <v>44952</v>
      </c>
      <c r="H80" s="25">
        <v>0.16234488537046934</v>
      </c>
      <c r="I80" s="6">
        <v>0</v>
      </c>
      <c r="J80" s="25">
        <v>0</v>
      </c>
      <c r="K80" s="6">
        <v>381945</v>
      </c>
      <c r="L80" s="37">
        <v>0.1076284626413461</v>
      </c>
      <c r="M80"/>
      <c r="N80"/>
      <c r="O80" s="20"/>
    </row>
    <row r="81" spans="1:15" s="2" customFormat="1" ht="15" customHeight="1" x14ac:dyDescent="0.25">
      <c r="A81" s="16">
        <v>110</v>
      </c>
      <c r="B81" s="17" t="s">
        <v>31</v>
      </c>
      <c r="C81" s="6">
        <v>754588</v>
      </c>
      <c r="D81" s="25">
        <v>0.58460298891359419</v>
      </c>
      <c r="E81" s="6">
        <v>1030378</v>
      </c>
      <c r="F81" s="25">
        <v>0.53243400498754145</v>
      </c>
      <c r="G81" s="6">
        <v>152172</v>
      </c>
      <c r="H81" s="25">
        <v>0.549571674154544</v>
      </c>
      <c r="I81" s="6">
        <v>259</v>
      </c>
      <c r="J81" s="25">
        <v>5.6486085666928379E-3</v>
      </c>
      <c r="K81" s="6">
        <v>1937397</v>
      </c>
      <c r="L81" s="37">
        <v>0.54594001920683877</v>
      </c>
      <c r="O81" s="21"/>
    </row>
    <row r="82" spans="1:15" s="2" customFormat="1" ht="15" customHeight="1" x14ac:dyDescent="0.25">
      <c r="A82" s="16">
        <v>165</v>
      </c>
      <c r="B82" s="17" t="s">
        <v>32</v>
      </c>
      <c r="C82" s="6">
        <v>7570</v>
      </c>
      <c r="D82" s="25">
        <v>5.864716409584976E-3</v>
      </c>
      <c r="E82" s="6">
        <v>5325</v>
      </c>
      <c r="F82" s="25">
        <v>2.751622294496445E-3</v>
      </c>
      <c r="G82" s="6">
        <v>122</v>
      </c>
      <c r="H82" s="25">
        <v>4.4060500122791556E-4</v>
      </c>
      <c r="I82" s="6">
        <v>0</v>
      </c>
      <c r="J82" s="25">
        <v>0</v>
      </c>
      <c r="K82" s="6">
        <v>13017</v>
      </c>
      <c r="L82" s="37">
        <v>3.6680666017421416E-3</v>
      </c>
      <c r="O82" s="21"/>
    </row>
    <row r="83" spans="1:15" s="2" customFormat="1" ht="15" customHeight="1" x14ac:dyDescent="0.25">
      <c r="A83" s="16">
        <v>167</v>
      </c>
      <c r="B83" s="17" t="s">
        <v>33</v>
      </c>
      <c r="C83" s="6">
        <v>4110</v>
      </c>
      <c r="D83" s="25">
        <v>3.1841458974100735E-3</v>
      </c>
      <c r="E83" s="6">
        <v>1163</v>
      </c>
      <c r="F83" s="25">
        <v>6.0096464384964618E-4</v>
      </c>
      <c r="G83" s="6">
        <v>0</v>
      </c>
      <c r="H83" s="25">
        <v>0</v>
      </c>
      <c r="I83" s="6">
        <v>0</v>
      </c>
      <c r="J83" s="25">
        <v>0</v>
      </c>
      <c r="K83" s="6">
        <v>5273</v>
      </c>
      <c r="L83" s="37">
        <v>1.4858811700842215E-3</v>
      </c>
      <c r="O83" s="21"/>
    </row>
    <row r="84" spans="1:15" s="2" customFormat="1" ht="15" customHeight="1" x14ac:dyDescent="0.25">
      <c r="A84" s="16">
        <v>211</v>
      </c>
      <c r="B84" s="17" t="s">
        <v>34</v>
      </c>
      <c r="C84" s="6">
        <v>188</v>
      </c>
      <c r="D84" s="25">
        <v>1.4564949603724909E-4</v>
      </c>
      <c r="E84" s="6">
        <v>440</v>
      </c>
      <c r="F84" s="25">
        <v>2.2736409569548095E-4</v>
      </c>
      <c r="G84" s="6">
        <v>0</v>
      </c>
      <c r="H84" s="25">
        <v>0</v>
      </c>
      <c r="I84" s="6">
        <v>0</v>
      </c>
      <c r="J84" s="25">
        <v>0</v>
      </c>
      <c r="K84" s="6">
        <v>628</v>
      </c>
      <c r="L84" s="37">
        <v>1.7696441775325074E-4</v>
      </c>
      <c r="O84" s="21"/>
    </row>
    <row r="85" spans="1:15" s="2" customFormat="1" ht="15" customHeight="1" x14ac:dyDescent="0.25">
      <c r="A85" s="16">
        <v>212</v>
      </c>
      <c r="B85" s="17" t="s">
        <v>35</v>
      </c>
      <c r="C85" s="6">
        <v>11626</v>
      </c>
      <c r="D85" s="25">
        <v>9.0070268134524352E-3</v>
      </c>
      <c r="E85" s="6">
        <v>29251</v>
      </c>
      <c r="F85" s="25">
        <v>1.5115061734519349E-2</v>
      </c>
      <c r="G85" s="6">
        <v>61</v>
      </c>
      <c r="H85" s="25">
        <v>2.2030250061395778E-4</v>
      </c>
      <c r="I85" s="6">
        <v>0</v>
      </c>
      <c r="J85" s="25">
        <v>0</v>
      </c>
      <c r="K85" s="6">
        <v>40938</v>
      </c>
      <c r="L85" s="37">
        <v>1.1535938429908566E-2</v>
      </c>
      <c r="O85" s="21"/>
    </row>
    <row r="86" spans="1:15" s="2" customFormat="1" ht="15" customHeight="1" x14ac:dyDescent="0.25">
      <c r="A86" s="16">
        <v>213</v>
      </c>
      <c r="B86" s="17" t="s">
        <v>36</v>
      </c>
      <c r="C86" s="6">
        <v>232</v>
      </c>
      <c r="D86" s="25">
        <v>1.7973767596086057E-4</v>
      </c>
      <c r="E86" s="6">
        <v>280</v>
      </c>
      <c r="F86" s="25">
        <v>1.4468624271530604E-4</v>
      </c>
      <c r="G86" s="6">
        <v>0</v>
      </c>
      <c r="H86" s="25">
        <v>0</v>
      </c>
      <c r="I86" s="6">
        <v>0</v>
      </c>
      <c r="J86" s="25">
        <v>0</v>
      </c>
      <c r="K86" s="6">
        <v>512</v>
      </c>
      <c r="L86" s="37">
        <v>1.4427672275424264E-4</v>
      </c>
      <c r="O86" s="21"/>
    </row>
    <row r="87" spans="1:15" s="2" customFormat="1" ht="15" customHeight="1" x14ac:dyDescent="0.25">
      <c r="A87" s="16">
        <v>214</v>
      </c>
      <c r="B87" s="17" t="s">
        <v>37</v>
      </c>
      <c r="C87" s="6">
        <v>1860</v>
      </c>
      <c r="D87" s="25">
        <v>1.4410003331344857E-3</v>
      </c>
      <c r="E87" s="6">
        <v>132833</v>
      </c>
      <c r="F87" s="25">
        <v>6.863967028072232E-2</v>
      </c>
      <c r="G87" s="6">
        <v>0</v>
      </c>
      <c r="H87" s="25">
        <v>0</v>
      </c>
      <c r="I87" s="6">
        <v>0</v>
      </c>
      <c r="J87" s="25">
        <v>0</v>
      </c>
      <c r="K87" s="6">
        <v>134693</v>
      </c>
      <c r="L87" s="37">
        <v>3.7955204331908604E-2</v>
      </c>
      <c r="O87" s="21"/>
    </row>
    <row r="88" spans="1:15" s="2" customFormat="1" ht="15" customHeight="1" x14ac:dyDescent="0.25">
      <c r="A88" s="16">
        <v>215</v>
      </c>
      <c r="B88" s="17" t="s">
        <v>38</v>
      </c>
      <c r="C88" s="6">
        <v>261</v>
      </c>
      <c r="D88" s="25">
        <v>2.0220488545596811E-4</v>
      </c>
      <c r="E88" s="6">
        <v>221</v>
      </c>
      <c r="F88" s="25">
        <v>1.1419878442886656E-4</v>
      </c>
      <c r="G88" s="6">
        <v>0</v>
      </c>
      <c r="H88" s="25">
        <v>0</v>
      </c>
      <c r="I88" s="6">
        <v>0</v>
      </c>
      <c r="J88" s="25">
        <v>0</v>
      </c>
      <c r="K88" s="6">
        <v>482</v>
      </c>
      <c r="L88" s="37">
        <v>1.3582300853036124E-4</v>
      </c>
      <c r="O88" s="21"/>
    </row>
    <row r="89" spans="1:15" s="2" customFormat="1" ht="15" customHeight="1" x14ac:dyDescent="0.25">
      <c r="A89" s="16">
        <v>216</v>
      </c>
      <c r="B89" s="17" t="s">
        <v>39</v>
      </c>
      <c r="C89" s="6">
        <v>353</v>
      </c>
      <c r="D89" s="25">
        <v>2.7348017075079219E-4</v>
      </c>
      <c r="E89" s="6">
        <v>1308</v>
      </c>
      <c r="F89" s="25">
        <v>6.7589144811292965E-4</v>
      </c>
      <c r="G89" s="6">
        <v>0</v>
      </c>
      <c r="H89" s="25">
        <v>0</v>
      </c>
      <c r="I89" s="6">
        <v>0</v>
      </c>
      <c r="J89" s="25">
        <v>0</v>
      </c>
      <c r="K89" s="6">
        <v>1661</v>
      </c>
      <c r="L89" s="37">
        <v>4.6805397752890045E-4</v>
      </c>
      <c r="O89" s="21"/>
    </row>
    <row r="90" spans="1:15" s="2" customFormat="1" ht="24" x14ac:dyDescent="0.25">
      <c r="A90" s="16">
        <v>217</v>
      </c>
      <c r="B90" s="17" t="s">
        <v>40</v>
      </c>
      <c r="C90" s="6">
        <v>63</v>
      </c>
      <c r="D90" s="25">
        <v>4.8808075799716443E-5</v>
      </c>
      <c r="E90" s="6">
        <v>832</v>
      </c>
      <c r="F90" s="25">
        <v>4.2992483549690938E-4</v>
      </c>
      <c r="G90" s="6">
        <v>0</v>
      </c>
      <c r="H90" s="25">
        <v>0</v>
      </c>
      <c r="I90" s="6">
        <v>0</v>
      </c>
      <c r="J90" s="25">
        <v>0</v>
      </c>
      <c r="K90" s="6">
        <v>895</v>
      </c>
      <c r="L90" s="37">
        <v>2.5220247434579521E-4</v>
      </c>
      <c r="O90" s="21"/>
    </row>
    <row r="91" spans="1:15" s="2" customFormat="1" ht="15" customHeight="1" x14ac:dyDescent="0.25">
      <c r="A91" s="16">
        <v>299</v>
      </c>
      <c r="B91" s="17" t="s">
        <v>41</v>
      </c>
      <c r="C91" s="6">
        <v>2106</v>
      </c>
      <c r="D91" s="25">
        <v>1.6315842481619499E-3</v>
      </c>
      <c r="E91" s="6">
        <v>259</v>
      </c>
      <c r="F91" s="25">
        <v>1.3383477451165809E-4</v>
      </c>
      <c r="G91" s="6">
        <v>0</v>
      </c>
      <c r="H91" s="25">
        <v>0</v>
      </c>
      <c r="I91" s="6">
        <v>0</v>
      </c>
      <c r="J91" s="25">
        <v>0</v>
      </c>
      <c r="K91" s="6">
        <v>2365</v>
      </c>
      <c r="L91" s="37">
        <v>6.6643447131598411E-4</v>
      </c>
      <c r="O91" s="21"/>
    </row>
    <row r="92" spans="1:15" s="2" customFormat="1" ht="15" customHeight="1" x14ac:dyDescent="0.25">
      <c r="A92" s="16">
        <v>310</v>
      </c>
      <c r="B92" s="17" t="s">
        <v>42</v>
      </c>
      <c r="C92" s="6">
        <v>192808</v>
      </c>
      <c r="D92" s="25">
        <v>0.14937440442526553</v>
      </c>
      <c r="E92" s="6">
        <v>335243</v>
      </c>
      <c r="F92" s="25">
        <v>0.17323232166645477</v>
      </c>
      <c r="G92" s="6">
        <v>74644</v>
      </c>
      <c r="H92" s="25">
        <v>0.26957803042341416</v>
      </c>
      <c r="I92" s="6">
        <v>17245</v>
      </c>
      <c r="J92" s="25">
        <v>0.37610136962400775</v>
      </c>
      <c r="K92" s="6">
        <v>619940</v>
      </c>
      <c r="L92" s="37">
        <v>0.17469318653176791</v>
      </c>
      <c r="O92" s="21"/>
    </row>
    <row r="93" spans="1:15" s="2" customFormat="1" ht="15" customHeight="1" x14ac:dyDescent="0.25">
      <c r="A93" s="16">
        <v>363</v>
      </c>
      <c r="B93" s="17" t="s">
        <v>43</v>
      </c>
      <c r="C93" s="6">
        <v>47045</v>
      </c>
      <c r="D93" s="25">
        <v>3.6447236920597779E-2</v>
      </c>
      <c r="E93" s="6">
        <v>60843</v>
      </c>
      <c r="F93" s="25">
        <v>3.1439803805454879E-2</v>
      </c>
      <c r="G93" s="6">
        <v>4936</v>
      </c>
      <c r="H93" s="25">
        <v>1.7826444967713042E-2</v>
      </c>
      <c r="I93" s="6">
        <v>0</v>
      </c>
      <c r="J93" s="25">
        <v>0</v>
      </c>
      <c r="K93" s="6">
        <v>112824</v>
      </c>
      <c r="L93" s="37">
        <v>3.1792728453173186E-2</v>
      </c>
      <c r="O93" s="21"/>
    </row>
    <row r="94" spans="1:15" s="2" customFormat="1" ht="15" customHeight="1" x14ac:dyDescent="0.25">
      <c r="A94" s="16">
        <v>410</v>
      </c>
      <c r="B94" s="17" t="s">
        <v>44</v>
      </c>
      <c r="C94" s="6">
        <v>44231</v>
      </c>
      <c r="D94" s="25">
        <v>3.4267142868210448E-2</v>
      </c>
      <c r="E94" s="6">
        <v>41097</v>
      </c>
      <c r="F94" s="25">
        <v>2.1236323274539046E-2</v>
      </c>
      <c r="G94" s="6">
        <v>0</v>
      </c>
      <c r="H94" s="25">
        <v>0</v>
      </c>
      <c r="I94" s="6">
        <v>6723</v>
      </c>
      <c r="J94" s="25">
        <v>0.14662392043967548</v>
      </c>
      <c r="K94" s="6">
        <v>92051</v>
      </c>
      <c r="L94" s="37">
        <v>2.5939094934083574E-2</v>
      </c>
      <c r="O94" s="21"/>
    </row>
    <row r="95" spans="1:15" s="2" customFormat="1" ht="15" customHeight="1" x14ac:dyDescent="0.25">
      <c r="A95" s="16">
        <v>463</v>
      </c>
      <c r="B95" s="17" t="s">
        <v>45</v>
      </c>
      <c r="C95" s="6">
        <v>1594</v>
      </c>
      <c r="D95" s="25">
        <v>1.2349217908690163E-3</v>
      </c>
      <c r="E95" s="6">
        <v>568</v>
      </c>
      <c r="F95" s="25">
        <v>2.9350637807962085E-4</v>
      </c>
      <c r="G95" s="6">
        <v>0</v>
      </c>
      <c r="H95" s="25">
        <v>0</v>
      </c>
      <c r="I95" s="6">
        <v>0</v>
      </c>
      <c r="J95" s="25">
        <v>0</v>
      </c>
      <c r="K95" s="6">
        <v>2162</v>
      </c>
      <c r="L95" s="37">
        <v>6.0923100506771991E-4</v>
      </c>
      <c r="O95" s="21"/>
    </row>
    <row r="96" spans="1:15" s="2" customFormat="1" ht="15" customHeight="1" x14ac:dyDescent="0.25">
      <c r="A96" s="16">
        <v>510</v>
      </c>
      <c r="B96" s="17" t="s">
        <v>46</v>
      </c>
      <c r="C96" s="6">
        <v>50625</v>
      </c>
      <c r="D96" s="25">
        <v>3.9220775196200715E-2</v>
      </c>
      <c r="E96" s="6">
        <v>49014</v>
      </c>
      <c r="F96" s="25">
        <v>2.5327326787314322E-2</v>
      </c>
      <c r="G96" s="6">
        <v>0</v>
      </c>
      <c r="H96" s="25">
        <v>0</v>
      </c>
      <c r="I96" s="6">
        <v>14674</v>
      </c>
      <c r="J96" s="25">
        <v>0.32002966064729998</v>
      </c>
      <c r="K96" s="6">
        <v>114313</v>
      </c>
      <c r="L96" s="37">
        <v>3.2212314469151834E-2</v>
      </c>
      <c r="O96" s="21"/>
    </row>
    <row r="97" spans="1:15" s="2" customFormat="1" ht="15" customHeight="1" x14ac:dyDescent="0.25">
      <c r="A97" s="16">
        <v>563</v>
      </c>
      <c r="B97" s="17" t="s">
        <v>47</v>
      </c>
      <c r="C97" s="6">
        <v>2594</v>
      </c>
      <c r="D97" s="25">
        <v>2.0096531527692774E-3</v>
      </c>
      <c r="E97" s="6">
        <v>1617</v>
      </c>
      <c r="F97" s="25">
        <v>8.3556305168089253E-4</v>
      </c>
      <c r="G97" s="6">
        <v>0</v>
      </c>
      <c r="H97" s="25">
        <v>0</v>
      </c>
      <c r="I97" s="6">
        <v>0</v>
      </c>
      <c r="J97" s="25">
        <v>0</v>
      </c>
      <c r="K97" s="6">
        <v>4211</v>
      </c>
      <c r="L97" s="37">
        <v>1.1866196865588199E-3</v>
      </c>
      <c r="O97" s="21"/>
    </row>
    <row r="98" spans="1:15" s="2" customFormat="1" ht="15" customHeight="1" x14ac:dyDescent="0.25">
      <c r="A98" s="16">
        <v>610</v>
      </c>
      <c r="B98" s="17" t="s">
        <v>48</v>
      </c>
      <c r="C98" s="6">
        <v>28301</v>
      </c>
      <c r="D98" s="25">
        <v>2.1925672273139289E-2</v>
      </c>
      <c r="E98" s="6">
        <v>23598</v>
      </c>
      <c r="F98" s="25">
        <v>1.2193949841413542E-2</v>
      </c>
      <c r="G98" s="6">
        <v>5</v>
      </c>
      <c r="H98" s="25">
        <v>1.8057582017537525E-5</v>
      </c>
      <c r="I98" s="6">
        <v>4010</v>
      </c>
      <c r="J98" s="25">
        <v>8.7455290936055127E-2</v>
      </c>
      <c r="K98" s="6">
        <v>55914</v>
      </c>
      <c r="L98" s="37">
        <v>1.575603257047016E-2</v>
      </c>
      <c r="O98" s="21"/>
    </row>
    <row r="99" spans="1:15" s="2" customFormat="1" ht="15" customHeight="1" x14ac:dyDescent="0.25">
      <c r="A99" s="16">
        <v>663</v>
      </c>
      <c r="B99" s="17" t="s">
        <v>49</v>
      </c>
      <c r="C99" s="6">
        <v>2473</v>
      </c>
      <c r="D99" s="25">
        <v>1.9159106579793458E-3</v>
      </c>
      <c r="E99" s="6">
        <v>1306</v>
      </c>
      <c r="F99" s="25">
        <v>6.7485797495067754E-4</v>
      </c>
      <c r="G99" s="6">
        <v>0</v>
      </c>
      <c r="H99" s="25">
        <v>0</v>
      </c>
      <c r="I99" s="6">
        <v>0</v>
      </c>
      <c r="J99" s="25">
        <v>0</v>
      </c>
      <c r="K99" s="6">
        <v>3779</v>
      </c>
      <c r="L99" s="37">
        <v>1.0648862017349275E-3</v>
      </c>
      <c r="O99" s="21"/>
    </row>
    <row r="100" spans="1:15" s="2" customFormat="1" ht="15" customHeight="1" x14ac:dyDescent="0.25">
      <c r="A100" s="16">
        <v>710</v>
      </c>
      <c r="B100" s="17" t="s">
        <v>50</v>
      </c>
      <c r="C100" s="6">
        <v>6393</v>
      </c>
      <c r="D100" s="25">
        <v>4.9528575966283689E-3</v>
      </c>
      <c r="E100" s="6">
        <v>9209</v>
      </c>
      <c r="F100" s="25">
        <v>4.7586271755901905E-3</v>
      </c>
      <c r="G100" s="6">
        <v>0</v>
      </c>
      <c r="H100" s="25">
        <v>0</v>
      </c>
      <c r="I100" s="6">
        <v>2657</v>
      </c>
      <c r="J100" s="25">
        <v>5.7947308732443512E-2</v>
      </c>
      <c r="K100" s="6">
        <v>18259</v>
      </c>
      <c r="L100" s="37">
        <v>5.1452122671283521E-3</v>
      </c>
      <c r="O100" s="20"/>
    </row>
    <row r="101" spans="1:15" s="2" customFormat="1" ht="15" customHeight="1" x14ac:dyDescent="0.25">
      <c r="A101" s="16">
        <v>763</v>
      </c>
      <c r="B101" s="17" t="s">
        <v>51</v>
      </c>
      <c r="C101" s="6">
        <v>268</v>
      </c>
      <c r="D101" s="25">
        <v>2.0762800498927E-4</v>
      </c>
      <c r="E101" s="6">
        <v>423</v>
      </c>
      <c r="F101" s="25">
        <v>2.1857957381633735E-4</v>
      </c>
      <c r="G101" s="6">
        <v>0</v>
      </c>
      <c r="H101" s="25">
        <v>0</v>
      </c>
      <c r="I101" s="6">
        <v>0</v>
      </c>
      <c r="J101" s="25">
        <v>0</v>
      </c>
      <c r="K101" s="6">
        <v>691</v>
      </c>
      <c r="L101" s="37">
        <v>1.9471721762340168E-4</v>
      </c>
      <c r="O101" s="21"/>
    </row>
    <row r="102" spans="1:15" s="2" customFormat="1" ht="15" customHeight="1" x14ac:dyDescent="0.25">
      <c r="A102" s="16">
        <v>810</v>
      </c>
      <c r="B102" s="17" t="s">
        <v>52</v>
      </c>
      <c r="C102" s="6">
        <v>2520</v>
      </c>
      <c r="D102" s="25">
        <v>1.952323031988658E-3</v>
      </c>
      <c r="E102" s="6">
        <v>1905</v>
      </c>
      <c r="F102" s="25">
        <v>9.8438318704520715E-4</v>
      </c>
      <c r="G102" s="6">
        <v>0</v>
      </c>
      <c r="H102" s="25">
        <v>0</v>
      </c>
      <c r="I102" s="6">
        <v>56</v>
      </c>
      <c r="J102" s="25">
        <v>1.2213207711768298E-3</v>
      </c>
      <c r="K102" s="6">
        <v>4481</v>
      </c>
      <c r="L102" s="37">
        <v>1.2627031145737524E-3</v>
      </c>
      <c r="O102" s="21"/>
    </row>
    <row r="103" spans="1:15" s="2" customFormat="1" ht="15" customHeight="1" x14ac:dyDescent="0.25">
      <c r="A103" s="16">
        <v>863</v>
      </c>
      <c r="B103" s="17" t="s">
        <v>53</v>
      </c>
      <c r="C103" s="6">
        <v>19</v>
      </c>
      <c r="D103" s="25">
        <v>1.471989587610496E-5</v>
      </c>
      <c r="E103" s="6">
        <v>0</v>
      </c>
      <c r="F103" s="25">
        <v>0</v>
      </c>
      <c r="G103" s="6">
        <v>0</v>
      </c>
      <c r="H103" s="25">
        <v>0</v>
      </c>
      <c r="I103" s="6">
        <v>0</v>
      </c>
      <c r="J103" s="25">
        <v>0</v>
      </c>
      <c r="K103" s="6">
        <v>19</v>
      </c>
      <c r="L103" s="37">
        <v>5.354019008458223E-6</v>
      </c>
      <c r="O103" s="21"/>
    </row>
    <row r="104" spans="1:15" s="2" customFormat="1" ht="15" customHeight="1" x14ac:dyDescent="0.25">
      <c r="A104" s="18">
        <v>910</v>
      </c>
      <c r="B104" s="17" t="s">
        <v>54</v>
      </c>
      <c r="C104" s="6">
        <v>58</v>
      </c>
      <c r="D104" s="25">
        <v>4.4934418990215143E-5</v>
      </c>
      <c r="E104" s="6">
        <v>0</v>
      </c>
      <c r="F104" s="25">
        <v>0</v>
      </c>
      <c r="G104" s="6">
        <v>0</v>
      </c>
      <c r="H104" s="25">
        <v>0</v>
      </c>
      <c r="I104" s="6">
        <v>228</v>
      </c>
      <c r="J104" s="25">
        <v>4.9725202826485211E-3</v>
      </c>
      <c r="K104" s="6">
        <v>286</v>
      </c>
      <c r="L104" s="37">
        <v>8.0592075601002716E-5</v>
      </c>
      <c r="O104" s="21"/>
    </row>
    <row r="105" spans="1:15" s="2" customFormat="1" ht="15" customHeight="1" x14ac:dyDescent="0.25">
      <c r="A105" s="53" t="s">
        <v>0</v>
      </c>
      <c r="B105" s="54"/>
      <c r="C105" s="7">
        <v>1290770</v>
      </c>
      <c r="D105" s="26">
        <v>1</v>
      </c>
      <c r="E105" s="7">
        <v>1935222</v>
      </c>
      <c r="F105" s="26">
        <v>1</v>
      </c>
      <c r="G105" s="7">
        <v>276892</v>
      </c>
      <c r="H105" s="26">
        <v>1</v>
      </c>
      <c r="I105" s="7">
        <v>45852</v>
      </c>
      <c r="J105" s="26">
        <v>1</v>
      </c>
      <c r="K105" s="7">
        <v>3548736</v>
      </c>
      <c r="L105" s="38">
        <v>1</v>
      </c>
      <c r="O105" s="21"/>
    </row>
    <row r="106" spans="1:15" ht="15" customHeight="1" x14ac:dyDescent="0.25">
      <c r="A106" s="13" t="s">
        <v>25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/>
      <c r="N106"/>
      <c r="O106" s="20"/>
    </row>
    <row r="107" spans="1:15" ht="15" customHeight="1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20"/>
    </row>
    <row r="108" spans="1:15" ht="15" customHeight="1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20"/>
    </row>
    <row r="109" spans="1:15" ht="15" customHeight="1" x14ac:dyDescent="0.25">
      <c r="A109" s="10" t="s">
        <v>154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20"/>
    </row>
    <row r="110" spans="1:15" ht="15" customHeight="1" x14ac:dyDescent="0.25">
      <c r="A110" s="49" t="s">
        <v>140</v>
      </c>
      <c r="B110" s="49" t="s">
        <v>67</v>
      </c>
      <c r="C110" s="50" t="s">
        <v>27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11"/>
      <c r="N110" s="11"/>
      <c r="O110" s="20"/>
    </row>
    <row r="111" spans="1:15" ht="15" customHeight="1" x14ac:dyDescent="0.25">
      <c r="A111" s="49"/>
      <c r="B111" s="49"/>
      <c r="C111" s="50" t="s">
        <v>1</v>
      </c>
      <c r="D111" s="50"/>
      <c r="E111" s="50" t="s">
        <v>137</v>
      </c>
      <c r="F111" s="50"/>
      <c r="G111" s="50" t="s">
        <v>138</v>
      </c>
      <c r="H111" s="50"/>
      <c r="I111" s="50" t="s">
        <v>139</v>
      </c>
      <c r="J111" s="50"/>
      <c r="K111" s="63" t="s">
        <v>0</v>
      </c>
      <c r="L111" s="62"/>
      <c r="M111" s="11"/>
      <c r="N111" s="11"/>
      <c r="O111" s="20"/>
    </row>
    <row r="112" spans="1:15" ht="15" customHeight="1" x14ac:dyDescent="0.25">
      <c r="A112" s="49"/>
      <c r="B112" s="49"/>
      <c r="C112" s="43" t="s">
        <v>24</v>
      </c>
      <c r="D112" s="43" t="s">
        <v>3</v>
      </c>
      <c r="E112" s="43" t="s">
        <v>24</v>
      </c>
      <c r="F112" s="43" t="s">
        <v>3</v>
      </c>
      <c r="G112" s="43" t="s">
        <v>24</v>
      </c>
      <c r="H112" s="43" t="s">
        <v>3</v>
      </c>
      <c r="I112" s="43" t="s">
        <v>24</v>
      </c>
      <c r="J112" s="43" t="s">
        <v>3</v>
      </c>
      <c r="K112" s="43" t="s">
        <v>24</v>
      </c>
      <c r="L112" s="43" t="s">
        <v>3</v>
      </c>
      <c r="M112" s="11"/>
      <c r="N112" s="11"/>
      <c r="O112" s="20"/>
    </row>
    <row r="113" spans="1:15" ht="15" customHeight="1" x14ac:dyDescent="0.25">
      <c r="A113" s="41">
        <v>1</v>
      </c>
      <c r="B113" s="28" t="s">
        <v>62</v>
      </c>
      <c r="C113" s="6">
        <v>294958</v>
      </c>
      <c r="D113" s="25">
        <v>0.22851321304337721</v>
      </c>
      <c r="E113" s="6">
        <v>560980</v>
      </c>
      <c r="F113" s="25">
        <v>0.28987888728011568</v>
      </c>
      <c r="G113" s="6">
        <v>77290</v>
      </c>
      <c r="H113" s="25">
        <v>0.27913410282709505</v>
      </c>
      <c r="I113" s="6">
        <v>15145</v>
      </c>
      <c r="J113" s="25">
        <v>0.33030184070487656</v>
      </c>
      <c r="K113" s="6">
        <v>948373</v>
      </c>
      <c r="L113" s="37">
        <v>0.26724247732150264</v>
      </c>
      <c r="M113" s="11"/>
      <c r="N113" s="11"/>
      <c r="O113" s="20"/>
    </row>
    <row r="114" spans="1:15" ht="15" customHeight="1" x14ac:dyDescent="0.25">
      <c r="A114" s="41">
        <v>2</v>
      </c>
      <c r="B114" s="29" t="s">
        <v>63</v>
      </c>
      <c r="C114" s="6">
        <v>81101</v>
      </c>
      <c r="D114" s="25">
        <v>6.2831488181473077E-2</v>
      </c>
      <c r="E114" s="6">
        <v>261964</v>
      </c>
      <c r="F114" s="25">
        <v>0.13536638173811583</v>
      </c>
      <c r="G114" s="6">
        <v>5766</v>
      </c>
      <c r="H114" s="25">
        <v>2.0824003582624272E-2</v>
      </c>
      <c r="I114" s="6">
        <v>7554</v>
      </c>
      <c r="J114" s="25">
        <v>0.16474744831196023</v>
      </c>
      <c r="K114" s="6">
        <v>356385</v>
      </c>
      <c r="L114" s="37">
        <v>0.10042589812259914</v>
      </c>
      <c r="O114" s="20"/>
    </row>
    <row r="115" spans="1:15" ht="15" customHeight="1" x14ac:dyDescent="0.25">
      <c r="A115" s="41">
        <v>3</v>
      </c>
      <c r="B115" s="22" t="s">
        <v>64</v>
      </c>
      <c r="C115" s="6">
        <v>870893</v>
      </c>
      <c r="D115" s="25">
        <v>0.67470811995940405</v>
      </c>
      <c r="E115" s="6">
        <v>1066989</v>
      </c>
      <c r="F115" s="25">
        <v>0.55135224795914883</v>
      </c>
      <c r="G115" s="6">
        <v>193201</v>
      </c>
      <c r="H115" s="25">
        <v>0.69774858067405343</v>
      </c>
      <c r="I115" s="6">
        <v>23153</v>
      </c>
      <c r="J115" s="25">
        <v>0.50495071098316324</v>
      </c>
      <c r="K115" s="6">
        <v>2154236</v>
      </c>
      <c r="L115" s="37">
        <v>0.6070431838265794</v>
      </c>
      <c r="O115" s="20"/>
    </row>
    <row r="116" spans="1:15" ht="15" customHeight="1" x14ac:dyDescent="0.25">
      <c r="A116" s="41">
        <v>4</v>
      </c>
      <c r="B116" s="22" t="s">
        <v>65</v>
      </c>
      <c r="C116" s="6">
        <v>43818</v>
      </c>
      <c r="D116" s="25">
        <v>3.3947178815745639E-2</v>
      </c>
      <c r="E116" s="6">
        <v>45283</v>
      </c>
      <c r="F116" s="25">
        <v>2.339938260313287E-2</v>
      </c>
      <c r="G116" s="6">
        <v>635</v>
      </c>
      <c r="H116" s="25">
        <v>2.2933129162272655E-3</v>
      </c>
      <c r="I116" s="6">
        <v>0</v>
      </c>
      <c r="J116" s="25">
        <v>0</v>
      </c>
      <c r="K116" s="6">
        <v>89736</v>
      </c>
      <c r="L116" s="37">
        <v>2.5286749986474056E-2</v>
      </c>
      <c r="O116" s="20"/>
    </row>
    <row r="117" spans="1:15" ht="15" customHeight="1" x14ac:dyDescent="0.25">
      <c r="A117" s="41">
        <v>99</v>
      </c>
      <c r="B117" s="22" t="s">
        <v>66</v>
      </c>
      <c r="C117" s="6">
        <v>0</v>
      </c>
      <c r="D117" s="25">
        <v>0</v>
      </c>
      <c r="E117" s="6">
        <v>6</v>
      </c>
      <c r="F117" s="25">
        <v>3.1004194867565581E-6</v>
      </c>
      <c r="G117" s="6">
        <v>0</v>
      </c>
      <c r="H117" s="25">
        <v>0</v>
      </c>
      <c r="I117" s="6">
        <v>0</v>
      </c>
      <c r="J117" s="25">
        <v>0</v>
      </c>
      <c r="K117" s="6">
        <v>6</v>
      </c>
      <c r="L117" s="37">
        <v>1.6907428447762811E-6</v>
      </c>
      <c r="O117" s="20"/>
    </row>
    <row r="118" spans="1:15" ht="15" customHeight="1" x14ac:dyDescent="0.25">
      <c r="A118" s="45" t="s">
        <v>0</v>
      </c>
      <c r="B118" s="46"/>
      <c r="C118" s="7">
        <v>1290770</v>
      </c>
      <c r="D118" s="26">
        <v>1</v>
      </c>
      <c r="E118" s="7">
        <v>1935222</v>
      </c>
      <c r="F118" s="26">
        <v>1</v>
      </c>
      <c r="G118" s="7">
        <v>276892</v>
      </c>
      <c r="H118" s="26">
        <v>1</v>
      </c>
      <c r="I118" s="7">
        <v>45852</v>
      </c>
      <c r="J118" s="26">
        <v>1</v>
      </c>
      <c r="K118" s="7">
        <v>3548736</v>
      </c>
      <c r="L118" s="38">
        <v>1</v>
      </c>
      <c r="O118" s="20"/>
    </row>
    <row r="119" spans="1:15" ht="15" customHeight="1" x14ac:dyDescent="0.25">
      <c r="A119" s="13" t="s">
        <v>25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O119" s="20"/>
    </row>
    <row r="120" spans="1:15" ht="15" customHeight="1" x14ac:dyDescent="0.25">
      <c r="M120" s="11"/>
      <c r="N120" s="11"/>
      <c r="O120" s="20"/>
    </row>
    <row r="121" spans="1:15" ht="15" customHeight="1" x14ac:dyDescent="0.25">
      <c r="O121" s="20"/>
    </row>
    <row r="122" spans="1:15" ht="15" customHeight="1" x14ac:dyDescent="0.25">
      <c r="A122" s="10" t="s">
        <v>155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O122" s="20"/>
    </row>
    <row r="123" spans="1:15" ht="15" customHeight="1" x14ac:dyDescent="0.25">
      <c r="A123" s="49" t="s">
        <v>140</v>
      </c>
      <c r="B123" s="49" t="s">
        <v>135</v>
      </c>
      <c r="C123" s="50" t="s">
        <v>27</v>
      </c>
      <c r="D123" s="50"/>
      <c r="E123" s="50"/>
      <c r="F123" s="50"/>
      <c r="G123" s="50"/>
      <c r="H123" s="50"/>
      <c r="I123" s="50"/>
      <c r="J123" s="50"/>
      <c r="K123" s="50"/>
      <c r="L123" s="50"/>
      <c r="O123" s="20"/>
    </row>
    <row r="124" spans="1:15" ht="15" customHeight="1" x14ac:dyDescent="0.25">
      <c r="A124" s="49"/>
      <c r="B124" s="49"/>
      <c r="C124" s="50" t="s">
        <v>1</v>
      </c>
      <c r="D124" s="50"/>
      <c r="E124" s="50" t="s">
        <v>137</v>
      </c>
      <c r="F124" s="50"/>
      <c r="G124" s="50" t="s">
        <v>138</v>
      </c>
      <c r="H124" s="50"/>
      <c r="I124" s="50" t="s">
        <v>139</v>
      </c>
      <c r="J124" s="50"/>
      <c r="K124" s="63" t="s">
        <v>0</v>
      </c>
      <c r="L124" s="62"/>
      <c r="O124" s="20"/>
    </row>
    <row r="125" spans="1:15" ht="15" customHeight="1" x14ac:dyDescent="0.25">
      <c r="A125" s="49"/>
      <c r="B125" s="49"/>
      <c r="C125" s="43" t="s">
        <v>24</v>
      </c>
      <c r="D125" s="43" t="s">
        <v>3</v>
      </c>
      <c r="E125" s="43" t="s">
        <v>24</v>
      </c>
      <c r="F125" s="43" t="s">
        <v>3</v>
      </c>
      <c r="G125" s="43" t="s">
        <v>24</v>
      </c>
      <c r="H125" s="43" t="s">
        <v>3</v>
      </c>
      <c r="I125" s="43" t="s">
        <v>24</v>
      </c>
      <c r="J125" s="43" t="s">
        <v>3</v>
      </c>
      <c r="K125" s="43" t="s">
        <v>24</v>
      </c>
      <c r="L125" s="43" t="s">
        <v>3</v>
      </c>
      <c r="M125" s="11"/>
      <c r="N125" s="11"/>
      <c r="O125" s="20"/>
    </row>
    <row r="126" spans="1:15" ht="15" customHeight="1" x14ac:dyDescent="0.25">
      <c r="A126" s="39">
        <v>0</v>
      </c>
      <c r="B126" s="19" t="s">
        <v>77</v>
      </c>
      <c r="C126" s="6">
        <v>1184266</v>
      </c>
      <c r="D126" s="25">
        <v>0.91748801103217459</v>
      </c>
      <c r="E126" s="6">
        <v>1836219</v>
      </c>
      <c r="F126" s="25">
        <v>0.94884152825877355</v>
      </c>
      <c r="G126" s="6">
        <v>276324</v>
      </c>
      <c r="H126" s="25">
        <v>0.99794865868280769</v>
      </c>
      <c r="I126" s="6">
        <v>43485</v>
      </c>
      <c r="J126" s="25">
        <v>0.94837738811829364</v>
      </c>
      <c r="K126" s="6">
        <v>3340294</v>
      </c>
      <c r="L126" s="37">
        <v>0.94126302999152367</v>
      </c>
      <c r="M126" s="11"/>
      <c r="N126" s="11"/>
      <c r="O126" s="20"/>
    </row>
    <row r="127" spans="1:15" ht="15" customHeight="1" x14ac:dyDescent="0.25">
      <c r="A127" s="39">
        <v>1</v>
      </c>
      <c r="B127" s="19" t="s">
        <v>68</v>
      </c>
      <c r="C127" s="6">
        <v>10120</v>
      </c>
      <c r="D127" s="25">
        <v>7.840281382430642E-3</v>
      </c>
      <c r="E127" s="6">
        <v>9418</v>
      </c>
      <c r="F127" s="25">
        <v>4.8666251210455445E-3</v>
      </c>
      <c r="G127" s="6">
        <v>114</v>
      </c>
      <c r="H127" s="25">
        <v>4.1171286999985553E-4</v>
      </c>
      <c r="I127" s="6">
        <v>72</v>
      </c>
      <c r="J127" s="25">
        <v>1.5702695629416382E-3</v>
      </c>
      <c r="K127" s="6">
        <v>19724</v>
      </c>
      <c r="L127" s="37">
        <v>5.5580353117278937E-3</v>
      </c>
      <c r="M127" s="11"/>
      <c r="N127" s="11"/>
      <c r="O127" s="20"/>
    </row>
    <row r="128" spans="1:15" ht="15" customHeight="1" x14ac:dyDescent="0.25">
      <c r="A128" s="39">
        <v>2</v>
      </c>
      <c r="B128" s="19" t="s">
        <v>69</v>
      </c>
      <c r="C128" s="6">
        <v>3158</v>
      </c>
      <c r="D128" s="25">
        <v>2.4466016408810245E-3</v>
      </c>
      <c r="E128" s="6">
        <v>1215</v>
      </c>
      <c r="F128" s="25">
        <v>6.2783494606820302E-4</v>
      </c>
      <c r="G128" s="6">
        <v>44</v>
      </c>
      <c r="H128" s="25">
        <v>1.5890672175433021E-4</v>
      </c>
      <c r="I128" s="6">
        <v>19</v>
      </c>
      <c r="J128" s="25">
        <v>4.1437669022071006E-4</v>
      </c>
      <c r="K128" s="6">
        <v>4436</v>
      </c>
      <c r="L128" s="37">
        <v>1.2500225432379303E-3</v>
      </c>
      <c r="M128" s="11"/>
      <c r="N128" s="11"/>
      <c r="O128" s="20"/>
    </row>
    <row r="129" spans="1:15" ht="15" customHeight="1" x14ac:dyDescent="0.25">
      <c r="A129" s="39">
        <v>3</v>
      </c>
      <c r="B129" s="19" t="s">
        <v>70</v>
      </c>
      <c r="C129" s="6">
        <v>609</v>
      </c>
      <c r="D129" s="25">
        <v>4.7181139939725896E-4</v>
      </c>
      <c r="E129" s="6">
        <v>184</v>
      </c>
      <c r="F129" s="25">
        <v>9.5079530927201118E-5</v>
      </c>
      <c r="G129" s="6">
        <v>6</v>
      </c>
      <c r="H129" s="25">
        <v>2.1669098421045028E-5</v>
      </c>
      <c r="I129" s="6">
        <v>6</v>
      </c>
      <c r="J129" s="25">
        <v>1.3085579691180318E-4</v>
      </c>
      <c r="K129" s="6">
        <v>805</v>
      </c>
      <c r="L129" s="37">
        <v>2.2684133167415101E-4</v>
      </c>
      <c r="M129" s="11"/>
      <c r="N129" s="11"/>
      <c r="O129" s="20"/>
    </row>
    <row r="130" spans="1:15" ht="15" customHeight="1" x14ac:dyDescent="0.25">
      <c r="A130" s="39">
        <v>4</v>
      </c>
      <c r="B130" s="19" t="s">
        <v>71</v>
      </c>
      <c r="C130" s="6">
        <v>1487</v>
      </c>
      <c r="D130" s="25">
        <v>1.1520255351456883E-3</v>
      </c>
      <c r="E130" s="6">
        <v>623</v>
      </c>
      <c r="F130" s="25">
        <v>3.2192689004155597E-4</v>
      </c>
      <c r="G130" s="6">
        <v>12</v>
      </c>
      <c r="H130" s="25">
        <v>4.3338196842090056E-5</v>
      </c>
      <c r="I130" s="6">
        <v>9</v>
      </c>
      <c r="J130" s="25">
        <v>1.9628369536770477E-4</v>
      </c>
      <c r="K130" s="6">
        <v>2131</v>
      </c>
      <c r="L130" s="37">
        <v>6.0049550036970914E-4</v>
      </c>
      <c r="M130" s="11"/>
      <c r="N130" s="11"/>
      <c r="O130" s="20"/>
    </row>
    <row r="131" spans="1:15" ht="15" customHeight="1" x14ac:dyDescent="0.25">
      <c r="A131" s="39">
        <v>5</v>
      </c>
      <c r="B131" s="19" t="s">
        <v>72</v>
      </c>
      <c r="C131" s="6">
        <v>963</v>
      </c>
      <c r="D131" s="25">
        <v>7.4606630150995143E-4</v>
      </c>
      <c r="E131" s="6">
        <v>494</v>
      </c>
      <c r="F131" s="25">
        <v>2.5526787107628998E-4</v>
      </c>
      <c r="G131" s="6">
        <v>9</v>
      </c>
      <c r="H131" s="25">
        <v>3.2503647631567546E-5</v>
      </c>
      <c r="I131" s="6">
        <v>4</v>
      </c>
      <c r="J131" s="25">
        <v>8.7237197941202131E-5</v>
      </c>
      <c r="K131" s="6">
        <v>1470</v>
      </c>
      <c r="L131" s="37">
        <v>4.1423199697018879E-4</v>
      </c>
      <c r="M131" s="11"/>
      <c r="N131" s="11"/>
      <c r="O131" s="20"/>
    </row>
    <row r="132" spans="1:15" ht="15" customHeight="1" x14ac:dyDescent="0.25">
      <c r="A132" s="39">
        <v>6</v>
      </c>
      <c r="B132" s="19" t="s">
        <v>73</v>
      </c>
      <c r="C132" s="6">
        <v>746</v>
      </c>
      <c r="D132" s="25">
        <v>5.7794959597759477E-4</v>
      </c>
      <c r="E132" s="6">
        <v>637</v>
      </c>
      <c r="F132" s="25">
        <v>3.2916120217732123E-4</v>
      </c>
      <c r="G132" s="6">
        <v>26</v>
      </c>
      <c r="H132" s="25">
        <v>9.389942649119512E-5</v>
      </c>
      <c r="I132" s="6">
        <v>5</v>
      </c>
      <c r="J132" s="25">
        <v>1.0904649742650264E-4</v>
      </c>
      <c r="K132" s="6">
        <v>1414</v>
      </c>
      <c r="L132" s="37">
        <v>3.9845173041894356E-4</v>
      </c>
      <c r="M132" s="11"/>
      <c r="N132" s="11"/>
      <c r="O132" s="20"/>
    </row>
    <row r="133" spans="1:15" ht="15" customHeight="1" x14ac:dyDescent="0.25">
      <c r="A133" s="39">
        <v>7</v>
      </c>
      <c r="B133" s="19" t="s">
        <v>74</v>
      </c>
      <c r="C133" s="6">
        <v>89185</v>
      </c>
      <c r="D133" s="25">
        <v>6.9094416511074785E-2</v>
      </c>
      <c r="E133" s="6">
        <v>86235</v>
      </c>
      <c r="F133" s="25">
        <v>4.4560779073408635E-2</v>
      </c>
      <c r="G133" s="6">
        <v>356</v>
      </c>
      <c r="H133" s="25">
        <v>1.2856998396486719E-3</v>
      </c>
      <c r="I133" s="6">
        <v>2249</v>
      </c>
      <c r="J133" s="25">
        <v>4.9049114542440896E-2</v>
      </c>
      <c r="K133" s="6">
        <v>178025</v>
      </c>
      <c r="L133" s="37">
        <v>5.0165749156882898E-2</v>
      </c>
      <c r="O133" s="20"/>
    </row>
    <row r="134" spans="1:15" ht="15" customHeight="1" x14ac:dyDescent="0.25">
      <c r="A134" s="39">
        <v>8</v>
      </c>
      <c r="B134" s="19" t="s">
        <v>75</v>
      </c>
      <c r="C134" s="6">
        <v>139</v>
      </c>
      <c r="D134" s="25">
        <v>1.076876593041363E-4</v>
      </c>
      <c r="E134" s="6">
        <v>121</v>
      </c>
      <c r="F134" s="25">
        <v>6.2525126316257261E-5</v>
      </c>
      <c r="G134" s="6">
        <v>0</v>
      </c>
      <c r="H134" s="25">
        <v>0</v>
      </c>
      <c r="I134" s="6">
        <v>0</v>
      </c>
      <c r="J134" s="25">
        <v>0</v>
      </c>
      <c r="K134" s="6">
        <v>260</v>
      </c>
      <c r="L134" s="37">
        <v>7.326552327363884E-5</v>
      </c>
      <c r="O134" s="20"/>
    </row>
    <row r="135" spans="1:15" ht="15" customHeight="1" x14ac:dyDescent="0.25">
      <c r="A135" s="39">
        <v>9</v>
      </c>
      <c r="B135" s="19" t="s">
        <v>76</v>
      </c>
      <c r="C135" s="6">
        <v>97</v>
      </c>
      <c r="D135" s="25">
        <v>7.5148942104325331E-5</v>
      </c>
      <c r="E135" s="6">
        <v>76</v>
      </c>
      <c r="F135" s="25">
        <v>3.9271980165583067E-5</v>
      </c>
      <c r="G135" s="6">
        <v>1</v>
      </c>
      <c r="H135" s="25">
        <v>3.6115164035075048E-6</v>
      </c>
      <c r="I135" s="6">
        <v>3</v>
      </c>
      <c r="J135" s="25">
        <v>6.5427898455901591E-5</v>
      </c>
      <c r="K135" s="6">
        <v>177</v>
      </c>
      <c r="L135" s="37">
        <v>4.9876913920900284E-5</v>
      </c>
      <c r="O135" s="20"/>
    </row>
    <row r="136" spans="1:15" ht="15" customHeight="1" x14ac:dyDescent="0.25">
      <c r="A136" s="47" t="s">
        <v>0</v>
      </c>
      <c r="B136" s="48"/>
      <c r="C136" s="7">
        <v>1290770</v>
      </c>
      <c r="D136" s="26">
        <v>1</v>
      </c>
      <c r="E136" s="7">
        <v>1935222</v>
      </c>
      <c r="F136" s="26">
        <v>1</v>
      </c>
      <c r="G136" s="7">
        <v>276892</v>
      </c>
      <c r="H136" s="26">
        <v>1</v>
      </c>
      <c r="I136" s="7">
        <v>45852</v>
      </c>
      <c r="J136" s="26">
        <v>1</v>
      </c>
      <c r="K136" s="7">
        <v>3548736</v>
      </c>
      <c r="L136" s="38">
        <v>1</v>
      </c>
    </row>
    <row r="137" spans="1:15" ht="15" customHeight="1" x14ac:dyDescent="0.25">
      <c r="A137" s="13" t="s">
        <v>25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15" ht="15" customHeight="1" x14ac:dyDescent="0.25">
      <c r="A138" s="13" t="s">
        <v>78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1:15" ht="15" customHeight="1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15" ht="15" customHeight="1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15" ht="15" customHeight="1" x14ac:dyDescent="0.25">
      <c r="A141" s="10" t="s">
        <v>156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1:15" ht="15" customHeight="1" x14ac:dyDescent="0.25">
      <c r="A142" s="49" t="s">
        <v>140</v>
      </c>
      <c r="B142" s="49" t="s">
        <v>144</v>
      </c>
      <c r="C142" s="50" t="s">
        <v>27</v>
      </c>
      <c r="D142" s="50"/>
      <c r="E142" s="50"/>
      <c r="F142" s="50"/>
      <c r="G142" s="50"/>
      <c r="H142" s="50"/>
      <c r="I142" s="50"/>
      <c r="J142" s="50"/>
      <c r="K142" s="50"/>
      <c r="L142" s="50"/>
    </row>
    <row r="143" spans="1:15" ht="15" customHeight="1" x14ac:dyDescent="0.25">
      <c r="A143" s="49"/>
      <c r="B143" s="49"/>
      <c r="C143" s="50" t="s">
        <v>1</v>
      </c>
      <c r="D143" s="50"/>
      <c r="E143" s="50" t="s">
        <v>137</v>
      </c>
      <c r="F143" s="50"/>
      <c r="G143" s="50" t="s">
        <v>138</v>
      </c>
      <c r="H143" s="50"/>
      <c r="I143" s="50" t="s">
        <v>139</v>
      </c>
      <c r="J143" s="50"/>
      <c r="K143" s="63" t="s">
        <v>0</v>
      </c>
      <c r="L143" s="62"/>
    </row>
    <row r="144" spans="1:15" ht="15" customHeight="1" x14ac:dyDescent="0.25">
      <c r="A144" s="49"/>
      <c r="B144" s="49"/>
      <c r="C144" s="43" t="s">
        <v>24</v>
      </c>
      <c r="D144" s="43" t="s">
        <v>3</v>
      </c>
      <c r="E144" s="43" t="s">
        <v>24</v>
      </c>
      <c r="F144" s="43" t="s">
        <v>3</v>
      </c>
      <c r="G144" s="43" t="s">
        <v>24</v>
      </c>
      <c r="H144" s="43" t="s">
        <v>3</v>
      </c>
      <c r="I144" s="43" t="s">
        <v>24</v>
      </c>
      <c r="J144" s="43" t="s">
        <v>3</v>
      </c>
      <c r="K144" s="43" t="s">
        <v>24</v>
      </c>
      <c r="L144" s="43" t="s">
        <v>3</v>
      </c>
    </row>
    <row r="145" spans="1:12" ht="15" customHeight="1" x14ac:dyDescent="0.25">
      <c r="A145" s="41">
        <v>1</v>
      </c>
      <c r="B145" s="29" t="s">
        <v>145</v>
      </c>
      <c r="C145" s="6">
        <v>1271619</v>
      </c>
      <c r="D145" s="25">
        <v>0.9851631196882481</v>
      </c>
      <c r="E145" s="6">
        <v>1924832</v>
      </c>
      <c r="F145" s="25">
        <v>0.99463110692209999</v>
      </c>
      <c r="G145" s="6">
        <v>275165</v>
      </c>
      <c r="H145" s="25">
        <v>0.99376291117114268</v>
      </c>
      <c r="I145" s="6">
        <v>45544</v>
      </c>
      <c r="J145" s="25">
        <v>0.99328273575852744</v>
      </c>
      <c r="K145" s="6">
        <v>3517160</v>
      </c>
      <c r="L145" s="37">
        <v>0.99110218398889072</v>
      </c>
    </row>
    <row r="146" spans="1:12" ht="15" customHeight="1" x14ac:dyDescent="0.25">
      <c r="A146" s="41">
        <v>2</v>
      </c>
      <c r="B146" s="29" t="s">
        <v>146</v>
      </c>
      <c r="C146" s="6">
        <v>18751</v>
      </c>
      <c r="D146" s="25">
        <v>1.4526987766991796E-2</v>
      </c>
      <c r="E146" s="6">
        <v>9914</v>
      </c>
      <c r="F146" s="25">
        <v>5.1229264652840863E-3</v>
      </c>
      <c r="G146" s="6">
        <v>1665</v>
      </c>
      <c r="H146" s="25">
        <v>6.013174811839995E-3</v>
      </c>
      <c r="I146" s="6">
        <v>295</v>
      </c>
      <c r="J146" s="25">
        <v>6.4337433481636572E-3</v>
      </c>
      <c r="K146" s="6">
        <v>30625</v>
      </c>
      <c r="L146" s="37">
        <v>8.6298332702122674E-3</v>
      </c>
    </row>
    <row r="147" spans="1:12" ht="15" customHeight="1" x14ac:dyDescent="0.25">
      <c r="A147" s="41">
        <v>3</v>
      </c>
      <c r="B147" s="29" t="s">
        <v>147</v>
      </c>
      <c r="C147" s="6">
        <v>400</v>
      </c>
      <c r="D147" s="25">
        <v>3.0989254476010441E-4</v>
      </c>
      <c r="E147" s="6">
        <v>476</v>
      </c>
      <c r="F147" s="25">
        <v>2.4596661261602027E-4</v>
      </c>
      <c r="G147" s="6">
        <v>62</v>
      </c>
      <c r="H147" s="25">
        <v>2.2391401701746526E-4</v>
      </c>
      <c r="I147" s="6">
        <v>13</v>
      </c>
      <c r="J147" s="25">
        <v>2.8352089330890693E-4</v>
      </c>
      <c r="K147" s="6">
        <v>951</v>
      </c>
      <c r="L147" s="37">
        <v>2.6798274089704055E-4</v>
      </c>
    </row>
    <row r="148" spans="1:12" ht="15" customHeight="1" x14ac:dyDescent="0.25">
      <c r="A148" s="45" t="s">
        <v>0</v>
      </c>
      <c r="B148" s="46"/>
      <c r="C148" s="7">
        <v>1290770</v>
      </c>
      <c r="D148" s="26">
        <v>1</v>
      </c>
      <c r="E148" s="7">
        <v>1935222</v>
      </c>
      <c r="F148" s="26">
        <v>1</v>
      </c>
      <c r="G148" s="7">
        <v>276892</v>
      </c>
      <c r="H148" s="26">
        <v>1</v>
      </c>
      <c r="I148" s="7">
        <v>45852</v>
      </c>
      <c r="J148" s="26">
        <v>1</v>
      </c>
      <c r="K148" s="7">
        <v>3548736</v>
      </c>
      <c r="L148" s="38">
        <v>1</v>
      </c>
    </row>
    <row r="149" spans="1:12" ht="15" customHeight="1" x14ac:dyDescent="0.25">
      <c r="A149" s="13" t="s">
        <v>25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 ht="15" customHeight="1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 ht="15" customHeight="1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1:12" ht="15" customHeight="1" x14ac:dyDescent="0.25">
      <c r="A152" s="10" t="s">
        <v>157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1:12" ht="15" customHeight="1" x14ac:dyDescent="0.25">
      <c r="A153" s="49" t="s">
        <v>140</v>
      </c>
      <c r="B153" s="49" t="s">
        <v>143</v>
      </c>
      <c r="C153" s="50" t="s">
        <v>27</v>
      </c>
      <c r="D153" s="50"/>
      <c r="E153" s="50"/>
      <c r="F153" s="50"/>
      <c r="G153" s="50"/>
      <c r="H153" s="50"/>
      <c r="I153" s="50"/>
      <c r="J153" s="50"/>
      <c r="K153" s="50"/>
      <c r="L153" s="50"/>
    </row>
    <row r="154" spans="1:12" ht="15" customHeight="1" x14ac:dyDescent="0.25">
      <c r="A154" s="49"/>
      <c r="B154" s="49"/>
      <c r="C154" s="50" t="s">
        <v>1</v>
      </c>
      <c r="D154" s="50"/>
      <c r="E154" s="50" t="s">
        <v>137</v>
      </c>
      <c r="F154" s="50"/>
      <c r="G154" s="50" t="s">
        <v>138</v>
      </c>
      <c r="H154" s="50"/>
      <c r="I154" s="50" t="s">
        <v>139</v>
      </c>
      <c r="J154" s="50"/>
      <c r="K154" s="63" t="s">
        <v>0</v>
      </c>
      <c r="L154" s="62"/>
    </row>
    <row r="155" spans="1:12" ht="15" customHeight="1" x14ac:dyDescent="0.25">
      <c r="A155" s="49"/>
      <c r="B155" s="49"/>
      <c r="C155" s="43" t="s">
        <v>24</v>
      </c>
      <c r="D155" s="43" t="s">
        <v>3</v>
      </c>
      <c r="E155" s="43" t="s">
        <v>24</v>
      </c>
      <c r="F155" s="43" t="s">
        <v>3</v>
      </c>
      <c r="G155" s="43" t="s">
        <v>24</v>
      </c>
      <c r="H155" s="43" t="s">
        <v>3</v>
      </c>
      <c r="I155" s="43" t="s">
        <v>24</v>
      </c>
      <c r="J155" s="43" t="s">
        <v>3</v>
      </c>
      <c r="K155" s="43" t="s">
        <v>24</v>
      </c>
      <c r="L155" s="43" t="s">
        <v>3</v>
      </c>
    </row>
    <row r="156" spans="1:12" ht="15" customHeight="1" x14ac:dyDescent="0.25">
      <c r="A156" s="39">
        <v>0</v>
      </c>
      <c r="B156" s="19" t="s">
        <v>79</v>
      </c>
      <c r="C156" s="6">
        <v>1690</v>
      </c>
      <c r="D156" s="25">
        <v>1.309296001611441E-3</v>
      </c>
      <c r="E156" s="6">
        <v>1121</v>
      </c>
      <c r="F156" s="25">
        <v>5.7926170744235033E-4</v>
      </c>
      <c r="G156" s="6">
        <v>362</v>
      </c>
      <c r="H156" s="25">
        <v>1.3073689380697167E-3</v>
      </c>
      <c r="I156" s="6">
        <v>44</v>
      </c>
      <c r="J156" s="25">
        <v>9.5960917735322341E-4</v>
      </c>
      <c r="K156" s="6">
        <v>3217</v>
      </c>
      <c r="L156" s="37">
        <v>9.065199552742159E-4</v>
      </c>
    </row>
    <row r="157" spans="1:12" ht="15" customHeight="1" x14ac:dyDescent="0.25">
      <c r="A157" s="39">
        <v>1</v>
      </c>
      <c r="B157" s="19" t="s">
        <v>80</v>
      </c>
      <c r="C157" s="6">
        <v>10</v>
      </c>
      <c r="D157" s="25">
        <v>7.7473136190026113E-6</v>
      </c>
      <c r="E157" s="6">
        <v>47</v>
      </c>
      <c r="F157" s="25">
        <v>2.4286619312926372E-5</v>
      </c>
      <c r="G157" s="6">
        <v>23</v>
      </c>
      <c r="H157" s="25">
        <v>8.3064877280672602E-5</v>
      </c>
      <c r="I157" s="6">
        <v>0</v>
      </c>
      <c r="J157" s="25">
        <v>0</v>
      </c>
      <c r="K157" s="6">
        <v>80</v>
      </c>
      <c r="L157" s="37">
        <v>2.254323793035041E-5</v>
      </c>
    </row>
    <row r="158" spans="1:12" ht="15" customHeight="1" x14ac:dyDescent="0.25">
      <c r="A158" s="39">
        <v>2</v>
      </c>
      <c r="B158" s="19" t="s">
        <v>81</v>
      </c>
      <c r="C158" s="6">
        <v>414</v>
      </c>
      <c r="D158" s="25">
        <v>3.2073878382670807E-4</v>
      </c>
      <c r="E158" s="6">
        <v>229</v>
      </c>
      <c r="F158" s="25">
        <v>1.183326770778753E-4</v>
      </c>
      <c r="G158" s="6">
        <v>204</v>
      </c>
      <c r="H158" s="25">
        <v>7.3674934631553081E-4</v>
      </c>
      <c r="I158" s="6">
        <v>1</v>
      </c>
      <c r="J158" s="25">
        <v>2.1809299485300533E-5</v>
      </c>
      <c r="K158" s="6">
        <v>848</v>
      </c>
      <c r="L158" s="37">
        <v>2.3895832206171437E-4</v>
      </c>
    </row>
    <row r="159" spans="1:12" ht="15" customHeight="1" x14ac:dyDescent="0.25">
      <c r="A159" s="39">
        <v>3</v>
      </c>
      <c r="B159" s="19" t="s">
        <v>82</v>
      </c>
      <c r="C159" s="6">
        <v>3</v>
      </c>
      <c r="D159" s="25">
        <v>2.3241940857007831E-6</v>
      </c>
      <c r="E159" s="6">
        <v>4</v>
      </c>
      <c r="F159" s="25">
        <v>2.0669463245043721E-6</v>
      </c>
      <c r="G159" s="6">
        <v>4</v>
      </c>
      <c r="H159" s="25">
        <v>1.4446065614030019E-5</v>
      </c>
      <c r="I159" s="6">
        <v>0</v>
      </c>
      <c r="J159" s="25">
        <v>0</v>
      </c>
      <c r="K159" s="6">
        <v>11</v>
      </c>
      <c r="L159" s="37">
        <v>3.0996952154231817E-6</v>
      </c>
    </row>
    <row r="160" spans="1:12" ht="15" customHeight="1" x14ac:dyDescent="0.25">
      <c r="A160" s="39">
        <v>4</v>
      </c>
      <c r="B160" s="19" t="s">
        <v>83</v>
      </c>
      <c r="C160" s="6">
        <v>2310</v>
      </c>
      <c r="D160" s="25">
        <v>1.7896294459896032E-3</v>
      </c>
      <c r="E160" s="6">
        <v>725</v>
      </c>
      <c r="F160" s="25">
        <v>3.7463402131641748E-4</v>
      </c>
      <c r="G160" s="6">
        <v>3</v>
      </c>
      <c r="H160" s="25">
        <v>1.0834549210522514E-5</v>
      </c>
      <c r="I160" s="6">
        <v>12</v>
      </c>
      <c r="J160" s="25">
        <v>2.6171159382360636E-4</v>
      </c>
      <c r="K160" s="6">
        <v>3050</v>
      </c>
      <c r="L160" s="37">
        <v>8.594609460946096E-4</v>
      </c>
    </row>
    <row r="161" spans="1:12" ht="15" customHeight="1" x14ac:dyDescent="0.25">
      <c r="A161" s="39">
        <v>5</v>
      </c>
      <c r="B161" s="19" t="s">
        <v>84</v>
      </c>
      <c r="C161" s="6">
        <v>65</v>
      </c>
      <c r="D161" s="25">
        <v>5.0357538523516978E-5</v>
      </c>
      <c r="E161" s="6">
        <v>62</v>
      </c>
      <c r="F161" s="25">
        <v>3.2037668029817768E-5</v>
      </c>
      <c r="G161" s="6">
        <v>56</v>
      </c>
      <c r="H161" s="25">
        <v>2.0224491859642025E-4</v>
      </c>
      <c r="I161" s="6">
        <v>0</v>
      </c>
      <c r="J161" s="25">
        <v>0</v>
      </c>
      <c r="K161" s="6">
        <v>183</v>
      </c>
      <c r="L161" s="37">
        <v>5.1567656765676568E-5</v>
      </c>
    </row>
    <row r="162" spans="1:12" ht="15" customHeight="1" x14ac:dyDescent="0.25">
      <c r="A162" s="39">
        <v>6</v>
      </c>
      <c r="B162" s="19" t="s">
        <v>85</v>
      </c>
      <c r="C162" s="6">
        <v>1279995</v>
      </c>
      <c r="D162" s="25">
        <v>0.99165226957552466</v>
      </c>
      <c r="E162" s="6">
        <v>1929510</v>
      </c>
      <c r="F162" s="25">
        <v>0.99704840064860778</v>
      </c>
      <c r="G162" s="6">
        <v>275571</v>
      </c>
      <c r="H162" s="25">
        <v>0.99522918683096662</v>
      </c>
      <c r="I162" s="6">
        <v>45693</v>
      </c>
      <c r="J162" s="25">
        <v>0.99653232138183723</v>
      </c>
      <c r="K162" s="6">
        <v>3530769</v>
      </c>
      <c r="L162" s="37">
        <v>0.99493707055131742</v>
      </c>
    </row>
    <row r="163" spans="1:12" ht="15" customHeight="1" x14ac:dyDescent="0.25">
      <c r="A163" s="39">
        <v>7</v>
      </c>
      <c r="B163" s="19" t="s">
        <v>86</v>
      </c>
      <c r="C163" s="6">
        <v>13</v>
      </c>
      <c r="D163" s="25">
        <v>1.0071507704703395E-5</v>
      </c>
      <c r="E163" s="6">
        <v>28</v>
      </c>
      <c r="F163" s="25">
        <v>1.4468624271530605E-5</v>
      </c>
      <c r="G163" s="6">
        <v>23</v>
      </c>
      <c r="H163" s="25">
        <v>8.3064877280672602E-5</v>
      </c>
      <c r="I163" s="6">
        <v>0</v>
      </c>
      <c r="J163" s="25">
        <v>0</v>
      </c>
      <c r="K163" s="6">
        <v>64</v>
      </c>
      <c r="L163" s="37">
        <v>1.803459034428033E-5</v>
      </c>
    </row>
    <row r="164" spans="1:12" ht="15" customHeight="1" x14ac:dyDescent="0.25">
      <c r="A164" s="39">
        <v>8</v>
      </c>
      <c r="B164" s="19" t="s">
        <v>87</v>
      </c>
      <c r="C164" s="6">
        <v>2223</v>
      </c>
      <c r="D164" s="25">
        <v>1.7222278175042804E-3</v>
      </c>
      <c r="E164" s="6">
        <v>854</v>
      </c>
      <c r="F164" s="25">
        <v>4.4129304028168342E-4</v>
      </c>
      <c r="G164" s="6">
        <v>89</v>
      </c>
      <c r="H164" s="25">
        <v>3.2142495991216799E-4</v>
      </c>
      <c r="I164" s="6">
        <v>19</v>
      </c>
      <c r="J164" s="25">
        <v>4.1437669022071006E-4</v>
      </c>
      <c r="K164" s="6">
        <v>3185</v>
      </c>
      <c r="L164" s="37">
        <v>8.9750266010207576E-4</v>
      </c>
    </row>
    <row r="165" spans="1:12" ht="15" customHeight="1" x14ac:dyDescent="0.25">
      <c r="A165" s="39">
        <v>9</v>
      </c>
      <c r="B165" s="19" t="s">
        <v>88</v>
      </c>
      <c r="C165" s="6">
        <v>1</v>
      </c>
      <c r="D165" s="25">
        <v>7.7473136190026104E-7</v>
      </c>
      <c r="E165" s="6">
        <v>3</v>
      </c>
      <c r="F165" s="25">
        <v>1.5502097433782791E-6</v>
      </c>
      <c r="G165" s="6">
        <v>11</v>
      </c>
      <c r="H165" s="25">
        <v>3.9726680438582553E-5</v>
      </c>
      <c r="I165" s="6">
        <v>0</v>
      </c>
      <c r="J165" s="25">
        <v>0</v>
      </c>
      <c r="K165" s="6">
        <v>15</v>
      </c>
      <c r="L165" s="37">
        <v>4.2268571119407022E-6</v>
      </c>
    </row>
    <row r="166" spans="1:12" ht="15" customHeight="1" x14ac:dyDescent="0.25">
      <c r="A166" s="39">
        <v>10</v>
      </c>
      <c r="B166" s="19" t="s">
        <v>89</v>
      </c>
      <c r="C166" s="6">
        <v>24</v>
      </c>
      <c r="D166" s="25">
        <v>1.8593552685606265E-5</v>
      </c>
      <c r="E166" s="6">
        <v>15</v>
      </c>
      <c r="F166" s="25">
        <v>7.7510487168913956E-6</v>
      </c>
      <c r="G166" s="6">
        <v>4</v>
      </c>
      <c r="H166" s="25">
        <v>1.4446065614030019E-5</v>
      </c>
      <c r="I166" s="6">
        <v>0</v>
      </c>
      <c r="J166" s="25">
        <v>0</v>
      </c>
      <c r="K166" s="6">
        <v>43</v>
      </c>
      <c r="L166" s="37">
        <v>1.2116990387563346E-5</v>
      </c>
    </row>
    <row r="167" spans="1:12" ht="15" customHeight="1" x14ac:dyDescent="0.25">
      <c r="A167" s="39">
        <v>11</v>
      </c>
      <c r="B167" s="19" t="s">
        <v>90</v>
      </c>
      <c r="C167" s="6">
        <v>101</v>
      </c>
      <c r="D167" s="25">
        <v>7.8247867551926373E-5</v>
      </c>
      <c r="E167" s="6">
        <v>48</v>
      </c>
      <c r="F167" s="25">
        <v>2.4803355894052465E-5</v>
      </c>
      <c r="G167" s="6">
        <v>0</v>
      </c>
      <c r="H167" s="25">
        <v>0</v>
      </c>
      <c r="I167" s="6">
        <v>1</v>
      </c>
      <c r="J167" s="25">
        <v>2.1809299485300533E-5</v>
      </c>
      <c r="K167" s="6">
        <v>150</v>
      </c>
      <c r="L167" s="37">
        <v>4.2268571119407032E-5</v>
      </c>
    </row>
    <row r="168" spans="1:12" ht="15" customHeight="1" x14ac:dyDescent="0.25">
      <c r="A168" s="39">
        <v>12</v>
      </c>
      <c r="B168" s="19" t="s">
        <v>91</v>
      </c>
      <c r="C168" s="6">
        <v>288</v>
      </c>
      <c r="D168" s="25">
        <v>2.2312263222727519E-4</v>
      </c>
      <c r="E168" s="6">
        <v>201</v>
      </c>
      <c r="F168" s="25">
        <v>1.038640528063447E-4</v>
      </c>
      <c r="G168" s="6">
        <v>20</v>
      </c>
      <c r="H168" s="25">
        <v>7.2230328070150098E-5</v>
      </c>
      <c r="I168" s="6">
        <v>6</v>
      </c>
      <c r="J168" s="25">
        <v>1.3085579691180318E-4</v>
      </c>
      <c r="K168" s="6">
        <v>515</v>
      </c>
      <c r="L168" s="37">
        <v>1.4512209417663077E-4</v>
      </c>
    </row>
    <row r="169" spans="1:12" ht="15" customHeight="1" x14ac:dyDescent="0.25">
      <c r="A169" s="39">
        <v>13</v>
      </c>
      <c r="B169" s="19" t="s">
        <v>92</v>
      </c>
      <c r="C169" s="6">
        <v>85</v>
      </c>
      <c r="D169" s="25">
        <v>6.585216576152219E-5</v>
      </c>
      <c r="E169" s="6">
        <v>94</v>
      </c>
      <c r="F169" s="25">
        <v>4.8573238625852745E-5</v>
      </c>
      <c r="G169" s="6">
        <v>118</v>
      </c>
      <c r="H169" s="25">
        <v>4.2615893561388557E-4</v>
      </c>
      <c r="I169" s="6">
        <v>0</v>
      </c>
      <c r="J169" s="25">
        <v>0</v>
      </c>
      <c r="K169" s="6">
        <v>297</v>
      </c>
      <c r="L169" s="37">
        <v>8.3691770816425901E-5</v>
      </c>
    </row>
    <row r="170" spans="1:12" ht="15" customHeight="1" x14ac:dyDescent="0.25">
      <c r="A170" s="39">
        <v>14</v>
      </c>
      <c r="B170" s="19" t="s">
        <v>93</v>
      </c>
      <c r="C170" s="6">
        <v>23</v>
      </c>
      <c r="D170" s="25">
        <v>1.7818821323706004E-5</v>
      </c>
      <c r="E170" s="6">
        <v>45</v>
      </c>
      <c r="F170" s="25">
        <v>2.3253146150674187E-5</v>
      </c>
      <c r="G170" s="6">
        <v>65</v>
      </c>
      <c r="H170" s="25">
        <v>2.3474856622798785E-4</v>
      </c>
      <c r="I170" s="6">
        <v>0</v>
      </c>
      <c r="J170" s="25">
        <v>0</v>
      </c>
      <c r="K170" s="6">
        <v>133</v>
      </c>
      <c r="L170" s="37">
        <v>3.7478133059207562E-5</v>
      </c>
    </row>
    <row r="171" spans="1:12" ht="15" customHeight="1" x14ac:dyDescent="0.25">
      <c r="A171" s="39">
        <v>15</v>
      </c>
      <c r="B171" s="19" t="s">
        <v>94</v>
      </c>
      <c r="C171" s="6">
        <v>4</v>
      </c>
      <c r="D171" s="25">
        <v>3.0989254476010442E-6</v>
      </c>
      <c r="E171" s="6">
        <v>14</v>
      </c>
      <c r="F171" s="25">
        <v>7.2343121357653027E-6</v>
      </c>
      <c r="G171" s="6">
        <v>26</v>
      </c>
      <c r="H171" s="25">
        <v>9.389942649119512E-5</v>
      </c>
      <c r="I171" s="6">
        <v>0</v>
      </c>
      <c r="J171" s="25">
        <v>0</v>
      </c>
      <c r="K171" s="6">
        <v>44</v>
      </c>
      <c r="L171" s="37">
        <v>1.2398780861692727E-5</v>
      </c>
    </row>
    <row r="172" spans="1:12" ht="15" customHeight="1" x14ac:dyDescent="0.25">
      <c r="A172" s="39">
        <v>16</v>
      </c>
      <c r="B172" s="19" t="s">
        <v>95</v>
      </c>
      <c r="C172" s="6">
        <v>287</v>
      </c>
      <c r="D172" s="25">
        <v>2.2234790086537494E-4</v>
      </c>
      <c r="E172" s="6">
        <v>166</v>
      </c>
      <c r="F172" s="25">
        <v>8.5778272466931454E-5</v>
      </c>
      <c r="G172" s="6">
        <v>4</v>
      </c>
      <c r="H172" s="25">
        <v>1.4446065614030019E-5</v>
      </c>
      <c r="I172" s="6">
        <v>0</v>
      </c>
      <c r="J172" s="25">
        <v>0</v>
      </c>
      <c r="K172" s="6">
        <v>457</v>
      </c>
      <c r="L172" s="37">
        <v>1.2877824667712672E-4</v>
      </c>
    </row>
    <row r="173" spans="1:12" ht="15" customHeight="1" x14ac:dyDescent="0.25">
      <c r="A173" s="39">
        <v>17</v>
      </c>
      <c r="B173" s="19" t="s">
        <v>96</v>
      </c>
      <c r="C173" s="6">
        <v>12</v>
      </c>
      <c r="D173" s="25">
        <v>9.2967763428031325E-6</v>
      </c>
      <c r="E173" s="6">
        <v>13</v>
      </c>
      <c r="F173" s="25">
        <v>6.7175755546392091E-6</v>
      </c>
      <c r="G173" s="6">
        <v>34</v>
      </c>
      <c r="H173" s="25">
        <v>1.2279155771925516E-4</v>
      </c>
      <c r="I173" s="6">
        <v>0</v>
      </c>
      <c r="J173" s="25">
        <v>0</v>
      </c>
      <c r="K173" s="6">
        <v>59</v>
      </c>
      <c r="L173" s="37">
        <v>1.6625637973633429E-5</v>
      </c>
    </row>
    <row r="174" spans="1:12" ht="15" customHeight="1" x14ac:dyDescent="0.25">
      <c r="A174" s="39">
        <v>18</v>
      </c>
      <c r="B174" s="19" t="s">
        <v>97</v>
      </c>
      <c r="C174" s="6">
        <v>1</v>
      </c>
      <c r="D174" s="25">
        <v>7.7473136190026104E-7</v>
      </c>
      <c r="E174" s="6">
        <v>1</v>
      </c>
      <c r="F174" s="25">
        <v>5.1673658112609302E-7</v>
      </c>
      <c r="G174" s="6">
        <v>2</v>
      </c>
      <c r="H174" s="25">
        <v>7.2230328070150097E-6</v>
      </c>
      <c r="I174" s="6">
        <v>0</v>
      </c>
      <c r="J174" s="25">
        <v>0</v>
      </c>
      <c r="K174" s="6">
        <v>4</v>
      </c>
      <c r="L174" s="37">
        <v>1.1271618965175207E-6</v>
      </c>
    </row>
    <row r="175" spans="1:12" ht="15" customHeight="1" x14ac:dyDescent="0.25">
      <c r="A175" s="39">
        <v>19</v>
      </c>
      <c r="B175" s="19" t="s">
        <v>98</v>
      </c>
      <c r="C175" s="6">
        <v>17</v>
      </c>
      <c r="D175" s="25">
        <v>1.3170433152304439E-5</v>
      </c>
      <c r="E175" s="6">
        <v>18</v>
      </c>
      <c r="F175" s="25">
        <v>9.301258460269674E-6</v>
      </c>
      <c r="G175" s="6">
        <v>35</v>
      </c>
      <c r="H175" s="25">
        <v>1.2640307412276267E-4</v>
      </c>
      <c r="I175" s="6">
        <v>0</v>
      </c>
      <c r="J175" s="25">
        <v>0</v>
      </c>
      <c r="K175" s="6">
        <v>70</v>
      </c>
      <c r="L175" s="37">
        <v>1.9725333189056611E-5</v>
      </c>
    </row>
    <row r="176" spans="1:12" ht="15" customHeight="1" x14ac:dyDescent="0.25">
      <c r="A176" s="39">
        <v>20</v>
      </c>
      <c r="B176" s="19" t="s">
        <v>99</v>
      </c>
      <c r="C176" s="6">
        <v>3</v>
      </c>
      <c r="D176" s="25">
        <v>2.3241940857007831E-6</v>
      </c>
      <c r="E176" s="6">
        <v>1</v>
      </c>
      <c r="F176" s="25">
        <v>5.1673658112609302E-7</v>
      </c>
      <c r="G176" s="6">
        <v>6</v>
      </c>
      <c r="H176" s="25">
        <v>2.1669098421045028E-5</v>
      </c>
      <c r="I176" s="6">
        <v>0</v>
      </c>
      <c r="J176" s="25">
        <v>0</v>
      </c>
      <c r="K176" s="6">
        <v>10</v>
      </c>
      <c r="L176" s="37">
        <v>2.8179047412938013E-6</v>
      </c>
    </row>
    <row r="177" spans="1:14" ht="15" customHeight="1" x14ac:dyDescent="0.25">
      <c r="A177" s="39">
        <v>21</v>
      </c>
      <c r="B177" s="19" t="s">
        <v>100</v>
      </c>
      <c r="C177" s="6">
        <v>74</v>
      </c>
      <c r="D177" s="25">
        <v>5.733012078061932E-5</v>
      </c>
      <c r="E177" s="6">
        <v>45</v>
      </c>
      <c r="F177" s="25">
        <v>2.3253146150674187E-5</v>
      </c>
      <c r="G177" s="6">
        <v>7</v>
      </c>
      <c r="H177" s="25">
        <v>2.5280614824552532E-5</v>
      </c>
      <c r="I177" s="6">
        <v>0</v>
      </c>
      <c r="J177" s="25">
        <v>0</v>
      </c>
      <c r="K177" s="6">
        <v>126</v>
      </c>
      <c r="L177" s="37">
        <v>3.5505599740301902E-5</v>
      </c>
    </row>
    <row r="178" spans="1:14" ht="15" customHeight="1" x14ac:dyDescent="0.25">
      <c r="A178" s="39">
        <v>22</v>
      </c>
      <c r="B178" s="19" t="s">
        <v>101</v>
      </c>
      <c r="C178" s="6">
        <v>2711</v>
      </c>
      <c r="D178" s="25">
        <v>2.1002967221116077E-3</v>
      </c>
      <c r="E178" s="6">
        <v>1523</v>
      </c>
      <c r="F178" s="25">
        <v>7.8698981305503973E-4</v>
      </c>
      <c r="G178" s="6">
        <v>51</v>
      </c>
      <c r="H178" s="25">
        <v>1.841873365788827E-4</v>
      </c>
      <c r="I178" s="6">
        <v>68</v>
      </c>
      <c r="J178" s="25">
        <v>1.4830323650004361E-3</v>
      </c>
      <c r="K178" s="6">
        <v>4353</v>
      </c>
      <c r="L178" s="37">
        <v>1.2266339338851918E-3</v>
      </c>
    </row>
    <row r="179" spans="1:14" ht="15" customHeight="1" x14ac:dyDescent="0.25">
      <c r="A179" s="39">
        <v>23</v>
      </c>
      <c r="B179" s="19" t="s">
        <v>102</v>
      </c>
      <c r="C179" s="6">
        <v>7</v>
      </c>
      <c r="D179" s="25">
        <v>5.4231195333018277E-6</v>
      </c>
      <c r="E179" s="6">
        <v>4</v>
      </c>
      <c r="F179" s="25">
        <v>2.0669463245043721E-6</v>
      </c>
      <c r="G179" s="6">
        <v>4</v>
      </c>
      <c r="H179" s="25">
        <v>1.4446065614030019E-5</v>
      </c>
      <c r="I179" s="6">
        <v>0</v>
      </c>
      <c r="J179" s="25">
        <v>0</v>
      </c>
      <c r="K179" s="6">
        <v>15</v>
      </c>
      <c r="L179" s="37">
        <v>4.2268571119407022E-6</v>
      </c>
    </row>
    <row r="180" spans="1:14" ht="15" customHeight="1" x14ac:dyDescent="0.25">
      <c r="A180" s="39">
        <v>24</v>
      </c>
      <c r="B180" s="19" t="s">
        <v>103</v>
      </c>
      <c r="C180" s="6">
        <v>2</v>
      </c>
      <c r="D180" s="25">
        <v>1.5494627238005221E-6</v>
      </c>
      <c r="E180" s="6">
        <v>8</v>
      </c>
      <c r="F180" s="25">
        <v>4.1338926490087442E-6</v>
      </c>
      <c r="G180" s="6">
        <v>1</v>
      </c>
      <c r="H180" s="25">
        <v>3.6115164035075048E-6</v>
      </c>
      <c r="I180" s="6">
        <v>0</v>
      </c>
      <c r="J180" s="25">
        <v>0</v>
      </c>
      <c r="K180" s="6">
        <v>11</v>
      </c>
      <c r="L180" s="37">
        <v>3.0996952154231817E-6</v>
      </c>
    </row>
    <row r="181" spans="1:14" ht="15" customHeight="1" x14ac:dyDescent="0.25">
      <c r="A181" s="39">
        <v>25</v>
      </c>
      <c r="B181" s="19" t="s">
        <v>104</v>
      </c>
      <c r="C181" s="6">
        <v>2</v>
      </c>
      <c r="D181" s="25">
        <v>1.5494627238005221E-6</v>
      </c>
      <c r="E181" s="6">
        <v>3</v>
      </c>
      <c r="F181" s="25">
        <v>1.5502097433782791E-6</v>
      </c>
      <c r="G181" s="6">
        <v>1</v>
      </c>
      <c r="H181" s="25">
        <v>3.6115164035075048E-6</v>
      </c>
      <c r="I181" s="6">
        <v>0</v>
      </c>
      <c r="J181" s="25">
        <v>0</v>
      </c>
      <c r="K181" s="6">
        <v>6</v>
      </c>
      <c r="L181" s="37">
        <v>1.6907428447762811E-6</v>
      </c>
    </row>
    <row r="182" spans="1:14" ht="15" customHeight="1" x14ac:dyDescent="0.25">
      <c r="A182" s="39">
        <v>26</v>
      </c>
      <c r="B182" s="19" t="s">
        <v>105</v>
      </c>
      <c r="C182" s="6">
        <v>23</v>
      </c>
      <c r="D182" s="25">
        <v>1.7818821323706004E-5</v>
      </c>
      <c r="E182" s="6">
        <v>24</v>
      </c>
      <c r="F182" s="25">
        <v>1.2401677947026233E-5</v>
      </c>
      <c r="G182" s="6">
        <v>9</v>
      </c>
      <c r="H182" s="25">
        <v>3.2503647631567546E-5</v>
      </c>
      <c r="I182" s="6">
        <v>0</v>
      </c>
      <c r="J182" s="25">
        <v>0</v>
      </c>
      <c r="K182" s="6">
        <v>56</v>
      </c>
      <c r="L182" s="37">
        <v>1.5780266551245287E-5</v>
      </c>
    </row>
    <row r="183" spans="1:14" ht="15" customHeight="1" x14ac:dyDescent="0.25">
      <c r="A183" s="39">
        <v>27</v>
      </c>
      <c r="B183" s="19" t="s">
        <v>106</v>
      </c>
      <c r="C183" s="6">
        <v>103</v>
      </c>
      <c r="D183" s="25">
        <v>7.9797330275726888E-5</v>
      </c>
      <c r="E183" s="6">
        <v>97</v>
      </c>
      <c r="F183" s="25">
        <v>5.0123448369231033E-5</v>
      </c>
      <c r="G183" s="6">
        <v>68</v>
      </c>
      <c r="H183" s="25">
        <v>2.4558311543851032E-4</v>
      </c>
      <c r="I183" s="6">
        <v>1</v>
      </c>
      <c r="J183" s="25">
        <v>2.1809299485300533E-5</v>
      </c>
      <c r="K183" s="6">
        <v>269</v>
      </c>
      <c r="L183" s="37">
        <v>7.580163754080326E-5</v>
      </c>
    </row>
    <row r="184" spans="1:14" ht="15" customHeight="1" x14ac:dyDescent="0.25">
      <c r="A184" s="39">
        <v>28</v>
      </c>
      <c r="B184" s="19" t="s">
        <v>107</v>
      </c>
      <c r="C184" s="6">
        <v>1</v>
      </c>
      <c r="D184" s="25">
        <v>7.7473136190026104E-7</v>
      </c>
      <c r="E184" s="6">
        <v>0</v>
      </c>
      <c r="F184" s="25">
        <v>0</v>
      </c>
      <c r="G184" s="6">
        <v>1</v>
      </c>
      <c r="H184" s="25">
        <v>3.6115164035075048E-6</v>
      </c>
      <c r="I184" s="6">
        <v>0</v>
      </c>
      <c r="J184" s="25">
        <v>0</v>
      </c>
      <c r="K184" s="6">
        <v>2</v>
      </c>
      <c r="L184" s="37">
        <v>5.6358094825876033E-7</v>
      </c>
    </row>
    <row r="185" spans="1:14" ht="15" customHeight="1" x14ac:dyDescent="0.25">
      <c r="A185" s="39">
        <v>29</v>
      </c>
      <c r="B185" s="19" t="s">
        <v>108</v>
      </c>
      <c r="C185" s="6">
        <v>278</v>
      </c>
      <c r="D185" s="25">
        <v>2.1537531860827259E-4</v>
      </c>
      <c r="E185" s="6">
        <v>319</v>
      </c>
      <c r="F185" s="25">
        <v>1.6483896937922367E-4</v>
      </c>
      <c r="G185" s="6">
        <v>90</v>
      </c>
      <c r="H185" s="25">
        <v>3.2503647631567544E-4</v>
      </c>
      <c r="I185" s="6">
        <v>7</v>
      </c>
      <c r="J185" s="25">
        <v>1.5266509639710372E-4</v>
      </c>
      <c r="K185" s="6">
        <v>694</v>
      </c>
      <c r="L185" s="37">
        <v>1.955625890457898E-4</v>
      </c>
    </row>
    <row r="186" spans="1:14" ht="15" customHeight="1" x14ac:dyDescent="0.25">
      <c r="A186" s="47" t="s">
        <v>0</v>
      </c>
      <c r="B186" s="48"/>
      <c r="C186" s="7">
        <v>1290770</v>
      </c>
      <c r="D186" s="26">
        <v>1</v>
      </c>
      <c r="E186" s="7">
        <v>1935222</v>
      </c>
      <c r="F186" s="26">
        <v>1</v>
      </c>
      <c r="G186" s="7">
        <v>276892</v>
      </c>
      <c r="H186" s="26">
        <v>1</v>
      </c>
      <c r="I186" s="7">
        <v>45852</v>
      </c>
      <c r="J186" s="26">
        <v>1</v>
      </c>
      <c r="K186" s="7">
        <v>3548736</v>
      </c>
      <c r="L186" s="38">
        <v>1</v>
      </c>
    </row>
    <row r="187" spans="1:14" ht="15" customHeight="1" x14ac:dyDescent="0.25">
      <c r="A187" s="13" t="s">
        <v>25</v>
      </c>
      <c r="B187" s="11"/>
      <c r="C187" s="11"/>
      <c r="D187" s="11"/>
    </row>
    <row r="188" spans="1:14" ht="15" customHeight="1" x14ac:dyDescent="0.25">
      <c r="A188" s="13"/>
      <c r="B188" s="11"/>
      <c r="C188" s="11"/>
      <c r="D188" s="11"/>
    </row>
    <row r="189" spans="1:14" ht="15" customHeight="1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spans="1:14" ht="15" customHeight="1" x14ac:dyDescent="0.25">
      <c r="A190" s="10" t="s">
        <v>158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/>
      <c r="N190"/>
    </row>
    <row r="191" spans="1:14" ht="15" customHeight="1" x14ac:dyDescent="0.25">
      <c r="A191" s="49" t="s">
        <v>140</v>
      </c>
      <c r="B191" s="49" t="s">
        <v>148</v>
      </c>
      <c r="C191" s="50" t="s">
        <v>27</v>
      </c>
      <c r="D191" s="50"/>
      <c r="E191" s="50"/>
      <c r="F191" s="50"/>
      <c r="G191" s="50"/>
      <c r="H191" s="50"/>
      <c r="I191" s="50"/>
      <c r="J191" s="50"/>
      <c r="K191" s="50"/>
      <c r="L191" s="50"/>
      <c r="M191"/>
      <c r="N191"/>
    </row>
    <row r="192" spans="1:14" ht="15" customHeight="1" x14ac:dyDescent="0.25">
      <c r="A192" s="49"/>
      <c r="B192" s="49"/>
      <c r="C192" s="50" t="s">
        <v>1</v>
      </c>
      <c r="D192" s="50"/>
      <c r="E192" s="50" t="s">
        <v>137</v>
      </c>
      <c r="F192" s="50"/>
      <c r="G192" s="50" t="s">
        <v>138</v>
      </c>
      <c r="H192" s="50"/>
      <c r="I192" s="50" t="s">
        <v>139</v>
      </c>
      <c r="J192" s="50"/>
      <c r="K192" s="63" t="s">
        <v>0</v>
      </c>
      <c r="L192" s="62"/>
      <c r="M192"/>
      <c r="N192"/>
    </row>
    <row r="193" spans="1:14" ht="15" customHeight="1" x14ac:dyDescent="0.25">
      <c r="A193" s="49"/>
      <c r="B193" s="49"/>
      <c r="C193" s="43" t="s">
        <v>24</v>
      </c>
      <c r="D193" s="43" t="s">
        <v>3</v>
      </c>
      <c r="E193" s="43" t="s">
        <v>24</v>
      </c>
      <c r="F193" s="43" t="s">
        <v>3</v>
      </c>
      <c r="G193" s="43" t="s">
        <v>24</v>
      </c>
      <c r="H193" s="43" t="s">
        <v>3</v>
      </c>
      <c r="I193" s="43" t="s">
        <v>24</v>
      </c>
      <c r="J193" s="43" t="s">
        <v>3</v>
      </c>
      <c r="K193" s="43" t="s">
        <v>24</v>
      </c>
      <c r="L193" s="43" t="s">
        <v>3</v>
      </c>
      <c r="M193"/>
      <c r="N193"/>
    </row>
    <row r="194" spans="1:14" ht="15" customHeight="1" x14ac:dyDescent="0.25">
      <c r="A194" s="39">
        <v>1</v>
      </c>
      <c r="B194" s="30" t="s">
        <v>109</v>
      </c>
      <c r="C194" s="6">
        <v>128884</v>
      </c>
      <c r="D194" s="25">
        <v>9.9850476847153244E-2</v>
      </c>
      <c r="E194" s="6">
        <v>208109</v>
      </c>
      <c r="F194" s="25">
        <v>0.1075375331615701</v>
      </c>
      <c r="G194" s="6">
        <v>44952</v>
      </c>
      <c r="H194" s="25">
        <v>0.16234488537046934</v>
      </c>
      <c r="I194" s="6">
        <v>0</v>
      </c>
      <c r="J194" s="25">
        <v>0</v>
      </c>
      <c r="K194" s="6">
        <v>381945</v>
      </c>
      <c r="L194" s="37">
        <v>0.1076284626413461</v>
      </c>
      <c r="M194"/>
      <c r="N194"/>
    </row>
    <row r="195" spans="1:14" ht="15" customHeight="1" x14ac:dyDescent="0.25">
      <c r="A195" s="39">
        <v>2</v>
      </c>
      <c r="B195" s="30" t="s">
        <v>110</v>
      </c>
      <c r="C195" s="6">
        <v>3123</v>
      </c>
      <c r="D195" s="25">
        <v>2.4194860432145155E-3</v>
      </c>
      <c r="E195" s="6">
        <v>139175</v>
      </c>
      <c r="F195" s="25">
        <v>7.1916813678224001E-2</v>
      </c>
      <c r="G195" s="6">
        <v>9</v>
      </c>
      <c r="H195" s="25">
        <v>3.2503647631567546E-5</v>
      </c>
      <c r="I195" s="6">
        <v>0</v>
      </c>
      <c r="J195" s="25">
        <v>0</v>
      </c>
      <c r="K195" s="6">
        <v>142307</v>
      </c>
      <c r="L195" s="37">
        <v>4.01007570019297E-2</v>
      </c>
      <c r="M195"/>
      <c r="N195"/>
    </row>
    <row r="196" spans="1:14" ht="15" customHeight="1" x14ac:dyDescent="0.25">
      <c r="A196" s="39">
        <v>3</v>
      </c>
      <c r="B196" s="30" t="s">
        <v>111</v>
      </c>
      <c r="C196" s="6">
        <v>754588</v>
      </c>
      <c r="D196" s="25">
        <v>0.58460298891359419</v>
      </c>
      <c r="E196" s="6">
        <v>1030378</v>
      </c>
      <c r="F196" s="25">
        <v>0.53243400498754145</v>
      </c>
      <c r="G196" s="6">
        <v>152172</v>
      </c>
      <c r="H196" s="25">
        <v>0.549571674154544</v>
      </c>
      <c r="I196" s="6">
        <v>259</v>
      </c>
      <c r="J196" s="25">
        <v>5.6486085666928379E-3</v>
      </c>
      <c r="K196" s="6">
        <v>1937397</v>
      </c>
      <c r="L196" s="37">
        <v>0.54594001920683877</v>
      </c>
      <c r="M196"/>
      <c r="N196"/>
    </row>
    <row r="197" spans="1:14" ht="15" customHeight="1" x14ac:dyDescent="0.25">
      <c r="A197" s="39">
        <v>4</v>
      </c>
      <c r="B197" s="30" t="s">
        <v>112</v>
      </c>
      <c r="C197" s="6">
        <v>13566</v>
      </c>
      <c r="D197" s="25">
        <v>1.051000565553894E-2</v>
      </c>
      <c r="E197" s="6">
        <v>26249</v>
      </c>
      <c r="F197" s="25">
        <v>1.3563818517978816E-2</v>
      </c>
      <c r="G197" s="6">
        <v>52</v>
      </c>
      <c r="H197" s="25">
        <v>1.8779885298239024E-4</v>
      </c>
      <c r="I197" s="6">
        <v>0</v>
      </c>
      <c r="J197" s="25">
        <v>0</v>
      </c>
      <c r="K197" s="6">
        <v>39867</v>
      </c>
      <c r="L197" s="37">
        <v>1.1234140832115998E-2</v>
      </c>
      <c r="M197"/>
      <c r="N197"/>
    </row>
    <row r="198" spans="1:14" ht="15" customHeight="1" x14ac:dyDescent="0.25">
      <c r="A198" s="39">
        <v>5</v>
      </c>
      <c r="B198" s="30" t="s">
        <v>113</v>
      </c>
      <c r="C198" s="6">
        <v>121515</v>
      </c>
      <c r="D198" s="25">
        <v>9.4141481441310224E-2</v>
      </c>
      <c r="E198" s="6">
        <v>198225</v>
      </c>
      <c r="F198" s="25">
        <v>0.10243010879371979</v>
      </c>
      <c r="G198" s="6">
        <v>38737</v>
      </c>
      <c r="H198" s="25">
        <v>0.13989931092267022</v>
      </c>
      <c r="I198" s="6">
        <v>17245</v>
      </c>
      <c r="J198" s="25">
        <v>0.37610136962400775</v>
      </c>
      <c r="K198" s="6">
        <v>375722</v>
      </c>
      <c r="L198" s="37">
        <v>0.10587488052083897</v>
      </c>
      <c r="M198"/>
      <c r="N198"/>
    </row>
    <row r="199" spans="1:14" ht="15" customHeight="1" x14ac:dyDescent="0.25">
      <c r="A199" s="39">
        <v>6</v>
      </c>
      <c r="B199" s="30" t="s">
        <v>114</v>
      </c>
      <c r="C199" s="6">
        <v>59497</v>
      </c>
      <c r="D199" s="25">
        <v>4.6094191838979837E-2</v>
      </c>
      <c r="E199" s="6">
        <v>53307</v>
      </c>
      <c r="F199" s="25">
        <v>2.754567693008864E-2</v>
      </c>
      <c r="G199" s="6">
        <v>0</v>
      </c>
      <c r="H199" s="25">
        <v>0</v>
      </c>
      <c r="I199" s="6">
        <v>8021</v>
      </c>
      <c r="J199" s="25">
        <v>0.17493239117159556</v>
      </c>
      <c r="K199" s="6">
        <v>120825</v>
      </c>
      <c r="L199" s="37">
        <v>3.4047334036682357E-2</v>
      </c>
      <c r="M199"/>
      <c r="N199"/>
    </row>
    <row r="200" spans="1:14" ht="15" customHeight="1" x14ac:dyDescent="0.25">
      <c r="A200" s="39">
        <v>7</v>
      </c>
      <c r="B200" s="30" t="s">
        <v>115</v>
      </c>
      <c r="C200" s="6">
        <v>71293</v>
      </c>
      <c r="D200" s="25">
        <v>5.5232922983955317E-2</v>
      </c>
      <c r="E200" s="6">
        <v>137018</v>
      </c>
      <c r="F200" s="25">
        <v>7.0802212872735013E-2</v>
      </c>
      <c r="G200" s="6">
        <v>35907</v>
      </c>
      <c r="H200" s="25">
        <v>0.12967871950074397</v>
      </c>
      <c r="I200" s="6">
        <v>0</v>
      </c>
      <c r="J200" s="25">
        <v>0</v>
      </c>
      <c r="K200" s="6">
        <v>244218</v>
      </c>
      <c r="L200" s="37">
        <v>6.8818306010928962E-2</v>
      </c>
      <c r="M200"/>
      <c r="N200"/>
    </row>
    <row r="201" spans="1:14" ht="15" customHeight="1" x14ac:dyDescent="0.25">
      <c r="A201" s="39">
        <v>8</v>
      </c>
      <c r="B201" s="31" t="s">
        <v>116</v>
      </c>
      <c r="C201" s="6">
        <v>72631</v>
      </c>
      <c r="D201" s="25">
        <v>5.626951354617786E-2</v>
      </c>
      <c r="E201" s="6">
        <v>71516</v>
      </c>
      <c r="F201" s="25">
        <v>3.6954933335813671E-2</v>
      </c>
      <c r="G201" s="6">
        <v>5</v>
      </c>
      <c r="H201" s="25">
        <v>1.8057582017537525E-5</v>
      </c>
      <c r="I201" s="6">
        <v>20327</v>
      </c>
      <c r="J201" s="25">
        <v>0.44331763063770391</v>
      </c>
      <c r="K201" s="6">
        <v>164479</v>
      </c>
      <c r="L201" s="37">
        <v>4.6348615394326317E-2</v>
      </c>
      <c r="M201"/>
      <c r="N201"/>
    </row>
    <row r="202" spans="1:14" ht="15" customHeight="1" x14ac:dyDescent="0.25">
      <c r="A202" s="39">
        <v>9</v>
      </c>
      <c r="B202" s="31" t="s">
        <v>117</v>
      </c>
      <c r="C202" s="6">
        <v>11680</v>
      </c>
      <c r="D202" s="25">
        <v>9.0488623069950487E-3</v>
      </c>
      <c r="E202" s="6">
        <v>6488</v>
      </c>
      <c r="F202" s="25">
        <v>3.3525869383460916E-3</v>
      </c>
      <c r="G202" s="6">
        <v>122</v>
      </c>
      <c r="H202" s="25">
        <v>4.4060500122791556E-4</v>
      </c>
      <c r="I202" s="6">
        <v>0</v>
      </c>
      <c r="J202" s="25">
        <v>0</v>
      </c>
      <c r="K202" s="6">
        <v>18290</v>
      </c>
      <c r="L202" s="37">
        <v>5.1539477718263622E-3</v>
      </c>
      <c r="M202"/>
      <c r="N202"/>
    </row>
    <row r="203" spans="1:14" ht="15" customHeight="1" x14ac:dyDescent="0.25">
      <c r="A203" s="39">
        <v>10</v>
      </c>
      <c r="B203" s="31" t="s">
        <v>118</v>
      </c>
      <c r="C203" s="6">
        <v>22339</v>
      </c>
      <c r="D203" s="25">
        <v>1.7306723893489931E-2</v>
      </c>
      <c r="E203" s="6">
        <v>26927</v>
      </c>
      <c r="F203" s="25">
        <v>1.3914165919982307E-2</v>
      </c>
      <c r="G203" s="6">
        <v>1745</v>
      </c>
      <c r="H203" s="25">
        <v>6.302096124120595E-3</v>
      </c>
      <c r="I203" s="6">
        <v>0</v>
      </c>
      <c r="J203" s="25">
        <v>0</v>
      </c>
      <c r="K203" s="6">
        <v>51011</v>
      </c>
      <c r="L203" s="37">
        <v>1.4374413875813811E-2</v>
      </c>
      <c r="M203"/>
      <c r="N203"/>
    </row>
    <row r="204" spans="1:14" ht="15" customHeight="1" x14ac:dyDescent="0.25">
      <c r="A204" s="39">
        <v>11</v>
      </c>
      <c r="B204" s="31" t="s">
        <v>119</v>
      </c>
      <c r="C204" s="6">
        <v>3119</v>
      </c>
      <c r="D204" s="25">
        <v>2.4163871177669142E-3</v>
      </c>
      <c r="E204" s="6">
        <v>1800</v>
      </c>
      <c r="F204" s="25">
        <v>9.301258460269673E-4</v>
      </c>
      <c r="G204" s="6">
        <v>0</v>
      </c>
      <c r="H204" s="25">
        <v>0</v>
      </c>
      <c r="I204" s="6">
        <v>0</v>
      </c>
      <c r="J204" s="25">
        <v>0</v>
      </c>
      <c r="K204" s="6">
        <v>4919</v>
      </c>
      <c r="L204" s="37">
        <v>1.3861273422424211E-3</v>
      </c>
      <c r="M204"/>
      <c r="N204"/>
    </row>
    <row r="205" spans="1:14" ht="15" customHeight="1" x14ac:dyDescent="0.25">
      <c r="A205" s="39">
        <v>12</v>
      </c>
      <c r="B205" s="31" t="s">
        <v>120</v>
      </c>
      <c r="C205" s="6">
        <v>24706</v>
      </c>
      <c r="D205" s="25">
        <v>1.9140513027107852E-2</v>
      </c>
      <c r="E205" s="6">
        <v>33916</v>
      </c>
      <c r="F205" s="25">
        <v>1.752563788547257E-2</v>
      </c>
      <c r="G205" s="6">
        <v>3191</v>
      </c>
      <c r="H205" s="25">
        <v>1.1524348843592446E-2</v>
      </c>
      <c r="I205" s="6">
        <v>0</v>
      </c>
      <c r="J205" s="25">
        <v>0</v>
      </c>
      <c r="K205" s="6">
        <v>61813</v>
      </c>
      <c r="L205" s="37">
        <v>1.7418314577359376E-2</v>
      </c>
      <c r="M205"/>
      <c r="N205"/>
    </row>
    <row r="206" spans="1:14" ht="15" customHeight="1" x14ac:dyDescent="0.25">
      <c r="A206" s="39">
        <v>13</v>
      </c>
      <c r="B206" s="31" t="s">
        <v>121</v>
      </c>
      <c r="C206" s="6">
        <v>3829</v>
      </c>
      <c r="D206" s="25">
        <v>2.9664463847160999E-3</v>
      </c>
      <c r="E206" s="6">
        <v>2114</v>
      </c>
      <c r="F206" s="25">
        <v>1.0923811325005606E-3</v>
      </c>
      <c r="G206" s="6">
        <v>0</v>
      </c>
      <c r="H206" s="25">
        <v>0</v>
      </c>
      <c r="I206" s="6">
        <v>0</v>
      </c>
      <c r="J206" s="25">
        <v>0</v>
      </c>
      <c r="K206" s="6">
        <v>5943</v>
      </c>
      <c r="L206" s="37">
        <v>1.6746807877509062E-3</v>
      </c>
      <c r="M206"/>
      <c r="N206"/>
    </row>
    <row r="207" spans="1:14" ht="15" customHeight="1" x14ac:dyDescent="0.25">
      <c r="A207" s="47" t="s">
        <v>0</v>
      </c>
      <c r="B207" s="48"/>
      <c r="C207" s="7">
        <v>1290770</v>
      </c>
      <c r="D207" s="26">
        <v>1</v>
      </c>
      <c r="E207" s="7">
        <v>1935222</v>
      </c>
      <c r="F207" s="26">
        <v>1</v>
      </c>
      <c r="G207" s="7">
        <v>276892</v>
      </c>
      <c r="H207" s="26">
        <v>1</v>
      </c>
      <c r="I207" s="7">
        <v>45852</v>
      </c>
      <c r="J207" s="26">
        <v>1</v>
      </c>
      <c r="K207" s="7">
        <v>3548736</v>
      </c>
      <c r="L207" s="38">
        <v>1</v>
      </c>
      <c r="M207"/>
      <c r="N207"/>
    </row>
    <row r="208" spans="1:14" ht="15" customHeight="1" x14ac:dyDescent="0.25">
      <c r="A208" s="13" t="s">
        <v>25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/>
      <c r="N208"/>
    </row>
    <row r="209" spans="1:14" ht="15" customHeight="1" x14ac:dyDescent="0.25">
      <c r="A209" s="13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s="3" customFormat="1" ht="15" customHeight="1" x14ac:dyDescent="0.25">
      <c r="A210" s="10" t="s">
        <v>159</v>
      </c>
      <c r="B210" s="42"/>
      <c r="C210" s="42"/>
      <c r="D210" s="42"/>
      <c r="E210" s="42"/>
      <c r="F210" s="34"/>
      <c r="G210" s="34"/>
      <c r="H210" s="34"/>
      <c r="I210" s="34"/>
      <c r="J210" s="34"/>
      <c r="K210" s="34"/>
      <c r="L210" s="34"/>
    </row>
    <row r="211" spans="1:14" s="3" customFormat="1" ht="15" customHeight="1" x14ac:dyDescent="0.25">
      <c r="A211" s="49"/>
      <c r="B211" s="49" t="s">
        <v>142</v>
      </c>
      <c r="C211" s="50" t="s">
        <v>27</v>
      </c>
      <c r="D211" s="50"/>
      <c r="E211" s="50"/>
      <c r="F211" s="50"/>
      <c r="G211" s="50"/>
      <c r="H211" s="50"/>
      <c r="I211" s="50"/>
      <c r="J211" s="50"/>
      <c r="K211" s="50"/>
      <c r="L211" s="50"/>
    </row>
    <row r="212" spans="1:14" s="3" customFormat="1" ht="15" customHeight="1" x14ac:dyDescent="0.25">
      <c r="A212" s="49"/>
      <c r="B212" s="49"/>
      <c r="C212" s="50" t="s">
        <v>1</v>
      </c>
      <c r="D212" s="50"/>
      <c r="E212" s="50" t="s">
        <v>137</v>
      </c>
      <c r="F212" s="50"/>
      <c r="G212" s="50" t="s">
        <v>138</v>
      </c>
      <c r="H212" s="50"/>
      <c r="I212" s="50" t="s">
        <v>139</v>
      </c>
      <c r="J212" s="50"/>
      <c r="K212" s="63" t="s">
        <v>0</v>
      </c>
      <c r="L212" s="62"/>
    </row>
    <row r="213" spans="1:14" ht="15" customHeight="1" x14ac:dyDescent="0.25">
      <c r="A213" s="49"/>
      <c r="B213" s="49"/>
      <c r="C213" s="43" t="s">
        <v>24</v>
      </c>
      <c r="D213" s="43" t="s">
        <v>3</v>
      </c>
      <c r="E213" s="43" t="s">
        <v>24</v>
      </c>
      <c r="F213" s="43" t="s">
        <v>3</v>
      </c>
      <c r="G213" s="43" t="s">
        <v>24</v>
      </c>
      <c r="H213" s="43" t="s">
        <v>3</v>
      </c>
      <c r="I213" s="43" t="s">
        <v>24</v>
      </c>
      <c r="J213" s="43" t="s">
        <v>3</v>
      </c>
      <c r="K213" s="43" t="s">
        <v>24</v>
      </c>
      <c r="L213" s="43" t="s">
        <v>3</v>
      </c>
      <c r="M213"/>
      <c r="N213"/>
    </row>
    <row r="214" spans="1:14" ht="15" customHeight="1" x14ac:dyDescent="0.25">
      <c r="A214" s="49" t="s">
        <v>133</v>
      </c>
      <c r="B214" s="30" t="s">
        <v>122</v>
      </c>
      <c r="C214" s="6">
        <v>0</v>
      </c>
      <c r="D214" s="25">
        <v>0</v>
      </c>
      <c r="E214" s="6">
        <v>104</v>
      </c>
      <c r="F214" s="25">
        <v>5.3740604437113673E-5</v>
      </c>
      <c r="G214" s="6">
        <v>411</v>
      </c>
      <c r="H214" s="25">
        <v>1.4843332418415845E-3</v>
      </c>
      <c r="I214" s="6">
        <v>0</v>
      </c>
      <c r="J214" s="25">
        <v>0</v>
      </c>
      <c r="K214" s="6">
        <v>515</v>
      </c>
      <c r="L214" s="37">
        <v>1.4512209417663077E-4</v>
      </c>
      <c r="M214"/>
      <c r="N214"/>
    </row>
    <row r="215" spans="1:14" ht="15" customHeight="1" x14ac:dyDescent="0.25">
      <c r="A215" s="49"/>
      <c r="B215" s="30" t="s">
        <v>123</v>
      </c>
      <c r="C215" s="6">
        <v>0</v>
      </c>
      <c r="D215" s="25">
        <v>0</v>
      </c>
      <c r="E215" s="6">
        <v>618</v>
      </c>
      <c r="F215" s="25">
        <v>3.1934320713592547E-4</v>
      </c>
      <c r="G215" s="6">
        <v>2387</v>
      </c>
      <c r="H215" s="25">
        <v>8.6206896551724137E-3</v>
      </c>
      <c r="I215" s="6">
        <v>0</v>
      </c>
      <c r="J215" s="25">
        <v>0</v>
      </c>
      <c r="K215" s="6">
        <v>3005</v>
      </c>
      <c r="L215" s="37">
        <v>8.4678037475878736E-4</v>
      </c>
      <c r="M215"/>
      <c r="N215"/>
    </row>
    <row r="216" spans="1:14" ht="15" customHeight="1" x14ac:dyDescent="0.25">
      <c r="A216" s="49"/>
      <c r="B216" s="30" t="s">
        <v>124</v>
      </c>
      <c r="C216" s="6">
        <v>0</v>
      </c>
      <c r="D216" s="25">
        <v>0</v>
      </c>
      <c r="E216" s="6">
        <v>1399</v>
      </c>
      <c r="F216" s="25">
        <v>7.2291447699540418E-4</v>
      </c>
      <c r="G216" s="6">
        <v>6872</v>
      </c>
      <c r="H216" s="25">
        <v>2.4818340724903572E-2</v>
      </c>
      <c r="I216" s="6">
        <v>0</v>
      </c>
      <c r="J216" s="25">
        <v>0</v>
      </c>
      <c r="K216" s="6">
        <v>8271</v>
      </c>
      <c r="L216" s="37">
        <v>2.3306890115241032E-3</v>
      </c>
      <c r="M216"/>
      <c r="N216"/>
    </row>
    <row r="217" spans="1:14" ht="15" customHeight="1" x14ac:dyDescent="0.25">
      <c r="A217" s="49"/>
      <c r="B217" s="30" t="s">
        <v>125</v>
      </c>
      <c r="C217" s="6">
        <v>55316</v>
      </c>
      <c r="D217" s="25">
        <v>4.2855040014874841E-2</v>
      </c>
      <c r="E217" s="6">
        <v>88395</v>
      </c>
      <c r="F217" s="25">
        <v>4.5676930088640995E-2</v>
      </c>
      <c r="G217" s="6">
        <v>16563</v>
      </c>
      <c r="H217" s="25">
        <v>5.9817546191294799E-2</v>
      </c>
      <c r="I217" s="6">
        <v>0</v>
      </c>
      <c r="J217" s="25">
        <v>0</v>
      </c>
      <c r="K217" s="6">
        <v>160274</v>
      </c>
      <c r="L217" s="37">
        <v>4.5163686450612271E-2</v>
      </c>
      <c r="M217"/>
      <c r="N217"/>
    </row>
    <row r="218" spans="1:14" ht="15" customHeight="1" x14ac:dyDescent="0.25">
      <c r="A218" s="49"/>
      <c r="B218" s="30" t="s">
        <v>126</v>
      </c>
      <c r="C218" s="6">
        <v>73568</v>
      </c>
      <c r="D218" s="25">
        <v>5.6995436832278409E-2</v>
      </c>
      <c r="E218" s="6">
        <v>117593</v>
      </c>
      <c r="F218" s="25">
        <v>6.076460478436066E-2</v>
      </c>
      <c r="G218" s="6">
        <v>18719</v>
      </c>
      <c r="H218" s="25">
        <v>6.7603975557256987E-2</v>
      </c>
      <c r="I218" s="6">
        <v>0</v>
      </c>
      <c r="J218" s="25">
        <v>0</v>
      </c>
      <c r="K218" s="6">
        <v>209880</v>
      </c>
      <c r="L218" s="37">
        <v>5.9142184710274305E-2</v>
      </c>
      <c r="M218"/>
      <c r="N218"/>
    </row>
    <row r="219" spans="1:14" ht="15" customHeight="1" x14ac:dyDescent="0.25">
      <c r="A219" s="49"/>
      <c r="B219" s="30" t="s">
        <v>127</v>
      </c>
      <c r="C219" s="6">
        <v>754588</v>
      </c>
      <c r="D219" s="25">
        <v>0.58460298891359419</v>
      </c>
      <c r="E219" s="6">
        <v>1030378</v>
      </c>
      <c r="F219" s="25">
        <v>0.53243400498754145</v>
      </c>
      <c r="G219" s="6">
        <v>152172</v>
      </c>
      <c r="H219" s="25">
        <v>0.549571674154544</v>
      </c>
      <c r="I219" s="6">
        <v>259</v>
      </c>
      <c r="J219" s="25">
        <v>5.6486085666928379E-3</v>
      </c>
      <c r="K219" s="6">
        <v>1937397</v>
      </c>
      <c r="L219" s="37">
        <v>0.54594001920683877</v>
      </c>
      <c r="M219"/>
      <c r="N219"/>
    </row>
    <row r="220" spans="1:14" ht="15" customHeight="1" x14ac:dyDescent="0.25">
      <c r="A220" s="49"/>
      <c r="B220" s="30" t="s">
        <v>117</v>
      </c>
      <c r="C220" s="6">
        <v>11680</v>
      </c>
      <c r="D220" s="25">
        <v>9.0488623069950487E-3</v>
      </c>
      <c r="E220" s="6">
        <v>6488</v>
      </c>
      <c r="F220" s="25">
        <v>3.3525869383460916E-3</v>
      </c>
      <c r="G220" s="6">
        <v>122</v>
      </c>
      <c r="H220" s="25">
        <v>4.4060500122791556E-4</v>
      </c>
      <c r="I220" s="6">
        <v>0</v>
      </c>
      <c r="J220" s="25">
        <v>0</v>
      </c>
      <c r="K220" s="6">
        <v>18290</v>
      </c>
      <c r="L220" s="37">
        <v>5.1539477718263631E-3</v>
      </c>
      <c r="M220"/>
      <c r="N220"/>
    </row>
    <row r="221" spans="1:14" ht="15" customHeight="1" x14ac:dyDescent="0.25">
      <c r="A221" s="49"/>
      <c r="B221" s="31" t="s">
        <v>128</v>
      </c>
      <c r="C221" s="6">
        <v>16689</v>
      </c>
      <c r="D221" s="25">
        <v>1.2929491698753457E-2</v>
      </c>
      <c r="E221" s="6">
        <v>165424</v>
      </c>
      <c r="F221" s="25">
        <v>8.5480632196202819E-2</v>
      </c>
      <c r="G221" s="6">
        <v>61</v>
      </c>
      <c r="H221" s="25">
        <v>2.2030250061395778E-4</v>
      </c>
      <c r="I221" s="6">
        <v>0</v>
      </c>
      <c r="J221" s="25">
        <v>0</v>
      </c>
      <c r="K221" s="6">
        <v>182174</v>
      </c>
      <c r="L221" s="37">
        <v>5.1334897834045698E-2</v>
      </c>
      <c r="M221"/>
      <c r="N221"/>
    </row>
    <row r="222" spans="1:14" ht="15" customHeight="1" x14ac:dyDescent="0.25">
      <c r="A222" s="49"/>
      <c r="B222" s="31" t="s">
        <v>129</v>
      </c>
      <c r="C222" s="6">
        <v>192808</v>
      </c>
      <c r="D222" s="25">
        <v>0.14937440442526553</v>
      </c>
      <c r="E222" s="6">
        <v>335243</v>
      </c>
      <c r="F222" s="25">
        <v>0.1732323216664548</v>
      </c>
      <c r="G222" s="6">
        <v>74644</v>
      </c>
      <c r="H222" s="25">
        <v>0.26957803042341416</v>
      </c>
      <c r="I222" s="6">
        <v>17245</v>
      </c>
      <c r="J222" s="25">
        <v>0.3761013696240077</v>
      </c>
      <c r="K222" s="6">
        <v>619940</v>
      </c>
      <c r="L222" s="37">
        <v>0.17469318653176794</v>
      </c>
      <c r="M222"/>
      <c r="N222"/>
    </row>
    <row r="223" spans="1:14" ht="15" customHeight="1" x14ac:dyDescent="0.25">
      <c r="A223" s="49"/>
      <c r="B223" s="31" t="s">
        <v>130</v>
      </c>
      <c r="C223" s="6">
        <v>47045</v>
      </c>
      <c r="D223" s="25">
        <v>3.6447236920597779E-2</v>
      </c>
      <c r="E223" s="6">
        <v>60843</v>
      </c>
      <c r="F223" s="25">
        <v>3.1439803805454879E-2</v>
      </c>
      <c r="G223" s="6">
        <v>4936</v>
      </c>
      <c r="H223" s="25">
        <v>1.7826444967713042E-2</v>
      </c>
      <c r="I223" s="6">
        <v>0</v>
      </c>
      <c r="J223" s="25">
        <v>0</v>
      </c>
      <c r="K223" s="6">
        <v>112824</v>
      </c>
      <c r="L223" s="37">
        <v>3.1792728453173186E-2</v>
      </c>
      <c r="M223"/>
      <c r="N223"/>
    </row>
    <row r="224" spans="1:14" ht="15" customHeight="1" x14ac:dyDescent="0.25">
      <c r="A224" s="49"/>
      <c r="B224" s="31" t="s">
        <v>131</v>
      </c>
      <c r="C224" s="6">
        <v>132128</v>
      </c>
      <c r="D224" s="25">
        <v>0.1023637053851577</v>
      </c>
      <c r="E224" s="6">
        <v>124823</v>
      </c>
      <c r="F224" s="25">
        <v>6.4500610265902314E-2</v>
      </c>
      <c r="G224" s="6">
        <v>5</v>
      </c>
      <c r="H224" s="25">
        <v>1.8057582017537525E-5</v>
      </c>
      <c r="I224" s="6">
        <v>28348</v>
      </c>
      <c r="J224" s="25">
        <v>0.61825002180929944</v>
      </c>
      <c r="K224" s="6">
        <v>285304</v>
      </c>
      <c r="L224" s="37">
        <v>8.0395949431008681E-2</v>
      </c>
      <c r="M224"/>
      <c r="N224"/>
    </row>
    <row r="225" spans="1:14" ht="15" customHeight="1" x14ac:dyDescent="0.25">
      <c r="A225" s="49"/>
      <c r="B225" s="31" t="s">
        <v>132</v>
      </c>
      <c r="C225" s="6">
        <v>6948</v>
      </c>
      <c r="D225" s="25">
        <v>5.3828335024830136E-3</v>
      </c>
      <c r="E225" s="6">
        <v>3914</v>
      </c>
      <c r="F225" s="25">
        <v>2.022506978527528E-3</v>
      </c>
      <c r="G225" s="6">
        <v>0</v>
      </c>
      <c r="H225" s="25">
        <v>0</v>
      </c>
      <c r="I225" s="6">
        <v>0</v>
      </c>
      <c r="J225" s="25">
        <v>0</v>
      </c>
      <c r="K225" s="6">
        <v>10862</v>
      </c>
      <c r="L225" s="37">
        <v>3.0608081299933272E-3</v>
      </c>
      <c r="M225"/>
      <c r="N225"/>
    </row>
    <row r="226" spans="1:14" ht="15" customHeight="1" x14ac:dyDescent="0.25">
      <c r="A226" s="49"/>
      <c r="B226" s="31" t="s">
        <v>0</v>
      </c>
      <c r="C226" s="7">
        <v>1290770</v>
      </c>
      <c r="D226" s="26">
        <v>1</v>
      </c>
      <c r="E226" s="7">
        <v>1935222</v>
      </c>
      <c r="F226" s="26">
        <v>1</v>
      </c>
      <c r="G226" s="7">
        <v>276892</v>
      </c>
      <c r="H226" s="26">
        <v>1</v>
      </c>
      <c r="I226" s="7">
        <v>45852</v>
      </c>
      <c r="J226" s="26">
        <v>1</v>
      </c>
      <c r="K226" s="7">
        <v>3548736</v>
      </c>
      <c r="L226" s="38">
        <v>1</v>
      </c>
      <c r="M226"/>
      <c r="N226"/>
    </row>
    <row r="227" spans="1:14" ht="15" customHeight="1" x14ac:dyDescent="0.25">
      <c r="A227" s="13" t="s">
        <v>25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/>
      <c r="N227"/>
    </row>
    <row r="228" spans="1:14" ht="15" customHeight="1" x14ac:dyDescent="0.25">
      <c r="A228" s="13" t="s">
        <v>134</v>
      </c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ht="15" customHeight="1" x14ac:dyDescent="0.25">
      <c r="A229" s="13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ht="15" customHeight="1" x14ac:dyDescent="0.25"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ht="15" customHeight="1" x14ac:dyDescent="0.25">
      <c r="A231" s="2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ht="15" customHeight="1" x14ac:dyDescent="0.25">
      <c r="A232" s="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ht="15" customHeight="1" x14ac:dyDescent="0.25">
      <c r="A233" s="2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5" customHeight="1" x14ac:dyDescent="0.25">
      <c r="A234" s="2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ht="15" customHeight="1" x14ac:dyDescent="0.25">
      <c r="A235" s="2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ht="15" customHeight="1" x14ac:dyDescent="0.25">
      <c r="A236" s="2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ht="15" customHeight="1" x14ac:dyDescent="0.25">
      <c r="A237" s="2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ht="15" customHeight="1" x14ac:dyDescent="0.25">
      <c r="A238" s="2"/>
    </row>
  </sheetData>
  <mergeCells count="95">
    <mergeCell ref="C191:L191"/>
    <mergeCell ref="C192:D192"/>
    <mergeCell ref="E192:F192"/>
    <mergeCell ref="I192:J192"/>
    <mergeCell ref="K192:L192"/>
    <mergeCell ref="C142:L142"/>
    <mergeCell ref="C143:D143"/>
    <mergeCell ref="E143:F143"/>
    <mergeCell ref="I143:J143"/>
    <mergeCell ref="K143:L143"/>
    <mergeCell ref="C33:L33"/>
    <mergeCell ref="C34:D34"/>
    <mergeCell ref="E34:F34"/>
    <mergeCell ref="G34:H34"/>
    <mergeCell ref="I34:J34"/>
    <mergeCell ref="A214:A226"/>
    <mergeCell ref="A207:B207"/>
    <mergeCell ref="A211:A213"/>
    <mergeCell ref="B211:B213"/>
    <mergeCell ref="G212:H212"/>
    <mergeCell ref="C211:L211"/>
    <mergeCell ref="C212:D212"/>
    <mergeCell ref="E212:F212"/>
    <mergeCell ref="I212:J212"/>
    <mergeCell ref="K212:L212"/>
    <mergeCell ref="A105:B105"/>
    <mergeCell ref="A10:M10"/>
    <mergeCell ref="A24:A28"/>
    <mergeCell ref="A23:B23"/>
    <mergeCell ref="A14:B14"/>
    <mergeCell ref="A15:A18"/>
    <mergeCell ref="K34:L34"/>
    <mergeCell ref="A51:B51"/>
    <mergeCell ref="A33:A35"/>
    <mergeCell ref="B33:B35"/>
    <mergeCell ref="A56:A58"/>
    <mergeCell ref="B56:B58"/>
    <mergeCell ref="G57:H57"/>
    <mergeCell ref="C56:L56"/>
    <mergeCell ref="C57:D57"/>
    <mergeCell ref="E57:F57"/>
    <mergeCell ref="I57:J57"/>
    <mergeCell ref="K57:L57"/>
    <mergeCell ref="A61:B61"/>
    <mergeCell ref="A66:A68"/>
    <mergeCell ref="B66:B68"/>
    <mergeCell ref="G67:H67"/>
    <mergeCell ref="C66:L66"/>
    <mergeCell ref="C67:D67"/>
    <mergeCell ref="E67:F67"/>
    <mergeCell ref="I67:J67"/>
    <mergeCell ref="K67:L67"/>
    <mergeCell ref="A72:B72"/>
    <mergeCell ref="A77:A79"/>
    <mergeCell ref="B77:B79"/>
    <mergeCell ref="G78:H78"/>
    <mergeCell ref="C77:L77"/>
    <mergeCell ref="C78:D78"/>
    <mergeCell ref="E78:F78"/>
    <mergeCell ref="I78:J78"/>
    <mergeCell ref="K78:L78"/>
    <mergeCell ref="A110:A112"/>
    <mergeCell ref="B110:B112"/>
    <mergeCell ref="G111:H111"/>
    <mergeCell ref="C110:L110"/>
    <mergeCell ref="C111:D111"/>
    <mergeCell ref="E111:F111"/>
    <mergeCell ref="I111:J111"/>
    <mergeCell ref="K111:L111"/>
    <mergeCell ref="A118:B118"/>
    <mergeCell ref="A123:A125"/>
    <mergeCell ref="B123:B125"/>
    <mergeCell ref="G124:H124"/>
    <mergeCell ref="C123:L123"/>
    <mergeCell ref="C124:D124"/>
    <mergeCell ref="E124:F124"/>
    <mergeCell ref="I124:J124"/>
    <mergeCell ref="K124:L124"/>
    <mergeCell ref="A136:B136"/>
    <mergeCell ref="A153:A155"/>
    <mergeCell ref="B153:B155"/>
    <mergeCell ref="G154:H154"/>
    <mergeCell ref="A142:A144"/>
    <mergeCell ref="B142:B144"/>
    <mergeCell ref="G143:H143"/>
    <mergeCell ref="A148:B148"/>
    <mergeCell ref="A186:B186"/>
    <mergeCell ref="A191:A193"/>
    <mergeCell ref="B191:B193"/>
    <mergeCell ref="G192:H192"/>
    <mergeCell ref="C153:L153"/>
    <mergeCell ref="C154:D154"/>
    <mergeCell ref="E154:F154"/>
    <mergeCell ref="I154:J154"/>
    <mergeCell ref="K154:L154"/>
  </mergeCells>
  <pageMargins left="0.7" right="0.7" top="0.75" bottom="0.75" header="0.3" footer="0.3"/>
  <pageSetup scale="26" orientation="portrait" verticalDpi="0" r:id="rId1"/>
  <rowBreaks count="1" manualBreakCount="1">
    <brk id="107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Tabulación</vt:lpstr>
      <vt:lpstr>Tabulación!Área_de_impresión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Sahara Martignoni  spycher</dc:creator>
  <cp:lastModifiedBy>Cristian Rodrigo Grandon Grandon</cp:lastModifiedBy>
  <cp:lastPrinted>2015-05-12T21:40:09Z</cp:lastPrinted>
  <dcterms:created xsi:type="dcterms:W3CDTF">2014-10-15T12:51:42Z</dcterms:created>
  <dcterms:modified xsi:type="dcterms:W3CDTF">2015-10-15T19:19:53Z</dcterms:modified>
</cp:coreProperties>
</file>