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TRAINING\!Financial Statement &amp; Ratio Analysis in Excel - 3 in 1\"/>
    </mc:Choice>
  </mc:AlternateContent>
  <xr:revisionPtr revIDLastSave="0" documentId="13_ncr:1_{195E2CA8-074B-4C02-9525-8C0656D4098B}" xr6:coauthVersionLast="45" xr6:coauthVersionMax="45" xr10:uidLastSave="{00000000-0000-0000-0000-000000000000}"/>
  <bookViews>
    <workbookView xWindow="-120" yWindow="-120" windowWidth="20730" windowHeight="11160" activeTab="3" xr2:uid="{00000000-000D-0000-FFFF-FFFF00000000}"/>
  </bookViews>
  <sheets>
    <sheet name="BS" sheetId="1" r:id="rId1"/>
    <sheet name="IS" sheetId="2" r:id="rId2"/>
    <sheet name="CFS" sheetId="3" r:id="rId3"/>
    <sheet name="LqCR" sheetId="4" r:id="rId4"/>
    <sheet name="LqQR" sheetId="5" r:id="rId5"/>
    <sheet name="LqCsR" sheetId="6" r:id="rId6"/>
    <sheet name="LqOCFR"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 i="7" l="1"/>
  <c r="E2" i="7"/>
  <c r="F2" i="6" l="1"/>
  <c r="E2" i="6"/>
  <c r="F2" i="5"/>
  <c r="E2" i="5"/>
  <c r="G2" i="4"/>
  <c r="F2" i="4"/>
</calcChain>
</file>

<file path=xl/sharedStrings.xml><?xml version="1.0" encoding="utf-8"?>
<sst xmlns="http://schemas.openxmlformats.org/spreadsheetml/2006/main" count="148" uniqueCount="121">
  <si>
    <t>CONSOLIDATED BALANCE SHEETS - USD ($) $ in Thousands</t>
  </si>
  <si>
    <t>Dec. 31, 2019</t>
  </si>
  <si>
    <t>Dec. 31, 2018</t>
  </si>
  <si>
    <t>Current assets:</t>
  </si>
  <si>
    <t>Cash and cash equivalents</t>
  </si>
  <si>
    <t>Receivables, net of allowances of $6,676 and $5,994</t>
  </si>
  <si>
    <t>Income tax receivable</t>
  </si>
  <si>
    <t>Inventories</t>
  </si>
  <si>
    <t>Prepaid expenses and other current assets</t>
  </si>
  <si>
    <t>Assets held for sale</t>
  </si>
  <si>
    <t>Total current assets</t>
  </si>
  <si>
    <t>Property, plant and equipment, net</t>
  </si>
  <si>
    <t>Operating lease right of use assets</t>
  </si>
  <si>
    <t>Identifiable intangible and other assets, net</t>
  </si>
  <si>
    <t>Deferred income taxes</t>
  </si>
  <si>
    <t>Total assets</t>
  </si>
  <si>
    <t>Current liabilities:</t>
  </si>
  <si>
    <t>Accounts payable and accrued expenses</t>
  </si>
  <si>
    <t>Current maturities of long-term debt and finance leases</t>
  </si>
  <si>
    <t>Operating lease liabilities</t>
  </si>
  <si>
    <t>Total current liabilities</t>
  </si>
  <si>
    <t>Long-term debt, net</t>
  </si>
  <si>
    <t>Long-term operating lease liabilities</t>
  </si>
  <si>
    <t>Other long-term liabilities</t>
  </si>
  <si>
    <t>Liabilities subject to compromise (Note 2)</t>
  </si>
  <si>
    <t>Commitments and contingencies (Note 20)</t>
  </si>
  <si>
    <t xml:space="preserve"> </t>
  </si>
  <si>
    <t>Stockholders’ equity:</t>
  </si>
  <si>
    <t>Preferred stock, none issued</t>
  </si>
  <si>
    <t>Common stock, 91,940,015 and 91,438,768 shares issued and outstanding, with a par value of $0.01 per share</t>
  </si>
  <si>
    <t>Additional paid-in capital</t>
  </si>
  <si>
    <t>Accumulated deficit</t>
  </si>
  <si>
    <t>Accumulated other comprehensive loss</t>
  </si>
  <si>
    <t>Total Dean Foods Company stockholders’ equity (deficiency)</t>
  </si>
  <si>
    <t>Non-controlling interest</t>
  </si>
  <si>
    <t>Total stockholders’ equity (deficiency)</t>
  </si>
  <si>
    <t>Total</t>
  </si>
  <si>
    <t>CONSOLIDATED STATEMENTS OF OPERATIONS - USD ($) $ in Thousands</t>
  </si>
  <si>
    <t>12 Months Ended</t>
  </si>
  <si>
    <t>Dec. 31, 2017</t>
  </si>
  <si>
    <t>Income Statement [Abstract]</t>
  </si>
  <si>
    <t>Net sales</t>
  </si>
  <si>
    <t>Cost of sales</t>
  </si>
  <si>
    <t>Gross profit</t>
  </si>
  <si>
    <t>Operating costs and expenses:</t>
  </si>
  <si>
    <t>Selling and distribution</t>
  </si>
  <si>
    <t>General and administrative</t>
  </si>
  <si>
    <t>Amortization of intangibles</t>
  </si>
  <si>
    <t>Prepetition facility closing and restructuring costs, net</t>
  </si>
  <si>
    <t>Impairment of goodwill and long-lived assets</t>
  </si>
  <si>
    <t>Other operating income</t>
  </si>
  <si>
    <t>Equity in (earnings) loss of unconsolidated affiliate</t>
  </si>
  <si>
    <t>Total operating costs and expenses</t>
  </si>
  <si>
    <t>Operating income (loss)</t>
  </si>
  <si>
    <t>Other (income) expense:</t>
  </si>
  <si>
    <t>Interest expense</t>
  </si>
  <si>
    <t>Other (income) expense, net</t>
  </si>
  <si>
    <t>Reorganization items</t>
  </si>
  <si>
    <t>Total other expense</t>
  </si>
  <si>
    <t>Income (loss) before income taxes</t>
  </si>
  <si>
    <t>Income tax benefit</t>
  </si>
  <si>
    <t>Income (loss) from continuing operations</t>
  </si>
  <si>
    <t>Income from discontinued operations, net of tax</t>
  </si>
  <si>
    <t>Gain (loss) on sale of discontinued operations, net of tax</t>
  </si>
  <si>
    <t>Net income (loss)</t>
  </si>
  <si>
    <t>Net loss attributable to non-controlling interest</t>
  </si>
  <si>
    <t>Net income (loss) attributable to Dean Foods Company</t>
  </si>
  <si>
    <t>Average common shares:</t>
  </si>
  <si>
    <t>Basic (shares)</t>
  </si>
  <si>
    <t>Diluted (shares)</t>
  </si>
  <si>
    <t>Basic income (loss) per common share:</t>
  </si>
  <si>
    <t>Income (loss) from continuing operations attributable to Dean Foods Company (USD per share)</t>
  </si>
  <si>
    <t>Income from discontinued operations attributable to Dean Foods Company (USD per share)</t>
  </si>
  <si>
    <t>Net income (loss) attributable to Dean Foods Company (USD per share)</t>
  </si>
  <si>
    <t>Diluted income (loss) per common share:</t>
  </si>
  <si>
    <t>CONSOLIDATED STATEMENTS OF CASH FLOWS - USD ($) $ in Thousands</t>
  </si>
  <si>
    <t>Cash flows from operating activities:</t>
  </si>
  <si>
    <t>(Gain) loss on sale of discontinued operations, net of tax</t>
  </si>
  <si>
    <t>Adjustments to reconcile net income (loss) to net cash provided by (used in) operating activities:</t>
  </si>
  <si>
    <t>Depreciation and amortization</t>
  </si>
  <si>
    <t>Non-cash lease expense</t>
  </si>
  <si>
    <t>Share-based compensation expense</t>
  </si>
  <si>
    <t>Non-cash prepetition facility closing and restructuring costs, net</t>
  </si>
  <si>
    <t>Non-cash reorganization items</t>
  </si>
  <si>
    <t>Write-off of financing costs</t>
  </si>
  <si>
    <t>Other, net</t>
  </si>
  <si>
    <t>Changes in operating assets and liabilities, net of acquisitions:</t>
  </si>
  <si>
    <t>Receivables, net</t>
  </si>
  <si>
    <t>Prepaid expenses and other assets</t>
  </si>
  <si>
    <t>Contributions to company-sponsored pension plans</t>
  </si>
  <si>
    <t>Net cash provided by (used in) operating activities</t>
  </si>
  <si>
    <t>Cash flows from investing activities:</t>
  </si>
  <si>
    <t>Payments for property, plant and equipment</t>
  </si>
  <si>
    <t>Payments for acquisitions, net of cash acquired</t>
  </si>
  <si>
    <t>Proceeds from sale of fixed assets</t>
  </si>
  <si>
    <t>Other investments</t>
  </si>
  <si>
    <t>Net cash used in investing activities</t>
  </si>
  <si>
    <t>Cash flows from financing activities:</t>
  </si>
  <si>
    <t>Repayments of debt</t>
  </si>
  <si>
    <t>Payments of financing costs</t>
  </si>
  <si>
    <t>Proceeds from DIP senior credit facility</t>
  </si>
  <si>
    <t>Proceeds from senior secured revolver</t>
  </si>
  <si>
    <t>Payments for senior secured revolver</t>
  </si>
  <si>
    <t>Proceeds from receivables securitization facility</t>
  </si>
  <si>
    <t>Payments for receivables securitization facility</t>
  </si>
  <si>
    <t>Proceeds from issuance of subsidiary's common stock</t>
  </si>
  <si>
    <t>Repurchase of subsidiary's common stock</t>
  </si>
  <si>
    <t>Cash dividends paid</t>
  </si>
  <si>
    <t>Issuance of common stock, net of share repurchases for withholding taxes</t>
  </si>
  <si>
    <t>Net cash provided by (used in) financing activities</t>
  </si>
  <si>
    <t>Increase (decrease) in cash and cash equivalents</t>
  </si>
  <si>
    <t>Cash and cash equivalents, beginning of year</t>
  </si>
  <si>
    <t>Cash and cash equivalents, end of year</t>
  </si>
  <si>
    <t>CurrentRatio = Current Assets/Current Liabilities</t>
  </si>
  <si>
    <t>=</t>
  </si>
  <si>
    <t>QuickRatio(AcidTestRatio)</t>
  </si>
  <si>
    <t>(Current Assets - Inventories)/Current Liabilities</t>
  </si>
  <si>
    <t>Cash&amp;CashEquivalents/Current Liabilities</t>
  </si>
  <si>
    <t>CashRatio(AbsoluteLiquidityRatio)</t>
  </si>
  <si>
    <t>Operating Cash Flow Ratio</t>
  </si>
  <si>
    <t>CashFlowfromOperations/Current Liabilities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</si>
</sst>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 &quot;#,##0_);_(&quot;$ &quot;\(#,##0\)"/>
    <numFmt numFmtId="165" formatCode="_(&quot;$ &quot;#,##0.00_);_(&quot;$ &quot;\(#,##0.00\)"/>
  </numFmts>
  <fonts count="6">
    <font>
      <sz val="11"/>
      <color theme="1"/>
      <name val="Calibri"/>
      <family val="2"/>
      <scheme val="minor"/>
    </font>
    <font>
      <b/>
      <sz val="11"/>
      <name val="Calibri"/>
    </font>
    <font>
      <sz val="11"/>
      <name val="Calibri"/>
    </font>
    <font>
      <sz val="11"/>
      <color theme="1"/>
      <name val="Calibri"/>
      <family val="2"/>
      <scheme val="minor"/>
    </font>
    <font>
      <b/>
      <sz val="11"/>
      <color theme="1"/>
      <name val="Calibri"/>
      <family val="2"/>
      <scheme val="minor"/>
    </font>
    <font>
      <b/>
      <sz val="12"/>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27">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vertical="top" wrapText="1"/>
    </xf>
    <xf numFmtId="0" fontId="2" fillId="0" borderId="0" xfId="0" applyFont="1" applyAlignment="1">
      <alignment vertical="top" wrapText="1"/>
    </xf>
    <xf numFmtId="164" fontId="2" fillId="0" borderId="0" xfId="0" applyNumberFormat="1" applyFont="1" applyAlignment="1">
      <alignment horizontal="right" vertical="top"/>
    </xf>
    <xf numFmtId="37" fontId="2" fillId="0" borderId="0" xfId="0" applyNumberFormat="1" applyFont="1" applyAlignment="1">
      <alignment horizontal="right" vertical="top"/>
    </xf>
    <xf numFmtId="0" fontId="0" fillId="0" borderId="0" xfId="0"/>
    <xf numFmtId="165" fontId="2" fillId="0" borderId="0" xfId="0" applyNumberFormat="1" applyFont="1" applyAlignment="1">
      <alignment horizontal="right" vertical="top"/>
    </xf>
    <xf numFmtId="39" fontId="2" fillId="0" borderId="0" xfId="0" applyNumberFormat="1" applyFont="1" applyAlignment="1">
      <alignment horizontal="right" vertical="top"/>
    </xf>
    <xf numFmtId="0" fontId="0" fillId="0" borderId="0" xfId="0"/>
    <xf numFmtId="37" fontId="2" fillId="2" borderId="0" xfId="0" applyNumberFormat="1" applyFont="1" applyFill="1" applyAlignment="1">
      <alignment horizontal="right" vertical="top"/>
    </xf>
    <xf numFmtId="9" fontId="0" fillId="0" borderId="0" xfId="1" applyFont="1"/>
    <xf numFmtId="0" fontId="4" fillId="0" borderId="0" xfId="0" applyFont="1"/>
    <xf numFmtId="0" fontId="4" fillId="3" borderId="0" xfId="0" applyFont="1" applyFill="1"/>
    <xf numFmtId="37" fontId="2" fillId="3" borderId="0" xfId="0" applyNumberFormat="1" applyFont="1" applyFill="1" applyAlignment="1">
      <alignment horizontal="right" vertical="top"/>
    </xf>
    <xf numFmtId="0" fontId="4" fillId="4" borderId="0" xfId="0" applyFont="1" applyFill="1"/>
    <xf numFmtId="164" fontId="2" fillId="4" borderId="0" xfId="0" applyNumberFormat="1" applyFont="1" applyFill="1" applyAlignment="1">
      <alignment horizontal="right" vertical="top"/>
    </xf>
    <xf numFmtId="0" fontId="1" fillId="0" borderId="0" xfId="0" applyFont="1" applyAlignment="1">
      <alignment horizontal="center" vertical="center" wrapText="1"/>
    </xf>
    <xf numFmtId="0" fontId="0" fillId="0" borderId="0" xfId="0"/>
    <xf numFmtId="0" fontId="2" fillId="0" borderId="0" xfId="0" applyFont="1" applyAlignment="1">
      <alignment horizontal="center" vertical="center" wrapText="1"/>
    </xf>
    <xf numFmtId="0" fontId="5" fillId="2" borderId="0" xfId="0" applyFont="1" applyFill="1" applyAlignment="1">
      <alignment horizontal="center"/>
    </xf>
    <xf numFmtId="37" fontId="2" fillId="5" borderId="0" xfId="0" applyNumberFormat="1" applyFont="1" applyFill="1" applyAlignment="1">
      <alignment horizontal="right" vertical="top"/>
    </xf>
    <xf numFmtId="0" fontId="2" fillId="2" borderId="0" xfId="0" applyFont="1" applyFill="1" applyAlignment="1">
      <alignment vertical="top" wrapText="1"/>
    </xf>
    <xf numFmtId="0" fontId="4" fillId="5" borderId="0" xfId="0" applyFont="1" applyFill="1"/>
    <xf numFmtId="0" fontId="0" fillId="5" borderId="0" xfId="0" applyFill="1"/>
    <xf numFmtId="9" fontId="0" fillId="5" borderId="0" xfId="1" applyFon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733425</xdr:colOff>
      <xdr:row>3</xdr:row>
      <xdr:rowOff>161925</xdr:rowOff>
    </xdr:from>
    <xdr:to>
      <xdr:col>5</xdr:col>
      <xdr:colOff>552450</xdr:colOff>
      <xdr:row>13</xdr:row>
      <xdr:rowOff>9525</xdr:rowOff>
    </xdr:to>
    <xdr:sp macro="" textlink="">
      <xdr:nvSpPr>
        <xdr:cNvPr id="2" name="TextBox 1">
          <a:extLst>
            <a:ext uri="{FF2B5EF4-FFF2-40B4-BE49-F238E27FC236}">
              <a16:creationId xmlns:a16="http://schemas.microsoft.com/office/drawing/2014/main" id="{E56ED158-899E-4D51-B6CA-64741F445FD7}"/>
            </a:ext>
          </a:extLst>
        </xdr:cNvPr>
        <xdr:cNvSpPr txBox="1"/>
      </xdr:nvSpPr>
      <xdr:spPr>
        <a:xfrm>
          <a:off x="733425" y="742950"/>
          <a:ext cx="4714875" cy="175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The current ratio is a liquidity ratio that measures whether a firm has enough resources to meet its short-term obligations. It compares a firm's current assets to its current liabilities, and is expressed as follows:</a:t>
          </a:r>
          <a:br>
            <a:rPr lang="en-GB"/>
          </a:br>
          <a:r>
            <a:rPr lang="en-GB" sz="1100" b="0" i="0">
              <a:solidFill>
                <a:schemeClr val="dk1"/>
              </a:solidFill>
              <a:effectLst/>
              <a:latin typeface="+mn-lt"/>
              <a:ea typeface="+mn-ea"/>
              <a:cs typeface="+mn-cs"/>
            </a:rPr>
            <a:t>The current ratio is an indication of a firm's liquidity. Acceptable current ratios vary from industry to industry. In many cases, a creditor would consider a high current ratio to be better than a low current ratio, because a high current ratio indicates that the company is more likely to pay the creditor back. Large current ratios are not always a good sign for investors.</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904875</xdr:colOff>
      <xdr:row>3</xdr:row>
      <xdr:rowOff>104775</xdr:rowOff>
    </xdr:from>
    <xdr:to>
      <xdr:col>4</xdr:col>
      <xdr:colOff>314325</xdr:colOff>
      <xdr:row>9</xdr:row>
      <xdr:rowOff>38100</xdr:rowOff>
    </xdr:to>
    <xdr:sp macro="" textlink="">
      <xdr:nvSpPr>
        <xdr:cNvPr id="2" name="TextBox 1">
          <a:extLst>
            <a:ext uri="{FF2B5EF4-FFF2-40B4-BE49-F238E27FC236}">
              <a16:creationId xmlns:a16="http://schemas.microsoft.com/office/drawing/2014/main" id="{BFC9AA74-38C0-48F9-B08E-46390F9FF8AE}"/>
            </a:ext>
          </a:extLst>
        </xdr:cNvPr>
        <xdr:cNvSpPr txBox="1"/>
      </xdr:nvSpPr>
      <xdr:spPr>
        <a:xfrm>
          <a:off x="904875" y="676275"/>
          <a:ext cx="4410075" cy="1076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In finance, the quick ratio, also known as the </a:t>
          </a:r>
          <a:r>
            <a:rPr lang="en-GB" sz="1100" b="1" i="0">
              <a:solidFill>
                <a:schemeClr val="dk1"/>
              </a:solidFill>
              <a:effectLst/>
              <a:latin typeface="+mn-lt"/>
              <a:ea typeface="+mn-ea"/>
              <a:cs typeface="+mn-cs"/>
            </a:rPr>
            <a:t>acid-test ratio is a type of liquidity ratio</a:t>
          </a:r>
          <a:r>
            <a:rPr lang="en-GB" sz="1100" b="0" i="0">
              <a:solidFill>
                <a:schemeClr val="dk1"/>
              </a:solidFill>
              <a:effectLst/>
              <a:latin typeface="+mn-lt"/>
              <a:ea typeface="+mn-ea"/>
              <a:cs typeface="+mn-cs"/>
            </a:rPr>
            <a:t>, which measures the ability of a company to use its near cash or quick assets to extinguish or retire its current liabilities immediately. It is defined as the ratio between quickly available or liquid assets and current liabilities.</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942975</xdr:colOff>
      <xdr:row>3</xdr:row>
      <xdr:rowOff>171450</xdr:rowOff>
    </xdr:from>
    <xdr:to>
      <xdr:col>3</xdr:col>
      <xdr:colOff>123825</xdr:colOff>
      <xdr:row>13</xdr:row>
      <xdr:rowOff>123825</xdr:rowOff>
    </xdr:to>
    <xdr:sp macro="" textlink="">
      <xdr:nvSpPr>
        <xdr:cNvPr id="2" name="TextBox 1">
          <a:extLst>
            <a:ext uri="{FF2B5EF4-FFF2-40B4-BE49-F238E27FC236}">
              <a16:creationId xmlns:a16="http://schemas.microsoft.com/office/drawing/2014/main" id="{30762C12-58A7-4BFC-9BA9-AA0E5A3F35C8}"/>
            </a:ext>
          </a:extLst>
        </xdr:cNvPr>
        <xdr:cNvSpPr txBox="1"/>
      </xdr:nvSpPr>
      <xdr:spPr>
        <a:xfrm>
          <a:off x="942975" y="742950"/>
          <a:ext cx="4486275" cy="1857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The cash ratio is a liquidity measure that shows a company's ability to cover its short-term …</a:t>
          </a:r>
        </a:p>
        <a:p>
          <a:r>
            <a:rPr lang="en-GB" sz="1100" b="0" i="0">
              <a:solidFill>
                <a:schemeClr val="dk1"/>
              </a:solidFill>
              <a:effectLst/>
              <a:latin typeface="+mn-lt"/>
              <a:ea typeface="+mn-ea"/>
              <a:cs typeface="+mn-cs"/>
            </a:rPr>
            <a:t>The cash ratio is derived by adding a company's total reserves of cash and near-cash securities and …</a:t>
          </a:r>
        </a:p>
        <a:p>
          <a:r>
            <a:rPr lang="en-GB" sz="1100" b="0" i="0">
              <a:solidFill>
                <a:schemeClr val="dk1"/>
              </a:solidFill>
              <a:effectLst/>
              <a:latin typeface="+mn-lt"/>
              <a:ea typeface="+mn-ea"/>
              <a:cs typeface="+mn-cs"/>
            </a:rPr>
            <a:t>The cash ratio is more conservative than other liquidity ratios because it only considers a …</a:t>
          </a:r>
        </a:p>
        <a:p>
          <a:r>
            <a:rPr lang="en-GB" sz="1100" b="0" i="0">
              <a:solidFill>
                <a:schemeClr val="dk1"/>
              </a:solidFill>
              <a:effectLst/>
              <a:latin typeface="+mn-lt"/>
              <a:ea typeface="+mn-ea"/>
              <a:cs typeface="+mn-cs"/>
            </a:rPr>
            <a:t>While some sources will state a </a:t>
          </a:r>
          <a:r>
            <a:rPr lang="en-GB" sz="1100" b="1" i="0">
              <a:solidFill>
                <a:schemeClr val="dk1"/>
              </a:solidFill>
              <a:effectLst/>
              <a:latin typeface="+mn-lt"/>
              <a:ea typeface="+mn-ea"/>
              <a:cs typeface="+mn-cs"/>
            </a:rPr>
            <a:t>good</a:t>
          </a:r>
          <a:r>
            <a:rPr lang="en-GB" sz="1100" b="0" i="0">
              <a:solidFill>
                <a:schemeClr val="dk1"/>
              </a:solidFill>
              <a:effectLst/>
              <a:latin typeface="+mn-lt"/>
              <a:ea typeface="+mn-ea"/>
              <a:cs typeface="+mn-cs"/>
            </a:rPr>
            <a:t> </a:t>
          </a:r>
          <a:r>
            <a:rPr lang="en-GB" sz="1100" b="1" i="0">
              <a:solidFill>
                <a:schemeClr val="dk1"/>
              </a:solidFill>
              <a:effectLst/>
              <a:latin typeface="+mn-lt"/>
              <a:ea typeface="+mn-ea"/>
              <a:cs typeface="+mn-cs"/>
            </a:rPr>
            <a:t>cash</a:t>
          </a:r>
          <a:r>
            <a:rPr lang="en-GB" sz="1100" b="0" i="0">
              <a:solidFill>
                <a:schemeClr val="dk1"/>
              </a:solidFill>
              <a:effectLst/>
              <a:latin typeface="+mn-lt"/>
              <a:ea typeface="+mn-ea"/>
              <a:cs typeface="+mn-cs"/>
            </a:rPr>
            <a:t> </a:t>
          </a:r>
          <a:r>
            <a:rPr lang="en-GB" sz="1100" b="1" i="0">
              <a:solidFill>
                <a:schemeClr val="dk1"/>
              </a:solidFill>
              <a:effectLst/>
              <a:latin typeface="+mn-lt"/>
              <a:ea typeface="+mn-ea"/>
              <a:cs typeface="+mn-cs"/>
            </a:rPr>
            <a:t>ratio</a:t>
          </a:r>
          <a:r>
            <a:rPr lang="en-GB" sz="1100" b="0" i="0">
              <a:solidFill>
                <a:schemeClr val="dk1"/>
              </a:solidFill>
              <a:effectLst/>
              <a:latin typeface="+mn-lt"/>
              <a:ea typeface="+mn-ea"/>
              <a:cs typeface="+mn-cs"/>
            </a:rPr>
            <a:t> is 0.5 or greater, others state the value should be closer to 1.0. It's very likely that financially sound companies will have a </a:t>
          </a:r>
          <a:r>
            <a:rPr lang="en-GB" sz="1100" b="1" i="0">
              <a:solidFill>
                <a:schemeClr val="dk1"/>
              </a:solidFill>
              <a:effectLst/>
              <a:latin typeface="+mn-lt"/>
              <a:ea typeface="+mn-ea"/>
              <a:cs typeface="+mn-cs"/>
            </a:rPr>
            <a:t>cash</a:t>
          </a:r>
          <a:r>
            <a:rPr lang="en-GB" sz="1100" b="0" i="0">
              <a:solidFill>
                <a:schemeClr val="dk1"/>
              </a:solidFill>
              <a:effectLst/>
              <a:latin typeface="+mn-lt"/>
              <a:ea typeface="+mn-ea"/>
              <a:cs typeface="+mn-cs"/>
            </a:rPr>
            <a:t> </a:t>
          </a:r>
          <a:r>
            <a:rPr lang="en-GB" sz="1100" b="1" i="0">
              <a:solidFill>
                <a:schemeClr val="dk1"/>
              </a:solidFill>
              <a:effectLst/>
              <a:latin typeface="+mn-lt"/>
              <a:ea typeface="+mn-ea"/>
              <a:cs typeface="+mn-cs"/>
            </a:rPr>
            <a:t>ratio</a:t>
          </a:r>
          <a:r>
            <a:rPr lang="en-GB" sz="1100" b="0" i="0">
              <a:solidFill>
                <a:schemeClr val="dk1"/>
              </a:solidFill>
              <a:effectLst/>
              <a:latin typeface="+mn-lt"/>
              <a:ea typeface="+mn-ea"/>
              <a:cs typeface="+mn-cs"/>
            </a:rPr>
            <a:t> somewhere in between these two values.</a:t>
          </a:r>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695326</xdr:colOff>
      <xdr:row>2</xdr:row>
      <xdr:rowOff>180975</xdr:rowOff>
    </xdr:from>
    <xdr:to>
      <xdr:col>4</xdr:col>
      <xdr:colOff>400051</xdr:colOff>
      <xdr:row>10</xdr:row>
      <xdr:rowOff>171450</xdr:rowOff>
    </xdr:to>
    <xdr:sp macro="" textlink="">
      <xdr:nvSpPr>
        <xdr:cNvPr id="2" name="Rectangle: Rounded Corners 1">
          <a:extLst>
            <a:ext uri="{FF2B5EF4-FFF2-40B4-BE49-F238E27FC236}">
              <a16:creationId xmlns:a16="http://schemas.microsoft.com/office/drawing/2014/main" id="{91997B08-34B7-470A-B698-DE8650895DAF}"/>
            </a:ext>
          </a:extLst>
        </xdr:cNvPr>
        <xdr:cNvSpPr/>
      </xdr:nvSpPr>
      <xdr:spPr>
        <a:xfrm>
          <a:off x="695326" y="561975"/>
          <a:ext cx="4991100" cy="151447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847725</xdr:colOff>
      <xdr:row>4</xdr:row>
      <xdr:rowOff>104776</xdr:rowOff>
    </xdr:from>
    <xdr:to>
      <xdr:col>4</xdr:col>
      <xdr:colOff>361950</xdr:colOff>
      <xdr:row>9</xdr:row>
      <xdr:rowOff>180976</xdr:rowOff>
    </xdr:to>
    <xdr:sp macro="" textlink="">
      <xdr:nvSpPr>
        <xdr:cNvPr id="3" name="TextBox 2">
          <a:extLst>
            <a:ext uri="{FF2B5EF4-FFF2-40B4-BE49-F238E27FC236}">
              <a16:creationId xmlns:a16="http://schemas.microsoft.com/office/drawing/2014/main" id="{299905C3-1097-4FD9-B850-3EE71C7372FF}"/>
            </a:ext>
          </a:extLst>
        </xdr:cNvPr>
        <xdr:cNvSpPr txBox="1"/>
      </xdr:nvSpPr>
      <xdr:spPr>
        <a:xfrm>
          <a:off x="847725" y="866776"/>
          <a:ext cx="4800600" cy="1028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Operating Cash Flow. Operating cash flow </a:t>
          </a:r>
          <a:r>
            <a:rPr lang="en-GB" sz="1100" b="1" i="0">
              <a:solidFill>
                <a:schemeClr val="dk1"/>
              </a:solidFill>
              <a:effectLst/>
              <a:latin typeface="+mn-lt"/>
              <a:ea typeface="+mn-ea"/>
              <a:cs typeface="+mn-cs"/>
            </a:rPr>
            <a:t>measures the cash that a company generates from its daily core business or operations</a:t>
          </a:r>
          <a:r>
            <a:rPr lang="en-GB" sz="1100" b="0" i="0">
              <a:solidFill>
                <a:schemeClr val="dk1"/>
              </a:solidFill>
              <a:effectLst/>
              <a:latin typeface="+mn-lt"/>
              <a:ea typeface="+mn-ea"/>
              <a:cs typeface="+mn-cs"/>
            </a:rPr>
            <a:t>. Operating cash flow is also known as cash flow from operations and is reported on the corporate cash flow statement. Operating cash flow is calculated by subtracting operating expenses from total revenue.</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5"/>
  <sheetViews>
    <sheetView workbookViewId="0">
      <selection activeCell="A9" sqref="A9"/>
    </sheetView>
  </sheetViews>
  <sheetFormatPr defaultRowHeight="15"/>
  <cols>
    <col min="1" max="1" width="70.140625" customWidth="1"/>
    <col min="2" max="3" width="12" bestFit="1" customWidth="1"/>
  </cols>
  <sheetData>
    <row r="1" spans="1:3" ht="30">
      <c r="A1" s="1" t="s">
        <v>0</v>
      </c>
      <c r="B1" s="2" t="s">
        <v>1</v>
      </c>
      <c r="C1" s="2" t="s">
        <v>2</v>
      </c>
    </row>
    <row r="2" spans="1:3">
      <c r="A2" s="3" t="s">
        <v>3</v>
      </c>
    </row>
    <row r="3" spans="1:3">
      <c r="A3" s="4" t="s">
        <v>4</v>
      </c>
      <c r="B3" s="17">
        <v>80011</v>
      </c>
      <c r="C3" s="17">
        <v>24176</v>
      </c>
    </row>
    <row r="4" spans="1:3">
      <c r="A4" s="4" t="s">
        <v>5</v>
      </c>
      <c r="B4" s="6">
        <v>574146</v>
      </c>
      <c r="C4" s="6">
        <v>589263</v>
      </c>
    </row>
    <row r="5" spans="1:3">
      <c r="A5" s="4" t="s">
        <v>6</v>
      </c>
      <c r="B5" s="6">
        <v>1917</v>
      </c>
      <c r="C5" s="6">
        <v>4220</v>
      </c>
    </row>
    <row r="6" spans="1:3">
      <c r="A6" s="4" t="s">
        <v>7</v>
      </c>
      <c r="B6" s="15">
        <v>250485</v>
      </c>
      <c r="C6" s="15">
        <v>255484</v>
      </c>
    </row>
    <row r="7" spans="1:3">
      <c r="A7" s="4" t="s">
        <v>8</v>
      </c>
      <c r="B7" s="6">
        <v>60108</v>
      </c>
      <c r="C7" s="6">
        <v>30665</v>
      </c>
    </row>
    <row r="8" spans="1:3">
      <c r="A8" s="4" t="s">
        <v>9</v>
      </c>
      <c r="B8" s="6">
        <v>0</v>
      </c>
      <c r="C8" s="6">
        <v>8472</v>
      </c>
    </row>
    <row r="9" spans="1:3">
      <c r="A9" s="23" t="s">
        <v>10</v>
      </c>
      <c r="B9" s="11">
        <v>966667</v>
      </c>
      <c r="C9" s="11">
        <v>912280</v>
      </c>
    </row>
    <row r="10" spans="1:3">
      <c r="A10" s="4" t="s">
        <v>11</v>
      </c>
      <c r="B10" s="6">
        <v>820366</v>
      </c>
      <c r="C10" s="6">
        <v>1006182</v>
      </c>
    </row>
    <row r="11" spans="1:3">
      <c r="A11" s="4" t="s">
        <v>12</v>
      </c>
      <c r="B11" s="6">
        <v>275596</v>
      </c>
      <c r="C11" s="6">
        <v>0</v>
      </c>
    </row>
    <row r="12" spans="1:3">
      <c r="A12" s="4" t="s">
        <v>13</v>
      </c>
      <c r="B12" s="6">
        <v>165928</v>
      </c>
      <c r="C12" s="6">
        <v>197512</v>
      </c>
    </row>
    <row r="13" spans="1:3">
      <c r="A13" s="4" t="s">
        <v>14</v>
      </c>
      <c r="B13" s="6">
        <v>0</v>
      </c>
      <c r="C13" s="6">
        <v>2518</v>
      </c>
    </row>
    <row r="14" spans="1:3">
      <c r="A14" s="4" t="s">
        <v>15</v>
      </c>
      <c r="B14" s="6">
        <v>2228557</v>
      </c>
      <c r="C14" s="6">
        <v>2118492</v>
      </c>
    </row>
    <row r="15" spans="1:3">
      <c r="A15" s="3" t="s">
        <v>16</v>
      </c>
    </row>
    <row r="16" spans="1:3">
      <c r="A16" s="4" t="s">
        <v>17</v>
      </c>
      <c r="B16" s="6">
        <v>565732</v>
      </c>
      <c r="C16" s="6">
        <v>699661</v>
      </c>
    </row>
    <row r="17" spans="1:3">
      <c r="A17" s="4" t="s">
        <v>18</v>
      </c>
      <c r="B17" s="6">
        <v>440385</v>
      </c>
      <c r="C17" s="6">
        <v>1174</v>
      </c>
    </row>
    <row r="18" spans="1:3">
      <c r="A18" s="4" t="s">
        <v>19</v>
      </c>
      <c r="B18" s="6">
        <v>86297</v>
      </c>
      <c r="C18" s="6">
        <v>0</v>
      </c>
    </row>
    <row r="19" spans="1:3">
      <c r="A19" s="23" t="s">
        <v>20</v>
      </c>
      <c r="B19" s="11">
        <v>1092414</v>
      </c>
      <c r="C19" s="11">
        <v>700835</v>
      </c>
    </row>
    <row r="20" spans="1:3">
      <c r="A20" s="4" t="s">
        <v>21</v>
      </c>
      <c r="B20" s="6">
        <v>4670</v>
      </c>
      <c r="C20" s="6">
        <v>905170</v>
      </c>
    </row>
    <row r="21" spans="1:3">
      <c r="A21" s="4" t="s">
        <v>14</v>
      </c>
      <c r="B21" s="6">
        <v>5066</v>
      </c>
      <c r="C21" s="6">
        <v>13707</v>
      </c>
    </row>
    <row r="22" spans="1:3">
      <c r="A22" s="4" t="s">
        <v>22</v>
      </c>
      <c r="B22" s="6">
        <v>203477</v>
      </c>
      <c r="C22" s="6">
        <v>0</v>
      </c>
    </row>
    <row r="23" spans="1:3">
      <c r="A23" s="4" t="s">
        <v>23</v>
      </c>
      <c r="B23" s="6">
        <v>65777</v>
      </c>
      <c r="C23" s="6">
        <v>184048</v>
      </c>
    </row>
    <row r="24" spans="1:3">
      <c r="A24" s="4" t="s">
        <v>24</v>
      </c>
      <c r="B24" s="6">
        <v>1027393</v>
      </c>
      <c r="C24" s="6">
        <v>0</v>
      </c>
    </row>
    <row r="25" spans="1:3">
      <c r="A25" s="4" t="s">
        <v>25</v>
      </c>
      <c r="B25" s="4" t="s">
        <v>26</v>
      </c>
      <c r="C25" s="4" t="s">
        <v>26</v>
      </c>
    </row>
    <row r="26" spans="1:3">
      <c r="A26" s="3" t="s">
        <v>27</v>
      </c>
    </row>
    <row r="27" spans="1:3">
      <c r="A27" s="4" t="s">
        <v>28</v>
      </c>
      <c r="B27" s="6">
        <v>0</v>
      </c>
      <c r="C27" s="6">
        <v>0</v>
      </c>
    </row>
    <row r="28" spans="1:3" ht="30">
      <c r="A28" s="4" t="s">
        <v>29</v>
      </c>
      <c r="B28" s="6">
        <v>919</v>
      </c>
      <c r="C28" s="6">
        <v>914</v>
      </c>
    </row>
    <row r="29" spans="1:3">
      <c r="A29" s="4" t="s">
        <v>30</v>
      </c>
      <c r="B29" s="6">
        <v>663849</v>
      </c>
      <c r="C29" s="6">
        <v>661630</v>
      </c>
    </row>
    <row r="30" spans="1:3">
      <c r="A30" s="4" t="s">
        <v>31</v>
      </c>
      <c r="B30" s="6">
        <v>-760727</v>
      </c>
      <c r="C30" s="6">
        <v>-260977</v>
      </c>
    </row>
    <row r="31" spans="1:3">
      <c r="A31" s="4" t="s">
        <v>32</v>
      </c>
      <c r="B31" s="6">
        <v>-85163</v>
      </c>
      <c r="C31" s="6">
        <v>-98607</v>
      </c>
    </row>
    <row r="32" spans="1:3">
      <c r="A32" s="4" t="s">
        <v>33</v>
      </c>
      <c r="B32" s="6">
        <v>-181122</v>
      </c>
      <c r="C32" s="6">
        <v>302960</v>
      </c>
    </row>
    <row r="33" spans="1:3">
      <c r="A33" s="4" t="s">
        <v>34</v>
      </c>
      <c r="B33" s="6">
        <v>10882</v>
      </c>
      <c r="C33" s="6">
        <v>11772</v>
      </c>
    </row>
    <row r="34" spans="1:3">
      <c r="A34" s="4" t="s">
        <v>35</v>
      </c>
      <c r="B34" s="6">
        <v>-170240</v>
      </c>
      <c r="C34" s="6">
        <v>314732</v>
      </c>
    </row>
    <row r="35" spans="1:3">
      <c r="A35" s="4" t="s">
        <v>36</v>
      </c>
      <c r="B35" s="5">
        <v>2228557</v>
      </c>
      <c r="C35" s="5">
        <v>2118492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0"/>
  <sheetViews>
    <sheetView workbookViewId="0">
      <selection activeCell="G10" sqref="G10"/>
    </sheetView>
  </sheetViews>
  <sheetFormatPr defaultRowHeight="15"/>
  <cols>
    <col min="1" max="1" width="50.7109375" customWidth="1"/>
    <col min="2" max="2" width="16" customWidth="1"/>
    <col min="3" max="4" width="14" customWidth="1"/>
  </cols>
  <sheetData>
    <row r="1" spans="1:4">
      <c r="A1" s="18" t="s">
        <v>37</v>
      </c>
      <c r="B1" s="20" t="s">
        <v>38</v>
      </c>
      <c r="C1" s="19"/>
      <c r="D1" s="19"/>
    </row>
    <row r="2" spans="1:4">
      <c r="A2" s="19"/>
      <c r="B2" s="2" t="s">
        <v>1</v>
      </c>
      <c r="C2" s="2" t="s">
        <v>2</v>
      </c>
      <c r="D2" s="2" t="s">
        <v>39</v>
      </c>
    </row>
    <row r="3" spans="1:4">
      <c r="A3" s="3" t="s">
        <v>40</v>
      </c>
    </row>
    <row r="4" spans="1:4">
      <c r="A4" s="4" t="s">
        <v>41</v>
      </c>
      <c r="B4" s="5">
        <v>7328663</v>
      </c>
      <c r="C4" s="5">
        <v>7755283</v>
      </c>
      <c r="D4" s="5">
        <v>7795025</v>
      </c>
    </row>
    <row r="5" spans="1:4">
      <c r="A5" s="4" t="s">
        <v>42</v>
      </c>
      <c r="B5" s="6">
        <v>5888931</v>
      </c>
      <c r="C5" s="6">
        <v>6100005</v>
      </c>
      <c r="D5" s="6">
        <v>5976958</v>
      </c>
    </row>
    <row r="6" spans="1:4">
      <c r="A6" s="4" t="s">
        <v>43</v>
      </c>
      <c r="B6" s="6">
        <v>1439732</v>
      </c>
      <c r="C6" s="6">
        <v>1655278</v>
      </c>
      <c r="D6" s="6">
        <v>1818067</v>
      </c>
    </row>
    <row r="7" spans="1:4">
      <c r="A7" s="3" t="s">
        <v>44</v>
      </c>
    </row>
    <row r="8" spans="1:4">
      <c r="A8" s="4" t="s">
        <v>45</v>
      </c>
      <c r="B8" s="6">
        <v>1327922</v>
      </c>
      <c r="C8" s="6">
        <v>1403178</v>
      </c>
      <c r="D8" s="6">
        <v>1346417</v>
      </c>
    </row>
    <row r="9" spans="1:4">
      <c r="A9" s="4" t="s">
        <v>46</v>
      </c>
      <c r="B9" s="6">
        <v>301355</v>
      </c>
      <c r="C9" s="6">
        <v>277659</v>
      </c>
      <c r="D9" s="6">
        <v>307793</v>
      </c>
    </row>
    <row r="10" spans="1:4">
      <c r="A10" s="4" t="s">
        <v>47</v>
      </c>
      <c r="B10" s="6">
        <v>20600</v>
      </c>
      <c r="C10" s="6">
        <v>20456</v>
      </c>
      <c r="D10" s="6">
        <v>20710</v>
      </c>
    </row>
    <row r="11" spans="1:4">
      <c r="A11" s="4" t="s">
        <v>48</v>
      </c>
      <c r="B11" s="6">
        <v>17017</v>
      </c>
      <c r="C11" s="6">
        <v>74992</v>
      </c>
      <c r="D11" s="6">
        <v>24913</v>
      </c>
    </row>
    <row r="12" spans="1:4">
      <c r="A12" s="4" t="s">
        <v>49</v>
      </c>
      <c r="B12" s="6">
        <v>177357</v>
      </c>
      <c r="C12" s="6">
        <v>204414</v>
      </c>
      <c r="D12" s="6">
        <v>30668</v>
      </c>
    </row>
    <row r="13" spans="1:4">
      <c r="A13" s="4" t="s">
        <v>50</v>
      </c>
      <c r="B13" s="6">
        <v>0</v>
      </c>
      <c r="C13" s="6">
        <v>-2289</v>
      </c>
      <c r="D13" s="6">
        <v>0</v>
      </c>
    </row>
    <row r="14" spans="1:4">
      <c r="A14" s="4" t="s">
        <v>51</v>
      </c>
      <c r="B14" s="6">
        <v>-4835</v>
      </c>
      <c r="C14" s="6">
        <v>-7939</v>
      </c>
      <c r="D14" s="6">
        <v>0</v>
      </c>
    </row>
    <row r="15" spans="1:4">
      <c r="A15" s="4" t="s">
        <v>52</v>
      </c>
      <c r="B15" s="6">
        <v>1839416</v>
      </c>
      <c r="C15" s="6">
        <v>1970471</v>
      </c>
      <c r="D15" s="6">
        <v>1730501</v>
      </c>
    </row>
    <row r="16" spans="1:4">
      <c r="A16" s="4" t="s">
        <v>53</v>
      </c>
      <c r="B16" s="6">
        <v>-399684</v>
      </c>
      <c r="C16" s="6">
        <v>-315193</v>
      </c>
      <c r="D16" s="6">
        <v>87566</v>
      </c>
    </row>
    <row r="17" spans="1:4">
      <c r="A17" s="3" t="s">
        <v>54</v>
      </c>
    </row>
    <row r="18" spans="1:4">
      <c r="A18" s="4" t="s">
        <v>55</v>
      </c>
      <c r="B18" s="6">
        <v>68730</v>
      </c>
      <c r="C18" s="6">
        <v>56443</v>
      </c>
      <c r="D18" s="6">
        <v>64961</v>
      </c>
    </row>
    <row r="19" spans="1:4">
      <c r="A19" s="4" t="s">
        <v>56</v>
      </c>
      <c r="B19" s="6">
        <v>-3012</v>
      </c>
      <c r="C19" s="6">
        <v>2877</v>
      </c>
      <c r="D19" s="6">
        <v>1362</v>
      </c>
    </row>
    <row r="20" spans="1:4">
      <c r="A20" s="4" t="s">
        <v>57</v>
      </c>
      <c r="B20" s="6">
        <v>44527</v>
      </c>
      <c r="C20" s="6">
        <v>0</v>
      </c>
      <c r="D20" s="6">
        <v>0</v>
      </c>
    </row>
    <row r="21" spans="1:4">
      <c r="A21" s="4" t="s">
        <v>58</v>
      </c>
      <c r="B21" s="6">
        <v>110245</v>
      </c>
      <c r="C21" s="6">
        <v>59320</v>
      </c>
      <c r="D21" s="6">
        <v>66323</v>
      </c>
    </row>
    <row r="22" spans="1:4">
      <c r="A22" s="4" t="s">
        <v>59</v>
      </c>
      <c r="B22" s="6">
        <v>-509929</v>
      </c>
      <c r="C22" s="6">
        <v>-374513</v>
      </c>
      <c r="D22" s="6">
        <v>21243</v>
      </c>
    </row>
    <row r="23" spans="1:4">
      <c r="A23" s="4" t="s">
        <v>60</v>
      </c>
      <c r="B23" s="6">
        <v>-9195</v>
      </c>
      <c r="C23" s="6">
        <v>-42283</v>
      </c>
      <c r="D23" s="6">
        <v>-26179</v>
      </c>
    </row>
    <row r="24" spans="1:4">
      <c r="A24" s="4" t="s">
        <v>61</v>
      </c>
      <c r="B24" s="6">
        <v>-500734</v>
      </c>
      <c r="C24" s="6">
        <v>-332230</v>
      </c>
      <c r="D24" s="6">
        <v>47422</v>
      </c>
    </row>
    <row r="25" spans="1:4">
      <c r="A25" s="4" t="s">
        <v>62</v>
      </c>
      <c r="B25" s="6">
        <v>0</v>
      </c>
      <c r="C25" s="6">
        <v>0</v>
      </c>
      <c r="D25" s="6">
        <v>11291</v>
      </c>
    </row>
    <row r="26" spans="1:4" ht="30">
      <c r="A26" s="4" t="s">
        <v>63</v>
      </c>
      <c r="B26" s="6">
        <v>-70</v>
      </c>
      <c r="C26" s="6">
        <v>4872</v>
      </c>
      <c r="D26" s="6">
        <v>2875</v>
      </c>
    </row>
    <row r="27" spans="1:4">
      <c r="A27" s="4" t="s">
        <v>64</v>
      </c>
      <c r="B27" s="6">
        <v>-500804</v>
      </c>
      <c r="C27" s="6">
        <v>-327358</v>
      </c>
      <c r="D27" s="6">
        <v>61588</v>
      </c>
    </row>
    <row r="28" spans="1:4">
      <c r="A28" s="4" t="s">
        <v>65</v>
      </c>
      <c r="B28" s="6">
        <v>862</v>
      </c>
      <c r="C28" s="6">
        <v>458</v>
      </c>
      <c r="D28" s="6">
        <v>0</v>
      </c>
    </row>
    <row r="29" spans="1:4">
      <c r="A29" s="4" t="s">
        <v>66</v>
      </c>
      <c r="B29" s="5">
        <v>-499942</v>
      </c>
      <c r="C29" s="5">
        <v>-326900</v>
      </c>
      <c r="D29" s="5">
        <v>61588</v>
      </c>
    </row>
    <row r="30" spans="1:4">
      <c r="A30" s="3" t="s">
        <v>67</v>
      </c>
    </row>
    <row r="31" spans="1:4">
      <c r="A31" s="4" t="s">
        <v>68</v>
      </c>
      <c r="B31" s="6">
        <v>91777119</v>
      </c>
      <c r="C31" s="6">
        <v>91327846</v>
      </c>
      <c r="D31" s="6">
        <v>90899284</v>
      </c>
    </row>
    <row r="32" spans="1:4">
      <c r="A32" s="4" t="s">
        <v>69</v>
      </c>
      <c r="B32" s="6">
        <v>91777119</v>
      </c>
      <c r="C32" s="6">
        <v>91327846</v>
      </c>
      <c r="D32" s="6">
        <v>91273994</v>
      </c>
    </row>
    <row r="33" spans="1:4">
      <c r="A33" s="3" t="s">
        <v>70</v>
      </c>
    </row>
    <row r="34" spans="1:4" ht="30">
      <c r="A34" s="4" t="s">
        <v>71</v>
      </c>
      <c r="B34" s="8">
        <v>-5.45</v>
      </c>
      <c r="C34" s="8">
        <v>-3.63</v>
      </c>
      <c r="D34" s="8">
        <v>0.52</v>
      </c>
    </row>
    <row r="35" spans="1:4" ht="30">
      <c r="A35" s="4" t="s">
        <v>72</v>
      </c>
      <c r="B35" s="6">
        <v>0</v>
      </c>
      <c r="C35" s="9">
        <v>0.05</v>
      </c>
      <c r="D35" s="9">
        <v>0.16</v>
      </c>
    </row>
    <row r="36" spans="1:4" ht="30">
      <c r="A36" s="4" t="s">
        <v>73</v>
      </c>
      <c r="B36" s="9">
        <v>-5.45</v>
      </c>
      <c r="C36" s="9">
        <v>-3.58</v>
      </c>
      <c r="D36" s="9">
        <v>0.68</v>
      </c>
    </row>
    <row r="37" spans="1:4">
      <c r="A37" s="3" t="s">
        <v>74</v>
      </c>
    </row>
    <row r="38" spans="1:4" ht="30">
      <c r="A38" s="4" t="s">
        <v>71</v>
      </c>
      <c r="B38" s="9">
        <v>-5.45</v>
      </c>
      <c r="C38" s="9">
        <v>-3.63</v>
      </c>
      <c r="D38" s="9">
        <v>0.52</v>
      </c>
    </row>
    <row r="39" spans="1:4" ht="30">
      <c r="A39" s="4" t="s">
        <v>72</v>
      </c>
      <c r="B39" s="6">
        <v>0</v>
      </c>
      <c r="C39" s="9">
        <v>0.05</v>
      </c>
      <c r="D39" s="9">
        <v>0.15</v>
      </c>
    </row>
    <row r="40" spans="1:4" ht="30">
      <c r="A40" s="4" t="s">
        <v>73</v>
      </c>
      <c r="B40" s="8">
        <v>-5.45</v>
      </c>
      <c r="C40" s="8">
        <v>-3.58</v>
      </c>
      <c r="D40" s="8">
        <v>0.67</v>
      </c>
    </row>
  </sheetData>
  <mergeCells count="2">
    <mergeCell ref="A1:A2"/>
    <mergeCell ref="B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9"/>
  <sheetViews>
    <sheetView workbookViewId="0">
      <selection activeCell="E31" sqref="E31"/>
    </sheetView>
  </sheetViews>
  <sheetFormatPr defaultRowHeight="15"/>
  <cols>
    <col min="1" max="1" width="70" customWidth="1"/>
    <col min="2" max="2" width="16" customWidth="1"/>
    <col min="3" max="4" width="14" customWidth="1"/>
  </cols>
  <sheetData>
    <row r="1" spans="1:4">
      <c r="A1" s="18" t="s">
        <v>75</v>
      </c>
      <c r="B1" s="20" t="s">
        <v>38</v>
      </c>
      <c r="C1" s="19"/>
      <c r="D1" s="19"/>
    </row>
    <row r="2" spans="1:4">
      <c r="A2" s="19"/>
      <c r="B2" s="2" t="s">
        <v>1</v>
      </c>
      <c r="C2" s="2" t="s">
        <v>2</v>
      </c>
      <c r="D2" s="2" t="s">
        <v>39</v>
      </c>
    </row>
    <row r="3" spans="1:4">
      <c r="A3" s="3" t="s">
        <v>76</v>
      </c>
    </row>
    <row r="4" spans="1:4">
      <c r="A4" s="4" t="s">
        <v>64</v>
      </c>
      <c r="B4" s="5">
        <v>-500804</v>
      </c>
      <c r="C4" s="5">
        <v>-327358</v>
      </c>
      <c r="D4" s="5">
        <v>61588</v>
      </c>
    </row>
    <row r="5" spans="1:4">
      <c r="A5" s="4" t="s">
        <v>62</v>
      </c>
      <c r="B5" s="6">
        <v>0</v>
      </c>
      <c r="C5" s="6">
        <v>0</v>
      </c>
      <c r="D5" s="6">
        <v>-11291</v>
      </c>
    </row>
    <row r="6" spans="1:4">
      <c r="A6" s="4" t="s">
        <v>77</v>
      </c>
      <c r="B6" s="6">
        <v>70</v>
      </c>
      <c r="C6" s="6">
        <v>-4872</v>
      </c>
      <c r="D6" s="6">
        <v>-2875</v>
      </c>
    </row>
    <row r="7" spans="1:4" ht="30">
      <c r="A7" s="3" t="s">
        <v>78</v>
      </c>
    </row>
    <row r="8" spans="1:4">
      <c r="A8" s="4" t="s">
        <v>79</v>
      </c>
      <c r="B8" s="6">
        <v>153222</v>
      </c>
      <c r="C8" s="6">
        <v>156027</v>
      </c>
      <c r="D8" s="6">
        <v>170640</v>
      </c>
    </row>
    <row r="9" spans="1:4">
      <c r="A9" s="4" t="s">
        <v>80</v>
      </c>
      <c r="B9" s="6">
        <v>124866</v>
      </c>
      <c r="C9" s="6">
        <v>0</v>
      </c>
      <c r="D9" s="6">
        <v>0</v>
      </c>
    </row>
    <row r="10" spans="1:4">
      <c r="A10" s="4" t="s">
        <v>81</v>
      </c>
      <c r="B10" s="6">
        <v>2383</v>
      </c>
      <c r="C10" s="6">
        <v>7895</v>
      </c>
      <c r="D10" s="6">
        <v>11021</v>
      </c>
    </row>
    <row r="11" spans="1:4">
      <c r="A11" s="4" t="s">
        <v>82</v>
      </c>
      <c r="B11" s="6">
        <v>2275</v>
      </c>
      <c r="C11" s="6">
        <v>39575</v>
      </c>
      <c r="D11" s="6">
        <v>4031</v>
      </c>
    </row>
    <row r="12" spans="1:4">
      <c r="A12" s="4" t="s">
        <v>83</v>
      </c>
      <c r="B12" s="6">
        <v>19638</v>
      </c>
      <c r="C12" s="6">
        <v>0</v>
      </c>
      <c r="D12" s="6">
        <v>0</v>
      </c>
    </row>
    <row r="13" spans="1:4">
      <c r="A13" s="4" t="s">
        <v>49</v>
      </c>
      <c r="B13" s="6">
        <v>177357</v>
      </c>
      <c r="C13" s="6">
        <v>204414</v>
      </c>
      <c r="D13" s="6">
        <v>30668</v>
      </c>
    </row>
    <row r="14" spans="1:4">
      <c r="A14" s="4" t="s">
        <v>84</v>
      </c>
      <c r="B14" s="6">
        <v>3755</v>
      </c>
      <c r="C14" s="6">
        <v>0</v>
      </c>
      <c r="D14" s="6">
        <v>1080</v>
      </c>
    </row>
    <row r="15" spans="1:4">
      <c r="A15" s="4" t="s">
        <v>50</v>
      </c>
      <c r="B15" s="6">
        <v>0</v>
      </c>
      <c r="C15" s="6">
        <v>-2289</v>
      </c>
      <c r="D15" s="6">
        <v>0</v>
      </c>
    </row>
    <row r="16" spans="1:4">
      <c r="A16" s="4" t="s">
        <v>51</v>
      </c>
      <c r="B16" s="6">
        <v>-4835</v>
      </c>
      <c r="C16" s="6">
        <v>-7939</v>
      </c>
      <c r="D16" s="6">
        <v>0</v>
      </c>
    </row>
    <row r="17" spans="1:4">
      <c r="A17" s="4" t="s">
        <v>14</v>
      </c>
      <c r="B17" s="6">
        <v>-6123</v>
      </c>
      <c r="C17" s="6">
        <v>-39870</v>
      </c>
      <c r="D17" s="6">
        <v>-25431</v>
      </c>
    </row>
    <row r="18" spans="1:4">
      <c r="A18" s="4" t="s">
        <v>85</v>
      </c>
      <c r="B18" s="6">
        <v>-4507</v>
      </c>
      <c r="C18" s="6">
        <v>4068</v>
      </c>
      <c r="D18" s="6">
        <v>8467</v>
      </c>
    </row>
    <row r="19" spans="1:4">
      <c r="A19" s="3" t="s">
        <v>86</v>
      </c>
    </row>
    <row r="20" spans="1:4">
      <c r="A20" s="4" t="s">
        <v>87</v>
      </c>
      <c r="B20" s="6">
        <v>15117</v>
      </c>
      <c r="C20" s="6">
        <v>88049</v>
      </c>
      <c r="D20" s="6">
        <v>-5606</v>
      </c>
    </row>
    <row r="21" spans="1:4">
      <c r="A21" s="4" t="s">
        <v>7</v>
      </c>
      <c r="B21" s="6">
        <v>4883</v>
      </c>
      <c r="C21" s="6">
        <v>23205</v>
      </c>
      <c r="D21" s="6">
        <v>12714</v>
      </c>
    </row>
    <row r="22" spans="1:4">
      <c r="A22" s="4" t="s">
        <v>88</v>
      </c>
      <c r="B22" s="6">
        <v>-21801</v>
      </c>
      <c r="C22" s="6">
        <v>22275</v>
      </c>
      <c r="D22" s="6">
        <v>-11625</v>
      </c>
    </row>
    <row r="23" spans="1:4">
      <c r="A23" s="4" t="s">
        <v>17</v>
      </c>
      <c r="B23" s="6">
        <v>107985</v>
      </c>
      <c r="C23" s="6">
        <v>-8138</v>
      </c>
      <c r="D23" s="6">
        <v>-63520</v>
      </c>
    </row>
    <row r="24" spans="1:4">
      <c r="A24" s="4" t="s">
        <v>6</v>
      </c>
      <c r="B24" s="6">
        <v>2341</v>
      </c>
      <c r="C24" s="6">
        <v>-2080</v>
      </c>
      <c r="D24" s="6">
        <v>3438</v>
      </c>
    </row>
    <row r="25" spans="1:4">
      <c r="A25" s="4" t="s">
        <v>19</v>
      </c>
      <c r="B25" s="6">
        <v>-123158</v>
      </c>
      <c r="C25" s="6">
        <v>0</v>
      </c>
      <c r="D25" s="6">
        <v>0</v>
      </c>
    </row>
    <row r="26" spans="1:4">
      <c r="A26" s="4" t="s">
        <v>89</v>
      </c>
      <c r="B26" s="6">
        <v>0</v>
      </c>
      <c r="C26" s="6">
        <v>0</v>
      </c>
      <c r="D26" s="6">
        <v>-38500</v>
      </c>
    </row>
    <row r="27" spans="1:4">
      <c r="A27" s="4" t="s">
        <v>90</v>
      </c>
      <c r="B27" s="22">
        <v>-47336</v>
      </c>
      <c r="C27" s="22">
        <v>152962</v>
      </c>
      <c r="D27" s="22">
        <v>144799</v>
      </c>
    </row>
    <row r="28" spans="1:4">
      <c r="A28" s="3" t="s">
        <v>91</v>
      </c>
    </row>
    <row r="29" spans="1:4">
      <c r="A29" s="4" t="s">
        <v>92</v>
      </c>
      <c r="B29" s="6">
        <v>-89402</v>
      </c>
      <c r="C29" s="6">
        <v>-115367</v>
      </c>
      <c r="D29" s="6">
        <v>-106726</v>
      </c>
    </row>
    <row r="30" spans="1:4">
      <c r="A30" s="4" t="s">
        <v>93</v>
      </c>
      <c r="B30" s="6">
        <v>0</v>
      </c>
      <c r="C30" s="6">
        <v>-13324</v>
      </c>
      <c r="D30" s="6">
        <v>-21596</v>
      </c>
    </row>
    <row r="31" spans="1:4">
      <c r="A31" s="4" t="s">
        <v>94</v>
      </c>
      <c r="B31" s="6">
        <v>5987</v>
      </c>
      <c r="C31" s="6">
        <v>19467</v>
      </c>
      <c r="D31" s="6">
        <v>4336</v>
      </c>
    </row>
    <row r="32" spans="1:4">
      <c r="A32" s="4" t="s">
        <v>95</v>
      </c>
      <c r="B32" s="6">
        <v>0</v>
      </c>
      <c r="C32" s="6">
        <v>0</v>
      </c>
      <c r="D32" s="6">
        <v>-11000</v>
      </c>
    </row>
    <row r="33" spans="1:4">
      <c r="A33" s="4" t="s">
        <v>96</v>
      </c>
      <c r="B33" s="6">
        <v>-83415</v>
      </c>
      <c r="C33" s="6">
        <v>-109224</v>
      </c>
      <c r="D33" s="6">
        <v>-134986</v>
      </c>
    </row>
    <row r="34" spans="1:4">
      <c r="A34" s="3" t="s">
        <v>97</v>
      </c>
    </row>
    <row r="35" spans="1:4">
      <c r="A35" s="4" t="s">
        <v>98</v>
      </c>
      <c r="B35" s="6">
        <v>-1834</v>
      </c>
      <c r="C35" s="6">
        <v>-1053</v>
      </c>
      <c r="D35" s="6">
        <v>-143323</v>
      </c>
    </row>
    <row r="36" spans="1:4">
      <c r="A36" s="4" t="s">
        <v>99</v>
      </c>
      <c r="B36" s="6">
        <v>-40627</v>
      </c>
      <c r="C36" s="6">
        <v>-715</v>
      </c>
      <c r="D36" s="6">
        <v>-1786</v>
      </c>
    </row>
    <row r="37" spans="1:4">
      <c r="A37" s="4" t="s">
        <v>100</v>
      </c>
      <c r="B37" s="6">
        <v>70000</v>
      </c>
      <c r="C37" s="6">
        <v>0</v>
      </c>
      <c r="D37" s="6">
        <v>0</v>
      </c>
    </row>
    <row r="38" spans="1:4">
      <c r="A38" s="4" t="s">
        <v>101</v>
      </c>
      <c r="B38" s="6">
        <v>1294501</v>
      </c>
      <c r="C38" s="6">
        <v>351800</v>
      </c>
      <c r="D38" s="6">
        <v>326900</v>
      </c>
    </row>
    <row r="39" spans="1:4">
      <c r="A39" s="4" t="s">
        <v>102</v>
      </c>
      <c r="B39" s="6">
        <v>-1125001</v>
      </c>
      <c r="C39" s="6">
        <v>-343700</v>
      </c>
      <c r="D39" s="6">
        <v>-324800</v>
      </c>
    </row>
    <row r="40" spans="1:4">
      <c r="A40" s="4" t="s">
        <v>103</v>
      </c>
      <c r="B40" s="6">
        <v>660000</v>
      </c>
      <c r="C40" s="6">
        <v>2420000</v>
      </c>
      <c r="D40" s="6">
        <v>2525000</v>
      </c>
    </row>
    <row r="41" spans="1:4">
      <c r="A41" s="4" t="s">
        <v>104</v>
      </c>
      <c r="B41" s="6">
        <v>-670000</v>
      </c>
      <c r="C41" s="6">
        <v>-2435000</v>
      </c>
      <c r="D41" s="6">
        <v>-2360000</v>
      </c>
    </row>
    <row r="42" spans="1:4">
      <c r="A42" s="4" t="s">
        <v>105</v>
      </c>
      <c r="B42" s="6">
        <v>0</v>
      </c>
      <c r="C42" s="6">
        <v>444</v>
      </c>
      <c r="D42" s="6">
        <v>0</v>
      </c>
    </row>
    <row r="43" spans="1:4">
      <c r="A43" s="4" t="s">
        <v>106</v>
      </c>
      <c r="B43" s="6">
        <v>-28</v>
      </c>
      <c r="C43" s="6">
        <v>0</v>
      </c>
      <c r="D43" s="6">
        <v>0</v>
      </c>
    </row>
    <row r="44" spans="1:4">
      <c r="A44" s="4" t="s">
        <v>107</v>
      </c>
      <c r="B44" s="6">
        <v>0</v>
      </c>
      <c r="C44" s="6">
        <v>-27405</v>
      </c>
      <c r="D44" s="6">
        <v>-32737</v>
      </c>
    </row>
    <row r="45" spans="1:4">
      <c r="A45" s="4" t="s">
        <v>108</v>
      </c>
      <c r="B45" s="6">
        <v>-425</v>
      </c>
      <c r="C45" s="6">
        <v>-445</v>
      </c>
      <c r="D45" s="6">
        <v>-535</v>
      </c>
    </row>
    <row r="46" spans="1:4">
      <c r="A46" s="4" t="s">
        <v>109</v>
      </c>
      <c r="B46" s="6">
        <v>186586</v>
      </c>
      <c r="C46" s="6">
        <v>-36074</v>
      </c>
      <c r="D46" s="6">
        <v>-11281</v>
      </c>
    </row>
    <row r="47" spans="1:4">
      <c r="A47" s="4" t="s">
        <v>110</v>
      </c>
      <c r="B47" s="6">
        <v>55835</v>
      </c>
      <c r="C47" s="6">
        <v>7664</v>
      </c>
      <c r="D47" s="6">
        <v>-1468</v>
      </c>
    </row>
    <row r="48" spans="1:4">
      <c r="A48" s="4" t="s">
        <v>111</v>
      </c>
      <c r="B48" s="6">
        <v>24176</v>
      </c>
      <c r="C48" s="6">
        <v>16512</v>
      </c>
      <c r="D48" s="6">
        <v>17980</v>
      </c>
    </row>
    <row r="49" spans="1:4">
      <c r="A49" s="4" t="s">
        <v>112</v>
      </c>
      <c r="B49" s="5">
        <v>80011</v>
      </c>
      <c r="C49" s="5">
        <v>24176</v>
      </c>
      <c r="D49" s="5">
        <v>16512</v>
      </c>
    </row>
  </sheetData>
  <mergeCells count="2">
    <mergeCell ref="A1:A2"/>
    <mergeCell ref="B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EAE29-CFD9-45FF-9E28-D54428E87943}">
  <dimension ref="A1:G2"/>
  <sheetViews>
    <sheetView tabSelected="1" workbookViewId="0">
      <selection activeCell="G9" sqref="G9"/>
    </sheetView>
  </sheetViews>
  <sheetFormatPr defaultRowHeight="15"/>
  <cols>
    <col min="1" max="1" width="19.7109375" customWidth="1"/>
    <col min="4" max="4" width="31.5703125" customWidth="1"/>
    <col min="5" max="5" width="3.85546875" customWidth="1"/>
  </cols>
  <sheetData>
    <row r="1" spans="1:7" s="7" customFormat="1">
      <c r="F1" s="7">
        <v>2019</v>
      </c>
      <c r="G1" s="7">
        <v>2018</v>
      </c>
    </row>
    <row r="2" spans="1:7" ht="15.75">
      <c r="A2" s="21" t="s">
        <v>113</v>
      </c>
      <c r="B2" s="21"/>
      <c r="C2" s="21"/>
      <c r="D2" s="21"/>
      <c r="E2" t="s">
        <v>114</v>
      </c>
      <c r="F2" s="12">
        <f>BS!B9/BS!B19</f>
        <v>0.884890709932315</v>
      </c>
      <c r="G2" s="12">
        <f>BS!C9/BS!C19</f>
        <v>1.3017043954711165</v>
      </c>
    </row>
  </sheetData>
  <mergeCells count="1">
    <mergeCell ref="A2:D2"/>
  </mergeCells>
  <pageMargins left="0.7" right="0.7" top="0.75" bottom="0.75" header="0.3" footer="0.3"/>
  <pageSetup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C3518-6DD2-4498-8E08-E63A9585E1D2}">
  <dimension ref="A1:F2"/>
  <sheetViews>
    <sheetView workbookViewId="0">
      <selection activeCell="G7" sqref="G7"/>
    </sheetView>
  </sheetViews>
  <sheetFormatPr defaultRowHeight="15"/>
  <cols>
    <col min="1" max="1" width="24.5703125" bestFit="1" customWidth="1"/>
    <col min="2" max="2" width="2.85546875" customWidth="1"/>
    <col min="3" max="3" width="44.7109375" bestFit="1" customWidth="1"/>
    <col min="4" max="4" width="2.85546875" customWidth="1"/>
  </cols>
  <sheetData>
    <row r="1" spans="1:6">
      <c r="E1" s="13">
        <v>2019</v>
      </c>
      <c r="F1" s="13">
        <v>2018</v>
      </c>
    </row>
    <row r="2" spans="1:6">
      <c r="A2" s="14" t="s">
        <v>115</v>
      </c>
      <c r="B2" s="14" t="s">
        <v>114</v>
      </c>
      <c r="C2" s="14" t="s">
        <v>116</v>
      </c>
      <c r="D2" t="s">
        <v>114</v>
      </c>
      <c r="E2" s="12">
        <f>(BS!B9-BS!B6)/BS!B19</f>
        <v>0.65559577229878052</v>
      </c>
      <c r="F2" s="12">
        <f>(BS!C9-BS!C6)/BS!C19</f>
        <v>0.9371620994956017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BD460-073A-45F3-8F2A-653A78F47EFE}">
  <dimension ref="A1:F2"/>
  <sheetViews>
    <sheetView workbookViewId="0">
      <selection activeCell="F9" sqref="F9"/>
    </sheetView>
  </sheetViews>
  <sheetFormatPr defaultRowHeight="15"/>
  <cols>
    <col min="1" max="1" width="31.7109375" bestFit="1" customWidth="1"/>
    <col min="2" max="2" width="3.140625" customWidth="1"/>
    <col min="3" max="3" width="44.7109375" bestFit="1" customWidth="1"/>
    <col min="4" max="4" width="4.42578125" customWidth="1"/>
  </cols>
  <sheetData>
    <row r="1" spans="1:6">
      <c r="A1" s="7"/>
      <c r="B1" s="7"/>
      <c r="C1" s="7"/>
      <c r="D1" s="7"/>
      <c r="E1" s="13">
        <v>2019</v>
      </c>
      <c r="F1" s="13">
        <v>2018</v>
      </c>
    </row>
    <row r="2" spans="1:6">
      <c r="A2" s="16" t="s">
        <v>118</v>
      </c>
      <c r="B2" s="16" t="s">
        <v>114</v>
      </c>
      <c r="C2" s="16" t="s">
        <v>117</v>
      </c>
      <c r="D2" s="7" t="s">
        <v>114</v>
      </c>
      <c r="E2" s="12">
        <f>BS!B3/BS!B19</f>
        <v>7.3242378805105021E-2</v>
      </c>
      <c r="F2" s="12">
        <f>BS!C3/BS!C19</f>
        <v>3.4495994064223393E-2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B21AF-A2EF-4704-84E2-54CAF29378EE}">
  <dimension ref="A1:F2"/>
  <sheetViews>
    <sheetView workbookViewId="0">
      <selection activeCell="F15" sqref="F15"/>
    </sheetView>
  </sheetViews>
  <sheetFormatPr defaultRowHeight="15"/>
  <cols>
    <col min="1" max="1" width="32.140625" bestFit="1" customWidth="1"/>
    <col min="2" max="2" width="2.85546875" customWidth="1"/>
    <col min="3" max="3" width="41.140625" bestFit="1" customWidth="1"/>
    <col min="4" max="4" width="3.140625" customWidth="1"/>
  </cols>
  <sheetData>
    <row r="1" spans="1:6">
      <c r="A1" s="10"/>
      <c r="B1" s="10"/>
      <c r="C1" s="10"/>
      <c r="D1" s="10"/>
      <c r="E1" s="13">
        <v>2019</v>
      </c>
      <c r="F1" s="13">
        <v>2018</v>
      </c>
    </row>
    <row r="2" spans="1:6">
      <c r="A2" s="24" t="s">
        <v>119</v>
      </c>
      <c r="B2" s="24" t="s">
        <v>114</v>
      </c>
      <c r="C2" s="24" t="s">
        <v>120</v>
      </c>
      <c r="D2" s="25" t="s">
        <v>114</v>
      </c>
      <c r="E2" s="26">
        <f>CFS!B27/BS!B19</f>
        <v>-4.333155744983129E-2</v>
      </c>
      <c r="F2" s="26">
        <f>CFS!C27/BS!C19</f>
        <v>0.21825679368182241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BS</vt:lpstr>
      <vt:lpstr>IS</vt:lpstr>
      <vt:lpstr>CFS</vt:lpstr>
      <vt:lpstr>LqCR</vt:lpstr>
      <vt:lpstr>LqQR</vt:lpstr>
      <vt:lpstr>LqCsR</vt:lpstr>
      <vt:lpstr>LqOCFR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Juvette</dc:creator>
  <cp:lastModifiedBy>Juvette</cp:lastModifiedBy>
  <dcterms:created xsi:type="dcterms:W3CDTF">2020-08-04T06:58:09Z</dcterms:created>
  <dcterms:modified xsi:type="dcterms:W3CDTF">2020-08-05T07:32:26Z</dcterms:modified>
</cp:coreProperties>
</file>