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!TRAINING\!Financial Statement &amp; Ratio Analysis in Excel - 3 in 1\"/>
    </mc:Choice>
  </mc:AlternateContent>
  <xr:revisionPtr revIDLastSave="0" documentId="13_ncr:40001_{7A402EF7-E8B8-4E14-9186-C3FACE00738F}" xr6:coauthVersionLast="45" xr6:coauthVersionMax="45" xr10:uidLastSave="{00000000-0000-0000-0000-000000000000}"/>
  <bookViews>
    <workbookView xWindow="-120" yWindow="-120" windowWidth="20730" windowHeight="11160" activeTab="3"/>
  </bookViews>
  <sheets>
    <sheet name="BS" sheetId="1" r:id="rId1"/>
    <sheet name="IS" sheetId="2" r:id="rId2"/>
    <sheet name="CFS" sheetId="3" r:id="rId3"/>
    <sheet name="AM_ITO" sheetId="4" r:id="rId4"/>
    <sheet name="AM_DSD" sheetId="5" r:id="rId5"/>
    <sheet name="AM_FATO" sheetId="6" r:id="rId6"/>
    <sheet name="AM_TATO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4" l="1"/>
  <c r="E4" i="4"/>
</calcChain>
</file>

<file path=xl/sharedStrings.xml><?xml version="1.0" encoding="utf-8"?>
<sst xmlns="http://schemas.openxmlformats.org/spreadsheetml/2006/main" count="140" uniqueCount="118">
  <si>
    <t>Asset Management Ratios</t>
  </si>
  <si>
    <t>CONSOLIDATED BALANCE SHEETS - USD ($) $ in Thousands</t>
  </si>
  <si>
    <t>Dec. 31, 2019</t>
  </si>
  <si>
    <t>Dec. 31, 2018</t>
  </si>
  <si>
    <t>Current assets:</t>
  </si>
  <si>
    <t>Cash and cash equivalents</t>
  </si>
  <si>
    <t>Receivables, net of allowances of $6,676 and $5,994</t>
  </si>
  <si>
    <t>Income tax receivable</t>
  </si>
  <si>
    <t>Inventories</t>
  </si>
  <si>
    <t>Prepaid expenses and other current assets</t>
  </si>
  <si>
    <t>Assets held for sale</t>
  </si>
  <si>
    <t>Total current assets</t>
  </si>
  <si>
    <t>Property, plant and equipment, net</t>
  </si>
  <si>
    <t>Operating lease right of use assets</t>
  </si>
  <si>
    <t>Identifiable intangible and other assets, net</t>
  </si>
  <si>
    <t>Deferred income taxes</t>
  </si>
  <si>
    <t>Total assets</t>
  </si>
  <si>
    <t>Current liabilities:</t>
  </si>
  <si>
    <t>Accounts payable and accrued expenses</t>
  </si>
  <si>
    <t>Current maturities of long-term debt and finance leases</t>
  </si>
  <si>
    <t>Operating lease liabilities</t>
  </si>
  <si>
    <t>Total current liabilities</t>
  </si>
  <si>
    <t>Long-term debt, net</t>
  </si>
  <si>
    <t>Long-term operating lease liabilities</t>
  </si>
  <si>
    <t>Other long-term liabilities</t>
  </si>
  <si>
    <t>Liabilities subject to compromise (Note 2)</t>
  </si>
  <si>
    <t>Commitments and contingencies (Note 20)</t>
  </si>
  <si>
    <t xml:space="preserve"> </t>
  </si>
  <si>
    <t>Stockholders’ equity:</t>
  </si>
  <si>
    <t>Preferred stock, none issued</t>
  </si>
  <si>
    <t>Common stock, 91,940,015 and 91,438,768 shares issued and outstanding, with a par value of $0.01 per share</t>
  </si>
  <si>
    <t>Additional paid-in capital</t>
  </si>
  <si>
    <t>Accumulated deficit</t>
  </si>
  <si>
    <t>Accumulated other comprehensive loss</t>
  </si>
  <si>
    <t>Total Dean Foods Company stockholders’ equity (deficiency)</t>
  </si>
  <si>
    <t>Non-controlling interest</t>
  </si>
  <si>
    <t>Total stockholders’ equity (deficiency)</t>
  </si>
  <si>
    <t>Total</t>
  </si>
  <si>
    <t>CONSOLIDATED STATEMENTS OF OPERATIONS - USD ($) $ in Thousands</t>
  </si>
  <si>
    <t>12 Months Ended</t>
  </si>
  <si>
    <t>Dec. 31, 2017</t>
  </si>
  <si>
    <t>Income Statement [Abstract]</t>
  </si>
  <si>
    <t>Net sales</t>
  </si>
  <si>
    <t>Cost of sales</t>
  </si>
  <si>
    <t>Gross profit</t>
  </si>
  <si>
    <t>Operating costs and expenses:</t>
  </si>
  <si>
    <t>Selling and distribution</t>
  </si>
  <si>
    <t>General and administrative</t>
  </si>
  <si>
    <t>Amortization of intangibles</t>
  </si>
  <si>
    <t>Prepetition facility closing and restructuring costs, net</t>
  </si>
  <si>
    <t>Impairment of goodwill and long-lived assets</t>
  </si>
  <si>
    <t>Other operating income</t>
  </si>
  <si>
    <t>Equity in (earnings) loss of unconsolidated affiliate</t>
  </si>
  <si>
    <t>Total operating costs and expenses</t>
  </si>
  <si>
    <t>Operating income (loss)</t>
  </si>
  <si>
    <t>Other (income) expense:</t>
  </si>
  <si>
    <t>Interest expense</t>
  </si>
  <si>
    <t>Other (income) expense, net</t>
  </si>
  <si>
    <t>Reorganization items</t>
  </si>
  <si>
    <t>Total other expense</t>
  </si>
  <si>
    <t>Income (loss) before income taxes</t>
  </si>
  <si>
    <t>Income tax benefit</t>
  </si>
  <si>
    <t>Income (loss) from continuing operations</t>
  </si>
  <si>
    <t>Income from discontinued operations, net of tax</t>
  </si>
  <si>
    <t>Gain (loss) on sale of discontinued operations, net of tax</t>
  </si>
  <si>
    <t>Net income (loss)</t>
  </si>
  <si>
    <t>Net loss attributable to non-controlling interest</t>
  </si>
  <si>
    <t>Net income (loss) attributable to Dean Foods Company</t>
  </si>
  <si>
    <t>Average common shares:</t>
  </si>
  <si>
    <t>Basic (shares)</t>
  </si>
  <si>
    <t>Diluted (shares)</t>
  </si>
  <si>
    <t>Basic income (loss) per common share:</t>
  </si>
  <si>
    <t>Income (loss) from continuing operations attributable to Dean Foods Company (USD per share)</t>
  </si>
  <si>
    <t>Income from discontinued operations attributable to Dean Foods Company (USD per share)</t>
  </si>
  <si>
    <t>Net income (loss) attributable to Dean Foods Company (USD per share)</t>
  </si>
  <si>
    <t>Diluted income (loss) per common share:</t>
  </si>
  <si>
    <t>CONSOLIDATED STATEMENTS OF CASH FLOWS - USD ($) $ in Thousands</t>
  </si>
  <si>
    <t>Cash flows from operating activities:</t>
  </si>
  <si>
    <t>(Gain) loss on sale of discontinued operations, net of tax</t>
  </si>
  <si>
    <t>Adjustments to reconcile net income (loss) to net cash provided by (used in) operating activities:</t>
  </si>
  <si>
    <t>Depreciation and amortization</t>
  </si>
  <si>
    <t>Non-cash lease expense</t>
  </si>
  <si>
    <t>Share-based compensation expense</t>
  </si>
  <si>
    <t>Non-cash prepetition facility closing and restructuring costs, net</t>
  </si>
  <si>
    <t>Non-cash reorganization items</t>
  </si>
  <si>
    <t>Write-off of financing costs</t>
  </si>
  <si>
    <t>Other, net</t>
  </si>
  <si>
    <t>Changes in operating assets and liabilities, net of acquisitions:</t>
  </si>
  <si>
    <t>Receivables, net</t>
  </si>
  <si>
    <t>Prepaid expenses and other assets</t>
  </si>
  <si>
    <t>Contributions to company-sponsored pension plans</t>
  </si>
  <si>
    <t>Net cash provided by (used in) operating activities</t>
  </si>
  <si>
    <t>Cash flows from investing activities:</t>
  </si>
  <si>
    <t>Payments for property, plant and equipment</t>
  </si>
  <si>
    <t>Payments for acquisitions, net of cash acquired</t>
  </si>
  <si>
    <t>Proceeds from sale of fixed assets</t>
  </si>
  <si>
    <t>Other investments</t>
  </si>
  <si>
    <t>Net cash used in investing activities</t>
  </si>
  <si>
    <t>Cash flows from financing activities:</t>
  </si>
  <si>
    <t>Repayments of debt</t>
  </si>
  <si>
    <t>Payments of financing costs</t>
  </si>
  <si>
    <t>Proceeds from DIP senior credit facility</t>
  </si>
  <si>
    <t>Proceeds from senior secured revolver</t>
  </si>
  <si>
    <t>Payments for senior secured revolver</t>
  </si>
  <si>
    <t>Proceeds from receivables securitization facility</t>
  </si>
  <si>
    <t>Payments for receivables securitization facility</t>
  </si>
  <si>
    <t>Proceeds from issuance of subsidiary's common stock</t>
  </si>
  <si>
    <t>Repurchase of subsidiary's common stock</t>
  </si>
  <si>
    <t>Cash dividends paid</t>
  </si>
  <si>
    <t>Issuance of common stock, net of share repurchases for withholding taxes</t>
  </si>
  <si>
    <t>Net cash provided by (used in) financing activities</t>
  </si>
  <si>
    <t>Increase (decrease) in cash and cash equivalents</t>
  </si>
  <si>
    <t>Cash and cash equivalents, beginning of year</t>
  </si>
  <si>
    <t>Cash and cash equivalents, end of year</t>
  </si>
  <si>
    <t>Inventory TurnoverRatio(ITO)</t>
  </si>
  <si>
    <t>ITO</t>
  </si>
  <si>
    <t>=</t>
  </si>
  <si>
    <t>Sales/Inventory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</si>
</sst>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$ &quot;#,##0_);_(&quot;$ &quot;\(#,##0\)"/>
    <numFmt numFmtId="165" formatCode="_(&quot;$ &quot;#,##0.00_);_(&quot;$ &quot;\(#,##0.00\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i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164" fontId="3" fillId="2" borderId="0" xfId="0" applyNumberFormat="1" applyFont="1" applyFill="1" applyAlignment="1">
      <alignment horizontal="right" vertical="top"/>
    </xf>
    <xf numFmtId="37" fontId="3" fillId="0" borderId="0" xfId="0" applyNumberFormat="1" applyFont="1" applyAlignment="1">
      <alignment horizontal="right" vertical="top"/>
    </xf>
    <xf numFmtId="37" fontId="3" fillId="3" borderId="0" xfId="0" applyNumberFormat="1" applyFont="1" applyFill="1" applyAlignment="1">
      <alignment horizontal="right" vertical="top"/>
    </xf>
    <xf numFmtId="0" fontId="3" fillId="4" borderId="0" xfId="0" applyFont="1" applyFill="1" applyAlignment="1">
      <alignment vertical="top" wrapText="1"/>
    </xf>
    <xf numFmtId="37" fontId="3" fillId="4" borderId="0" xfId="0" applyNumberFormat="1" applyFont="1" applyFill="1" applyAlignment="1">
      <alignment horizontal="right" vertical="top"/>
    </xf>
    <xf numFmtId="164" fontId="3" fillId="0" borderId="0" xfId="0" applyNumberFormat="1" applyFont="1" applyAlignment="1">
      <alignment horizontal="righ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/>
    <xf numFmtId="37" fontId="3" fillId="2" borderId="0" xfId="0" applyNumberFormat="1" applyFont="1" applyFill="1" applyAlignment="1">
      <alignment horizontal="right" vertical="top"/>
    </xf>
    <xf numFmtId="165" fontId="3" fillId="0" borderId="0" xfId="0" applyNumberFormat="1" applyFont="1" applyAlignment="1">
      <alignment horizontal="right" vertical="top"/>
    </xf>
    <xf numFmtId="39" fontId="3" fillId="0" borderId="0" xfId="0" applyNumberFormat="1" applyFont="1" applyAlignment="1">
      <alignment horizontal="right" vertical="top"/>
    </xf>
    <xf numFmtId="37" fontId="3" fillId="5" borderId="0" xfId="0" applyNumberFormat="1" applyFont="1" applyFill="1" applyAlignment="1">
      <alignment horizontal="right" vertical="top"/>
    </xf>
    <xf numFmtId="0" fontId="1" fillId="0" borderId="0" xfId="0" applyFont="1"/>
    <xf numFmtId="0" fontId="4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AM_ITO!$E$3:$F$3</c:f>
              <c:numCache>
                <c:formatCode>General</c:formatCode>
                <c:ptCount val="2"/>
                <c:pt idx="0">
                  <c:v>2019</c:v>
                </c:pt>
                <c:pt idx="1">
                  <c:v>2018</c:v>
                </c:pt>
              </c:numCache>
            </c:numRef>
          </c:cat>
          <c:val>
            <c:numRef>
              <c:f>AM_ITO!$E$4:$F$4</c:f>
              <c:numCache>
                <c:formatCode>0.00</c:formatCode>
                <c:ptCount val="2"/>
                <c:pt idx="0">
                  <c:v>29.257891690121166</c:v>
                </c:pt>
                <c:pt idx="1">
                  <c:v>30.35525903774796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81-49B9-A30C-E1FA7E3D933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31049455"/>
        <c:axId val="1260588383"/>
        <c:axId val="0"/>
      </c:bar3DChart>
      <c:catAx>
        <c:axId val="63104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588383"/>
        <c:crosses val="autoZero"/>
        <c:auto val="1"/>
        <c:lblAlgn val="ctr"/>
        <c:lblOffset val="100"/>
        <c:noMultiLvlLbl val="0"/>
      </c:catAx>
      <c:valAx>
        <c:axId val="1260588383"/>
        <c:scaling>
          <c:orientation val="minMax"/>
        </c:scaling>
        <c:delete val="1"/>
        <c:axPos val="l"/>
        <c:numFmt formatCode="0.00" sourceLinked="1"/>
        <c:majorTickMark val="out"/>
        <c:minorTickMark val="none"/>
        <c:tickLblPos val="nextTo"/>
        <c:crossAx val="63104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5</xdr:row>
      <xdr:rowOff>123825</xdr:rowOff>
    </xdr:from>
    <xdr:to>
      <xdr:col>6</xdr:col>
      <xdr:colOff>390525</xdr:colOff>
      <xdr:row>18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4251238-28FF-4D72-B948-6D03E276EDEE}"/>
            </a:ext>
          </a:extLst>
        </xdr:cNvPr>
        <xdr:cNvSpPr txBox="1"/>
      </xdr:nvSpPr>
      <xdr:spPr>
        <a:xfrm>
          <a:off x="600075" y="1123950"/>
          <a:ext cx="4610100" cy="2400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inventory turnover ratio is calculated by dividing the cost of goods sold for a period by the average inventory for that period.Average inventory is used instead of ending inventory because many companies’ merchandise fluctuates greatly throughout the year. For instance, a company might purchase a large quantity of merchandise January 1 and sell that for the rest of the year. By December almost the entire inventory is sold and the ending balance does not accurately reflect the company’s a.</a:t>
          </a:r>
        </a:p>
        <a:p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Inventory turnover is a measure of how efficiently a company can control its merchandise, so it is important to have a high turn. This shows the company does not overspend by buying too much inventory and wastes resources by storing non-salable inventory. It also shows that the company can effectively sell the inventory it buys.This measurement also shows investors how liquid a company’s inventory is.</a:t>
          </a:r>
          <a:endParaRPr lang="en-GB" sz="1100"/>
        </a:p>
      </xdr:txBody>
    </xdr:sp>
    <xdr:clientData/>
  </xdr:twoCellAnchor>
  <xdr:twoCellAnchor>
    <xdr:from>
      <xdr:col>7</xdr:col>
      <xdr:colOff>9525</xdr:colOff>
      <xdr:row>2</xdr:row>
      <xdr:rowOff>4762</xdr:rowOff>
    </xdr:from>
    <xdr:to>
      <xdr:col>14</xdr:col>
      <xdr:colOff>314325</xdr:colOff>
      <xdr:row>16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CC3BFC-38A0-4ED4-AD96-2C7612A85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B6" sqref="B6"/>
    </sheetView>
  </sheetViews>
  <sheetFormatPr defaultRowHeight="15" x14ac:dyDescent="0.25"/>
  <cols>
    <col min="1" max="1" width="70.140625" customWidth="1"/>
    <col min="2" max="3" width="12" bestFit="1" customWidth="1"/>
  </cols>
  <sheetData>
    <row r="1" spans="1:3" ht="30" x14ac:dyDescent="0.25">
      <c r="A1" s="1" t="s">
        <v>1</v>
      </c>
      <c r="B1" s="2" t="s">
        <v>2</v>
      </c>
      <c r="C1" s="2" t="s">
        <v>3</v>
      </c>
    </row>
    <row r="2" spans="1:3" x14ac:dyDescent="0.25">
      <c r="A2" s="3" t="s">
        <v>4</v>
      </c>
    </row>
    <row r="3" spans="1:3" x14ac:dyDescent="0.25">
      <c r="A3" s="4" t="s">
        <v>5</v>
      </c>
      <c r="B3" s="5">
        <v>80011</v>
      </c>
      <c r="C3" s="5">
        <v>24176</v>
      </c>
    </row>
    <row r="4" spans="1:3" x14ac:dyDescent="0.25">
      <c r="A4" s="4" t="s">
        <v>6</v>
      </c>
      <c r="B4" s="6">
        <v>574146</v>
      </c>
      <c r="C4" s="6">
        <v>589263</v>
      </c>
    </row>
    <row r="5" spans="1:3" x14ac:dyDescent="0.25">
      <c r="A5" s="4" t="s">
        <v>7</v>
      </c>
      <c r="B5" s="6">
        <v>1917</v>
      </c>
      <c r="C5" s="6">
        <v>4220</v>
      </c>
    </row>
    <row r="6" spans="1:3" x14ac:dyDescent="0.25">
      <c r="A6" s="4" t="s">
        <v>8</v>
      </c>
      <c r="B6" s="7">
        <v>250485</v>
      </c>
      <c r="C6" s="7">
        <v>255484</v>
      </c>
    </row>
    <row r="7" spans="1:3" x14ac:dyDescent="0.25">
      <c r="A7" s="4" t="s">
        <v>9</v>
      </c>
      <c r="B7" s="6">
        <v>60108</v>
      </c>
      <c r="C7" s="6">
        <v>30665</v>
      </c>
    </row>
    <row r="8" spans="1:3" x14ac:dyDescent="0.25">
      <c r="A8" s="4" t="s">
        <v>10</v>
      </c>
      <c r="B8" s="6">
        <v>0</v>
      </c>
      <c r="C8" s="6">
        <v>8472</v>
      </c>
    </row>
    <row r="9" spans="1:3" x14ac:dyDescent="0.25">
      <c r="A9" s="8" t="s">
        <v>11</v>
      </c>
      <c r="B9" s="9">
        <v>966667</v>
      </c>
      <c r="C9" s="9">
        <v>912280</v>
      </c>
    </row>
    <row r="10" spans="1:3" x14ac:dyDescent="0.25">
      <c r="A10" s="4" t="s">
        <v>12</v>
      </c>
      <c r="B10" s="6">
        <v>820366</v>
      </c>
      <c r="C10" s="6">
        <v>1006182</v>
      </c>
    </row>
    <row r="11" spans="1:3" x14ac:dyDescent="0.25">
      <c r="A11" s="4" t="s">
        <v>13</v>
      </c>
      <c r="B11" s="6">
        <v>275596</v>
      </c>
      <c r="C11" s="6">
        <v>0</v>
      </c>
    </row>
    <row r="12" spans="1:3" x14ac:dyDescent="0.25">
      <c r="A12" s="4" t="s">
        <v>14</v>
      </c>
      <c r="B12" s="6">
        <v>165928</v>
      </c>
      <c r="C12" s="6">
        <v>197512</v>
      </c>
    </row>
    <row r="13" spans="1:3" x14ac:dyDescent="0.25">
      <c r="A13" s="4" t="s">
        <v>15</v>
      </c>
      <c r="B13" s="6">
        <v>0</v>
      </c>
      <c r="C13" s="6">
        <v>2518</v>
      </c>
    </row>
    <row r="14" spans="1:3" x14ac:dyDescent="0.25">
      <c r="A14" s="4" t="s">
        <v>16</v>
      </c>
      <c r="B14" s="6">
        <v>2228557</v>
      </c>
      <c r="C14" s="6">
        <v>2118492</v>
      </c>
    </row>
    <row r="15" spans="1:3" x14ac:dyDescent="0.25">
      <c r="A15" s="3" t="s">
        <v>17</v>
      </c>
    </row>
    <row r="16" spans="1:3" x14ac:dyDescent="0.25">
      <c r="A16" s="4" t="s">
        <v>18</v>
      </c>
      <c r="B16" s="6">
        <v>565732</v>
      </c>
      <c r="C16" s="6">
        <v>699661</v>
      </c>
    </row>
    <row r="17" spans="1:3" x14ac:dyDescent="0.25">
      <c r="A17" s="4" t="s">
        <v>19</v>
      </c>
      <c r="B17" s="6">
        <v>440385</v>
      </c>
      <c r="C17" s="6">
        <v>1174</v>
      </c>
    </row>
    <row r="18" spans="1:3" x14ac:dyDescent="0.25">
      <c r="A18" s="4" t="s">
        <v>20</v>
      </c>
      <c r="B18" s="6">
        <v>86297</v>
      </c>
      <c r="C18" s="6">
        <v>0</v>
      </c>
    </row>
    <row r="19" spans="1:3" x14ac:dyDescent="0.25">
      <c r="A19" s="8" t="s">
        <v>21</v>
      </c>
      <c r="B19" s="9">
        <v>1092414</v>
      </c>
      <c r="C19" s="9">
        <v>700835</v>
      </c>
    </row>
    <row r="20" spans="1:3" x14ac:dyDescent="0.25">
      <c r="A20" s="4" t="s">
        <v>22</v>
      </c>
      <c r="B20" s="6">
        <v>4670</v>
      </c>
      <c r="C20" s="6">
        <v>905170</v>
      </c>
    </row>
    <row r="21" spans="1:3" x14ac:dyDescent="0.25">
      <c r="A21" s="4" t="s">
        <v>15</v>
      </c>
      <c r="B21" s="6">
        <v>5066</v>
      </c>
      <c r="C21" s="6">
        <v>13707</v>
      </c>
    </row>
    <row r="22" spans="1:3" x14ac:dyDescent="0.25">
      <c r="A22" s="4" t="s">
        <v>23</v>
      </c>
      <c r="B22" s="6">
        <v>203477</v>
      </c>
      <c r="C22" s="6">
        <v>0</v>
      </c>
    </row>
    <row r="23" spans="1:3" x14ac:dyDescent="0.25">
      <c r="A23" s="4" t="s">
        <v>24</v>
      </c>
      <c r="B23" s="6">
        <v>65777</v>
      </c>
      <c r="C23" s="6">
        <v>184048</v>
      </c>
    </row>
    <row r="24" spans="1:3" x14ac:dyDescent="0.25">
      <c r="A24" s="4" t="s">
        <v>25</v>
      </c>
      <c r="B24" s="6">
        <v>1027393</v>
      </c>
      <c r="C24" s="6">
        <v>0</v>
      </c>
    </row>
    <row r="25" spans="1:3" x14ac:dyDescent="0.25">
      <c r="A25" s="4" t="s">
        <v>26</v>
      </c>
      <c r="B25" s="4" t="s">
        <v>27</v>
      </c>
      <c r="C25" s="4" t="s">
        <v>27</v>
      </c>
    </row>
    <row r="26" spans="1:3" x14ac:dyDescent="0.25">
      <c r="A26" s="3" t="s">
        <v>28</v>
      </c>
    </row>
    <row r="27" spans="1:3" x14ac:dyDescent="0.25">
      <c r="A27" s="4" t="s">
        <v>29</v>
      </c>
      <c r="B27" s="6">
        <v>0</v>
      </c>
      <c r="C27" s="6">
        <v>0</v>
      </c>
    </row>
    <row r="28" spans="1:3" ht="30" x14ac:dyDescent="0.25">
      <c r="A28" s="4" t="s">
        <v>30</v>
      </c>
      <c r="B28" s="6">
        <v>919</v>
      </c>
      <c r="C28" s="6">
        <v>914</v>
      </c>
    </row>
    <row r="29" spans="1:3" x14ac:dyDescent="0.25">
      <c r="A29" s="4" t="s">
        <v>31</v>
      </c>
      <c r="B29" s="6">
        <v>663849</v>
      </c>
      <c r="C29" s="6">
        <v>661630</v>
      </c>
    </row>
    <row r="30" spans="1:3" x14ac:dyDescent="0.25">
      <c r="A30" s="4" t="s">
        <v>32</v>
      </c>
      <c r="B30" s="6">
        <v>-760727</v>
      </c>
      <c r="C30" s="6">
        <v>-260977</v>
      </c>
    </row>
    <row r="31" spans="1:3" x14ac:dyDescent="0.25">
      <c r="A31" s="4" t="s">
        <v>33</v>
      </c>
      <c r="B31" s="6">
        <v>-85163</v>
      </c>
      <c r="C31" s="6">
        <v>-98607</v>
      </c>
    </row>
    <row r="32" spans="1:3" x14ac:dyDescent="0.25">
      <c r="A32" s="4" t="s">
        <v>34</v>
      </c>
      <c r="B32" s="6">
        <v>-181122</v>
      </c>
      <c r="C32" s="6">
        <v>302960</v>
      </c>
    </row>
    <row r="33" spans="1:3" x14ac:dyDescent="0.25">
      <c r="A33" s="4" t="s">
        <v>35</v>
      </c>
      <c r="B33" s="6">
        <v>10882</v>
      </c>
      <c r="C33" s="6">
        <v>11772</v>
      </c>
    </row>
    <row r="34" spans="1:3" x14ac:dyDescent="0.25">
      <c r="A34" s="4" t="s">
        <v>36</v>
      </c>
      <c r="B34" s="6">
        <v>-170240</v>
      </c>
      <c r="C34" s="6">
        <v>314732</v>
      </c>
    </row>
    <row r="35" spans="1:3" x14ac:dyDescent="0.25">
      <c r="A35" s="4" t="s">
        <v>37</v>
      </c>
      <c r="B35" s="10">
        <v>2228557</v>
      </c>
      <c r="C35" s="10">
        <v>2118492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activeCell="B5" sqref="B5"/>
    </sheetView>
  </sheetViews>
  <sheetFormatPr defaultRowHeight="15" x14ac:dyDescent="0.25"/>
  <cols>
    <col min="1" max="1" width="50.7109375" customWidth="1"/>
    <col min="2" max="2" width="16" customWidth="1"/>
    <col min="3" max="4" width="14" customWidth="1"/>
  </cols>
  <sheetData>
    <row r="1" spans="1:4" x14ac:dyDescent="0.25">
      <c r="A1" s="11" t="s">
        <v>38</v>
      </c>
      <c r="B1" s="12" t="s">
        <v>39</v>
      </c>
      <c r="C1" s="13"/>
      <c r="D1" s="13"/>
    </row>
    <row r="2" spans="1:4" x14ac:dyDescent="0.25">
      <c r="A2" s="13"/>
      <c r="B2" s="2" t="s">
        <v>2</v>
      </c>
      <c r="C2" s="2" t="s">
        <v>3</v>
      </c>
      <c r="D2" s="2" t="s">
        <v>40</v>
      </c>
    </row>
    <row r="3" spans="1:4" x14ac:dyDescent="0.25">
      <c r="A3" s="3" t="s">
        <v>41</v>
      </c>
    </row>
    <row r="4" spans="1:4" x14ac:dyDescent="0.25">
      <c r="A4" s="4" t="s">
        <v>42</v>
      </c>
      <c r="B4" s="10">
        <v>7328663</v>
      </c>
      <c r="C4" s="10">
        <v>7755283</v>
      </c>
      <c r="D4" s="10">
        <v>7795025</v>
      </c>
    </row>
    <row r="5" spans="1:4" x14ac:dyDescent="0.25">
      <c r="A5" s="4" t="s">
        <v>43</v>
      </c>
      <c r="B5" s="14">
        <v>5888931</v>
      </c>
      <c r="C5" s="14">
        <v>6100005</v>
      </c>
      <c r="D5" s="14">
        <v>5976958</v>
      </c>
    </row>
    <row r="6" spans="1:4" x14ac:dyDescent="0.25">
      <c r="A6" s="4" t="s">
        <v>44</v>
      </c>
      <c r="B6" s="6">
        <v>1439732</v>
      </c>
      <c r="C6" s="6">
        <v>1655278</v>
      </c>
      <c r="D6" s="6">
        <v>1818067</v>
      </c>
    </row>
    <row r="7" spans="1:4" x14ac:dyDescent="0.25">
      <c r="A7" s="3" t="s">
        <v>45</v>
      </c>
    </row>
    <row r="8" spans="1:4" x14ac:dyDescent="0.25">
      <c r="A8" s="4" t="s">
        <v>46</v>
      </c>
      <c r="B8" s="6">
        <v>1327922</v>
      </c>
      <c r="C8" s="6">
        <v>1403178</v>
      </c>
      <c r="D8" s="6">
        <v>1346417</v>
      </c>
    </row>
    <row r="9" spans="1:4" x14ac:dyDescent="0.25">
      <c r="A9" s="4" t="s">
        <v>47</v>
      </c>
      <c r="B9" s="6">
        <v>301355</v>
      </c>
      <c r="C9" s="6">
        <v>277659</v>
      </c>
      <c r="D9" s="6">
        <v>307793</v>
      </c>
    </row>
    <row r="10" spans="1:4" x14ac:dyDescent="0.25">
      <c r="A10" s="4" t="s">
        <v>48</v>
      </c>
      <c r="B10" s="6">
        <v>20600</v>
      </c>
      <c r="C10" s="6">
        <v>20456</v>
      </c>
      <c r="D10" s="6">
        <v>20710</v>
      </c>
    </row>
    <row r="11" spans="1:4" x14ac:dyDescent="0.25">
      <c r="A11" s="4" t="s">
        <v>49</v>
      </c>
      <c r="B11" s="6">
        <v>17017</v>
      </c>
      <c r="C11" s="6">
        <v>74992</v>
      </c>
      <c r="D11" s="6">
        <v>24913</v>
      </c>
    </row>
    <row r="12" spans="1:4" x14ac:dyDescent="0.25">
      <c r="A12" s="4" t="s">
        <v>50</v>
      </c>
      <c r="B12" s="6">
        <v>177357</v>
      </c>
      <c r="C12" s="6">
        <v>204414</v>
      </c>
      <c r="D12" s="6">
        <v>30668</v>
      </c>
    </row>
    <row r="13" spans="1:4" x14ac:dyDescent="0.25">
      <c r="A13" s="4" t="s">
        <v>51</v>
      </c>
      <c r="B13" s="6">
        <v>0</v>
      </c>
      <c r="C13" s="6">
        <v>-2289</v>
      </c>
      <c r="D13" s="6">
        <v>0</v>
      </c>
    </row>
    <row r="14" spans="1:4" x14ac:dyDescent="0.25">
      <c r="A14" s="4" t="s">
        <v>52</v>
      </c>
      <c r="B14" s="6">
        <v>-4835</v>
      </c>
      <c r="C14" s="6">
        <v>-7939</v>
      </c>
      <c r="D14" s="6">
        <v>0</v>
      </c>
    </row>
    <row r="15" spans="1:4" x14ac:dyDescent="0.25">
      <c r="A15" s="4" t="s">
        <v>53</v>
      </c>
      <c r="B15" s="14">
        <v>1839416</v>
      </c>
      <c r="C15" s="14">
        <v>1970471</v>
      </c>
      <c r="D15" s="14">
        <v>1730501</v>
      </c>
    </row>
    <row r="16" spans="1:4" x14ac:dyDescent="0.25">
      <c r="A16" s="4" t="s">
        <v>54</v>
      </c>
      <c r="B16" s="6">
        <v>-399684</v>
      </c>
      <c r="C16" s="6">
        <v>-315193</v>
      </c>
      <c r="D16" s="6">
        <v>87566</v>
      </c>
    </row>
    <row r="17" spans="1:4" x14ac:dyDescent="0.25">
      <c r="A17" s="3" t="s">
        <v>55</v>
      </c>
    </row>
    <row r="18" spans="1:4" x14ac:dyDescent="0.25">
      <c r="A18" s="4" t="s">
        <v>56</v>
      </c>
      <c r="B18" s="6">
        <v>68730</v>
      </c>
      <c r="C18" s="6">
        <v>56443</v>
      </c>
      <c r="D18" s="6">
        <v>64961</v>
      </c>
    </row>
    <row r="19" spans="1:4" x14ac:dyDescent="0.25">
      <c r="A19" s="4" t="s">
        <v>57</v>
      </c>
      <c r="B19" s="6">
        <v>-3012</v>
      </c>
      <c r="C19" s="6">
        <v>2877</v>
      </c>
      <c r="D19" s="6">
        <v>1362</v>
      </c>
    </row>
    <row r="20" spans="1:4" x14ac:dyDescent="0.25">
      <c r="A20" s="4" t="s">
        <v>58</v>
      </c>
      <c r="B20" s="6">
        <v>44527</v>
      </c>
      <c r="C20" s="6">
        <v>0</v>
      </c>
      <c r="D20" s="6">
        <v>0</v>
      </c>
    </row>
    <row r="21" spans="1:4" x14ac:dyDescent="0.25">
      <c r="A21" s="4" t="s">
        <v>59</v>
      </c>
      <c r="B21" s="6">
        <v>110245</v>
      </c>
      <c r="C21" s="6">
        <v>59320</v>
      </c>
      <c r="D21" s="6">
        <v>66323</v>
      </c>
    </row>
    <row r="22" spans="1:4" x14ac:dyDescent="0.25">
      <c r="A22" s="4" t="s">
        <v>60</v>
      </c>
      <c r="B22" s="6">
        <v>-509929</v>
      </c>
      <c r="C22" s="6">
        <v>-374513</v>
      </c>
      <c r="D22" s="6">
        <v>21243</v>
      </c>
    </row>
    <row r="23" spans="1:4" x14ac:dyDescent="0.25">
      <c r="A23" s="4" t="s">
        <v>61</v>
      </c>
      <c r="B23" s="6">
        <v>-9195</v>
      </c>
      <c r="C23" s="6">
        <v>-42283</v>
      </c>
      <c r="D23" s="6">
        <v>-26179</v>
      </c>
    </row>
    <row r="24" spans="1:4" x14ac:dyDescent="0.25">
      <c r="A24" s="4" t="s">
        <v>62</v>
      </c>
      <c r="B24" s="6">
        <v>-500734</v>
      </c>
      <c r="C24" s="6">
        <v>-332230</v>
      </c>
      <c r="D24" s="6">
        <v>47422</v>
      </c>
    </row>
    <row r="25" spans="1:4" x14ac:dyDescent="0.25">
      <c r="A25" s="4" t="s">
        <v>63</v>
      </c>
      <c r="B25" s="6">
        <v>0</v>
      </c>
      <c r="C25" s="6">
        <v>0</v>
      </c>
      <c r="D25" s="6">
        <v>11291</v>
      </c>
    </row>
    <row r="26" spans="1:4" ht="30" x14ac:dyDescent="0.25">
      <c r="A26" s="4" t="s">
        <v>64</v>
      </c>
      <c r="B26" s="6">
        <v>-70</v>
      </c>
      <c r="C26" s="6">
        <v>4872</v>
      </c>
      <c r="D26" s="6">
        <v>2875</v>
      </c>
    </row>
    <row r="27" spans="1:4" x14ac:dyDescent="0.25">
      <c r="A27" s="4" t="s">
        <v>65</v>
      </c>
      <c r="B27" s="6">
        <v>-500804</v>
      </c>
      <c r="C27" s="6">
        <v>-327358</v>
      </c>
      <c r="D27" s="6">
        <v>61588</v>
      </c>
    </row>
    <row r="28" spans="1:4" x14ac:dyDescent="0.25">
      <c r="A28" s="4" t="s">
        <v>66</v>
      </c>
      <c r="B28" s="6">
        <v>862</v>
      </c>
      <c r="C28" s="6">
        <v>458</v>
      </c>
      <c r="D28" s="6">
        <v>0</v>
      </c>
    </row>
    <row r="29" spans="1:4" x14ac:dyDescent="0.25">
      <c r="A29" s="4" t="s">
        <v>67</v>
      </c>
      <c r="B29" s="10">
        <v>-499942</v>
      </c>
      <c r="C29" s="10">
        <v>-326900</v>
      </c>
      <c r="D29" s="10">
        <v>61588</v>
      </c>
    </row>
    <row r="30" spans="1:4" x14ac:dyDescent="0.25">
      <c r="A30" s="3" t="s">
        <v>68</v>
      </c>
    </row>
    <row r="31" spans="1:4" x14ac:dyDescent="0.25">
      <c r="A31" s="4" t="s">
        <v>69</v>
      </c>
      <c r="B31" s="6">
        <v>91777119</v>
      </c>
      <c r="C31" s="6">
        <v>91327846</v>
      </c>
      <c r="D31" s="6">
        <v>90899284</v>
      </c>
    </row>
    <row r="32" spans="1:4" x14ac:dyDescent="0.25">
      <c r="A32" s="4" t="s">
        <v>70</v>
      </c>
      <c r="B32" s="6">
        <v>91777119</v>
      </c>
      <c r="C32" s="6">
        <v>91327846</v>
      </c>
      <c r="D32" s="6">
        <v>91273994</v>
      </c>
    </row>
    <row r="33" spans="1:4" x14ac:dyDescent="0.25">
      <c r="A33" s="3" t="s">
        <v>71</v>
      </c>
    </row>
    <row r="34" spans="1:4" ht="30" x14ac:dyDescent="0.25">
      <c r="A34" s="4" t="s">
        <v>72</v>
      </c>
      <c r="B34" s="15">
        <v>-5.45</v>
      </c>
      <c r="C34" s="15">
        <v>-3.63</v>
      </c>
      <c r="D34" s="15">
        <v>0.52</v>
      </c>
    </row>
    <row r="35" spans="1:4" ht="30" x14ac:dyDescent="0.25">
      <c r="A35" s="4" t="s">
        <v>73</v>
      </c>
      <c r="B35" s="6">
        <v>0</v>
      </c>
      <c r="C35" s="16">
        <v>0.05</v>
      </c>
      <c r="D35" s="16">
        <v>0.16</v>
      </c>
    </row>
    <row r="36" spans="1:4" ht="30" x14ac:dyDescent="0.25">
      <c r="A36" s="4" t="s">
        <v>74</v>
      </c>
      <c r="B36" s="16">
        <v>-5.45</v>
      </c>
      <c r="C36" s="16">
        <v>-3.58</v>
      </c>
      <c r="D36" s="16">
        <v>0.68</v>
      </c>
    </row>
    <row r="37" spans="1:4" x14ac:dyDescent="0.25">
      <c r="A37" s="3" t="s">
        <v>75</v>
      </c>
    </row>
    <row r="38" spans="1:4" ht="30" x14ac:dyDescent="0.25">
      <c r="A38" s="4" t="s">
        <v>72</v>
      </c>
      <c r="B38" s="16">
        <v>-5.45</v>
      </c>
      <c r="C38" s="16">
        <v>-3.63</v>
      </c>
      <c r="D38" s="16">
        <v>0.52</v>
      </c>
    </row>
    <row r="39" spans="1:4" ht="30" x14ac:dyDescent="0.25">
      <c r="A39" s="4" t="s">
        <v>73</v>
      </c>
      <c r="B39" s="6">
        <v>0</v>
      </c>
      <c r="C39" s="16">
        <v>0.05</v>
      </c>
      <c r="D39" s="16">
        <v>0.15</v>
      </c>
    </row>
    <row r="40" spans="1:4" ht="30" x14ac:dyDescent="0.25">
      <c r="A40" s="4" t="s">
        <v>74</v>
      </c>
      <c r="B40" s="15">
        <v>-5.45</v>
      </c>
      <c r="C40" s="15">
        <v>-3.58</v>
      </c>
      <c r="D40" s="15">
        <v>0.67</v>
      </c>
    </row>
  </sheetData>
  <mergeCells count="2">
    <mergeCell ref="A1:A2"/>
    <mergeCell ref="B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selection activeCell="A10" sqref="A10"/>
    </sheetView>
  </sheetViews>
  <sheetFormatPr defaultRowHeight="15" x14ac:dyDescent="0.25"/>
  <cols>
    <col min="1" max="1" width="70" customWidth="1"/>
    <col min="2" max="2" width="16" customWidth="1"/>
    <col min="3" max="4" width="14" customWidth="1"/>
  </cols>
  <sheetData>
    <row r="1" spans="1:4" x14ac:dyDescent="0.25">
      <c r="A1" s="11" t="s">
        <v>76</v>
      </c>
      <c r="B1" s="12" t="s">
        <v>39</v>
      </c>
      <c r="C1" s="13"/>
      <c r="D1" s="13"/>
    </row>
    <row r="2" spans="1:4" x14ac:dyDescent="0.25">
      <c r="A2" s="13"/>
      <c r="B2" s="2" t="s">
        <v>2</v>
      </c>
      <c r="C2" s="2" t="s">
        <v>3</v>
      </c>
      <c r="D2" s="2" t="s">
        <v>40</v>
      </c>
    </row>
    <row r="3" spans="1:4" x14ac:dyDescent="0.25">
      <c r="A3" s="3" t="s">
        <v>77</v>
      </c>
    </row>
    <row r="4" spans="1:4" x14ac:dyDescent="0.25">
      <c r="A4" s="4" t="s">
        <v>65</v>
      </c>
      <c r="B4" s="10">
        <v>-500804</v>
      </c>
      <c r="C4" s="10">
        <v>-327358</v>
      </c>
      <c r="D4" s="10">
        <v>61588</v>
      </c>
    </row>
    <row r="5" spans="1:4" x14ac:dyDescent="0.25">
      <c r="A5" s="4" t="s">
        <v>63</v>
      </c>
      <c r="B5" s="6">
        <v>0</v>
      </c>
      <c r="C5" s="6">
        <v>0</v>
      </c>
      <c r="D5" s="6">
        <v>-11291</v>
      </c>
    </row>
    <row r="6" spans="1:4" x14ac:dyDescent="0.25">
      <c r="A6" s="4" t="s">
        <v>78</v>
      </c>
      <c r="B6" s="6">
        <v>70</v>
      </c>
      <c r="C6" s="6">
        <v>-4872</v>
      </c>
      <c r="D6" s="6">
        <v>-2875</v>
      </c>
    </row>
    <row r="7" spans="1:4" ht="30" x14ac:dyDescent="0.25">
      <c r="A7" s="3" t="s">
        <v>79</v>
      </c>
    </row>
    <row r="8" spans="1:4" x14ac:dyDescent="0.25">
      <c r="A8" s="4" t="s">
        <v>80</v>
      </c>
      <c r="B8" s="14">
        <v>153222</v>
      </c>
      <c r="C8" s="6">
        <v>156027</v>
      </c>
      <c r="D8" s="6">
        <v>170640</v>
      </c>
    </row>
    <row r="9" spans="1:4" x14ac:dyDescent="0.25">
      <c r="A9" s="4" t="s">
        <v>81</v>
      </c>
      <c r="B9" s="14">
        <v>124866</v>
      </c>
      <c r="C9" s="6">
        <v>0</v>
      </c>
      <c r="D9" s="6">
        <v>0</v>
      </c>
    </row>
    <row r="10" spans="1:4" x14ac:dyDescent="0.25">
      <c r="A10" s="4" t="s">
        <v>82</v>
      </c>
      <c r="B10" s="14">
        <v>2383</v>
      </c>
      <c r="C10" s="6">
        <v>7895</v>
      </c>
      <c r="D10" s="6">
        <v>11021</v>
      </c>
    </row>
    <row r="11" spans="1:4" x14ac:dyDescent="0.25">
      <c r="A11" s="4" t="s">
        <v>83</v>
      </c>
      <c r="B11" s="14">
        <v>2275</v>
      </c>
      <c r="C11" s="6">
        <v>39575</v>
      </c>
      <c r="D11" s="6">
        <v>4031</v>
      </c>
    </row>
    <row r="12" spans="1:4" x14ac:dyDescent="0.25">
      <c r="A12" s="4" t="s">
        <v>84</v>
      </c>
      <c r="B12" s="14">
        <v>19638</v>
      </c>
      <c r="C12" s="6">
        <v>0</v>
      </c>
      <c r="D12" s="6">
        <v>0</v>
      </c>
    </row>
    <row r="13" spans="1:4" x14ac:dyDescent="0.25">
      <c r="A13" s="4" t="s">
        <v>50</v>
      </c>
      <c r="B13" s="14">
        <v>177357</v>
      </c>
      <c r="C13" s="6">
        <v>204414</v>
      </c>
      <c r="D13" s="6">
        <v>30668</v>
      </c>
    </row>
    <row r="14" spans="1:4" x14ac:dyDescent="0.25">
      <c r="A14" s="4" t="s">
        <v>85</v>
      </c>
      <c r="B14" s="14">
        <v>3755</v>
      </c>
      <c r="C14" s="6">
        <v>0</v>
      </c>
      <c r="D14" s="6">
        <v>1080</v>
      </c>
    </row>
    <row r="15" spans="1:4" x14ac:dyDescent="0.25">
      <c r="A15" s="4" t="s">
        <v>51</v>
      </c>
      <c r="B15" s="14">
        <v>0</v>
      </c>
      <c r="C15" s="6">
        <v>-2289</v>
      </c>
      <c r="D15" s="6">
        <v>0</v>
      </c>
    </row>
    <row r="16" spans="1:4" x14ac:dyDescent="0.25">
      <c r="A16" s="4" t="s">
        <v>52</v>
      </c>
      <c r="B16" s="14">
        <v>-4835</v>
      </c>
      <c r="C16" s="6">
        <v>-7939</v>
      </c>
      <c r="D16" s="6">
        <v>0</v>
      </c>
    </row>
    <row r="17" spans="1:4" x14ac:dyDescent="0.25">
      <c r="A17" s="4" t="s">
        <v>15</v>
      </c>
      <c r="B17" s="14">
        <v>-6123</v>
      </c>
      <c r="C17" s="6">
        <v>-39870</v>
      </c>
      <c r="D17" s="6">
        <v>-25431</v>
      </c>
    </row>
    <row r="18" spans="1:4" x14ac:dyDescent="0.25">
      <c r="A18" s="4" t="s">
        <v>86</v>
      </c>
      <c r="B18" s="14">
        <v>-4507</v>
      </c>
      <c r="C18" s="6">
        <v>4068</v>
      </c>
      <c r="D18" s="6">
        <v>8467</v>
      </c>
    </row>
    <row r="19" spans="1:4" x14ac:dyDescent="0.25">
      <c r="A19" s="3" t="s">
        <v>87</v>
      </c>
    </row>
    <row r="20" spans="1:4" x14ac:dyDescent="0.25">
      <c r="A20" s="4" t="s">
        <v>88</v>
      </c>
      <c r="B20" s="6">
        <v>15117</v>
      </c>
      <c r="C20" s="6">
        <v>88049</v>
      </c>
      <c r="D20" s="6">
        <v>-5606</v>
      </c>
    </row>
    <row r="21" spans="1:4" x14ac:dyDescent="0.25">
      <c r="A21" s="4" t="s">
        <v>8</v>
      </c>
      <c r="B21" s="6">
        <v>4883</v>
      </c>
      <c r="C21" s="6">
        <v>23205</v>
      </c>
      <c r="D21" s="6">
        <v>12714</v>
      </c>
    </row>
    <row r="22" spans="1:4" x14ac:dyDescent="0.25">
      <c r="A22" s="4" t="s">
        <v>89</v>
      </c>
      <c r="B22" s="6">
        <v>-21801</v>
      </c>
      <c r="C22" s="6">
        <v>22275</v>
      </c>
      <c r="D22" s="6">
        <v>-11625</v>
      </c>
    </row>
    <row r="23" spans="1:4" x14ac:dyDescent="0.25">
      <c r="A23" s="4" t="s">
        <v>18</v>
      </c>
      <c r="B23" s="6">
        <v>107985</v>
      </c>
      <c r="C23" s="6">
        <v>-8138</v>
      </c>
      <c r="D23" s="6">
        <v>-63520</v>
      </c>
    </row>
    <row r="24" spans="1:4" x14ac:dyDescent="0.25">
      <c r="A24" s="4" t="s">
        <v>7</v>
      </c>
      <c r="B24" s="6">
        <v>2341</v>
      </c>
      <c r="C24" s="6">
        <v>-2080</v>
      </c>
      <c r="D24" s="6">
        <v>3438</v>
      </c>
    </row>
    <row r="25" spans="1:4" x14ac:dyDescent="0.25">
      <c r="A25" s="4" t="s">
        <v>20</v>
      </c>
      <c r="B25" s="6">
        <v>-123158</v>
      </c>
      <c r="C25" s="6">
        <v>0</v>
      </c>
      <c r="D25" s="6">
        <v>0</v>
      </c>
    </row>
    <row r="26" spans="1:4" x14ac:dyDescent="0.25">
      <c r="A26" s="4" t="s">
        <v>90</v>
      </c>
      <c r="B26" s="6">
        <v>0</v>
      </c>
      <c r="C26" s="6">
        <v>0</v>
      </c>
      <c r="D26" s="6">
        <v>-38500</v>
      </c>
    </row>
    <row r="27" spans="1:4" x14ac:dyDescent="0.25">
      <c r="A27" s="4" t="s">
        <v>91</v>
      </c>
      <c r="B27" s="17">
        <v>-47336</v>
      </c>
      <c r="C27" s="17">
        <v>152962</v>
      </c>
      <c r="D27" s="17">
        <v>144799</v>
      </c>
    </row>
    <row r="28" spans="1:4" x14ac:dyDescent="0.25">
      <c r="A28" s="3" t="s">
        <v>92</v>
      </c>
    </row>
    <row r="29" spans="1:4" x14ac:dyDescent="0.25">
      <c r="A29" s="4" t="s">
        <v>93</v>
      </c>
      <c r="B29" s="6">
        <v>-89402</v>
      </c>
      <c r="C29" s="6">
        <v>-115367</v>
      </c>
      <c r="D29" s="6">
        <v>-106726</v>
      </c>
    </row>
    <row r="30" spans="1:4" x14ac:dyDescent="0.25">
      <c r="A30" s="4" t="s">
        <v>94</v>
      </c>
      <c r="B30" s="6">
        <v>0</v>
      </c>
      <c r="C30" s="6">
        <v>-13324</v>
      </c>
      <c r="D30" s="6">
        <v>-21596</v>
      </c>
    </row>
    <row r="31" spans="1:4" x14ac:dyDescent="0.25">
      <c r="A31" s="4" t="s">
        <v>95</v>
      </c>
      <c r="B31" s="6">
        <v>5987</v>
      </c>
      <c r="C31" s="6">
        <v>19467</v>
      </c>
      <c r="D31" s="6">
        <v>4336</v>
      </c>
    </row>
    <row r="32" spans="1:4" x14ac:dyDescent="0.25">
      <c r="A32" s="4" t="s">
        <v>96</v>
      </c>
      <c r="B32" s="6">
        <v>0</v>
      </c>
      <c r="C32" s="6">
        <v>0</v>
      </c>
      <c r="D32" s="6">
        <v>-11000</v>
      </c>
    </row>
    <row r="33" spans="1:4" x14ac:dyDescent="0.25">
      <c r="A33" s="4" t="s">
        <v>97</v>
      </c>
      <c r="B33" s="6">
        <v>-83415</v>
      </c>
      <c r="C33" s="6">
        <v>-109224</v>
      </c>
      <c r="D33" s="6">
        <v>-134986</v>
      </c>
    </row>
    <row r="34" spans="1:4" x14ac:dyDescent="0.25">
      <c r="A34" s="3" t="s">
        <v>98</v>
      </c>
    </row>
    <row r="35" spans="1:4" x14ac:dyDescent="0.25">
      <c r="A35" s="4" t="s">
        <v>99</v>
      </c>
      <c r="B35" s="6">
        <v>-1834</v>
      </c>
      <c r="C35" s="6">
        <v>-1053</v>
      </c>
      <c r="D35" s="6">
        <v>-143323</v>
      </c>
    </row>
    <row r="36" spans="1:4" x14ac:dyDescent="0.25">
      <c r="A36" s="4" t="s">
        <v>100</v>
      </c>
      <c r="B36" s="6">
        <v>-40627</v>
      </c>
      <c r="C36" s="6">
        <v>-715</v>
      </c>
      <c r="D36" s="6">
        <v>-1786</v>
      </c>
    </row>
    <row r="37" spans="1:4" x14ac:dyDescent="0.25">
      <c r="A37" s="4" t="s">
        <v>101</v>
      </c>
      <c r="B37" s="6">
        <v>70000</v>
      </c>
      <c r="C37" s="6">
        <v>0</v>
      </c>
      <c r="D37" s="6">
        <v>0</v>
      </c>
    </row>
    <row r="38" spans="1:4" x14ac:dyDescent="0.25">
      <c r="A38" s="4" t="s">
        <v>102</v>
      </c>
      <c r="B38" s="6">
        <v>1294501</v>
      </c>
      <c r="C38" s="6">
        <v>351800</v>
      </c>
      <c r="D38" s="6">
        <v>326900</v>
      </c>
    </row>
    <row r="39" spans="1:4" x14ac:dyDescent="0.25">
      <c r="A39" s="4" t="s">
        <v>103</v>
      </c>
      <c r="B39" s="6">
        <v>-1125001</v>
      </c>
      <c r="C39" s="6">
        <v>-343700</v>
      </c>
      <c r="D39" s="6">
        <v>-324800</v>
      </c>
    </row>
    <row r="40" spans="1:4" x14ac:dyDescent="0.25">
      <c r="A40" s="4" t="s">
        <v>104</v>
      </c>
      <c r="B40" s="6">
        <v>660000</v>
      </c>
      <c r="C40" s="6">
        <v>2420000</v>
      </c>
      <c r="D40" s="6">
        <v>2525000</v>
      </c>
    </row>
    <row r="41" spans="1:4" x14ac:dyDescent="0.25">
      <c r="A41" s="4" t="s">
        <v>105</v>
      </c>
      <c r="B41" s="6">
        <v>-670000</v>
      </c>
      <c r="C41" s="6">
        <v>-2435000</v>
      </c>
      <c r="D41" s="6">
        <v>-2360000</v>
      </c>
    </row>
    <row r="42" spans="1:4" x14ac:dyDescent="0.25">
      <c r="A42" s="4" t="s">
        <v>106</v>
      </c>
      <c r="B42" s="6">
        <v>0</v>
      </c>
      <c r="C42" s="6">
        <v>444</v>
      </c>
      <c r="D42" s="6">
        <v>0</v>
      </c>
    </row>
    <row r="43" spans="1:4" x14ac:dyDescent="0.25">
      <c r="A43" s="4" t="s">
        <v>107</v>
      </c>
      <c r="B43" s="6">
        <v>-28</v>
      </c>
      <c r="C43" s="6">
        <v>0</v>
      </c>
      <c r="D43" s="6">
        <v>0</v>
      </c>
    </row>
    <row r="44" spans="1:4" x14ac:dyDescent="0.25">
      <c r="A44" s="4" t="s">
        <v>108</v>
      </c>
      <c r="B44" s="6">
        <v>0</v>
      </c>
      <c r="C44" s="6">
        <v>-27405</v>
      </c>
      <c r="D44" s="6">
        <v>-32737</v>
      </c>
    </row>
    <row r="45" spans="1:4" x14ac:dyDescent="0.25">
      <c r="A45" s="4" t="s">
        <v>109</v>
      </c>
      <c r="B45" s="6">
        <v>-425</v>
      </c>
      <c r="C45" s="6">
        <v>-445</v>
      </c>
      <c r="D45" s="6">
        <v>-535</v>
      </c>
    </row>
    <row r="46" spans="1:4" x14ac:dyDescent="0.25">
      <c r="A46" s="4" t="s">
        <v>110</v>
      </c>
      <c r="B46" s="6">
        <v>186586</v>
      </c>
      <c r="C46" s="6">
        <v>-36074</v>
      </c>
      <c r="D46" s="6">
        <v>-11281</v>
      </c>
    </row>
    <row r="47" spans="1:4" x14ac:dyDescent="0.25">
      <c r="A47" s="4" t="s">
        <v>111</v>
      </c>
      <c r="B47" s="6">
        <v>55835</v>
      </c>
      <c r="C47" s="6">
        <v>7664</v>
      </c>
      <c r="D47" s="6">
        <v>-1468</v>
      </c>
    </row>
    <row r="48" spans="1:4" x14ac:dyDescent="0.25">
      <c r="A48" s="4" t="s">
        <v>112</v>
      </c>
      <c r="B48" s="6">
        <v>24176</v>
      </c>
      <c r="C48" s="6">
        <v>16512</v>
      </c>
      <c r="D48" s="6">
        <v>17980</v>
      </c>
    </row>
    <row r="49" spans="1:4" x14ac:dyDescent="0.25">
      <c r="A49" s="4" t="s">
        <v>113</v>
      </c>
      <c r="B49" s="10">
        <v>80011</v>
      </c>
      <c r="C49" s="10">
        <v>24176</v>
      </c>
      <c r="D49" s="10">
        <v>16512</v>
      </c>
    </row>
  </sheetData>
  <mergeCells count="2">
    <mergeCell ref="A1:A2"/>
    <mergeCell ref="B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"/>
  <sheetViews>
    <sheetView tabSelected="1" workbookViewId="0">
      <selection activeCell="R4" sqref="R4"/>
    </sheetView>
  </sheetViews>
  <sheetFormatPr defaultRowHeight="15" x14ac:dyDescent="0.25"/>
  <cols>
    <col min="1" max="1" width="32.42578125" bestFit="1" customWidth="1"/>
    <col min="2" max="2" width="2.5703125" customWidth="1"/>
    <col min="3" max="3" width="15.140625" bestFit="1" customWidth="1"/>
    <col min="4" max="4" width="3" customWidth="1"/>
    <col min="5" max="6" width="9.5703125" bestFit="1" customWidth="1"/>
  </cols>
  <sheetData>
    <row r="1" spans="1:6" ht="18.75" x14ac:dyDescent="0.3">
      <c r="A1" s="19" t="s">
        <v>0</v>
      </c>
    </row>
    <row r="2" spans="1:6" x14ac:dyDescent="0.25">
      <c r="A2" t="s">
        <v>114</v>
      </c>
    </row>
    <row r="3" spans="1:6" x14ac:dyDescent="0.25">
      <c r="E3">
        <v>2019</v>
      </c>
      <c r="F3">
        <v>2018</v>
      </c>
    </row>
    <row r="4" spans="1:6" x14ac:dyDescent="0.25">
      <c r="A4" s="18" t="s">
        <v>115</v>
      </c>
      <c r="B4" s="18" t="s">
        <v>116</v>
      </c>
      <c r="C4" s="18" t="s">
        <v>117</v>
      </c>
      <c r="D4" s="18" t="s">
        <v>116</v>
      </c>
      <c r="E4" s="20">
        <f>IS!B4/BS!B6</f>
        <v>29.257891690121166</v>
      </c>
      <c r="F4" s="20">
        <f>IS!C4/BS!C6</f>
        <v>30.35525903774796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BS</vt:lpstr>
      <vt:lpstr>IS</vt:lpstr>
      <vt:lpstr>CFS</vt:lpstr>
      <vt:lpstr>AM_ITO</vt:lpstr>
      <vt:lpstr>AM_DSD</vt:lpstr>
      <vt:lpstr>AM_FATO</vt:lpstr>
      <vt:lpstr>AM_TATO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Juvette</dc:creator>
  <cp:lastModifiedBy>Juvette</cp:lastModifiedBy>
  <dcterms:created xsi:type="dcterms:W3CDTF">2020-08-05T15:34:34Z</dcterms:created>
  <dcterms:modified xsi:type="dcterms:W3CDTF">2020-08-05T15:59:20Z</dcterms:modified>
</cp:coreProperties>
</file>