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/>
  <xr:revisionPtr revIDLastSave="0" documentId="13_ncr:1_{1E57F282-8F90-4D06-B5FE-A6A9144D15D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opics" sheetId="1" r:id="rId1"/>
    <sheet name="DM(1)" sheetId="3" r:id="rId2"/>
    <sheet name="Pictures" sheetId="4" state="hidden" r:id="rId3"/>
  </sheets>
  <definedNames>
    <definedName name="_xlcn.WorksheetConnection_019MSPTDACALCULATEFilterContext.xlsxdProduct1" hidden="1">dProduct[]</definedName>
    <definedName name="_xlcn.WorksheetConnection_019MSPTDACALCULATEFilterContext.xlsxfTransactions1" hidden="1">fTransactions[]</definedName>
    <definedName name="_xlcn.WorksheetConnection_019MSPTDACALCULATEFilterContext01Start.xlsxdisSalesLimits1" hidden="1">disSalesLimits[]</definedName>
    <definedName name="_xlcn.WorksheetConnection_019MSPTDACALCULATEFilterContext01Start.xlsxdisVariable1" hidden="1">disVariable[]</definedName>
  </definedNames>
  <calcPr calcId="191029"/>
  <pivotCaches>
    <pivotCache cacheId="22" r:id="rId4"/>
    <pivotCache cacheId="25" r:id="rId5"/>
    <pivotCache cacheId="28" r:id="rId6"/>
    <pivotCache cacheId="31" r:id="rId7"/>
    <pivotCache cacheId="34" r:id="rId8"/>
    <pivotCache cacheId="37" r:id="rId9"/>
    <pivotCache cacheId="4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Variable" name="disVariable" connection="WorksheetConnection_019-MSPTDA-CALCULATE-FilterContext-01-Start.xlsx!disVariable"/>
          <x15:modelTable id="disSalesLimits" name="disSalesLimits" connection="WorksheetConnection_019-MSPTDA-CALCULATE-FilterContext-01-Start.xlsx!disSalesLimits"/>
          <x15:modelTable id="fTransactions" name="fTransactions" connection="WorksheetConnection_019-MSPTDA-CALCULATE-FilterContext.xlsx!fTransactions"/>
          <x15:modelTable id="dProduct" name="dProduct" connection="WorksheetConnection_019-MSPTDA-CALCULATE-FilterContext.xlsx!dProduct"/>
        </x15:modelTables>
        <x15:modelRelationships>
          <x15:modelRelationship fromTable="fTransactions" fromColumn="ProductID" toTable="d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3" l="1"/>
  <c r="A29" i="3"/>
  <c r="A30" i="3"/>
  <c r="A31" i="3"/>
  <c r="A27" i="3"/>
  <c r="BB25" i="4" l="1"/>
  <c r="BC25" i="4" s="1"/>
  <c r="BB26" i="4" s="1"/>
  <c r="BA24" i="4"/>
  <c r="BC26" i="4" l="1"/>
  <c r="BB27" i="4" s="1"/>
  <c r="BA25" i="4"/>
  <c r="AE16" i="4"/>
  <c r="BA26" i="4" l="1"/>
  <c r="BC27" i="4"/>
  <c r="BB28" i="4" s="1"/>
  <c r="AI11" i="3"/>
  <c r="B28" i="3"/>
  <c r="BA27" i="4" l="1"/>
  <c r="BC28" i="4"/>
  <c r="BA28" i="4" s="1"/>
  <c r="C28" i="3"/>
  <c r="B29" i="3" s="1"/>
  <c r="C29" i="3" l="1"/>
  <c r="B30" i="3" s="1"/>
  <c r="C30" i="3" l="1"/>
  <c r="B31" i="3" s="1"/>
  <c r="C3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194D1-84D0-47E0-8E60-1B59A2C7977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7DF11F-83CC-4497-84AE-2BC4F1E9AF6A}" name="WorksheetConnection_019-MSPTDA-CALCULATE-FilterContext.xlsx!dProduct" type="102" refreshedVersion="6" minRefreshableVersion="5">
    <extLst>
      <ext xmlns:x15="http://schemas.microsoft.com/office/spreadsheetml/2010/11/main" uri="{DE250136-89BD-433C-8126-D09CA5730AF9}">
        <x15:connection id="dProduct">
          <x15:rangePr sourceName="_xlcn.WorksheetConnection_019MSPTDACALCULATEFilterContext.xlsxdProduct1"/>
        </x15:connection>
      </ext>
    </extLst>
  </connection>
  <connection id="3" xr16:uid="{46BD5BA0-B434-447D-BF48-BEB9E333F80C}" name="WorksheetConnection_019-MSPTDA-CALCULATE-FilterContext.xlsx!fTransactions" type="102" refreshedVersion="6" minRefreshableVersion="5">
    <extLst>
      <ext xmlns:x15="http://schemas.microsoft.com/office/spreadsheetml/2010/11/main" uri="{DE250136-89BD-433C-8126-D09CA5730AF9}">
        <x15:connection id="fTransactions">
          <x15:rangePr sourceName="_xlcn.WorksheetConnection_019MSPTDACALCULATEFilterContext.xlsxfTransactions1"/>
        </x15:connection>
      </ext>
    </extLst>
  </connection>
  <connection id="4" xr16:uid="{011A9B32-9728-4A79-BA67-BCA344B309D1}" name="WorksheetConnection_019-MSPTDA-CALCULATE-FilterContext-01-Start.xlsx!disSalesLimits" type="102" refreshedVersion="6" minRefreshableVersion="5">
    <extLst>
      <ext xmlns:x15="http://schemas.microsoft.com/office/spreadsheetml/2010/11/main" uri="{DE250136-89BD-433C-8126-D09CA5730AF9}">
        <x15:connection id="disSalesLimits">
          <x15:rangePr sourceName="_xlcn.WorksheetConnection_019MSPTDACALCULATEFilterContext01Start.xlsxdisSalesLimits1"/>
        </x15:connection>
      </ext>
    </extLst>
  </connection>
  <connection id="5" xr16:uid="{ED6CBF79-9638-44A6-8790-1707B54B34D6}" name="WorksheetConnection_019-MSPTDA-CALCULATE-FilterContext-01-Start.xlsx!disVariable" type="102" refreshedVersion="6" minRefreshableVersion="5">
    <extLst>
      <ext xmlns:x15="http://schemas.microsoft.com/office/spreadsheetml/2010/11/main" uri="{DE250136-89BD-433C-8126-D09CA5730AF9}">
        <x15:connection id="disVariable">
          <x15:rangePr sourceName="_xlcn.WorksheetConnection_019MSPTDACALCULATEFilterContext01Start.xlsxdisVariable1"/>
        </x15:connection>
      </ext>
    </extLst>
  </connection>
</connections>
</file>

<file path=xl/sharedStrings.xml><?xml version="1.0" encoding="utf-8"?>
<sst xmlns="http://schemas.openxmlformats.org/spreadsheetml/2006/main" count="188" uniqueCount="111">
  <si>
    <t>dProduct Dimension Table</t>
  </si>
  <si>
    <t>ProductID</t>
  </si>
  <si>
    <t>Sales</t>
  </si>
  <si>
    <t>Product</t>
  </si>
  <si>
    <t>Quad</t>
  </si>
  <si>
    <t>Carlota</t>
  </si>
  <si>
    <t>[Total Sales] := SUM(fTransactions[Sales])</t>
  </si>
  <si>
    <t xml:space="preserve">[Quad Total Sales] := </t>
  </si>
  <si>
    <t>CALCULATE(</t>
  </si>
  <si>
    <t>[Total Sales],</t>
  </si>
  <si>
    <t>dProduct[Product]="Quad"</t>
  </si>
  <si>
    <t>)</t>
  </si>
  <si>
    <t xml:space="preserve">Quad Total Sales FILTER-ALL := </t>
  </si>
  <si>
    <t>FILTER(ALL(dProduct[Product]),dProduct[Product]="Quad")</t>
  </si>
  <si>
    <t>Grand Total</t>
  </si>
  <si>
    <t>Total Sales</t>
  </si>
  <si>
    <t>[Grand Total] := CALCULATE([Total Sales],ALL(fTransactions))</t>
  </si>
  <si>
    <t>[% of Grand Total] := DIVIDE([Total Sales],[Grand Total])</t>
  </si>
  <si>
    <t>[% of Grand Total] in "Carlota" Row = 45/80 = 56.25%</t>
  </si>
  <si>
    <t>[% of Grand Total] in "Quad" Row = 35/80 = 43.75%</t>
  </si>
  <si>
    <t>Price</t>
  </si>
  <si>
    <t>Cost</t>
  </si>
  <si>
    <t>disSalesLimits Table</t>
  </si>
  <si>
    <t>disVariable Table</t>
  </si>
  <si>
    <t>Category</t>
  </si>
  <si>
    <t>Lower Limit</t>
  </si>
  <si>
    <t>Upper Limit</t>
  </si>
  <si>
    <t>Variable</t>
  </si>
  <si>
    <t>fTransactions Fact Table</t>
  </si>
  <si>
    <t>*</t>
  </si>
  <si>
    <t>dProduct[Product]="Carlota"</t>
  </si>
  <si>
    <r>
      <t xml:space="preserve">Measure ==&gt;&gt; </t>
    </r>
    <r>
      <rPr>
        <b/>
        <sz val="11"/>
        <color theme="1"/>
        <rFont val="Calibri"/>
        <family val="2"/>
        <scheme val="minor"/>
      </rPr>
      <t>[Quad Total Sales] := CALCULATE([Total Sales],dProduct[Product]="Quad")</t>
    </r>
  </si>
  <si>
    <t>Internal Filter for each row:</t>
  </si>
  <si>
    <t>External Filter for each row:</t>
  </si>
  <si>
    <t>Empty Filter</t>
  </si>
  <si>
    <r>
      <t xml:space="preserve">10 &lt;= </t>
    </r>
    <r>
      <rPr>
        <b/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&gt; 25 = TRUE</t>
    </r>
  </si>
  <si>
    <r>
      <t xml:space="preserve">10 &lt;= 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&gt; 25 = TRUE</t>
    </r>
  </si>
  <si>
    <r>
      <t xml:space="preserve">10 &lt;= </t>
    </r>
    <r>
      <rPr>
        <b/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&gt; 25 = TRUE</t>
    </r>
  </si>
  <si>
    <t>CALCULATE([Total Sales],fTransactions[Sales]&gt;=10 &amp;&amp; fTransactions[Sales]&lt;25)</t>
  </si>
  <si>
    <t>Measure:</t>
  </si>
  <si>
    <t>BEFORE Filtering:</t>
  </si>
  <si>
    <t>AFTER Filtering:</t>
  </si>
  <si>
    <t>Measure Answer based on Filtered Table:</t>
  </si>
  <si>
    <t xml:space="preserve">[Total Keystone Sales] := </t>
  </si>
  <si>
    <t>CALCULATE([Total Sales],FILTER(ALL(dProduct[Price],dProduct[Cost]),dProduct[Price]&gt;=dProduct[Cost]*2))</t>
  </si>
  <si>
    <t>[Total Keystone Sales] = 20+20+5 = 45</t>
  </si>
  <si>
    <t>[Quad Total Sales FILTER-ALL] :=</t>
  </si>
  <si>
    <t>Formula to show "Quad" Total in every cell:</t>
  </si>
  <si>
    <t>Formula to show "Quad" Total in ONLY in "Quad" Row of Report:</t>
  </si>
  <si>
    <t>Quad Total Sales VALUES :=</t>
  </si>
  <si>
    <r>
      <t>CALCULATE([Total Sales],FILTER(</t>
    </r>
    <r>
      <rPr>
        <b/>
        <sz val="11"/>
        <color rgb="FFFF0000"/>
        <rFont val="Calibri"/>
        <family val="2"/>
        <scheme val="minor"/>
      </rPr>
      <t>ALL(dProduct[Product])</t>
    </r>
    <r>
      <rPr>
        <sz val="11"/>
        <color theme="1"/>
        <rFont val="Calibri"/>
        <family val="2"/>
        <scheme val="minor"/>
      </rPr>
      <t>,dProduct[Product]="Quad"))</t>
    </r>
  </si>
  <si>
    <r>
      <t>CALCULATE([Total Sales],FILTER(</t>
    </r>
    <r>
      <rPr>
        <b/>
        <sz val="11"/>
        <color rgb="FFFF0000"/>
        <rFont val="Calibri"/>
        <family val="2"/>
        <scheme val="minor"/>
      </rPr>
      <t>VALUES(dProduct[Product])</t>
    </r>
    <r>
      <rPr>
        <sz val="11"/>
        <color theme="1"/>
        <rFont val="Calibri"/>
        <family val="2"/>
        <scheme val="minor"/>
      </rPr>
      <t>,dProduct[Product]="Quad"))</t>
    </r>
  </si>
  <si>
    <t xml:space="preserve">Topics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</si>
  <si>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(00:15) Introduction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</si>
  <si>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(01:27) Filter Context, First Look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</si>
  <si>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(04:40) CALCULATE to change Filter Context with a Boolean Filter. Internal Filter Context, External Filter Context and Final Filter Context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</si>
  <si>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(05:10) CALCULATE and CALCULATETABLE DAX Functions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</si>
  <si>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(06:28) What is a Boolean Filter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</si>
  <si>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(08:00) First look at the Overwrite Operator in CALCULATE. How does CALCULATE Merge the Internal Filter Context and External Filter Context into the Final Filter Context.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</si>
  <si>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(09:45) CALCULATETABLE to change Filter Context with a Boolean Filter. Internal Filter Context and Final Filter Context.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</si>
  <si>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(11:25) CALCULATE to perform Context Transition (Convert Row Context To Filter Context)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</si>
  <si>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(13:17 )All Measures have a Hidden CALCULATE Function. Watch out for Context Transition when you use a Measure.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</si>
  <si>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(14:20) Boolean Filter is always converted to a FILTER &amp; ALL DAX Function construction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</si>
  <si>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(17:22) DAX Studio to look at FILTER and ALL Equivalent for a Boolean Filter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</si>
  <si>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(20:00) VALUES rather than ALL in first argument of FILTER :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</si>
  <si>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(22:05) VALUES Function to bring a Variable into a Formula and use it as a condition for a Boolean Filter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</si>
  <si>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(24:22) AND Logical Test – 4 different Examples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</si>
  <si>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(26:18) Can NOT use two different columns in a Boolean Filters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</si>
  <si>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(28:30) OR Logical Test Boolean Formulas – 2 examples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</si>
  <si>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(30:33) Boolean Condition Restrictions. VALUES to get Variable, Can’t Use Two Different Columns or directly compare Two Columns, Can’t use Aggregate Functions as a condition for Boolean Filters.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</si>
  <si>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(30:33) Can NOT Directly Compare Two Columns as a Boolean Filter. Keystone Pricing Examples. See how to solve the problem of comparing two columns directly by using the FILTER Function.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</si>
  <si>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(33:20) DAX Studio to see how FILTER and ALL delivers a table where we directly compare two columns for a DAX Measure.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</si>
  <si>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Can NOT use MIN or MAX or other aggregate functions as a condition for a Boolean Filter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</si>
  <si>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Frequency Distribution DAX Formula. Learn about the COUNTROWS Function.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</si>
  <si>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(43:07) ALL DAX Function &amp; Grand Totals. Learn about the Remove Operator in ALL DAX Function when you use it in the Filter argument of CALCULATE.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</si>
  <si>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(47:42) Look at Data Model for Power BI File for looking more closely at the Overwrite Operator.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</si>
  <si>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(49:00) Overwrite Operation. Second look at the Overwrite Operator in CALCULATE. How does CALCULATE Merge the Internal Filter Context and External Filter Context into the Final Filter Context. Step-By-Step Example of the CALCULATE Overwrite Operator.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</si>
  <si>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(50:50) Reminder about ALL before we learn about ALLSELECTED. What is the problem that ALLSELECTED can solve?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</si>
  <si>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(52:35) ALLSELECTED to create Grand Totals that respect the filtering in the PivotTable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</si>
  <si>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(53:33) Context Transition is how ALLSELECTED gets to the Grand Total Cell Filter Context.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</si>
  <si>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(53:45) Hidden Context Transition for Measures in an Excel PivotTable or Power BI Visual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</si>
  <si>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(54:45) ALLSELECTED and Context Transition, the Full Story. Define ALLSELECTED: Removes last filter created by Context Transition.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</si>
  <si>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(56:17) Visual Example of when ALLSELECTED will not get back to the Filter Context of the Grand Total Cell in the Excel PivotTable or Power BI Visual.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</si>
  <si>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(57:18) Use ALLSELECTED DAX Function in CALCULATE Measures.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</si>
  <si>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(59:05) ALLSELECTED Functions works on Cross Tab Reports too !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</si>
  <si>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(59:44) Example of Measure in Power BI Visual that uses ALLSELECTED and will not get back to the Filter Context of the Grand Total Cell Power BI Visual.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</si>
  <si>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(01:01:20) Look at new Data Model for the KEEPFILTERS DAX Function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</si>
  <si>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(01:02:20)First example of the KEEPFILTERS DAX Function. KEEPFILTERS forces an AND Logical Test rather than an Overwrite Operation in the CALCULATE function.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</si>
  <si>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(01:06:55) What is a Complex Filter? What is a Complex Filter Reduction Error? Many Diagrams to help reveal the meaning of this issue.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</si>
  <si>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(01:08:56) How KEEPFILTERS can help solve a Complex Filter Reduction Error for Year Column in AVERAGEX.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</si>
  <si>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(01:14:47) Why KEEPFILTERS is used in the New Quick Measure in Power BI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</si>
  <si>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(01:16:33) How KEEPFILTERS can help solve a Complex Filter Reduction Error for Year Column and Month Column in CROSSJOIN in AVERAGEX.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</si>
  <si>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(01:18:30) Data Model solution to solve Complex Filter Reduction Error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</si>
  <si>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(01:20:05) Determine if a filter is a complex filter with CROSSJOIN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</si>
  <si>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(01:21:17) Expanded Table Concept &amp; Relationships. Description of how we can use this diagram to help us understand how filters propagate in the Data Model. Learn about Table Filter to send a filter backwards across a Many-To-One Relationship.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</si>
  <si>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(01:26:50) Table Filters &amp; Expanded Table as filters in the Filter argument of CALCULATE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</si>
  <si>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(01:27:15) Expanded Table Filter with ALL Function. 2 Examples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</si>
  <si>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(01:29:15) Table Filter to send a filter backwards across a Many-To-One Relationship. Great Visual for understanding this filter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</si>
  <si>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(01:33:10) ALLEXCEPT DAX Function with an Expanded Column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</si>
  <si>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(01:37:00) Examples of Time Intelligence Functions as filters in CALCULATE including SAMEPERIODLASTYEAR and DATEADD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</si>
  <si>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(01:37:20) Measure for Revenue from Last Year. CALCULATE &amp; SAMPERIODLASTYEAR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</si>
  <si>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(01:38:40) Measure for Revenue for Last Month. CALCULATE &amp; DATEADD and ISFILTERED DAX Functions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</si>
  <si>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(01:41:32) Compare Excel and DAX Formulas.</t>
    </r>
  </si>
  <si>
    <r>
      <t>51.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(01:43:10) Measure for % Change using IF, BLANK, DIVIDE and HASONEVALUE DAX Functions</t>
    </r>
  </si>
  <si>
    <r>
      <t>52.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(01:46:15) Summary - DAX Formula Evaluation Context Summary</t>
    </r>
  </si>
  <si>
    <t>0&lt;=Sales&lt;5</t>
  </si>
  <si>
    <t>10&lt;=Sales&lt;15</t>
  </si>
  <si>
    <t>15&lt;=Sales&lt;20</t>
  </si>
  <si>
    <t>20&lt;=Sales&lt;25</t>
  </si>
  <si>
    <t>5&lt;=Sales&lt;10</t>
  </si>
  <si>
    <t>QuadTotalSales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</si>
</sst>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-\$#,##0.00;\$#,##0.00"/>
    <numFmt numFmtId="165" formatCode="\$#,##0.00;\(\$#,##0.00\);\$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theme="4" tint="0.39997558519241921"/>
      </left>
      <right style="thick">
        <color rgb="FFFF0000"/>
      </right>
      <top/>
      <bottom/>
      <diagonal/>
    </border>
    <border>
      <left style="thin">
        <color theme="4" tint="0.39997558519241921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indent="1"/>
    </xf>
    <xf numFmtId="0" fontId="0" fillId="0" borderId="5" xfId="0" applyBorder="1"/>
    <xf numFmtId="0" fontId="0" fillId="0" borderId="4" xfId="0" applyBorder="1" applyAlignment="1">
      <alignment horizontal="left" indent="3"/>
    </xf>
    <xf numFmtId="0" fontId="3" fillId="0" borderId="4" xfId="0" applyFont="1" applyBorder="1" applyAlignment="1">
      <alignment horizontal="left" indent="3"/>
    </xf>
    <xf numFmtId="0" fontId="0" fillId="0" borderId="6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pivotButton="1"/>
    <xf numFmtId="164" fontId="0" fillId="0" borderId="0" xfId="0" applyNumberFormat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4" borderId="0" xfId="0" applyFill="1"/>
    <xf numFmtId="0" fontId="4" fillId="2" borderId="14" xfId="0" applyFont="1" applyFill="1" applyBorder="1"/>
    <xf numFmtId="0" fontId="4" fillId="2" borderId="12" xfId="0" applyFont="1" applyFill="1" applyBorder="1"/>
    <xf numFmtId="0" fontId="4" fillId="2" borderId="15" xfId="0" applyFont="1" applyFill="1" applyBorder="1"/>
    <xf numFmtId="0" fontId="0" fillId="3" borderId="14" xfId="0" applyFill="1" applyBorder="1"/>
    <xf numFmtId="0" fontId="0" fillId="3" borderId="12" xfId="0" applyFill="1" applyBorder="1"/>
    <xf numFmtId="0" fontId="2" fillId="3" borderId="15" xfId="0" applyFont="1" applyFill="1" applyBorder="1"/>
    <xf numFmtId="0" fontId="0" fillId="0" borderId="14" xfId="0" applyBorder="1"/>
    <xf numFmtId="0" fontId="2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4" borderId="0" xfId="0" applyFont="1" applyFill="1"/>
    <xf numFmtId="0" fontId="3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0" borderId="10" xfId="0" applyBorder="1"/>
    <xf numFmtId="0" fontId="5" fillId="0" borderId="0" xfId="0" applyFont="1"/>
    <xf numFmtId="0" fontId="6" fillId="0" borderId="0" xfId="0" applyFont="1"/>
    <xf numFmtId="0" fontId="0" fillId="0" borderId="20" xfId="0" applyBorder="1"/>
    <xf numFmtId="0" fontId="0" fillId="0" borderId="12" xfId="0" applyBorder="1"/>
    <xf numFmtId="0" fontId="0" fillId="0" borderId="0" xfId="0" applyAlignment="1">
      <alignment horizontal="left" indent="1"/>
    </xf>
    <xf numFmtId="0" fontId="7" fillId="0" borderId="0" xfId="0" applyFont="1"/>
    <xf numFmtId="0" fontId="0" fillId="5" borderId="21" xfId="0" applyFill="1" applyBorder="1" applyAlignment="1">
      <alignment horizontal="left" vertical="center" indent="5"/>
    </xf>
    <xf numFmtId="0" fontId="0" fillId="5" borderId="13" xfId="0" applyFill="1" applyBorder="1"/>
    <xf numFmtId="0" fontId="0" fillId="5" borderId="22" xfId="0" applyFill="1" applyBorder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53ABA25-B8D3-4705-AD18-A97ADBF5CD79}">
      <tableStyleElement type="wholeTable" dxfId="13"/>
      <tableStyleElement type="headerRow" dxfId="12"/>
    </tableStyle>
  </tableStyles>
  <colors>
    <mruColors>
      <color rgb="FF0000FF"/>
      <color rgb="FF243818"/>
      <color rgb="FFB87B00"/>
      <color rgb="FF966400"/>
      <color rgb="FFFFAA00"/>
      <color rgb="FF2F4A1E"/>
      <color rgb="FF283E1A"/>
      <color rgb="FF456D2D"/>
      <color rgb="FFFF858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47" Type="http://schemas.openxmlformats.org/officeDocument/2006/relationships/customXml" Target="../customXml/item31.xml"/><Relationship Id="rId50" Type="http://schemas.openxmlformats.org/officeDocument/2006/relationships/customXml" Target="../customXml/item34.xml"/><Relationship Id="rId55" Type="http://schemas.openxmlformats.org/officeDocument/2006/relationships/customXml" Target="../customXml/item39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9" Type="http://schemas.openxmlformats.org/officeDocument/2006/relationships/customXml" Target="../customXml/item13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45" Type="http://schemas.openxmlformats.org/officeDocument/2006/relationships/customXml" Target="../customXml/item29.xml"/><Relationship Id="rId53" Type="http://schemas.openxmlformats.org/officeDocument/2006/relationships/customXml" Target="../customXml/item37.xml"/><Relationship Id="rId58" Type="http://schemas.openxmlformats.org/officeDocument/2006/relationships/customXml" Target="../customXml/item42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45.xml"/><Relationship Id="rId19" Type="http://schemas.openxmlformats.org/officeDocument/2006/relationships/customXml" Target="../customXml/item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48" Type="http://schemas.openxmlformats.org/officeDocument/2006/relationships/customXml" Target="../customXml/item32.xml"/><Relationship Id="rId56" Type="http://schemas.openxmlformats.org/officeDocument/2006/relationships/customXml" Target="../customXml/item40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5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46" Type="http://schemas.openxmlformats.org/officeDocument/2006/relationships/customXml" Target="../customXml/item30.xml"/><Relationship Id="rId59" Type="http://schemas.openxmlformats.org/officeDocument/2006/relationships/customXml" Target="../customXml/item43.xml"/><Relationship Id="rId20" Type="http://schemas.openxmlformats.org/officeDocument/2006/relationships/customXml" Target="../customXml/item4.xml"/><Relationship Id="rId41" Type="http://schemas.openxmlformats.org/officeDocument/2006/relationships/customXml" Target="../customXml/item25.xml"/><Relationship Id="rId54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49" Type="http://schemas.openxmlformats.org/officeDocument/2006/relationships/customXml" Target="../customXml/item33.xml"/><Relationship Id="rId57" Type="http://schemas.openxmlformats.org/officeDocument/2006/relationships/customXml" Target="../customXml/item41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52" Type="http://schemas.openxmlformats.org/officeDocument/2006/relationships/customXml" Target="../customXml/item36.xml"/><Relationship Id="rId60" Type="http://schemas.openxmlformats.org/officeDocument/2006/relationships/customXml" Target="../customXml/item4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291704</xdr:colOff>
      <xdr:row>13</xdr:row>
      <xdr:rowOff>142875</xdr:rowOff>
    </xdr:from>
    <xdr:to>
      <xdr:col>15</xdr:col>
      <xdr:colOff>350598</xdr:colOff>
      <xdr:row>15</xdr:row>
      <xdr:rowOff>65485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3C103-79A5-41CC-AE4A-293E60972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345" y="2238375"/>
          <a:ext cx="1273331" cy="315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420053</xdr:colOff>
      <xdr:row>11</xdr:row>
      <xdr:rowOff>98584</xdr:rowOff>
    </xdr:from>
    <xdr:to>
      <xdr:col>63</xdr:col>
      <xdr:colOff>498773</xdr:colOff>
      <xdr:row>18</xdr:row>
      <xdr:rowOff>137398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19AB0E-22F9-445B-AB5B-32FC3653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18173" y="2194084"/>
          <a:ext cx="4955520" cy="138755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26</xdr:col>
      <xdr:colOff>3192</xdr:colOff>
      <xdr:row>28</xdr:row>
      <xdr:rowOff>47387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89BFC7-47C3-4490-8BCB-E1F6030D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4030980"/>
          <a:ext cx="4936470" cy="139612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3298611" backgroundQuery="1" createdVersion="6" refreshedVersion="6" minRefreshableVersion="3" recordCount="0" supportSubquery="1" supportAdvancedDrill="1" xr:uid="{42A6B000-3BFF-4A5D-9698-6F97746F819A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38657406" backgroundQuery="1" createdVersion="6" refreshedVersion="6" minRefreshableVersion="3" recordCount="0" supportSubquery="1" supportAdvancedDrill="1" xr:uid="{B3C2B20C-46B7-495B-B86C-D8B1BAB7D53D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40856484" backgroundQuery="1" createdVersion="6" refreshedVersion="6" minRefreshableVersion="3" recordCount="0" supportSubquery="1" supportAdvancedDrill="1" xr:uid="{E43988E4-2D5E-44D4-B6D2-0AE16CC5B234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42476854" backgroundQuery="1" createdVersion="6" refreshedVersion="6" minRefreshableVersion="3" recordCount="0" supportSubquery="1" supportAdvancedDrill="1" xr:uid="{E78D928D-AB13-49AA-BF4B-3BE7A5BDDE66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4386574" backgroundQuery="1" createdVersion="6" refreshedVersion="6" minRefreshableVersion="3" recordCount="0" supportSubquery="1" supportAdvancedDrill="1" xr:uid="{E33BF2CD-7DF8-434E-BD70-3EC85A7BC313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648958335" backgroundQuery="1" createdVersion="6" refreshedVersion="6" minRefreshableVersion="3" recordCount="0" supportSubquery="1" supportAdvancedDrill="1" xr:uid="{32C2B296-E85C-44DE-8873-BF7B2563C1D6}">
  <cacheSource type="external" connectionId="1"/>
  <cacheFields count="1">
    <cacheField name="[disSalesLimits].[Category].[Category]" caption="Category" numFmtId="0" level="1">
      <sharedItems count="5">
        <s v="0&lt;=Sales&lt;5"/>
        <s v="10&lt;=Sales&lt;15"/>
        <s v="15&lt;=Sales&lt;20"/>
        <s v="20&lt;=Sales&lt;25"/>
        <s v="5&lt;=Sales&lt;10"/>
      </sharedItems>
    </cacheField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2" memberValueDatatype="130" unbalanced="0">
      <fieldsUsage count="2">
        <fieldUsage x="-1"/>
        <fieldUsage x="0"/>
      </fieldsUsage>
    </cacheHierarchy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/>
    <cacheHierarchy uniqueName="[Measures].[QuadTotalSales]" caption="QuadTotalSales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5.463753935182" createdVersion="5" refreshedVersion="6" minRefreshableVersion="3" recordCount="0" supportSubquery="1" supportAdvancedDrill="1" xr:uid="{9FFB6393-84EF-4F08-AF26-99B46D8478E5}">
  <cacheSource type="external" connectionId="1"/>
  <cacheFields count="3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2" level="32767"/>
    <cacheField name="[Measures].[QuadTotalSales]" caption="QuadTotalSales" numFmtId="0" hierarchy="13" level="32767"/>
  </cacheFields>
  <cacheHierarchies count="19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 oneField="1">
      <fieldsUsage count="1">
        <fieldUsage x="2"/>
      </fieldsUsage>
    </cacheHierarchy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B001-81BA-40EE-8C82-2C892ABAB61E}" name="PivotTable3" cacheId="40" applyNumberFormats="0" applyBorderFormats="0" applyFontFormats="0" applyPatternFormats="0" applyAlignmentFormats="0" applyWidthHeightFormats="1" dataCaption="Values" tag="151f3e89-115e-4dda-b37d-9b4cfd311534" updatedVersion="6" minRefreshableVersion="3" itemPrintTitles="1" createdVersion="5" indent="0" compact="0" compactData="0" multipleFieldFilters="0" customListSort="0">
  <location ref="I3:K6" firstHeaderRow="0" firstDataRow="1" firstDataCol="1"/>
  <pivotFields count="3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11E90-C2B3-46BA-875C-BB5682FF8CC5}" name="PivotTable2" cacheId="25" applyNumberFormats="0" applyBorderFormats="0" applyFontFormats="0" applyPatternFormats="0" applyAlignmentFormats="0" applyWidthHeightFormats="1" dataCaption="Values" tag="7cd27f0e-eece-4dff-a92e-c8a8f0aba941" updatedVersion="6" minRefreshableVersion="3" useAutoFormatting="1" itemPrintTitles="1" createdVersion="6" indent="0" compact="0" compactData="0" multipleFieldFilters="0">
  <location ref="AI5:AJ8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formats count="4">
    <format dxfId="11">
      <pivotArea outline="0" fieldPosition="0">
        <references count="1">
          <reference field="0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  <format dxfId="9">
      <pivotArea outline="0" fieldPosition="0">
        <references count="1">
          <reference field="0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0" count="1">
            <x v="1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A97E9-70D4-4FDA-A2A4-2FB881342BF8}" name="PivotTable1" cacheId="28" applyNumberFormats="0" applyBorderFormats="0" applyFontFormats="0" applyPatternFormats="0" applyAlignmentFormats="0" applyWidthHeightFormats="1" dataCaption="Values" tag="b5f5330f-3e44-47bf-bba4-2ad9e8e902cd" updatedVersion="6" minRefreshableVersion="3" useAutoFormatting="1" itemPrintTitles="1" createdVersion="6" indent="0" compact="0" compactData="0" multipleFieldFilters="0">
  <location ref="AD13:AE16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C79EC-03DC-4FAB-80E4-702AAB77BE65}" name="PivotTable2" cacheId="37" applyNumberFormats="0" applyBorderFormats="0" applyFontFormats="0" applyPatternFormats="0" applyAlignmentFormats="0" applyWidthHeightFormats="1" dataCaption="Values" tag="b5516013-d318-4dec-ae44-2c30d34d81c7" updatedVersion="6" minRefreshableVersion="3" useAutoFormatting="1" itemPrintTitles="1" createdVersion="6" indent="0" compact="0" compactData="0" multipleFieldFilters="0">
  <location ref="BA13:BA19" firstHeaderRow="1" firstDataRow="1" firstDataCol="1"/>
  <pivotFields count="1"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SalesLimits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A52E9-326A-4FD4-9957-7D2D493D837B}" name="PivotTable5" cacheId="31" applyNumberFormats="0" applyBorderFormats="0" applyFontFormats="0" applyPatternFormats="0" applyAlignmentFormats="0" applyWidthHeightFormats="1" dataCaption="Values" tag="634bafa9-fbc9-4923-8920-b1475cdd285a" updatedVersion="6" minRefreshableVersion="3" useAutoFormatting="1" itemPrintTitles="1" createdVersion="6" indent="0" compact="0" compactData="0" multipleFieldFilters="0">
  <location ref="R13:S16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244F9-6566-4FCC-8AFE-EE8EB8EC8CD0}" name="PivotTable1" cacheId="22" applyNumberFormats="0" applyBorderFormats="0" applyFontFormats="0" applyPatternFormats="0" applyAlignmentFormats="0" applyWidthHeightFormats="1" dataCaption="Values" tag="40ffd9d8-a55c-4d9d-9480-d4baf7af90b3" updatedVersion="6" minRefreshableVersion="3" useAutoFormatting="1" itemPrintTitles="1" createdVersion="6" indent="0" compact="0" compactData="0" multipleFieldFilters="0">
  <location ref="AN11:AO14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C619-C891-485B-BB59-C9772CB198DE}" name="PivotTable3" cacheId="34" applyNumberFormats="0" applyBorderFormats="0" applyFontFormats="0" applyPatternFormats="0" applyAlignmentFormats="0" applyWidthHeightFormats="1" dataCaption="Values" tag="faf89920-fe38-49c2-8a0e-dbdaf3b861f2" updatedVersion="6" minRefreshableVersion="3" useAutoFormatting="1" itemPrintTitles="1" createdVersion="6" indent="0" compact="0" compactData="0" multipleFieldFilters="0">
  <location ref="R5:S8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531CF-04A5-46EA-A1DF-557A757F1EE5}" name="fTransactions" displayName="fTransactions" ref="A3:B9" totalsRowShown="0" headerRowDxfId="7">
  <autoFilter ref="A3:B9" xr:uid="{C75D5685-FF1D-4516-A642-3794697C1218}"/>
  <tableColumns count="2">
    <tableColumn id="1" xr3:uid="{C11E81C8-E1D8-4FE9-A02F-E6C697C5002E}" name="ProductID"/>
    <tableColumn id="2" xr3:uid="{D74AC49E-7F5F-4964-A751-92141AE18C3C}" name="Sal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47D75-1F6A-4589-8673-C71B6280D361}" name="dProduct" displayName="dProduct" ref="D3:G5" totalsRowShown="0">
  <autoFilter ref="D3:G5" xr:uid="{788C4186-3B19-4E71-B62A-E004541F6D70}"/>
  <tableColumns count="4">
    <tableColumn id="1" xr3:uid="{E5FBE1BB-4E3F-4C42-A1B0-22C6775B5B96}" name="ProductID"/>
    <tableColumn id="2" xr3:uid="{F8892F0C-3B58-475A-AA50-9EDD6800E569}" name="Product"/>
    <tableColumn id="3" xr3:uid="{DA02CADD-E5AC-42FA-B03F-F214CEF27D95}" name="Price"/>
    <tableColumn id="4" xr3:uid="{D4440FE5-FB2B-4612-9C6B-463ECE35A34D}" name="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9590A5-B8C8-4F85-99DB-5724683366FA}" name="disSalesLimits" displayName="disSalesLimits" ref="A26:C31" totalsRowShown="0" headerRowDxfId="5">
  <autoFilter ref="A26:C31" xr:uid="{36465156-4095-4666-BD23-E06700B35337}"/>
  <tableColumns count="3">
    <tableColumn id="1" xr3:uid="{380BA048-2C31-4505-A9F4-D864A2FA1BCF}" name="Category">
      <calculatedColumnFormula>B27&amp;"&lt;=Sales&lt;"&amp;C27</calculatedColumnFormula>
    </tableColumn>
    <tableColumn id="2" xr3:uid="{51C875B7-FBDC-4575-9612-48CD92243CDD}" name="Lower Limit"/>
    <tableColumn id="3" xr3:uid="{2D27ABB4-A2BD-489A-BED8-75F34F7F9CE4}" name="Upper Lim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BBF865-C141-4434-BA86-0834CC3D4763}" name="disVariable" displayName="disVariable" ref="E26:E27" totalsRowShown="0" headerRowDxfId="4">
  <autoFilter ref="E26:E27" xr:uid="{761BA4B3-EED7-4A0F-B6E0-EAF92D5CE108}"/>
  <tableColumns count="1">
    <tableColumn id="1" xr3:uid="{71B35E69-D911-4A8F-8AAE-7DE31E944C65}" name="Vari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FABE7-A071-4276-8D34-88B29A9300A3}" name="disSalesLimits4" displayName="disSalesLimits4" ref="BA23:BC28" totalsRowShown="0" headerRowDxfId="2">
  <autoFilter ref="BA23:BC28" xr:uid="{D3416B15-6F79-4B91-939D-E04F489FC356}"/>
  <tableColumns count="3">
    <tableColumn id="1" xr3:uid="{E4A1614A-2707-41EA-AC73-EB071D84B383}" name="Category">
      <calculatedColumnFormula>BB24&amp;"&gt;=Sales&lt;"&amp;BC24</calculatedColumnFormula>
    </tableColumn>
    <tableColumn id="2" xr3:uid="{D40FF7D8-5112-497C-B7DE-AC70E6D9A0A4}" name="Lower Limit"/>
    <tableColumn id="3" xr3:uid="{DCC11249-2FE7-4AD4-BCEE-32D3791C599E}" name="Upper Lim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5EC59-7B3B-46F2-A819-A182781BE2BE}" name="fTransactions5" displayName="fTransactions5" ref="BA5:BB11" totalsRowShown="0" headerRowDxfId="1">
  <autoFilter ref="BA5:BB11" xr:uid="{3158B42A-D345-4BA7-9FCA-FA45491F52BB}"/>
  <tableColumns count="2">
    <tableColumn id="1" xr3:uid="{3EEA9F1B-2BCD-4B1E-9446-381DA8623510}" name="ProductID"/>
    <tableColumn id="2" xr3:uid="{56059F16-E07E-424A-875D-80B00241AE92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53"/>
  <sheetViews>
    <sheetView showGridLines="0" zoomScale="90" zoomScaleNormal="90" workbookViewId="0">
      <selection activeCell="P17" sqref="P17"/>
    </sheetView>
  </sheetViews>
  <sheetFormatPr defaultRowHeight="15" x14ac:dyDescent="0.25"/>
  <sheetData>
    <row r="1" spans="1:18" x14ac:dyDescent="0.25">
      <c r="A1" s="19" t="s">
        <v>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x14ac:dyDescent="0.25">
      <c r="A3" s="47" t="s">
        <v>54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x14ac:dyDescent="0.25">
      <c r="A4" s="47" t="s">
        <v>55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x14ac:dyDescent="0.25">
      <c r="A5" s="47" t="s">
        <v>56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</row>
    <row r="6" spans="1:18" x14ac:dyDescent="0.25">
      <c r="A6" s="47" t="s">
        <v>57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</row>
    <row r="7" spans="1:18" x14ac:dyDescent="0.25">
      <c r="A7" s="47" t="s">
        <v>58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</row>
    <row r="8" spans="1:18" x14ac:dyDescent="0.25">
      <c r="A8" s="47" t="s">
        <v>59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</row>
    <row r="9" spans="1:18" x14ac:dyDescent="0.25">
      <c r="A9" s="47" t="s">
        <v>60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1:18" x14ac:dyDescent="0.25">
      <c r="A10" s="47" t="s">
        <v>61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</row>
    <row r="11" spans="1:18" x14ac:dyDescent="0.25">
      <c r="A11" s="47" t="s">
        <v>62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</row>
    <row r="12" spans="1:18" x14ac:dyDescent="0.25">
      <c r="A12" s="47" t="s">
        <v>63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</row>
    <row r="13" spans="1:18" x14ac:dyDescent="0.25">
      <c r="A13" s="47" t="s">
        <v>64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</row>
    <row r="14" spans="1:18" x14ac:dyDescent="0.25">
      <c r="A14" s="47" t="s">
        <v>65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</row>
    <row r="15" spans="1:18" x14ac:dyDescent="0.25">
      <c r="A15" s="47" t="s">
        <v>66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</row>
    <row r="16" spans="1:18" x14ac:dyDescent="0.25">
      <c r="A16" s="47" t="s">
        <v>67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</row>
    <row r="17" spans="1:18" x14ac:dyDescent="0.25">
      <c r="A17" s="47" t="s">
        <v>68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</row>
    <row r="18" spans="1:18" x14ac:dyDescent="0.25">
      <c r="A18" s="47" t="s">
        <v>69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</row>
    <row r="19" spans="1:18" x14ac:dyDescent="0.25">
      <c r="A19" s="47" t="s">
        <v>70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</row>
    <row r="20" spans="1:18" x14ac:dyDescent="0.25">
      <c r="A20" s="47" t="s">
        <v>71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</row>
    <row r="21" spans="1:18" x14ac:dyDescent="0.25">
      <c r="A21" s="47" t="s">
        <v>72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</row>
    <row r="22" spans="1:18" x14ac:dyDescent="0.25">
      <c r="A22" s="47" t="s">
        <v>73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</row>
    <row r="23" spans="1:18" x14ac:dyDescent="0.25">
      <c r="A23" s="47" t="s">
        <v>74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</row>
    <row r="24" spans="1:18" x14ac:dyDescent="0.25">
      <c r="A24" s="47" t="s">
        <v>75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</row>
    <row r="25" spans="1:18" x14ac:dyDescent="0.25">
      <c r="A25" s="47" t="s">
        <v>76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</row>
    <row r="26" spans="1:18" x14ac:dyDescent="0.25">
      <c r="A26" s="47" t="s">
        <v>77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</row>
    <row r="27" spans="1:18" x14ac:dyDescent="0.25">
      <c r="A27" s="47" t="s">
        <v>78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</row>
    <row r="28" spans="1:18" x14ac:dyDescent="0.25">
      <c r="A28" s="47" t="s">
        <v>79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</row>
    <row r="29" spans="1:18" x14ac:dyDescent="0.25">
      <c r="A29" s="47" t="s">
        <v>80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</row>
    <row r="30" spans="1:18" x14ac:dyDescent="0.25">
      <c r="A30" s="47" t="s">
        <v>81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</row>
    <row r="31" spans="1:18" x14ac:dyDescent="0.25">
      <c r="A31" s="47" t="s">
        <v>82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</row>
    <row r="32" spans="1:18" x14ac:dyDescent="0.25">
      <c r="A32" s="47" t="s">
        <v>83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</row>
    <row r="33" spans="1:18" x14ac:dyDescent="0.25">
      <c r="A33" s="47" t="s">
        <v>84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</row>
    <row r="34" spans="1:18" x14ac:dyDescent="0.25">
      <c r="A34" s="47" t="s">
        <v>85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</row>
    <row r="35" spans="1:18" x14ac:dyDescent="0.25">
      <c r="A35" s="47" t="s">
        <v>86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</row>
    <row r="36" spans="1:18" x14ac:dyDescent="0.25">
      <c r="A36" s="47" t="s">
        <v>87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</row>
    <row r="37" spans="1:18" x14ac:dyDescent="0.25">
      <c r="A37" s="47" t="s">
        <v>88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</row>
    <row r="38" spans="1:18" x14ac:dyDescent="0.25">
      <c r="A38" s="47" t="s">
        <v>89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</row>
    <row r="39" spans="1:18" x14ac:dyDescent="0.25">
      <c r="A39" s="47" t="s">
        <v>90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47" t="s">
        <v>91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47" t="s">
        <v>92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</row>
    <row r="42" spans="1:18" x14ac:dyDescent="0.25">
      <c r="A42" s="47" t="s">
        <v>93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</row>
    <row r="43" spans="1:18" x14ac:dyDescent="0.25">
      <c r="A43" s="47" t="s">
        <v>94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</row>
    <row r="44" spans="1:18" x14ac:dyDescent="0.25">
      <c r="A44" s="47" t="s">
        <v>95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</row>
    <row r="45" spans="1:18" x14ac:dyDescent="0.25">
      <c r="A45" s="47" t="s">
        <v>96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</row>
    <row r="46" spans="1:18" x14ac:dyDescent="0.25">
      <c r="A46" s="47" t="s">
        <v>97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</row>
    <row r="47" spans="1:18" x14ac:dyDescent="0.25">
      <c r="A47" s="47" t="s">
        <v>98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</row>
    <row r="48" spans="1:18" x14ac:dyDescent="0.25">
      <c r="A48" s="47" t="s">
        <v>99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</row>
    <row r="49" spans="1:18" x14ac:dyDescent="0.25">
      <c r="A49" s="47" t="s">
        <v>100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9"/>
    </row>
    <row r="50" spans="1:18" x14ac:dyDescent="0.25">
      <c r="A50" s="47" t="s">
        <v>101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9"/>
    </row>
    <row r="51" spans="1:18" x14ac:dyDescent="0.25">
      <c r="A51" s="47" t="s">
        <v>102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9"/>
    </row>
    <row r="52" spans="1:18" x14ac:dyDescent="0.25">
      <c r="A52" s="47" t="s">
        <v>103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9"/>
    </row>
    <row r="53" spans="1:18" x14ac:dyDescent="0.25">
      <c r="A53" s="47" t="s">
        <v>104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4047-D23B-4FA1-886F-EEF51C1367F1}">
  <sheetPr>
    <tabColor rgb="FF0000FF"/>
  </sheetPr>
  <dimension ref="A1:AJ31"/>
  <sheetViews>
    <sheetView showGridLines="0" tabSelected="1" zoomScale="90" zoomScaleNormal="90" workbookViewId="0">
      <selection activeCell="J5" sqref="J5"/>
    </sheetView>
  </sheetViews>
  <sheetFormatPr defaultRowHeight="15" x14ac:dyDescent="0.25"/>
  <cols>
    <col min="1" max="1" width="14.28515625" customWidth="1"/>
    <col min="2" max="2" width="13.5703125" bestFit="1" customWidth="1"/>
    <col min="3" max="3" width="13.7109375" bestFit="1" customWidth="1"/>
    <col min="4" max="4" width="11.5703125" customWidth="1"/>
    <col min="5" max="5" width="9.5703125" customWidth="1"/>
    <col min="6" max="6" width="7.7109375" bestFit="1" customWidth="1"/>
    <col min="7" max="7" width="7.140625" customWidth="1"/>
    <col min="8" max="8" width="2.85546875" customWidth="1"/>
    <col min="9" max="9" width="11.42578125" bestFit="1" customWidth="1"/>
    <col min="10" max="10" width="10.42578125" bestFit="1" customWidth="1"/>
    <col min="11" max="11" width="15" bestFit="1" customWidth="1"/>
    <col min="12" max="12" width="15.7109375" bestFit="1" customWidth="1"/>
    <col min="13" max="13" width="11.42578125" bestFit="1" customWidth="1"/>
    <col min="14" max="14" width="10.42578125" bestFit="1" customWidth="1"/>
    <col min="15" max="15" width="18.42578125" bestFit="1" customWidth="1"/>
    <col min="16" max="16" width="22.85546875" bestFit="1" customWidth="1"/>
    <col min="17" max="17" width="23" bestFit="1" customWidth="1"/>
    <col min="18" max="18" width="11.28515625" bestFit="1" customWidth="1"/>
    <col min="19" max="19" width="23" bestFit="1" customWidth="1"/>
    <col min="20" max="20" width="28.140625" bestFit="1" customWidth="1"/>
    <col min="30" max="30" width="11.28515625" bestFit="1" customWidth="1"/>
    <col min="31" max="31" width="10.42578125" bestFit="1" customWidth="1"/>
    <col min="32" max="32" width="15.85546875" bestFit="1" customWidth="1"/>
    <col min="33" max="33" width="25.85546875" bestFit="1" customWidth="1"/>
    <col min="35" max="35" width="11.28515625" bestFit="1" customWidth="1"/>
    <col min="36" max="36" width="10.42578125" bestFit="1" customWidth="1"/>
    <col min="37" max="37" width="11.28515625" bestFit="1" customWidth="1"/>
    <col min="38" max="38" width="15.7109375" bestFit="1" customWidth="1"/>
  </cols>
  <sheetData>
    <row r="1" spans="1:36" ht="18.75" customHeight="1" thickBot="1" x14ac:dyDescent="0.3">
      <c r="A1" s="1" t="s">
        <v>28</v>
      </c>
      <c r="B1" s="2"/>
      <c r="D1" s="1" t="s">
        <v>0</v>
      </c>
      <c r="AD1" t="s">
        <v>6</v>
      </c>
      <c r="AI1" t="s">
        <v>6</v>
      </c>
    </row>
    <row r="2" spans="1:36" x14ac:dyDescent="0.25">
      <c r="B2" s="2"/>
      <c r="AD2" s="3" t="s">
        <v>7</v>
      </c>
      <c r="AE2" s="4"/>
      <c r="AF2" s="4"/>
      <c r="AG2" s="5"/>
      <c r="AI2" t="s">
        <v>16</v>
      </c>
    </row>
    <row r="3" spans="1:36" x14ac:dyDescent="0.25">
      <c r="A3" t="s">
        <v>1</v>
      </c>
      <c r="B3" t="s">
        <v>2</v>
      </c>
      <c r="D3" t="s">
        <v>1</v>
      </c>
      <c r="E3" t="s">
        <v>3</v>
      </c>
      <c r="F3" t="s">
        <v>20</v>
      </c>
      <c r="G3" t="s">
        <v>21</v>
      </c>
      <c r="I3" s="14" t="s">
        <v>3</v>
      </c>
      <c r="J3" t="s">
        <v>15</v>
      </c>
      <c r="K3" t="s">
        <v>110</v>
      </c>
      <c r="AD3" s="6" t="s">
        <v>8</v>
      </c>
      <c r="AG3" s="7"/>
      <c r="AI3" t="s">
        <v>17</v>
      </c>
    </row>
    <row r="4" spans="1:36" x14ac:dyDescent="0.25">
      <c r="A4">
        <v>1</v>
      </c>
      <c r="B4" s="2">
        <v>15</v>
      </c>
      <c r="D4">
        <v>1</v>
      </c>
      <c r="E4" t="s">
        <v>4</v>
      </c>
      <c r="F4">
        <v>43</v>
      </c>
      <c r="G4">
        <v>27.95</v>
      </c>
      <c r="I4" t="s">
        <v>5</v>
      </c>
      <c r="J4" s="15">
        <v>45</v>
      </c>
      <c r="K4" s="52">
        <v>35</v>
      </c>
      <c r="AD4" s="8" t="s">
        <v>9</v>
      </c>
      <c r="AG4" s="7"/>
    </row>
    <row r="5" spans="1:36" x14ac:dyDescent="0.25">
      <c r="A5">
        <v>2</v>
      </c>
      <c r="B5" s="2">
        <v>5</v>
      </c>
      <c r="D5">
        <v>2</v>
      </c>
      <c r="E5" t="s">
        <v>5</v>
      </c>
      <c r="F5">
        <v>27</v>
      </c>
      <c r="G5">
        <v>11.75</v>
      </c>
      <c r="I5" t="s">
        <v>4</v>
      </c>
      <c r="J5" s="15">
        <v>35</v>
      </c>
      <c r="K5" s="52">
        <v>35</v>
      </c>
      <c r="AD5" s="9" t="s">
        <v>10</v>
      </c>
      <c r="AG5" s="7"/>
      <c r="AI5" s="14" t="s">
        <v>3</v>
      </c>
      <c r="AJ5" t="s">
        <v>15</v>
      </c>
    </row>
    <row r="6" spans="1:36" ht="15.75" thickBot="1" x14ac:dyDescent="0.3">
      <c r="A6">
        <v>1</v>
      </c>
      <c r="B6" s="2">
        <v>10</v>
      </c>
      <c r="I6" t="s">
        <v>14</v>
      </c>
      <c r="J6" s="15">
        <v>80</v>
      </c>
      <c r="K6" s="52">
        <v>35</v>
      </c>
      <c r="AD6" s="10" t="s">
        <v>11</v>
      </c>
      <c r="AE6" s="11"/>
      <c r="AF6" s="11"/>
      <c r="AG6" s="12"/>
      <c r="AI6" s="51" t="s">
        <v>5</v>
      </c>
      <c r="AJ6" s="50">
        <v>45</v>
      </c>
    </row>
    <row r="7" spans="1:36" x14ac:dyDescent="0.25">
      <c r="A7">
        <v>1</v>
      </c>
      <c r="B7" s="2">
        <v>10</v>
      </c>
      <c r="AD7" s="3" t="s">
        <v>12</v>
      </c>
      <c r="AE7" s="4"/>
      <c r="AF7" s="4"/>
      <c r="AG7" s="5"/>
      <c r="AI7" s="51" t="s">
        <v>4</v>
      </c>
      <c r="AJ7" s="50">
        <v>35</v>
      </c>
    </row>
    <row r="8" spans="1:36" x14ac:dyDescent="0.25">
      <c r="A8">
        <v>2</v>
      </c>
      <c r="B8" s="2">
        <v>20</v>
      </c>
      <c r="AD8" s="13" t="s">
        <v>8</v>
      </c>
      <c r="AG8" s="7"/>
      <c r="AI8" t="s">
        <v>14</v>
      </c>
      <c r="AJ8" s="15">
        <v>80</v>
      </c>
    </row>
    <row r="9" spans="1:36" x14ac:dyDescent="0.25">
      <c r="A9">
        <v>2</v>
      </c>
      <c r="B9" s="2">
        <v>20</v>
      </c>
      <c r="AD9" s="8" t="s">
        <v>9</v>
      </c>
      <c r="AG9" s="7"/>
    </row>
    <row r="10" spans="1:36" x14ac:dyDescent="0.25">
      <c r="AD10" s="9" t="s">
        <v>13</v>
      </c>
      <c r="AG10" s="7"/>
      <c r="AI10" t="s">
        <v>16</v>
      </c>
    </row>
    <row r="11" spans="1:36" ht="15.75" thickBot="1" x14ac:dyDescent="0.3">
      <c r="AD11" s="10" t="s">
        <v>11</v>
      </c>
      <c r="AE11" s="11"/>
      <c r="AF11" s="11"/>
      <c r="AG11" s="12"/>
      <c r="AI11" t="str">
        <f>"[Grand Total] := SUM("&amp;_xlfn.TEXTJOIN("+",,fTransactions[Sales])&amp;") = "&amp;SUM(fTransactions[Sales])</f>
        <v>[Grand Total] := SUM(15+5+10+10+20+20) = 80</v>
      </c>
    </row>
    <row r="12" spans="1:36" x14ac:dyDescent="0.25">
      <c r="AI12" t="s">
        <v>17</v>
      </c>
    </row>
    <row r="13" spans="1:36" x14ac:dyDescent="0.25">
      <c r="AD13" s="14" t="s">
        <v>3</v>
      </c>
      <c r="AE13" t="s">
        <v>15</v>
      </c>
      <c r="AI13" t="s">
        <v>18</v>
      </c>
    </row>
    <row r="14" spans="1:36" x14ac:dyDescent="0.25">
      <c r="AD14" t="s">
        <v>5</v>
      </c>
      <c r="AE14" s="15">
        <v>45</v>
      </c>
      <c r="AI14" t="s">
        <v>19</v>
      </c>
    </row>
    <row r="15" spans="1:36" x14ac:dyDescent="0.25">
      <c r="AD15" t="s">
        <v>4</v>
      </c>
      <c r="AE15" s="15">
        <v>35</v>
      </c>
    </row>
    <row r="16" spans="1:36" x14ac:dyDescent="0.25">
      <c r="AD16" t="s">
        <v>14</v>
      </c>
      <c r="AE16" s="15">
        <v>80</v>
      </c>
    </row>
    <row r="24" spans="1:5" x14ac:dyDescent="0.25">
      <c r="A24" s="1" t="s">
        <v>22</v>
      </c>
      <c r="E24" s="1" t="s">
        <v>23</v>
      </c>
    </row>
    <row r="26" spans="1:5" x14ac:dyDescent="0.25">
      <c r="A26" s="1" t="s">
        <v>24</v>
      </c>
      <c r="B26" s="1" t="s">
        <v>25</v>
      </c>
      <c r="C26" s="1" t="s">
        <v>26</v>
      </c>
      <c r="E26" s="1" t="s">
        <v>27</v>
      </c>
    </row>
    <row r="27" spans="1:5" x14ac:dyDescent="0.25">
      <c r="A27" t="str">
        <f>B27&amp;"&lt;=Sales&lt;"&amp;C27</f>
        <v>0&lt;=Sales&lt;5</v>
      </c>
      <c r="B27">
        <v>0</v>
      </c>
      <c r="C27">
        <v>5</v>
      </c>
      <c r="E27" t="s">
        <v>5</v>
      </c>
    </row>
    <row r="28" spans="1:5" x14ac:dyDescent="0.25">
      <c r="A28" t="str">
        <f t="shared" ref="A28:A31" si="0">B28&amp;"&lt;=Sales&lt;"&amp;C28</f>
        <v>5&lt;=Sales&lt;10</v>
      </c>
      <c r="B28">
        <f>C27</f>
        <v>5</v>
      </c>
      <c r="C28">
        <f>B28+5</f>
        <v>10</v>
      </c>
    </row>
    <row r="29" spans="1:5" x14ac:dyDescent="0.25">
      <c r="A29" t="str">
        <f t="shared" si="0"/>
        <v>10&lt;=Sales&lt;15</v>
      </c>
      <c r="B29">
        <f t="shared" ref="B29:B30" si="1">C28</f>
        <v>10</v>
      </c>
      <c r="C29">
        <f t="shared" ref="C29:C30" si="2">B29+5</f>
        <v>15</v>
      </c>
    </row>
    <row r="30" spans="1:5" x14ac:dyDescent="0.25">
      <c r="A30" t="str">
        <f t="shared" si="0"/>
        <v>15&lt;=Sales&lt;20</v>
      </c>
      <c r="B30">
        <f t="shared" si="1"/>
        <v>15</v>
      </c>
      <c r="C30">
        <f t="shared" si="2"/>
        <v>20</v>
      </c>
    </row>
    <row r="31" spans="1:5" x14ac:dyDescent="0.25">
      <c r="A31" t="str">
        <f t="shared" si="0"/>
        <v>20&lt;=Sales&lt;25</v>
      </c>
      <c r="B31">
        <f>C30</f>
        <v>20</v>
      </c>
      <c r="C31">
        <f>B31+5</f>
        <v>25</v>
      </c>
    </row>
  </sheetData>
  <pageMargins left="0.7" right="0.7" top="0.75" bottom="0.75" header="0.3" footer="0.3"/>
  <pageSetup orientation="portrait" r:id="rId4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EB2E-46F2-49EC-8701-2A567A074289}">
  <dimension ref="D2:BC33"/>
  <sheetViews>
    <sheetView showGridLines="0" zoomScale="85" zoomScaleNormal="85" workbookViewId="0"/>
  </sheetViews>
  <sheetFormatPr defaultRowHeight="15" x14ac:dyDescent="0.25"/>
  <cols>
    <col min="6" max="6" width="6.7109375" customWidth="1"/>
    <col min="7" max="7" width="2.42578125" customWidth="1"/>
    <col min="8" max="8" width="6.7109375" customWidth="1"/>
    <col min="9" max="9" width="9.7109375" bestFit="1" customWidth="1"/>
    <col min="10" max="10" width="7.85546875" bestFit="1" customWidth="1"/>
    <col min="11" max="11" width="9.7109375" bestFit="1" customWidth="1"/>
    <col min="12" max="12" width="7.85546875" bestFit="1" customWidth="1"/>
    <col min="17" max="17" width="2.140625" customWidth="1"/>
    <col min="18" max="18" width="11.28515625" bestFit="1" customWidth="1"/>
    <col min="19" max="19" width="10.42578125" bestFit="1" customWidth="1"/>
    <col min="20" max="20" width="15.7109375" bestFit="1" customWidth="1"/>
    <col min="21" max="21" width="2.140625" customWidth="1"/>
    <col min="27" max="27" width="12" customWidth="1"/>
    <col min="37" max="37" width="11.28515625" bestFit="1" customWidth="1"/>
    <col min="38" max="38" width="10.42578125" bestFit="1" customWidth="1"/>
    <col min="39" max="39" width="27.5703125" customWidth="1"/>
    <col min="40" max="40" width="11.28515625" bestFit="1" customWidth="1"/>
    <col min="41" max="41" width="10.42578125" bestFit="1" customWidth="1"/>
    <col min="42" max="43" width="26.140625" customWidth="1"/>
    <col min="53" max="53" width="13.42578125" bestFit="1" customWidth="1"/>
    <col min="54" max="54" width="22.5703125" bestFit="1" customWidth="1"/>
    <col min="55" max="55" width="15.42578125" bestFit="1" customWidth="1"/>
  </cols>
  <sheetData>
    <row r="2" spans="4:54" x14ac:dyDescent="0.25">
      <c r="AE2" s="42" t="s">
        <v>39</v>
      </c>
    </row>
    <row r="3" spans="4:54" x14ac:dyDescent="0.25">
      <c r="O3" t="s">
        <v>31</v>
      </c>
      <c r="AE3" s="41" t="s">
        <v>38</v>
      </c>
      <c r="BA3" s="1" t="s">
        <v>28</v>
      </c>
      <c r="BB3" s="2"/>
    </row>
    <row r="4" spans="4:54" x14ac:dyDescent="0.25">
      <c r="AA4" s="35" t="s">
        <v>34</v>
      </c>
      <c r="AN4" s="46" t="s">
        <v>47</v>
      </c>
      <c r="AO4" s="46"/>
      <c r="AP4" s="46"/>
      <c r="AQ4" s="46"/>
    </row>
    <row r="5" spans="4:54" x14ac:dyDescent="0.25">
      <c r="N5" s="34" t="s">
        <v>33</v>
      </c>
      <c r="O5" s="19"/>
      <c r="P5" s="19"/>
      <c r="R5" s="14" t="s">
        <v>3</v>
      </c>
      <c r="S5" t="s">
        <v>15</v>
      </c>
      <c r="V5" s="34" t="s">
        <v>32</v>
      </c>
      <c r="W5" s="19"/>
      <c r="X5" s="19"/>
      <c r="AE5" s="1" t="s">
        <v>28</v>
      </c>
      <c r="AF5" s="2"/>
      <c r="AH5" s="1" t="s">
        <v>28</v>
      </c>
      <c r="AI5" s="2"/>
      <c r="AN5" s="1" t="s">
        <v>46</v>
      </c>
      <c r="BA5" t="s">
        <v>1</v>
      </c>
      <c r="BB5" t="s">
        <v>2</v>
      </c>
    </row>
    <row r="6" spans="4:54" x14ac:dyDescent="0.25">
      <c r="P6" s="33" t="s">
        <v>30</v>
      </c>
      <c r="R6" t="s">
        <v>5</v>
      </c>
      <c r="S6" s="15">
        <v>45</v>
      </c>
      <c r="V6" t="s">
        <v>10</v>
      </c>
      <c r="AE6" t="s">
        <v>40</v>
      </c>
      <c r="AF6" s="2"/>
      <c r="AH6" s="35" t="s">
        <v>41</v>
      </c>
      <c r="AI6" s="2"/>
      <c r="AN6" s="45" t="s">
        <v>50</v>
      </c>
      <c r="BA6">
        <v>1</v>
      </c>
      <c r="BB6" s="2">
        <v>15</v>
      </c>
    </row>
    <row r="7" spans="4:54" x14ac:dyDescent="0.25">
      <c r="P7" s="33" t="s">
        <v>10</v>
      </c>
      <c r="R7" t="s">
        <v>4</v>
      </c>
      <c r="S7" s="15">
        <v>35</v>
      </c>
      <c r="V7" t="s">
        <v>10</v>
      </c>
      <c r="AE7" s="20" t="s">
        <v>1</v>
      </c>
      <c r="AF7" s="22" t="s">
        <v>2</v>
      </c>
      <c r="AH7" s="20" t="s">
        <v>1</v>
      </c>
      <c r="AI7" s="22" t="s">
        <v>2</v>
      </c>
      <c r="BA7">
        <v>2</v>
      </c>
      <c r="BB7" s="2">
        <v>5</v>
      </c>
    </row>
    <row r="8" spans="4:54" x14ac:dyDescent="0.25">
      <c r="R8" t="s">
        <v>14</v>
      </c>
      <c r="S8" s="15">
        <v>80</v>
      </c>
      <c r="AE8" s="23">
        <v>1</v>
      </c>
      <c r="AF8" s="25">
        <v>15</v>
      </c>
      <c r="AH8" s="23">
        <v>1</v>
      </c>
      <c r="AI8" s="25">
        <v>15</v>
      </c>
      <c r="AJ8" t="s">
        <v>35</v>
      </c>
      <c r="AN8" s="46" t="s">
        <v>48</v>
      </c>
      <c r="AO8" s="46"/>
      <c r="AP8" s="46"/>
      <c r="AQ8" s="46"/>
      <c r="BA8">
        <v>1</v>
      </c>
      <c r="BB8" s="2">
        <v>10</v>
      </c>
    </row>
    <row r="9" spans="4:54" x14ac:dyDescent="0.25">
      <c r="AE9" s="26">
        <v>2</v>
      </c>
      <c r="AF9" s="27">
        <v>5</v>
      </c>
      <c r="AH9" s="23">
        <v>1</v>
      </c>
      <c r="AI9" s="25">
        <v>10</v>
      </c>
      <c r="AJ9" t="s">
        <v>36</v>
      </c>
      <c r="AN9" s="1" t="s">
        <v>49</v>
      </c>
      <c r="BA9">
        <v>1</v>
      </c>
      <c r="BB9" s="2">
        <v>10</v>
      </c>
    </row>
    <row r="10" spans="4:54" x14ac:dyDescent="0.25">
      <c r="AE10" s="23">
        <v>1</v>
      </c>
      <c r="AF10" s="25">
        <v>10</v>
      </c>
      <c r="AH10" s="26">
        <v>1</v>
      </c>
      <c r="AI10" s="27">
        <v>10</v>
      </c>
      <c r="AJ10" t="s">
        <v>36</v>
      </c>
      <c r="AN10" s="45" t="s">
        <v>51</v>
      </c>
      <c r="BA10">
        <v>2</v>
      </c>
      <c r="BB10" s="2">
        <v>20</v>
      </c>
    </row>
    <row r="11" spans="4:54" x14ac:dyDescent="0.25">
      <c r="O11" t="s">
        <v>31</v>
      </c>
      <c r="AE11" s="26">
        <v>1</v>
      </c>
      <c r="AF11" s="27">
        <v>10</v>
      </c>
      <c r="AH11" s="23">
        <v>2</v>
      </c>
      <c r="AI11" s="25">
        <v>20</v>
      </c>
      <c r="AJ11" t="s">
        <v>37</v>
      </c>
      <c r="AN11" s="14" t="s">
        <v>3</v>
      </c>
      <c r="AO11" t="s">
        <v>15</v>
      </c>
      <c r="BA11">
        <v>2</v>
      </c>
      <c r="BB11" s="2">
        <v>20</v>
      </c>
    </row>
    <row r="12" spans="4:54" x14ac:dyDescent="0.25">
      <c r="AE12" s="23">
        <v>2</v>
      </c>
      <c r="AF12" s="25">
        <v>20</v>
      </c>
      <c r="AH12" s="16">
        <v>2</v>
      </c>
      <c r="AI12" s="17">
        <v>20</v>
      </c>
      <c r="AJ12" t="s">
        <v>37</v>
      </c>
      <c r="AN12" t="s">
        <v>5</v>
      </c>
      <c r="AO12" s="15">
        <v>45</v>
      </c>
    </row>
    <row r="13" spans="4:54" x14ac:dyDescent="0.25">
      <c r="N13" s="34" t="s">
        <v>33</v>
      </c>
      <c r="O13" s="19"/>
      <c r="P13" s="19"/>
      <c r="R13" s="14" t="s">
        <v>3</v>
      </c>
      <c r="S13" t="s">
        <v>15</v>
      </c>
      <c r="V13" s="34" t="s">
        <v>32</v>
      </c>
      <c r="W13" s="19"/>
      <c r="X13" s="19"/>
      <c r="AE13" s="16">
        <v>2</v>
      </c>
      <c r="AF13" s="17">
        <v>20</v>
      </c>
      <c r="AN13" t="s">
        <v>4</v>
      </c>
      <c r="AO13" s="15">
        <v>35</v>
      </c>
      <c r="BA13" s="14" t="s">
        <v>24</v>
      </c>
    </row>
    <row r="14" spans="4:54" x14ac:dyDescent="0.25">
      <c r="P14" s="33"/>
      <c r="R14" t="s">
        <v>5</v>
      </c>
      <c r="S14" s="15">
        <v>45</v>
      </c>
      <c r="V14" t="s">
        <v>10</v>
      </c>
      <c r="AN14" t="s">
        <v>14</v>
      </c>
      <c r="AO14" s="15">
        <v>80</v>
      </c>
      <c r="BA14" t="s">
        <v>105</v>
      </c>
    </row>
    <row r="15" spans="4:54" ht="15.75" thickBot="1" x14ac:dyDescent="0.3">
      <c r="D15" s="20" t="s">
        <v>1</v>
      </c>
      <c r="E15" s="22" t="s">
        <v>2</v>
      </c>
      <c r="F15" s="32" t="s">
        <v>29</v>
      </c>
      <c r="P15" s="33"/>
      <c r="R15" t="s">
        <v>4</v>
      </c>
      <c r="S15" s="15">
        <v>35</v>
      </c>
      <c r="V15" t="s">
        <v>10</v>
      </c>
      <c r="AE15" s="42" t="s">
        <v>42</v>
      </c>
      <c r="BA15" t="s">
        <v>106</v>
      </c>
    </row>
    <row r="16" spans="4:54" ht="15.75" thickTop="1" x14ac:dyDescent="0.25">
      <c r="D16" s="23">
        <v>1</v>
      </c>
      <c r="E16" s="25">
        <v>15</v>
      </c>
      <c r="F16" s="30"/>
      <c r="R16" t="s">
        <v>14</v>
      </c>
      <c r="S16" s="15">
        <v>80</v>
      </c>
      <c r="AE16" t="str">
        <f>"[Total Sales] = "&amp;_xlfn.TEXTJOIN("+",,AI8:AI12)&amp;" = "&amp;SUM(AI8:AI12)</f>
        <v>[Total Sales] = 15+10+10+20+20 = 75</v>
      </c>
      <c r="BA16" t="s">
        <v>107</v>
      </c>
    </row>
    <row r="17" spans="4:55" x14ac:dyDescent="0.25">
      <c r="D17" s="26">
        <v>2</v>
      </c>
      <c r="E17" s="27">
        <v>5</v>
      </c>
      <c r="F17" s="29"/>
      <c r="I17" s="20" t="s">
        <v>1</v>
      </c>
      <c r="J17" s="21" t="s">
        <v>3</v>
      </c>
      <c r="K17" s="37" t="s">
        <v>20</v>
      </c>
      <c r="L17" s="36" t="s">
        <v>21</v>
      </c>
      <c r="BA17" t="s">
        <v>108</v>
      </c>
    </row>
    <row r="18" spans="4:55" x14ac:dyDescent="0.25">
      <c r="D18" s="23">
        <v>1</v>
      </c>
      <c r="E18" s="25">
        <v>10</v>
      </c>
      <c r="F18" s="29"/>
      <c r="I18" s="23">
        <v>1</v>
      </c>
      <c r="J18" s="24" t="s">
        <v>4</v>
      </c>
      <c r="K18" s="38">
        <v>43</v>
      </c>
      <c r="L18" s="39">
        <v>27.95</v>
      </c>
      <c r="BA18" t="s">
        <v>109</v>
      </c>
    </row>
    <row r="19" spans="4:55" ht="15.75" thickBot="1" x14ac:dyDescent="0.3">
      <c r="D19" s="26">
        <v>1</v>
      </c>
      <c r="E19" s="27">
        <v>10</v>
      </c>
      <c r="F19" s="29"/>
      <c r="G19" s="28"/>
      <c r="H19" s="31">
        <v>1</v>
      </c>
      <c r="I19" s="16">
        <v>2</v>
      </c>
      <c r="J19" s="18" t="s">
        <v>5</v>
      </c>
      <c r="K19" s="18">
        <v>27</v>
      </c>
      <c r="L19" s="40">
        <v>11.75</v>
      </c>
      <c r="BA19" t="s">
        <v>14</v>
      </c>
    </row>
    <row r="20" spans="4:55" ht="15.75" thickTop="1" x14ac:dyDescent="0.25">
      <c r="D20" s="23">
        <v>2</v>
      </c>
      <c r="E20" s="25">
        <v>20</v>
      </c>
    </row>
    <row r="21" spans="4:55" x14ac:dyDescent="0.25">
      <c r="D21" s="16">
        <v>2</v>
      </c>
      <c r="E21" s="17">
        <v>20</v>
      </c>
      <c r="BA21" s="1" t="s">
        <v>22</v>
      </c>
    </row>
    <row r="23" spans="4:55" x14ac:dyDescent="0.25">
      <c r="BA23" s="1" t="s">
        <v>24</v>
      </c>
      <c r="BB23" s="1" t="s">
        <v>25</v>
      </c>
      <c r="BC23" s="1" t="s">
        <v>26</v>
      </c>
    </row>
    <row r="24" spans="4:55" x14ac:dyDescent="0.25">
      <c r="BA24" t="str">
        <f t="shared" ref="BA24:BA28" si="0">BB24&amp;"&gt;=Sales&lt;"&amp;BC24</f>
        <v>0&gt;=Sales&lt;5</v>
      </c>
      <c r="BB24">
        <v>0</v>
      </c>
      <c r="BC24">
        <v>5</v>
      </c>
    </row>
    <row r="25" spans="4:55" ht="15.75" thickBot="1" x14ac:dyDescent="0.3">
      <c r="D25" s="20" t="s">
        <v>1</v>
      </c>
      <c r="E25" s="22" t="s">
        <v>2</v>
      </c>
      <c r="F25" s="32" t="s">
        <v>29</v>
      </c>
      <c r="BA25" t="str">
        <f t="shared" si="0"/>
        <v>5&gt;=Sales&lt;10</v>
      </c>
      <c r="BB25">
        <f>BC24</f>
        <v>5</v>
      </c>
      <c r="BC25">
        <f>BB25+5</f>
        <v>10</v>
      </c>
    </row>
    <row r="26" spans="4:55" ht="15.75" thickTop="1" x14ac:dyDescent="0.25">
      <c r="D26" s="26">
        <v>2</v>
      </c>
      <c r="E26" s="27">
        <v>5</v>
      </c>
      <c r="F26" s="30"/>
      <c r="BA26" t="str">
        <f t="shared" si="0"/>
        <v>10&gt;=Sales&lt;15</v>
      </c>
      <c r="BB26">
        <f t="shared" ref="BB26:BB27" si="1">BC25</f>
        <v>10</v>
      </c>
      <c r="BC26">
        <f t="shared" ref="BC26:BC27" si="2">BB26+5</f>
        <v>15</v>
      </c>
    </row>
    <row r="27" spans="4:55" x14ac:dyDescent="0.25">
      <c r="D27" s="23">
        <v>2</v>
      </c>
      <c r="E27" s="25">
        <v>20</v>
      </c>
      <c r="F27" s="29"/>
      <c r="BA27" t="str">
        <f t="shared" si="0"/>
        <v>15&gt;=Sales&lt;20</v>
      </c>
      <c r="BB27">
        <f t="shared" si="1"/>
        <v>15</v>
      </c>
      <c r="BC27">
        <f t="shared" si="2"/>
        <v>20</v>
      </c>
    </row>
    <row r="28" spans="4:55" x14ac:dyDescent="0.25">
      <c r="D28" s="16">
        <v>2</v>
      </c>
      <c r="E28" s="17">
        <v>20</v>
      </c>
      <c r="F28" s="29"/>
      <c r="I28" s="20" t="s">
        <v>1</v>
      </c>
      <c r="J28" s="21" t="s">
        <v>3</v>
      </c>
      <c r="K28" s="37" t="s">
        <v>20</v>
      </c>
      <c r="L28" s="36" t="s">
        <v>21</v>
      </c>
      <c r="BA28" t="str">
        <f t="shared" si="0"/>
        <v>20&gt;=Sales&lt;25</v>
      </c>
      <c r="BB28">
        <f>BC27</f>
        <v>20</v>
      </c>
      <c r="BC28">
        <f>BB28+5</f>
        <v>25</v>
      </c>
    </row>
    <row r="29" spans="4:55" ht="15.75" thickBot="1" x14ac:dyDescent="0.3">
      <c r="E29" s="44"/>
      <c r="F29" s="43"/>
      <c r="G29" s="28"/>
      <c r="H29" s="31">
        <v>1</v>
      </c>
      <c r="I29" s="16">
        <v>2</v>
      </c>
      <c r="J29" s="18" t="s">
        <v>5</v>
      </c>
      <c r="K29" s="18">
        <v>27</v>
      </c>
      <c r="L29" s="40">
        <v>11.75</v>
      </c>
    </row>
    <row r="30" spans="4:55" ht="15.75" thickTop="1" x14ac:dyDescent="0.25"/>
    <row r="31" spans="4:55" x14ac:dyDescent="0.25">
      <c r="D31" t="s">
        <v>43</v>
      </c>
    </row>
    <row r="32" spans="4:55" x14ac:dyDescent="0.25">
      <c r="D32" t="s">
        <v>44</v>
      </c>
    </row>
    <row r="33" spans="4:4" x14ac:dyDescent="0.25">
      <c r="D33" t="s">
        <v>45</v>
      </c>
    </row>
  </sheetData>
  <pageMargins left="0.7" right="0.7" top="0.75" bottom="0.75" header="0.3" footer="0.3"/>
  <pageSetup orientation="portrait" r:id="rId5"/>
  <drawing r:id="rId6"/>
  <tableParts count="2"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b e 7 d f 3 3 - 3 2 3 3 - 4 0 1 e - a f d 0 - c 1 9 5 8 7 e 5 e 7 e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  d P r o d u c t < / M e a s u r e N a m e > < D i s p l a y N a m e > T o t a l   K e y s t o n e   S a l e s   d P r o d u c t 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 T o t a l   K e y s t o n e   S a l e s   A L L < / M e a s u r e N a m e > < D i s p l a y N a m e > T o t a l   K e y s t o n e   S a l e s   A L L 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e d 1 9 8 f d - 1 0 9 1 - 4 d c 1 - 8 2 d 7 - 3 6 7 6 9 3 f 9 d 4 b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a f d b 2 f b - 9 e a 7 - 4 a 1 0 - 8 8 7 3 - b 2 3 7 5 9 8 2 2 4 e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5 f 5 3 3 0 f - 3 e 4 4 - 4 7 b f - b b a 4 - 2 a d 9 e 8 e 9 0 2 c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d 6 2 d f f 2 - 9 9 b 4 - 4 1 0 c - b 7 3 a - 4 a 4 7 7 9 8 c e 2 3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s S a l e s L i m i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 L o w e r   L i m i t < / s t r i n g > < / k e y > < v a l u e > < i n t > 1 0 8 < / i n t > < / v a l u e > < / i t e m > < i t e m > < k e y > < s t r i n g > U p p e r   L i m i t < / s t r i n g > < / k e y > < v a l u e > < i n t > 1 0 8 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 L o w e r   L i m i t < / s t r i n g > < / k e y > < v a l u e > < i n t > 1 < / i n t > < / v a l u e > < / i t e m > < i t e m > < k e y > < s t r i n g > U p p e r   L i m i t 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S a l e s R e p _ c 9 9 8 d 4 4 2 - 3 c 1 7 - 4 6 3 7 - a 8 4 b - 2 a 1 e 3 a e 5 1 d 9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 S R I D < / s t r i n g > < / k e y > < v a l u e > < i n t > 6 4 < / i n t > < / v a l u e > < / i t e m > < i t e m > < k e y > < s t r i n g > S a l e s R e p < / s t r i n g > < / k e y > < v a l u e > < i n t > 9 2 < / i n t > < / v a l u e > < / i t e m > < i t e m > < k e y > < s t r i n g > T y p e < / s t r i n g > < / k e y > < v a l u e > < i n t > 6 5 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 S R I D 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c d 2 7 f 0 e - e e c e - 4 d f f - a 9 2 e - c 8 a 8 f 0 a b a 9 4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5 b 5 f f 3 f - 7 3 9 0 - 4 e f 7 - 8 3 e 8 - 7 d e 3 e f 5 4 9 d 4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e c 5 a 8 9 e - 4 4 d a - 4 7 0 0 - b 6 4 e - 2 b 0 1 6 b 2 e a b 3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5 5 1 6 0 1 3 - d 3 1 8 - 4 d e c - a e 4 4 - 2 c 3 0 d 3 4 d 8 1 c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9 e 2 1 f 7 c - a 9 f 2 - 4 5 2 5 - a c 9 e - 8 c f 6 9 d 6 3 3 c 0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d 0 f a f 9 7 - c c f c - 4 6 5 5 - a 7 b c - 6 e d 0 a 5 f 3 8 c 3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a f 8 9 9 2 0 - f e 3 8 - 4 9 c 2 - 8 a 0 e - d b d a f 3 b 8 6 1 f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2 5 7 a 1 7 9 - c 7 f 9 - 4 7 0 f - 9 0 9 5 - 9 c 4 8 6 c e a 9 8 6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0 1 3 d c c c - 2 b 3 8 - 4 2 4 e - 9 3 f e - 4 d 9 d 7 b 3 0 a e 2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i s V a r i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 V a r i a b l e < / s t r i n g > < / k e y > < v a l u e > < i n t > 8 7 < / i n t > < / v a l u e > < / i t e m > < / C o l u m n W i d t h s > < C o l u m n D i s p l a y I n d e x > < i t e m > < k e y > < s t r i n g > V a r i a b l e 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3 d e c 6 7 1 - 3 0 5 1 - 4 b 9 e - a 3 2 1 - 2 9 8 7 c c b 1 d 7 3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e 9 b e d c d - 4 c 4 b - 4 6 2 1 - a b 1 9 - 9 9 0 a b a 1 0 6 0 3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f b e 1 c b b 3 - 8 f 3 5 - 4 b e a - b 5 8 b - d 7 2 b 2 4 4 6 5 f 5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d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 C o s t < / s t r i n g > < / k e y > < v a l u e > < i n t > 6 3 < / i n t > < / v a l u e > < / i t e m > < i t e m > < k e y > < s t r i n g > P r o d u c t   S a l e < / s t r i n g > < / k e y > < v a l u e > < i n t > 1 1 3 < / i n t > < / v a l u e > < / i t e m > < i t e m > < k e y > < s t r i n g > P S 2 < / s t r i n g > < / k e y > < v a l u e > < i n t > 5 8 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  S a l e < / s t r i n g > < / k e y > < v a l u e > < i n t > 4 < / i n t > < / v a l u e > < / i t e m > < i t e m > < k e y > < s t r i n g > P S 2 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4 0 f f d 9 d 8 - a 5 5 c - 4 d 9 d - 9 4 8 0 - d 4 b a f 7 a f 9 0 b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6 3 4 b a f a 9 - f b c 9 - 4 9 2 3 - 8 9 2 0 - b 1 4 7 5 c d d 2 8 5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f 4 f 8 8 8 a - 0 8 3 e - 4 0 c 7 - 8 b c c - 6 8 3 c 6 f 4 6 a 1 d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O r d e r " > < C u s t o m C o n t e n t > < ! [ C D A T A [ f T r a n s a c t i o n s , d P r o d u c t , d i s S a l e s L i m i t s , d i s V a r i a b l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 d i s V a r i a b l e 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 d i s V a r i a b l e 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 C o l u m n s \ V a r i a b l e 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 d i s S a l e s L i m i t s 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 d i s S a l e s L i m i t s 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 C o l u m n s \ L o w e r   L i m i t < / K e y > < / D i a g r a m O b j e c t K e y > < D i a g r a m O b j e c t K e y > < K e y > C o l u m n s \ U p p e r  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 C o l u m n s \ L o w e r   L i m i t 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 C o l u m n s \ U p p e r   L i m i t 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 T a g s \ T a b l e s \ & l t ; T a b l e s \ d i s S a l e s L i m i t s & g t ; 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 T a g s \ T a b l e s \ & l t ; T a b l e s \ f T r a n s a c t i o n s & g t ; < / K e y > < / D i a g r a m O b j e c t K e y > < D i a g r a m O b j e c t K e y > < K e y > D y n a m i c   T a g s \ T a b l e s \ & l t ; T a b l e s \ d i s V a r i a b l e & g t ; < / K e y > < / D i a g r a m O b j e c t K e y > < D i a g r a m O b j e c t K e y > < K e y > T a b l e s \ d i s S a l e s L i m i t s < / K e y > < / D i a g r a m O b j e c t K e y > < D i a g r a m O b j e c t K e y > < K e y > T a b l e s \ d i s S a l e s L i m i t s \ C o l u m n s \ C a t e g o r y < / K e y > < / D i a g r a m O b j e c t K e y > < D i a g r a m O b j e c t K e y > < K e y > T a b l e s \ d i s S a l e s L i m i t s \ C o l u m n s \ L o w e r   L i m i t < / K e y > < / D i a g r a m O b j e c t K e y > < D i a g r a m O b j e c t K e y > < K e y > T a b l e s \ d i s S a l e s L i m i t s \ C o l u m n s \ U p p e r   L i m i t 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 T a b l e s \ d P r o d u c t \ C o l u m n s \ P r i c e 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 T a b l e s \ d P r o d u c t \ C o l u m n s \ P r o d u c t   S a l e < / K e y > < / D i a g r a m O b j e c t K e y > < D i a g r a m O b j e c t K e y > < K e y > T a b l e s \ d P r o d u c t \ C o l u m n s \ P S 2 < / K e y > < / D i a g r a m O b j e c t K e y > < D i a g r a m O b j e c t K e y > < K e y > T a b l e s \ f T r a n s a c t i o n s < / K e y > < / D i a g r a m O b j e c t K e y > < D i a g r a m O b j e c t K e y > < K e y > T a b l e s \ f T r a n s a c t i o n s \ C o l u m n s \ P r o d u c t I D < / K e y > < / D i a g r a m O b j e c t K e y > < D i a g r a m O b j e c t K e y > < K e y > T a b l e s \ f T r a n s a c t i o n s \ C o l u m n s \ S a l e s < / K e y > < / D i a g r a m O b j e c t K e y > < D i a g r a m O b j e c t K e y > < K e y > T a b l e s \ f T r a n s a c t i o n s \ M e a s u r e s \ T o t a l   S a l e s < / K e y > < / D i a g r a m O b j e c t K e y > < D i a g r a m O b j e c t K e y > < K e y > T a b l e s \ f T r a n s a c t i o n s \ T a b l e s \ f T r a n s a c t i o n s \ M e a s u r e s \ C a r l o t a   S a l e s   & g t ; 1 5 \ A d d i t i o n a l   I n f o \ E r r o r < / K e y > < / D i a g r a m O b j e c t K e y > < D i a g r a m O b j e c t K e y > < K e y > T a b l e s \ d i s V a r i a b l e < / K e y > < / D i a g r a m O b j e c t K e y > < D i a g r a m O b j e c t K e y > < K e y > T a b l e s \ d i s V a r i a b l e \ C o l u m n s \ V a r i a b l e 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 R e l a t i o n s h i p s \ & l t ; T a b l e s \ f T r a n s a c t i o n s \ C o l u m n s \ P r o d u c t I D & g t ; - & l t ; T a b l e s \ d P r o d u c t \ C o l u m n s \ P r o d u c t I D & g t ; \ C r o s s F i l t e r < / K e y > < / D i a g r a m O b j e c t K e y > < / A l l K e y s > < S e l e c t e d K e y s > < D i a g r a m O b j e c t K e y > < K e y > T a b l e s \ d i s V a r i a b l e 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 T a g s \ T a b l e s \ & l t ; T a b l e s \ d i s S a l e s L i m i t s & g t ; 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 T a g s \ T a b l e s \ & l t ; T a b l e s \ d i s V a r i a b l e & g t ; 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 T a b l e s \ d i s S a l e s L i m i t s 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 4 6 . 9 0 3 8 1 0 5 6 7 6 6 5 8 < / L e f t > < T a b I n d e x > 2 < / T a b I n d e x > < T o p > 4 0 9 . 5 7 2 8 5 0 7 5 8 3 8 5 7 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 T a b l e s \ d i s S a l e s L i m i t s \ C o l u m n s \ L o w e r  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 T a b l e s \ d i s S a l e s L i m i t s \ C o l u m n s \ U p p e r  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 3 3 4 . 9 0 3 8 1 0 5 6 7 6 6 5 8 < / L e f t > < T a b I n d e x > 1 < / T a b I n d e x > < T o p > 1 2 5 . 1 4 5 7 0 1 5 1 6 7 7 1 3 4 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< / K e y > < / a : K e y > < a : V a l u e   i : t y p e = " D i a g r a m D i s p l a y N o d e V i e w S t a t e " > < H e i g h t > 2 3 5 < / H e i g h t > < I s E x p a n d e d > t r u e < / I s E x p a n d e d > < L a y e d O u t > t r u e < / L a y e d O u t > < W i d t h > 2 2 0 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 T a b l e s \ f T r a n s a c t i o n s \ T a b l e s \ f T r a n s a c t i o n s \ M e a s u r e s \ C a r l o t a   S a l e s   & g t ; 1 5 \ A d d i t i o n a l 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 T a b l e s \ d i s V a r i a b l e 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 3 5 8 . 9 0 3 8 1 0 5 6 7 6 6 5 8 < / L e f t > < T a b I n d e x > 3 < / T a b I n d e x > < T o p > 4 0 2 . 7 8 6 4 2 5 3 7 9 1 9 2 9 1 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 T a b l e s \ d i s V a r i a b l e \ C o l u m n s \ V a r i a b l e 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 ( 2 3 6 , 1 1 7 . 5 ) .   E n d   p o i n t   2 :   ( 3 1 8 . 9 0 3 8 1 0 5 6 7 6 6 6 , 2 0 0 . 1 4 5 7 0 2 ) 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< / b : _ x > < b : _ y > 1 1 7 . 5 < / b : _ y > < / b : P o i n t > < b : P o i n t > < b : _ x > 2 7 5 . 4 5 1 9 0 5 5 < / b : _ x > < b : _ y > 1 1 7 . 5 < / b : _ y > < / b : P o i n t > < b : P o i n t > < b : _ x > 2 7 7 . 4 5 1 9 0 5 5 < / b : _ x > < b : _ y > 1 1 9 . 5 < / b : _ y > < / b : P o i n t > < b : P o i n t > < b : _ x > 2 7 7 . 4 5 1 9 0 5 5 < / b : _ x > < b : _ y > 1 9 8 . 1 4 5 7 0 2 < / b : _ y > < / b : P o i n t > < b : P o i n t > < b : _ x > 2 7 9 . 4 5 1 9 0 5 5 < / b : _ x > < b : _ y > 2 0 0 . 1 4 5 7 0 2 < / b : _ y > < / b : P o i n t > < b : P o i n t > < b : _ x > 3 1 8 . 9 0 3 8 1 0 5 6 7 6 6 5 8 < / b : _ x > < b : _ y > 2 0 0 . 1 4 5 7 0 2 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 1 0 9 . 5 < / b : _ y > < / L a b e l L o c a t i o n > < L o c a t i o n   x m l n s : b = " h t t p : / / s c h e m a s . d a t a c o n t r a c t . o r g / 2 0 0 4 / 0 7 / S y s t e m . W i n d o w s " > < b : _ x > 2 2 0 < / b : _ x > < b : _ y > 1 1 7 . 5 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 3 1 8 . 9 0 3 8 1 0 5 6 7 6 6 5 8 < / b : _ x > < b : _ y > 1 9 2 . 1 4 5 7 0 2 < / b : _ y > < / L a b e l L o c a t i o n > < L o c a t i o n   x m l n s : b = " h t t p : / / s c h e m a s . d a t a c o n t r a c t . o r g / 2 0 0 4 / 0 7 / S y s t e m . W i n d o w s " > < b : _ x > 3 3 4 . 9 0 3 8 1 0 5 6 7 6 6 5 8 < / b : _ x > < b : _ y > 2 0 0 . 1 4 5 7 0 2 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< / b : _ x > < b : _ y > 1 1 7 . 5 < / b : _ y > < / b : P o i n t > < b : P o i n t > < b : _ x > 2 7 5 . 4 5 1 9 0 5 5 < / b : _ x > < b : _ y > 1 1 7 . 5 < / b : _ y > < / b : P o i n t > < b : P o i n t > < b : _ x > 2 7 7 . 4 5 1 9 0 5 5 < / b : _ x > < b : _ y > 1 1 9 . 5 < / b : _ y > < / b : P o i n t > < b : P o i n t > < b : _ x > 2 7 7 . 4 5 1 9 0 5 5 < / b : _ x > < b : _ y > 1 9 8 . 1 4 5 7 0 2 < / b : _ y > < / b : P o i n t > < b : P o i n t > < b : _ x > 2 7 9 . 4 5 1 9 0 5 5 < / b : _ x > < b : _ y > 2 0 0 . 1 4 5 7 0 2 < / b : _ y > < / b : P o i n t > < b : P o i n t > < b : _ x > 3 1 8 . 9 0 3 8 1 0 5 6 7 6 6 5 8 < / b : _ x > < b : _ y > 2 0 0 . 1 4 5 7 0 2 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 C o l u m n s \ P r o d u c t   S a l e < / K e y > < / D i a g r a m O b j e c t K e y > < D i a g r a m O b j e c t K e y > < K e y > C o l u m n s \ P S 2 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 C o l u m n s \ P S 2 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 C o l u m n s \ P r o d u c t I D < / K e y > < / D i a g r a m O b j e c t K e y > < D i a g r a m O b j e c t K e y > < K e y > C o l u m n s \ S a l e s < / K e y > < / D i a g r a m O b j e c t K e y > < D i a g r a m O b j e c t K e y > < K e y > M e a s u r e s \ Q u a d T o t a l S a l e s < / K e y > < / D i a g r a m O b j e c t K e y > < D i a g r a m O b j e c t K e y > < K e y > M e a s u r e s \ Q u a d T o t a l S a l e s \ T a g I n f o \ F o r m u l a < / K e y > < / D i a g r a m O b j e c t K e y > < D i a g r a m O b j e c t K e y > < K e y > M e a s u r e s \ Q u a d T o t a l S a l e s \ T a g I n f o \ V a l u e 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 M e a s u r e s \ Q u a d T o t a l S a l e s 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 M e a s u r e s \ Q u a d T o t a l S a l e s \ T a g I n f o \ F o r m u l a 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 d i s S a l e s L i m i t s 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 d i s V a r i a b l e 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b c d 4 0 7 b - b 3 d 4 - 4 5 1 9 - 9 f 6 a - c d b 7 1 8 4 9 4 b e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5 1 f 3 e 8 9 - 1 1 5 e - 4 d d a - b 3 7 d - 9 b 4 c f d 3 1 1 5 3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 Q u a d T o t a l S a l e s < / M e a s u r e N a m e > < D i s p l a y N a m e > Q u a d T o t a l S a l e s 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4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 2 0 2 0 - 0 8 - 0 2 T 1 2 : 0 8 : 5 9 . 0 9 7 2 6 3 7 + 0 1 : 0 0 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s q m i d = " d a 6 a 9 f 1 6 - 2 f a 8 - 4 8 9 8 - a 7 0 0 - 1 6 8 d a b c 4 7 2 1 9 "   x m l n s = " h t t p : / / s c h e m a s . m i c r o s o f t . c o m / D a t a M a s h u p " > A A A A A B Y D A A B Q S w M E F A A C A A g A X W E 1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B d Y T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E 1 T i i K R 7 g O A A A A E Q A A A B M A H A B G b 3 J t d W x h c y 9 T Z W N 0 a W 9 u M S 5 t I K I Y A C i g F A A A A A A A A A A A A A A A A A A A A A A A A A A A A C t O T S 7 J z M 9 T C I b Q h t Y A U E s B A i 0 A F A A C A A g A X W E 1 T k R c L i W m A A A A + A A A A B I A A A A A A A A A A A A A A A A A A A A A A E N v b m Z p Z y 9 Q Y W N r Y W d l L n h t b F B L A Q I t A B Q A A g A I A F 1 h N U 4 P y u m r p A A A A O k A A A A T A A A A A A A A A A A A A A A A A P I A A A B b Q 2 9 u d G V u d F 9 U e X B l c 1 0 u e G 1 s U E s B A i 0 A F A A C A A g A X W E 1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V R P b X q m r Z K v + n R q X v 0 + u o A A A A A A g A A A A A A A 2 Y A A M A A A A A Q A A A A O Q O + j I 2 R 8 x G N m M / e O 3 c g 4 A A A A A A E g A A A o A A A A B A A A A A + x I q u P p 2 g v W u J M 7 j O X + M + U A A A A C M O N 8 t Q o R Z 4 Y R 8 l r U H D I t a j J / p q J F + W o v v p 8 n w F s A U 0 a d e 3 X M H + V n 5 a Y I b R P i F M p C S 9 1 d K b v f k 0 Y T + 4 8 A p I w M Q a c h T x N g Q h T y J 6 C C L u j X 0 8 F A A A A I i p L y I Z X L Z j r g j x + S u L U x w g H j l J < / D a t a M a s h u p > 
</file>

<file path=customXml/item6.xml>��< ? x m l   v e r s i o n = " 1 . 0 "   e n c o d i n g = " U T F - 1 6 " ? > < G e m i n i   x m l n s = " h t t p : / / g e m i n i / p i v o t c u s t o m i z a t i o n / T a b l e X M L _ f T r a n s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 S a l e s < / s t r i n g > < / k e y > < v a l u e > < i n t > 5 2 0 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 d i s S a l e s L i m i t s 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 d i s S a l e s L i m i t s 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 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 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 d i s V a r i a b l e 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 d i s V a r i a b l e 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6 f 4 0 0 6 9 - 1 3 1 9 - 4 a 3 c - b d 7 9 - f f b 6 6 2 e f 1 b a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4 4 c 1 7 4 f - a 9 5 6 - 4 5 6 5 - 8 6 c c - 5 a f a f 8 7 0 8 d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A69F7DE-9AB3-4B08-B750-CE67EAA24685}">
  <ds:schemaRefs/>
</ds:datastoreItem>
</file>

<file path=customXml/itemProps10.xml><?xml version="1.0" encoding="utf-8"?>
<ds:datastoreItem xmlns:ds="http://schemas.openxmlformats.org/officeDocument/2006/customXml" ds:itemID="{E8632A93-EF4E-4026-9A40-2195ECE4CF63}">
  <ds:schemaRefs/>
</ds:datastoreItem>
</file>

<file path=customXml/itemProps11.xml><?xml version="1.0" encoding="utf-8"?>
<ds:datastoreItem xmlns:ds="http://schemas.openxmlformats.org/officeDocument/2006/customXml" ds:itemID="{0D7D09AB-C14F-4EEA-9AAD-28785D71AA60}">
  <ds:schemaRefs/>
</ds:datastoreItem>
</file>

<file path=customXml/itemProps12.xml><?xml version="1.0" encoding="utf-8"?>
<ds:datastoreItem xmlns:ds="http://schemas.openxmlformats.org/officeDocument/2006/customXml" ds:itemID="{4E5036FF-282F-46AB-B985-1D3B7F71C93D}">
  <ds:schemaRefs/>
</ds:datastoreItem>
</file>

<file path=customXml/itemProps13.xml><?xml version="1.0" encoding="utf-8"?>
<ds:datastoreItem xmlns:ds="http://schemas.openxmlformats.org/officeDocument/2006/customXml" ds:itemID="{B3144A8B-B072-450B-B70A-EDDA9C3FD957}">
  <ds:schemaRefs/>
</ds:datastoreItem>
</file>

<file path=customXml/itemProps14.xml><?xml version="1.0" encoding="utf-8"?>
<ds:datastoreItem xmlns:ds="http://schemas.openxmlformats.org/officeDocument/2006/customXml" ds:itemID="{C62B2EF7-09EA-4AC1-AA6B-795F8CF622D3}">
  <ds:schemaRefs/>
</ds:datastoreItem>
</file>

<file path=customXml/itemProps15.xml><?xml version="1.0" encoding="utf-8"?>
<ds:datastoreItem xmlns:ds="http://schemas.openxmlformats.org/officeDocument/2006/customXml" ds:itemID="{E66FBF29-AE23-4DDF-9AC9-927E0394B14A}">
  <ds:schemaRefs/>
</ds:datastoreItem>
</file>

<file path=customXml/itemProps16.xml><?xml version="1.0" encoding="utf-8"?>
<ds:datastoreItem xmlns:ds="http://schemas.openxmlformats.org/officeDocument/2006/customXml" ds:itemID="{3CB61A3C-E4F2-4F24-8846-1D16A484C37D}">
  <ds:schemaRefs/>
</ds:datastoreItem>
</file>

<file path=customXml/itemProps17.xml><?xml version="1.0" encoding="utf-8"?>
<ds:datastoreItem xmlns:ds="http://schemas.openxmlformats.org/officeDocument/2006/customXml" ds:itemID="{9E635503-A639-4098-A182-82584E8AD54F}">
  <ds:schemaRefs/>
</ds:datastoreItem>
</file>

<file path=customXml/itemProps18.xml><?xml version="1.0" encoding="utf-8"?>
<ds:datastoreItem xmlns:ds="http://schemas.openxmlformats.org/officeDocument/2006/customXml" ds:itemID="{C659BFE8-3F87-4CCD-9C82-23224DBDE5BD}">
  <ds:schemaRefs/>
</ds:datastoreItem>
</file>

<file path=customXml/itemProps19.xml><?xml version="1.0" encoding="utf-8"?>
<ds:datastoreItem xmlns:ds="http://schemas.openxmlformats.org/officeDocument/2006/customXml" ds:itemID="{3E9F55EB-45C2-44C7-8E64-629F8CDC7B63}">
  <ds:schemaRefs/>
</ds:datastoreItem>
</file>

<file path=customXml/itemProps2.xml><?xml version="1.0" encoding="utf-8"?>
<ds:datastoreItem xmlns:ds="http://schemas.openxmlformats.org/officeDocument/2006/customXml" ds:itemID="{F5057ADC-4F18-4FDA-BE03-CB872900F8F0}">
  <ds:schemaRefs/>
</ds:datastoreItem>
</file>

<file path=customXml/itemProps20.xml><?xml version="1.0" encoding="utf-8"?>
<ds:datastoreItem xmlns:ds="http://schemas.openxmlformats.org/officeDocument/2006/customXml" ds:itemID="{B1AB511B-189C-474D-8440-9E7BA6152271}">
  <ds:schemaRefs/>
</ds:datastoreItem>
</file>

<file path=customXml/itemProps21.xml><?xml version="1.0" encoding="utf-8"?>
<ds:datastoreItem xmlns:ds="http://schemas.openxmlformats.org/officeDocument/2006/customXml" ds:itemID="{03ACF27D-92EB-4CF0-B60B-3DA1FB6204F0}">
  <ds:schemaRefs/>
</ds:datastoreItem>
</file>

<file path=customXml/itemProps22.xml><?xml version="1.0" encoding="utf-8"?>
<ds:datastoreItem xmlns:ds="http://schemas.openxmlformats.org/officeDocument/2006/customXml" ds:itemID="{7E53947A-B36B-4E74-ACD4-CBB86AC2C467}">
  <ds:schemaRefs/>
</ds:datastoreItem>
</file>

<file path=customXml/itemProps23.xml><?xml version="1.0" encoding="utf-8"?>
<ds:datastoreItem xmlns:ds="http://schemas.openxmlformats.org/officeDocument/2006/customXml" ds:itemID="{12410E9E-3326-48CF-933A-EAC1D4C0A999}">
  <ds:schemaRefs/>
</ds:datastoreItem>
</file>

<file path=customXml/itemProps24.xml><?xml version="1.0" encoding="utf-8"?>
<ds:datastoreItem xmlns:ds="http://schemas.openxmlformats.org/officeDocument/2006/customXml" ds:itemID="{524C9500-1963-4713-BF87-FECA2D851BFC}">
  <ds:schemaRefs/>
</ds:datastoreItem>
</file>

<file path=customXml/itemProps25.xml><?xml version="1.0" encoding="utf-8"?>
<ds:datastoreItem xmlns:ds="http://schemas.openxmlformats.org/officeDocument/2006/customXml" ds:itemID="{3B1EC00D-7E1A-40AD-B4E1-FBF2DC5EA32E}">
  <ds:schemaRefs/>
</ds:datastoreItem>
</file>

<file path=customXml/itemProps26.xml><?xml version="1.0" encoding="utf-8"?>
<ds:datastoreItem xmlns:ds="http://schemas.openxmlformats.org/officeDocument/2006/customXml" ds:itemID="{6AD63A10-8270-4C05-AB04-074C98D48459}">
  <ds:schemaRefs/>
</ds:datastoreItem>
</file>

<file path=customXml/itemProps27.xml><?xml version="1.0" encoding="utf-8"?>
<ds:datastoreItem xmlns:ds="http://schemas.openxmlformats.org/officeDocument/2006/customXml" ds:itemID="{FE9CD64A-B80E-4BDB-8574-62195752B15B}">
  <ds:schemaRefs/>
</ds:datastoreItem>
</file>

<file path=customXml/itemProps28.xml><?xml version="1.0" encoding="utf-8"?>
<ds:datastoreItem xmlns:ds="http://schemas.openxmlformats.org/officeDocument/2006/customXml" ds:itemID="{A9389035-4903-4859-8DBE-9EFC9E42C0CB}">
  <ds:schemaRefs/>
</ds:datastoreItem>
</file>

<file path=customXml/itemProps29.xml><?xml version="1.0" encoding="utf-8"?>
<ds:datastoreItem xmlns:ds="http://schemas.openxmlformats.org/officeDocument/2006/customXml" ds:itemID="{222F55D1-51BB-4CF5-B689-13E80554F3B3}">
  <ds:schemaRefs/>
</ds:datastoreItem>
</file>

<file path=customXml/itemProps3.xml><?xml version="1.0" encoding="utf-8"?>
<ds:datastoreItem xmlns:ds="http://schemas.openxmlformats.org/officeDocument/2006/customXml" ds:itemID="{757C5A6D-686E-44B4-B3D0-339E00937E0F}">
  <ds:schemaRefs/>
</ds:datastoreItem>
</file>

<file path=customXml/itemProps30.xml><?xml version="1.0" encoding="utf-8"?>
<ds:datastoreItem xmlns:ds="http://schemas.openxmlformats.org/officeDocument/2006/customXml" ds:itemID="{B9D4D7A1-763B-4E9C-AE0C-0F9DCA4EA3E0}">
  <ds:schemaRefs/>
</ds:datastoreItem>
</file>

<file path=customXml/itemProps31.xml><?xml version="1.0" encoding="utf-8"?>
<ds:datastoreItem xmlns:ds="http://schemas.openxmlformats.org/officeDocument/2006/customXml" ds:itemID="{D49D674A-0E19-4E30-84CF-B18C77E74808}">
  <ds:schemaRefs/>
</ds:datastoreItem>
</file>

<file path=customXml/itemProps32.xml><?xml version="1.0" encoding="utf-8"?>
<ds:datastoreItem xmlns:ds="http://schemas.openxmlformats.org/officeDocument/2006/customXml" ds:itemID="{10D40A87-3833-4441-932E-914323D41654}">
  <ds:schemaRefs/>
</ds:datastoreItem>
</file>

<file path=customXml/itemProps33.xml><?xml version="1.0" encoding="utf-8"?>
<ds:datastoreItem xmlns:ds="http://schemas.openxmlformats.org/officeDocument/2006/customXml" ds:itemID="{4AD3E1D0-9F31-492A-8155-B3BB7CBDECFE}">
  <ds:schemaRefs/>
</ds:datastoreItem>
</file>

<file path=customXml/itemProps34.xml><?xml version="1.0" encoding="utf-8"?>
<ds:datastoreItem xmlns:ds="http://schemas.openxmlformats.org/officeDocument/2006/customXml" ds:itemID="{AFD19F1A-FC55-4A2E-A3E0-F9C35235F78B}">
  <ds:schemaRefs/>
</ds:datastoreItem>
</file>

<file path=customXml/itemProps35.xml><?xml version="1.0" encoding="utf-8"?>
<ds:datastoreItem xmlns:ds="http://schemas.openxmlformats.org/officeDocument/2006/customXml" ds:itemID="{2227E6E2-CCF1-4083-AE0C-C0C6D891485B}">
  <ds:schemaRefs/>
</ds:datastoreItem>
</file>

<file path=customXml/itemProps36.xml><?xml version="1.0" encoding="utf-8"?>
<ds:datastoreItem xmlns:ds="http://schemas.openxmlformats.org/officeDocument/2006/customXml" ds:itemID="{A86DD818-A6C6-4F5E-BE38-81B0B738B870}">
  <ds:schemaRefs/>
</ds:datastoreItem>
</file>

<file path=customXml/itemProps37.xml><?xml version="1.0" encoding="utf-8"?>
<ds:datastoreItem xmlns:ds="http://schemas.openxmlformats.org/officeDocument/2006/customXml" ds:itemID="{07CA4E22-801F-4C30-A3CB-DE93CC20CA6E}">
  <ds:schemaRefs/>
</ds:datastoreItem>
</file>

<file path=customXml/itemProps38.xml><?xml version="1.0" encoding="utf-8"?>
<ds:datastoreItem xmlns:ds="http://schemas.openxmlformats.org/officeDocument/2006/customXml" ds:itemID="{94C902B2-B925-4E24-B01F-A83AD2FF2063}">
  <ds:schemaRefs/>
</ds:datastoreItem>
</file>

<file path=customXml/itemProps39.xml><?xml version="1.0" encoding="utf-8"?>
<ds:datastoreItem xmlns:ds="http://schemas.openxmlformats.org/officeDocument/2006/customXml" ds:itemID="{42ADCB31-D335-4E50-BD33-EB7D4FCB2789}">
  <ds:schemaRefs/>
</ds:datastoreItem>
</file>

<file path=customXml/itemProps4.xml><?xml version="1.0" encoding="utf-8"?>
<ds:datastoreItem xmlns:ds="http://schemas.openxmlformats.org/officeDocument/2006/customXml" ds:itemID="{1BE38423-81C4-46D2-A0B0-C62A789B06EF}">
  <ds:schemaRefs/>
</ds:datastoreItem>
</file>

<file path=customXml/itemProps40.xml><?xml version="1.0" encoding="utf-8"?>
<ds:datastoreItem xmlns:ds="http://schemas.openxmlformats.org/officeDocument/2006/customXml" ds:itemID="{F755C19F-F36A-4008-A1C3-3761DE1CE300}">
  <ds:schemaRefs/>
</ds:datastoreItem>
</file>

<file path=customXml/itemProps41.xml><?xml version="1.0" encoding="utf-8"?>
<ds:datastoreItem xmlns:ds="http://schemas.openxmlformats.org/officeDocument/2006/customXml" ds:itemID="{D21A93C7-8378-446C-8BA1-D7FEB9AEDE4E}">
  <ds:schemaRefs/>
</ds:datastoreItem>
</file>

<file path=customXml/itemProps42.xml><?xml version="1.0" encoding="utf-8"?>
<ds:datastoreItem xmlns:ds="http://schemas.openxmlformats.org/officeDocument/2006/customXml" ds:itemID="{F8571C39-B854-4C4A-B05C-DF770A2765B6}">
  <ds:schemaRefs/>
</ds:datastoreItem>
</file>

<file path=customXml/itemProps43.xml><?xml version="1.0" encoding="utf-8"?>
<ds:datastoreItem xmlns:ds="http://schemas.openxmlformats.org/officeDocument/2006/customXml" ds:itemID="{D488FE86-41BC-405C-A636-0A193E6F19D7}">
  <ds:schemaRefs/>
</ds:datastoreItem>
</file>

<file path=customXml/itemProps44.xml><?xml version="1.0" encoding="utf-8"?>
<ds:datastoreItem xmlns:ds="http://schemas.openxmlformats.org/officeDocument/2006/customXml" ds:itemID="{74FDDCAE-9D07-4EBD-99C7-25FE92ACB291}">
  <ds:schemaRefs/>
</ds:datastoreItem>
</file>

<file path=customXml/itemProps45.xml><?xml version="1.0" encoding="utf-8"?>
<ds:datastoreItem xmlns:ds="http://schemas.openxmlformats.org/officeDocument/2006/customXml" ds:itemID="{CBC08710-D825-46C4-A724-61DF9F9523FE}">
  <ds:schemaRefs/>
</ds:datastoreItem>
</file>

<file path=customXml/itemProps5.xml><?xml version="1.0" encoding="utf-8"?>
<ds:datastoreItem xmlns:ds="http://schemas.openxmlformats.org/officeDocument/2006/customXml" ds:itemID="{3ABBF034-39D3-4448-B9CA-36841B8F32A6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DB14C6C4-5CF6-4E94-B0FB-0D036A519536}">
  <ds:schemaRefs/>
</ds:datastoreItem>
</file>

<file path=customXml/itemProps7.xml><?xml version="1.0" encoding="utf-8"?>
<ds:datastoreItem xmlns:ds="http://schemas.openxmlformats.org/officeDocument/2006/customXml" ds:itemID="{3CA23936-2704-43C6-ABC2-79A52DC9F4C7}">
  <ds:schemaRefs/>
</ds:datastoreItem>
</file>

<file path=customXml/itemProps8.xml><?xml version="1.0" encoding="utf-8"?>
<ds:datastoreItem xmlns:ds="http://schemas.openxmlformats.org/officeDocument/2006/customXml" ds:itemID="{3B7087A1-163A-463C-866B-2AED858AE852}">
  <ds:schemaRefs/>
</ds:datastoreItem>
</file>

<file path=customXml/itemProps9.xml><?xml version="1.0" encoding="utf-8"?>
<ds:datastoreItem xmlns:ds="http://schemas.openxmlformats.org/officeDocument/2006/customXml" ds:itemID="{B902A2E3-F91E-4283-AF23-015D7B9B72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DM(1)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2020-08-02T11:08:59Z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cffb9e90-547a-4395-9ea6-50b5fef330c8</vt:lpwstr>
  </property>
</Properties>
</file>