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TRAINING\!Excel-tracking-data-easily-and-efficiently\"/>
    </mc:Choice>
  </mc:AlternateContent>
  <xr:revisionPtr revIDLastSave="0" documentId="13_ncr:1_{5EB77C0C-BE6D-455E-B329-CD060D6BC5C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ew Orleans" sheetId="1" r:id="rId1"/>
    <sheet name="Chicago" sheetId="2" r:id="rId2"/>
    <sheet name="NYC" sheetId="3" r:id="rId3"/>
    <sheet name="Paymen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2" i="1"/>
  <c r="D2" i="1"/>
  <c r="D3" i="1"/>
  <c r="I3" i="1" s="1"/>
  <c r="D4" i="1"/>
  <c r="I4" i="1" s="1"/>
  <c r="D5" i="1"/>
  <c r="I5" i="1" s="1"/>
  <c r="D6" i="1"/>
  <c r="D7" i="1"/>
  <c r="I7" i="1" s="1"/>
  <c r="D8" i="1"/>
  <c r="I8" i="1" s="1"/>
  <c r="D9" i="1"/>
  <c r="I9" i="1" s="1"/>
  <c r="D10" i="1"/>
  <c r="D11" i="1"/>
  <c r="I11" i="1" s="1"/>
  <c r="D12" i="1"/>
  <c r="I12" i="1" s="1"/>
  <c r="D13" i="1"/>
  <c r="I13" i="1" s="1"/>
  <c r="D14" i="1"/>
  <c r="D15" i="1"/>
  <c r="I15" i="1" s="1"/>
  <c r="D16" i="1"/>
  <c r="I16" i="1" s="1"/>
  <c r="D17" i="1"/>
  <c r="I17" i="1" s="1"/>
  <c r="D18" i="1"/>
  <c r="D19" i="1"/>
  <c r="I19" i="1" s="1"/>
  <c r="D20" i="1"/>
  <c r="I20" i="1" s="1"/>
  <c r="D21" i="1"/>
  <c r="I21" i="1" s="1"/>
  <c r="D22" i="1"/>
  <c r="D23" i="1"/>
  <c r="I23" i="1" s="1"/>
  <c r="D24" i="1"/>
  <c r="I24" i="1" s="1"/>
  <c r="D25" i="1"/>
  <c r="I25" i="1" s="1"/>
  <c r="D26" i="1"/>
  <c r="D27" i="1"/>
  <c r="I27" i="1" s="1"/>
  <c r="D28" i="1"/>
  <c r="I28" i="1" s="1"/>
  <c r="D29" i="1"/>
  <c r="I29" i="1" s="1"/>
  <c r="D30" i="1"/>
  <c r="D31" i="1"/>
  <c r="I31" i="1" s="1"/>
  <c r="D32" i="1"/>
  <c r="I32" i="1" s="1"/>
  <c r="D33" i="1"/>
  <c r="I33" i="1" s="1"/>
  <c r="D34" i="1"/>
  <c r="D35" i="1"/>
  <c r="I35" i="1" s="1"/>
  <c r="D36" i="1"/>
  <c r="I36" i="1" s="1"/>
  <c r="D37" i="1"/>
  <c r="I37" i="1" s="1"/>
  <c r="D38" i="1"/>
  <c r="D39" i="1"/>
  <c r="I39" i="1" s="1"/>
  <c r="D40" i="1"/>
  <c r="I40" i="1" s="1"/>
  <c r="D41" i="1"/>
  <c r="I41" i="1" s="1"/>
  <c r="D42" i="1"/>
  <c r="D43" i="1"/>
  <c r="I43" i="1" s="1"/>
  <c r="D44" i="1"/>
  <c r="I44" i="1" s="1"/>
  <c r="D45" i="1"/>
  <c r="I45" i="1" s="1"/>
  <c r="D46" i="1"/>
  <c r="D47" i="1"/>
  <c r="I47" i="1" s="1"/>
  <c r="D48" i="1"/>
  <c r="I48" i="1" s="1"/>
  <c r="D49" i="1"/>
  <c r="I49" i="1" s="1"/>
  <c r="D50" i="1"/>
  <c r="D51" i="1"/>
  <c r="I51" i="1" s="1"/>
  <c r="D52" i="1"/>
  <c r="I52" i="1" s="1"/>
  <c r="D53" i="1"/>
  <c r="I53" i="1" s="1"/>
  <c r="D54" i="1"/>
  <c r="D55" i="1"/>
  <c r="I55" i="1" s="1"/>
  <c r="D56" i="1"/>
  <c r="I56" i="1" s="1"/>
  <c r="D57" i="1"/>
  <c r="I57" i="1" s="1"/>
</calcChain>
</file>

<file path=xl/sharedStrings.xml><?xml version="1.0" encoding="utf-8"?>
<sst xmlns="http://schemas.openxmlformats.org/spreadsheetml/2006/main" count="279" uniqueCount="72">
  <si>
    <t>Accepted</t>
  </si>
  <si>
    <t>Fee Paid</t>
  </si>
  <si>
    <t>Travel Itinerary Submitted</t>
  </si>
  <si>
    <t>Insurance Waiver</t>
  </si>
  <si>
    <t>Kesley</t>
  </si>
  <si>
    <t>Lydia</t>
  </si>
  <si>
    <t>Gina</t>
  </si>
  <si>
    <t>Ogden</t>
  </si>
  <si>
    <t>Marcella</t>
  </si>
  <si>
    <t>Ashleigh</t>
  </si>
  <si>
    <t>Ted</t>
  </si>
  <si>
    <t>Ron</t>
  </si>
  <si>
    <t>Al</t>
  </si>
  <si>
    <t>Gloria</t>
  </si>
  <si>
    <t>Stephanie</t>
  </si>
  <si>
    <t>Grace</t>
  </si>
  <si>
    <t>Jessie</t>
  </si>
  <si>
    <t>Flo</t>
  </si>
  <si>
    <t>Renaldo</t>
  </si>
  <si>
    <t>Damien</t>
  </si>
  <si>
    <t>Beverly</t>
  </si>
  <si>
    <t>Dayna</t>
  </si>
  <si>
    <t>Kristian</t>
  </si>
  <si>
    <t>Georgianna</t>
  </si>
  <si>
    <t>Marin</t>
  </si>
  <si>
    <t>Reese</t>
  </si>
  <si>
    <t>Margaritte</t>
  </si>
  <si>
    <t>Sidney</t>
  </si>
  <si>
    <t>Kylie</t>
  </si>
  <si>
    <t>Misty</t>
  </si>
  <si>
    <t>Clare</t>
  </si>
  <si>
    <t>Justice</t>
  </si>
  <si>
    <t>Keiki</t>
  </si>
  <si>
    <t>Mason</t>
  </si>
  <si>
    <t>Rakel</t>
  </si>
  <si>
    <t>Cecil</t>
  </si>
  <si>
    <t>Caroline</t>
  </si>
  <si>
    <t>Gaye</t>
  </si>
  <si>
    <t>Ilana</t>
  </si>
  <si>
    <t>Claudius</t>
  </si>
  <si>
    <t>Susan</t>
  </si>
  <si>
    <t>Lyla</t>
  </si>
  <si>
    <t>Leroy</t>
  </si>
  <si>
    <t>Eladio</t>
  </si>
  <si>
    <t>Madeline</t>
  </si>
  <si>
    <t>Tim</t>
  </si>
  <si>
    <t>Roy</t>
  </si>
  <si>
    <t>Emilia</t>
  </si>
  <si>
    <t>Tabitha</t>
  </si>
  <si>
    <t>Mia</t>
  </si>
  <si>
    <t>Pip</t>
  </si>
  <si>
    <t>Linda</t>
  </si>
  <si>
    <t>Gerri</t>
  </si>
  <si>
    <t>Tressa</t>
  </si>
  <si>
    <t>Jillian</t>
  </si>
  <si>
    <t>Fee</t>
  </si>
  <si>
    <t>Giovanni</t>
  </si>
  <si>
    <t>Drew</t>
  </si>
  <si>
    <t>Alexander</t>
  </si>
  <si>
    <t>Kate</t>
  </si>
  <si>
    <t>x</t>
  </si>
  <si>
    <t>Vivienne</t>
  </si>
  <si>
    <t>Guest Name (limited to 1)</t>
  </si>
  <si>
    <t>Food Preference</t>
  </si>
  <si>
    <t>Attending</t>
  </si>
  <si>
    <t>Payment</t>
  </si>
  <si>
    <t>City</t>
  </si>
  <si>
    <t>New Orleans</t>
  </si>
  <si>
    <t>Cicago</t>
  </si>
  <si>
    <t>New York</t>
  </si>
  <si>
    <t>Complete</t>
  </si>
  <si>
    <t>Completions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</si>
</sst>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585561</xdr:colOff>
      <xdr:row>0</xdr:row>
      <xdr:rowOff>39459</xdr:rowOff>
    </xdr:from>
    <xdr:to>
      <xdr:col>27</xdr:col>
      <xdr:colOff>126546</xdr:colOff>
      <xdr:row>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358F38-3DA1-45D9-AE27-7D1DDC9BED0F}"/>
            </a:ext>
          </a:extLst>
        </xdr:cNvPr>
        <xdr:cNvSpPr txBox="1"/>
      </xdr:nvSpPr>
      <xdr:spPr>
        <a:xfrm>
          <a:off x="13606236" y="39459"/>
          <a:ext cx="3674835" cy="1741716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>
              <a:solidFill>
                <a:schemeClr val="bg1">
                  <a:lumMod val="95000"/>
                </a:schemeClr>
              </a:solidFill>
            </a:rPr>
            <a:t>NEEDED</a:t>
          </a:r>
        </a:p>
        <a:p>
          <a:r>
            <a:rPr lang="en-US" sz="1600">
              <a:solidFill>
                <a:schemeClr val="bg1">
                  <a:lumMod val="95000"/>
                </a:schemeClr>
              </a:solidFill>
            </a:rPr>
            <a:t>-  Tracker to count how many students are complete.</a:t>
          </a:r>
        </a:p>
        <a:p>
          <a:r>
            <a:rPr lang="en-US" sz="1600">
              <a:solidFill>
                <a:schemeClr val="bg1">
                  <a:lumMod val="95000"/>
                </a:schemeClr>
              </a:solidFill>
            </a:rPr>
            <a:t>-  Anticipate any ad hoc needs</a:t>
          </a:r>
          <a:r>
            <a:rPr lang="en-US" sz="1600" baseline="0">
              <a:solidFill>
                <a:schemeClr val="bg1">
                  <a:lumMod val="95000"/>
                </a:schemeClr>
              </a:solidFill>
            </a:rPr>
            <a:t> and potential trouble spots.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F4705F-AEA3-4FA6-931B-8724AB2E72FA}" name="Table1" displayName="Table1" ref="A1:I57" totalsRowShown="0" headerRowDxfId="5">
  <autoFilter ref="A1:I57" xr:uid="{8E1FD017-34FC-44D9-BC72-3C2935FD13F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3CB79D7-1B05-40FD-82C4-F36922537B17}" name="Accepted"/>
    <tableColumn id="2" xr3:uid="{74FFE9D0-C1A7-4FC1-B6DB-70A6B570EC61}" name="City"/>
    <tableColumn id="3" xr3:uid="{8D010130-9260-4406-A01E-EA6BF006D827}" name="Fee"/>
    <tableColumn id="4" xr3:uid="{4A22C1E9-818D-44DD-8879-3C4105E61CC1}" name="Fee Paid" dataDxfId="1">
      <calculatedColumnFormula>SUMIFS(Table2[Payment],Table2[Attending],Table1[[#This Row],[Accepted]])</calculatedColumnFormula>
    </tableColumn>
    <tableColumn id="5" xr3:uid="{10C672E7-5985-4EB2-B4D6-194D3739159E}" name="Travel Itinerary Submitted" dataDxfId="3"/>
    <tableColumn id="6" xr3:uid="{536C5188-7191-4945-BF75-79C548DB2C0E}" name="Insurance Waiver" dataDxfId="2"/>
    <tableColumn id="7" xr3:uid="{1008B028-0E70-4BBA-B5E4-3EA3C9FDADA0}" name="Guest Name (limited to 1)"/>
    <tableColumn id="8" xr3:uid="{0C4A7F4E-F8B3-4AD3-8519-3DBE5B37CAED}" name="Food Preference"/>
    <tableColumn id="9" xr3:uid="{9B0469E1-5205-494C-A352-735346A7F8A5}" name="Complete" dataDxfId="0">
      <calculatedColumnFormula>IF(AND(COUNTA(Table1[[#This Row],[Travel Itinerary Submitted]:[Insurance Waiver]])=2,Table1[[#This Row],[Fee Paid]]=Table1[[#This Row],[Fee]]),"C","")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A0CFBE-EA35-4FA5-8EF5-3BC5C093BA6B}" name="Table2" displayName="Table2" ref="P1:Q29" totalsRowShown="0" headerRowDxfId="4">
  <autoFilter ref="P1:Q29" xr:uid="{FD9EA7CA-2DE2-4327-8E8C-B01F8ED9C5B6}"/>
  <tableColumns count="2">
    <tableColumn id="1" xr3:uid="{E355CC62-21A0-4BAB-BAC4-7364DE998E88}" name="Attending"/>
    <tableColumn id="2" xr3:uid="{18324610-088E-44D0-B302-02659706CD48}" name="Pay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showGridLines="0" tabSelected="1" workbookViewId="0">
      <selection activeCell="I2" sqref="I2"/>
    </sheetView>
  </sheetViews>
  <sheetFormatPr defaultColWidth="8.85546875" defaultRowHeight="15" x14ac:dyDescent="0.25"/>
  <cols>
    <col min="1" max="1" width="11.42578125" customWidth="1"/>
    <col min="2" max="3" width="15.5703125" customWidth="1"/>
    <col min="4" max="4" width="10.7109375" customWidth="1"/>
    <col min="5" max="5" width="26.28515625" style="5" customWidth="1"/>
    <col min="6" max="6" width="18.5703125" style="5" customWidth="1"/>
    <col min="7" max="7" width="13.140625" customWidth="1"/>
    <col min="8" max="8" width="13.7109375" customWidth="1"/>
    <col min="9" max="9" width="17.85546875" customWidth="1"/>
    <col min="10" max="10" width="5.42578125" customWidth="1"/>
    <col min="11" max="14" width="17.85546875" customWidth="1"/>
    <col min="15" max="15" width="5" customWidth="1"/>
    <col min="16" max="16" width="9.85546875" customWidth="1"/>
    <col min="17" max="17" width="10.42578125" customWidth="1"/>
  </cols>
  <sheetData>
    <row r="1" spans="1:19" ht="30" x14ac:dyDescent="0.25">
      <c r="A1" t="s">
        <v>0</v>
      </c>
      <c r="B1" t="s">
        <v>66</v>
      </c>
      <c r="C1" t="s">
        <v>55</v>
      </c>
      <c r="D1" t="s">
        <v>1</v>
      </c>
      <c r="E1" s="4" t="s">
        <v>2</v>
      </c>
      <c r="F1" s="4" t="s">
        <v>3</v>
      </c>
      <c r="G1" s="1" t="s">
        <v>62</v>
      </c>
      <c r="H1" s="1" t="s">
        <v>63</v>
      </c>
      <c r="I1" s="1" t="s">
        <v>70</v>
      </c>
      <c r="J1" s="1"/>
      <c r="K1" s="6" t="s">
        <v>71</v>
      </c>
      <c r="L1" s="1"/>
      <c r="M1" s="1"/>
      <c r="N1" s="1"/>
      <c r="P1" s="3" t="s">
        <v>64</v>
      </c>
      <c r="Q1" s="3" t="s">
        <v>65</v>
      </c>
      <c r="S1" s="2"/>
    </row>
    <row r="2" spans="1:19" x14ac:dyDescent="0.25">
      <c r="A2" t="s">
        <v>12</v>
      </c>
      <c r="B2" t="s">
        <v>67</v>
      </c>
      <c r="C2">
        <v>950</v>
      </c>
      <c r="D2">
        <f>SUMIFS(Table2[Payment],Table2[Attending],Table1[[#This Row],[Accepted]])</f>
        <v>950</v>
      </c>
      <c r="E2" s="5" t="s">
        <v>60</v>
      </c>
      <c r="F2" s="5" t="s">
        <v>60</v>
      </c>
      <c r="G2" t="s">
        <v>61</v>
      </c>
      <c r="I2" t="str">
        <f>IF(AND(COUNTA(Table1[[#This Row],[Travel Itinerary Submitted]:[Insurance Waiver]])=2,Table1[[#This Row],[Fee Paid]]=Table1[[#This Row],[Fee]]),"C","")</f>
        <v>C</v>
      </c>
      <c r="K2" s="7">
        <f>COUNTIF(Table1[Complete],"C")</f>
        <v>3</v>
      </c>
      <c r="P2" t="s">
        <v>12</v>
      </c>
      <c r="Q2">
        <v>950</v>
      </c>
    </row>
    <row r="3" spans="1:19" x14ac:dyDescent="0.25">
      <c r="A3" t="s">
        <v>9</v>
      </c>
      <c r="B3" t="s">
        <v>67</v>
      </c>
      <c r="C3">
        <v>950</v>
      </c>
      <c r="D3">
        <f>SUMIFS(Table2[Payment],Table2[Attending],Table1[[#This Row],[Accepted]])</f>
        <v>0</v>
      </c>
      <c r="I3" t="str">
        <f>IF(AND(COUNTA(Table1[[#This Row],[Travel Itinerary Submitted]:[Insurance Waiver]])=2,Table1[[#This Row],[Fee Paid]]=Table1[[#This Row],[Fee]]),"C","")</f>
        <v/>
      </c>
      <c r="P3" t="s">
        <v>58</v>
      </c>
      <c r="Q3">
        <v>595</v>
      </c>
    </row>
    <row r="4" spans="1:19" x14ac:dyDescent="0.25">
      <c r="A4" t="s">
        <v>47</v>
      </c>
      <c r="B4" t="s">
        <v>67</v>
      </c>
      <c r="C4">
        <v>950</v>
      </c>
      <c r="D4">
        <f>SUMIFS(Table2[Payment],Table2[Attending],Table1[[#This Row],[Accepted]])</f>
        <v>0</v>
      </c>
      <c r="I4" t="str">
        <f>IF(AND(COUNTA(Table1[[#This Row],[Travel Itinerary Submitted]:[Insurance Waiver]])=2,Table1[[#This Row],[Fee Paid]]=Table1[[#This Row],[Fee]]),"C","")</f>
        <v/>
      </c>
      <c r="P4" t="s">
        <v>58</v>
      </c>
      <c r="Q4">
        <v>300</v>
      </c>
    </row>
    <row r="5" spans="1:19" x14ac:dyDescent="0.25">
      <c r="A5" t="s">
        <v>52</v>
      </c>
      <c r="B5" t="s">
        <v>67</v>
      </c>
      <c r="C5">
        <v>950</v>
      </c>
      <c r="D5">
        <f>SUMIFS(Table2[Payment],Table2[Attending],Table1[[#This Row],[Accepted]])</f>
        <v>0</v>
      </c>
      <c r="I5" t="str">
        <f>IF(AND(COUNTA(Table1[[#This Row],[Travel Itinerary Submitted]:[Insurance Waiver]])=2,Table1[[#This Row],[Fee Paid]]=Table1[[#This Row],[Fee]]),"C","")</f>
        <v/>
      </c>
      <c r="P5" t="s">
        <v>36</v>
      </c>
      <c r="Q5">
        <v>1130</v>
      </c>
    </row>
    <row r="6" spans="1:19" x14ac:dyDescent="0.25">
      <c r="A6" t="s">
        <v>6</v>
      </c>
      <c r="B6" t="s">
        <v>67</v>
      </c>
      <c r="C6">
        <v>950</v>
      </c>
      <c r="D6">
        <f>SUMIFS(Table2[Payment],Table2[Attending],Table1[[#This Row],[Accepted]])</f>
        <v>950</v>
      </c>
      <c r="E6" s="5" t="s">
        <v>60</v>
      </c>
      <c r="F6" s="5" t="s">
        <v>60</v>
      </c>
      <c r="I6" t="str">
        <f>IF(AND(COUNTA(Table1[[#This Row],[Travel Itinerary Submitted]:[Insurance Waiver]])=2,Table1[[#This Row],[Fee Paid]]=Table1[[#This Row],[Fee]]),"C","")</f>
        <v>C</v>
      </c>
      <c r="P6" t="s">
        <v>35</v>
      </c>
      <c r="Q6">
        <v>750</v>
      </c>
    </row>
    <row r="7" spans="1:19" x14ac:dyDescent="0.25">
      <c r="A7" t="s">
        <v>13</v>
      </c>
      <c r="B7" t="s">
        <v>67</v>
      </c>
      <c r="C7">
        <v>950</v>
      </c>
      <c r="D7">
        <f>SUMIFS(Table2[Payment],Table2[Attending],Table1[[#This Row],[Accepted]])</f>
        <v>950</v>
      </c>
      <c r="I7" t="str">
        <f>IF(AND(COUNTA(Table1[[#This Row],[Travel Itinerary Submitted]:[Insurance Waiver]])=2,Table1[[#This Row],[Fee Paid]]=Table1[[#This Row],[Fee]]),"C","")</f>
        <v/>
      </c>
      <c r="P7" t="s">
        <v>30</v>
      </c>
      <c r="Q7">
        <v>1130</v>
      </c>
    </row>
    <row r="8" spans="1:19" x14ac:dyDescent="0.25">
      <c r="A8" t="s">
        <v>54</v>
      </c>
      <c r="B8" t="s">
        <v>67</v>
      </c>
      <c r="C8">
        <v>950</v>
      </c>
      <c r="D8">
        <f>SUMIFS(Table2[Payment],Table2[Attending],Table1[[#This Row],[Accepted]])</f>
        <v>0</v>
      </c>
      <c r="I8" t="str">
        <f>IF(AND(COUNTA(Table1[[#This Row],[Travel Itinerary Submitted]:[Insurance Waiver]])=2,Table1[[#This Row],[Fee Paid]]=Table1[[#This Row],[Fee]]),"C","")</f>
        <v/>
      </c>
      <c r="P8" t="s">
        <v>43</v>
      </c>
      <c r="Q8">
        <v>1130</v>
      </c>
    </row>
    <row r="9" spans="1:19" x14ac:dyDescent="0.25">
      <c r="A9" t="s">
        <v>4</v>
      </c>
      <c r="B9" t="s">
        <v>67</v>
      </c>
      <c r="C9">
        <v>950</v>
      </c>
      <c r="D9">
        <f>SUMIFS(Table2[Payment],Table2[Attending],Table1[[#This Row],[Accepted]])</f>
        <v>950</v>
      </c>
      <c r="E9" s="5" t="s">
        <v>60</v>
      </c>
      <c r="F9" s="5" t="s">
        <v>60</v>
      </c>
      <c r="I9" t="str">
        <f>IF(AND(COUNTA(Table1[[#This Row],[Travel Itinerary Submitted]:[Insurance Waiver]])=2,Table1[[#This Row],[Fee Paid]]=Table1[[#This Row],[Fee]]),"C","")</f>
        <v>C</v>
      </c>
      <c r="P9" t="s">
        <v>37</v>
      </c>
      <c r="Q9">
        <v>1130</v>
      </c>
    </row>
    <row r="10" spans="1:19" x14ac:dyDescent="0.25">
      <c r="A10" t="s">
        <v>51</v>
      </c>
      <c r="B10" t="s">
        <v>67</v>
      </c>
      <c r="C10">
        <v>950</v>
      </c>
      <c r="D10">
        <f>SUMIFS(Table2[Payment],Table2[Attending],Table1[[#This Row],[Accepted]])</f>
        <v>0</v>
      </c>
      <c r="I10" t="str">
        <f>IF(AND(COUNTA(Table1[[#This Row],[Travel Itinerary Submitted]:[Insurance Waiver]])=2,Table1[[#This Row],[Fee Paid]]=Table1[[#This Row],[Fee]]),"C","")</f>
        <v/>
      </c>
      <c r="P10" t="s">
        <v>6</v>
      </c>
      <c r="Q10">
        <v>950</v>
      </c>
    </row>
    <row r="11" spans="1:19" x14ac:dyDescent="0.25">
      <c r="A11" t="s">
        <v>5</v>
      </c>
      <c r="B11" t="s">
        <v>67</v>
      </c>
      <c r="C11">
        <v>950</v>
      </c>
      <c r="D11">
        <f>SUMIFS(Table2[Payment],Table2[Attending],Table1[[#This Row],[Accepted]])</f>
        <v>950</v>
      </c>
      <c r="I11" t="str">
        <f>IF(AND(COUNTA(Table1[[#This Row],[Travel Itinerary Submitted]:[Insurance Waiver]])=2,Table1[[#This Row],[Fee Paid]]=Table1[[#This Row],[Fee]]),"C","")</f>
        <v/>
      </c>
      <c r="P11" t="s">
        <v>56</v>
      </c>
      <c r="Q11">
        <v>1130</v>
      </c>
    </row>
    <row r="12" spans="1:19" x14ac:dyDescent="0.25">
      <c r="A12" t="s">
        <v>8</v>
      </c>
      <c r="B12" t="s">
        <v>67</v>
      </c>
      <c r="C12">
        <v>950</v>
      </c>
      <c r="D12">
        <f>SUMIFS(Table2[Payment],Table2[Attending],Table1[[#This Row],[Accepted]])</f>
        <v>950</v>
      </c>
      <c r="I12" t="str">
        <f>IF(AND(COUNTA(Table1[[#This Row],[Travel Itinerary Submitted]:[Insurance Waiver]])=2,Table1[[#This Row],[Fee Paid]]=Table1[[#This Row],[Fee]]),"C","")</f>
        <v/>
      </c>
      <c r="P12" t="s">
        <v>13</v>
      </c>
      <c r="Q12">
        <v>950</v>
      </c>
    </row>
    <row r="13" spans="1:19" x14ac:dyDescent="0.25">
      <c r="A13" t="s">
        <v>49</v>
      </c>
      <c r="B13" t="s">
        <v>67</v>
      </c>
      <c r="C13">
        <v>950</v>
      </c>
      <c r="D13">
        <f>SUMIFS(Table2[Payment],Table2[Attending],Table1[[#This Row],[Accepted]])</f>
        <v>0</v>
      </c>
      <c r="I13" t="str">
        <f>IF(AND(COUNTA(Table1[[#This Row],[Travel Itinerary Submitted]:[Insurance Waiver]])=2,Table1[[#This Row],[Fee Paid]]=Table1[[#This Row],[Fee]]),"C","")</f>
        <v/>
      </c>
      <c r="P13" t="s">
        <v>31</v>
      </c>
      <c r="Q13">
        <v>1130</v>
      </c>
    </row>
    <row r="14" spans="1:19" x14ac:dyDescent="0.25">
      <c r="A14" t="s">
        <v>7</v>
      </c>
      <c r="B14" t="s">
        <v>67</v>
      </c>
      <c r="C14">
        <v>950</v>
      </c>
      <c r="D14">
        <f>SUMIFS(Table2[Payment],Table2[Attending],Table1[[#This Row],[Accepted]])</f>
        <v>645</v>
      </c>
      <c r="I14" t="str">
        <f>IF(AND(COUNTA(Table1[[#This Row],[Travel Itinerary Submitted]:[Insurance Waiver]])=2,Table1[[#This Row],[Fee Paid]]=Table1[[#This Row],[Fee]]),"C","")</f>
        <v/>
      </c>
      <c r="P14" t="s">
        <v>32</v>
      </c>
      <c r="Q14">
        <v>1130</v>
      </c>
    </row>
    <row r="15" spans="1:19" x14ac:dyDescent="0.25">
      <c r="A15" t="s">
        <v>50</v>
      </c>
      <c r="B15" t="s">
        <v>67</v>
      </c>
      <c r="C15">
        <v>950</v>
      </c>
      <c r="D15">
        <f>SUMIFS(Table2[Payment],Table2[Attending],Table1[[#This Row],[Accepted]])</f>
        <v>0</v>
      </c>
      <c r="I15" t="str">
        <f>IF(AND(COUNTA(Table1[[#This Row],[Travel Itinerary Submitted]:[Insurance Waiver]])=2,Table1[[#This Row],[Fee Paid]]=Table1[[#This Row],[Fee]]),"C","")</f>
        <v/>
      </c>
      <c r="P15" t="s">
        <v>4</v>
      </c>
      <c r="Q15">
        <v>950</v>
      </c>
    </row>
    <row r="16" spans="1:19" x14ac:dyDescent="0.25">
      <c r="A16" t="s">
        <v>11</v>
      </c>
      <c r="B16" t="s">
        <v>67</v>
      </c>
      <c r="C16">
        <v>950</v>
      </c>
      <c r="D16">
        <f>SUMIFS(Table2[Payment],Table2[Attending],Table1[[#This Row],[Accepted]])</f>
        <v>800</v>
      </c>
      <c r="I16" t="str">
        <f>IF(AND(COUNTA(Table1[[#This Row],[Travel Itinerary Submitted]:[Insurance Waiver]])=2,Table1[[#This Row],[Fee Paid]]=Table1[[#This Row],[Fee]]),"C","")</f>
        <v/>
      </c>
      <c r="P16" t="s">
        <v>28</v>
      </c>
      <c r="Q16">
        <v>895</v>
      </c>
    </row>
    <row r="17" spans="1:17" x14ac:dyDescent="0.25">
      <c r="A17" t="s">
        <v>46</v>
      </c>
      <c r="B17" t="s">
        <v>67</v>
      </c>
      <c r="C17">
        <v>950</v>
      </c>
      <c r="D17">
        <f>SUMIFS(Table2[Payment],Table2[Attending],Table1[[#This Row],[Accepted]])</f>
        <v>0</v>
      </c>
      <c r="I17" t="str">
        <f>IF(AND(COUNTA(Table1[[#This Row],[Travel Itinerary Submitted]:[Insurance Waiver]])=2,Table1[[#This Row],[Fee Paid]]=Table1[[#This Row],[Fee]]),"C","")</f>
        <v/>
      </c>
      <c r="P17" t="s">
        <v>5</v>
      </c>
      <c r="Q17">
        <v>950</v>
      </c>
    </row>
    <row r="18" spans="1:17" x14ac:dyDescent="0.25">
      <c r="A18" t="s">
        <v>48</v>
      </c>
      <c r="B18" t="s">
        <v>67</v>
      </c>
      <c r="C18">
        <v>950</v>
      </c>
      <c r="D18">
        <f>SUMIFS(Table2[Payment],Table2[Attending],Table1[[#This Row],[Accepted]])</f>
        <v>0</v>
      </c>
      <c r="I18" t="str">
        <f>IF(AND(COUNTA(Table1[[#This Row],[Travel Itinerary Submitted]:[Insurance Waiver]])=2,Table1[[#This Row],[Fee Paid]]=Table1[[#This Row],[Fee]]),"C","")</f>
        <v/>
      </c>
      <c r="P18" t="s">
        <v>8</v>
      </c>
      <c r="Q18">
        <v>950</v>
      </c>
    </row>
    <row r="19" spans="1:17" x14ac:dyDescent="0.25">
      <c r="A19" t="s">
        <v>10</v>
      </c>
      <c r="B19" t="s">
        <v>67</v>
      </c>
      <c r="C19">
        <v>950</v>
      </c>
      <c r="D19">
        <f>SUMIFS(Table2[Payment],Table2[Attending],Table1[[#This Row],[Accepted]])</f>
        <v>0</v>
      </c>
      <c r="I19" t="str">
        <f>IF(AND(COUNTA(Table1[[#This Row],[Travel Itinerary Submitted]:[Insurance Waiver]])=2,Table1[[#This Row],[Fee Paid]]=Table1[[#This Row],[Fee]]),"C","")</f>
        <v/>
      </c>
      <c r="P19" t="s">
        <v>26</v>
      </c>
      <c r="Q19">
        <v>300</v>
      </c>
    </row>
    <row r="20" spans="1:17" x14ac:dyDescent="0.25">
      <c r="A20" t="s">
        <v>53</v>
      </c>
      <c r="B20" t="s">
        <v>67</v>
      </c>
      <c r="C20">
        <v>950</v>
      </c>
      <c r="D20">
        <f>SUMIFS(Table2[Payment],Table2[Attending],Table1[[#This Row],[Accepted]])</f>
        <v>0</v>
      </c>
      <c r="I20" t="str">
        <f>IF(AND(COUNTA(Table1[[#This Row],[Travel Itinerary Submitted]:[Insurance Waiver]])=2,Table1[[#This Row],[Fee Paid]]=Table1[[#This Row],[Fee]]),"C","")</f>
        <v/>
      </c>
      <c r="P20" t="s">
        <v>26</v>
      </c>
      <c r="Q20">
        <v>300</v>
      </c>
    </row>
    <row r="21" spans="1:17" x14ac:dyDescent="0.25">
      <c r="A21" t="s">
        <v>36</v>
      </c>
      <c r="B21" t="s">
        <v>69</v>
      </c>
      <c r="C21">
        <v>1130</v>
      </c>
      <c r="D21">
        <f>SUMIFS(Table2[Payment],Table2[Attending],Table1[[#This Row],[Accepted]])</f>
        <v>1130</v>
      </c>
      <c r="I21" t="str">
        <f>IF(AND(COUNTA(Table1[[#This Row],[Travel Itinerary Submitted]:[Insurance Waiver]])=2,Table1[[#This Row],[Fee Paid]]=Table1[[#This Row],[Fee]]),"C","")</f>
        <v/>
      </c>
      <c r="P21" t="s">
        <v>24</v>
      </c>
      <c r="Q21">
        <v>895</v>
      </c>
    </row>
    <row r="22" spans="1:17" x14ac:dyDescent="0.25">
      <c r="A22" t="s">
        <v>35</v>
      </c>
      <c r="B22" t="s">
        <v>69</v>
      </c>
      <c r="C22">
        <v>1130</v>
      </c>
      <c r="D22">
        <f>SUMIFS(Table2[Payment],Table2[Attending],Table1[[#This Row],[Accepted]])</f>
        <v>750</v>
      </c>
      <c r="I22" t="str">
        <f>IF(AND(COUNTA(Table1[[#This Row],[Travel Itinerary Submitted]:[Insurance Waiver]])=2,Table1[[#This Row],[Fee Paid]]=Table1[[#This Row],[Fee]]),"C","")</f>
        <v/>
      </c>
      <c r="P22" t="s">
        <v>33</v>
      </c>
      <c r="Q22">
        <v>500</v>
      </c>
    </row>
    <row r="23" spans="1:17" x14ac:dyDescent="0.25">
      <c r="A23" t="s">
        <v>30</v>
      </c>
      <c r="B23" t="s">
        <v>69</v>
      </c>
      <c r="C23">
        <v>1130</v>
      </c>
      <c r="D23">
        <f>SUMIFS(Table2[Payment],Table2[Attending],Table1[[#This Row],[Accepted]])</f>
        <v>1130</v>
      </c>
      <c r="I23" t="str">
        <f>IF(AND(COUNTA(Table1[[#This Row],[Travel Itinerary Submitted]:[Insurance Waiver]])=2,Table1[[#This Row],[Fee Paid]]=Table1[[#This Row],[Fee]]),"C","")</f>
        <v/>
      </c>
      <c r="P23" t="s">
        <v>33</v>
      </c>
      <c r="Q23">
        <v>500</v>
      </c>
    </row>
    <row r="24" spans="1:17" x14ac:dyDescent="0.25">
      <c r="A24" t="s">
        <v>39</v>
      </c>
      <c r="B24" t="s">
        <v>69</v>
      </c>
      <c r="C24">
        <v>1130</v>
      </c>
      <c r="D24">
        <f>SUMIFS(Table2[Payment],Table2[Attending],Table1[[#This Row],[Accepted]])</f>
        <v>0</v>
      </c>
      <c r="I24" t="str">
        <f>IF(AND(COUNTA(Table1[[#This Row],[Travel Itinerary Submitted]:[Insurance Waiver]])=2,Table1[[#This Row],[Fee Paid]]=Table1[[#This Row],[Fee]]),"C","")</f>
        <v/>
      </c>
      <c r="P24" t="s">
        <v>7</v>
      </c>
      <c r="Q24">
        <v>645</v>
      </c>
    </row>
    <row r="25" spans="1:17" x14ac:dyDescent="0.25">
      <c r="A25" t="s">
        <v>57</v>
      </c>
      <c r="B25" t="s">
        <v>69</v>
      </c>
      <c r="C25">
        <v>1130</v>
      </c>
      <c r="D25">
        <f>SUMIFS(Table2[Payment],Table2[Attending],Table1[[#This Row],[Accepted]])</f>
        <v>0</v>
      </c>
      <c r="I25" t="str">
        <f>IF(AND(COUNTA(Table1[[#This Row],[Travel Itinerary Submitted]:[Insurance Waiver]])=2,Table1[[#This Row],[Fee Paid]]=Table1[[#This Row],[Fee]]),"C","")</f>
        <v/>
      </c>
      <c r="P25" t="s">
        <v>34</v>
      </c>
      <c r="Q25">
        <v>1130</v>
      </c>
    </row>
    <row r="26" spans="1:17" x14ac:dyDescent="0.25">
      <c r="A26" t="s">
        <v>43</v>
      </c>
      <c r="B26" t="s">
        <v>69</v>
      </c>
      <c r="C26">
        <v>1130</v>
      </c>
      <c r="D26">
        <f>SUMIFS(Table2[Payment],Table2[Attending],Table1[[#This Row],[Accepted]])</f>
        <v>1130</v>
      </c>
      <c r="I26" t="str">
        <f>IF(AND(COUNTA(Table1[[#This Row],[Travel Itinerary Submitted]:[Insurance Waiver]])=2,Table1[[#This Row],[Fee Paid]]=Table1[[#This Row],[Fee]]),"C","")</f>
        <v/>
      </c>
      <c r="P26" t="s">
        <v>25</v>
      </c>
      <c r="Q26">
        <v>895</v>
      </c>
    </row>
    <row r="27" spans="1:17" x14ac:dyDescent="0.25">
      <c r="A27" t="s">
        <v>37</v>
      </c>
      <c r="B27" t="s">
        <v>69</v>
      </c>
      <c r="C27">
        <v>1130</v>
      </c>
      <c r="D27">
        <f>SUMIFS(Table2[Payment],Table2[Attending],Table1[[#This Row],[Accepted]])</f>
        <v>1130</v>
      </c>
      <c r="I27" t="str">
        <f>IF(AND(COUNTA(Table1[[#This Row],[Travel Itinerary Submitted]:[Insurance Waiver]])=2,Table1[[#This Row],[Fee Paid]]=Table1[[#This Row],[Fee]]),"C","")</f>
        <v/>
      </c>
      <c r="P27" t="s">
        <v>11</v>
      </c>
      <c r="Q27">
        <v>500</v>
      </c>
    </row>
    <row r="28" spans="1:17" x14ac:dyDescent="0.25">
      <c r="A28" t="s">
        <v>56</v>
      </c>
      <c r="B28" t="s">
        <v>69</v>
      </c>
      <c r="C28">
        <v>1130</v>
      </c>
      <c r="D28">
        <f>SUMIFS(Table2[Payment],Table2[Attending],Table1[[#This Row],[Accepted]])</f>
        <v>1130</v>
      </c>
      <c r="I28" t="str">
        <f>IF(AND(COUNTA(Table1[[#This Row],[Travel Itinerary Submitted]:[Insurance Waiver]])=2,Table1[[#This Row],[Fee Paid]]=Table1[[#This Row],[Fee]]),"C","")</f>
        <v/>
      </c>
      <c r="P28" t="s">
        <v>11</v>
      </c>
      <c r="Q28">
        <v>300</v>
      </c>
    </row>
    <row r="29" spans="1:17" x14ac:dyDescent="0.25">
      <c r="A29" t="s">
        <v>38</v>
      </c>
      <c r="B29" t="s">
        <v>69</v>
      </c>
      <c r="C29">
        <v>1130</v>
      </c>
      <c r="D29">
        <f>SUMIFS(Table2[Payment],Table2[Attending],Table1[[#This Row],[Accepted]])</f>
        <v>0</v>
      </c>
      <c r="I29" t="str">
        <f>IF(AND(COUNTA(Table1[[#This Row],[Travel Itinerary Submitted]:[Insurance Waiver]])=2,Table1[[#This Row],[Fee Paid]]=Table1[[#This Row],[Fee]]),"C","")</f>
        <v/>
      </c>
      <c r="P29" t="s">
        <v>27</v>
      </c>
      <c r="Q29">
        <v>895</v>
      </c>
    </row>
    <row r="30" spans="1:17" x14ac:dyDescent="0.25">
      <c r="A30" t="s">
        <v>31</v>
      </c>
      <c r="B30" t="s">
        <v>69</v>
      </c>
      <c r="C30">
        <v>1130</v>
      </c>
      <c r="D30">
        <f>SUMIFS(Table2[Payment],Table2[Attending],Table1[[#This Row],[Accepted]])</f>
        <v>1130</v>
      </c>
      <c r="I30" t="str">
        <f>IF(AND(COUNTA(Table1[[#This Row],[Travel Itinerary Submitted]:[Insurance Waiver]])=2,Table1[[#This Row],[Fee Paid]]=Table1[[#This Row],[Fee]]),"C","")</f>
        <v/>
      </c>
    </row>
    <row r="31" spans="1:17" x14ac:dyDescent="0.25">
      <c r="A31" t="s">
        <v>32</v>
      </c>
      <c r="B31" t="s">
        <v>69</v>
      </c>
      <c r="C31">
        <v>1130</v>
      </c>
      <c r="D31">
        <f>SUMIFS(Table2[Payment],Table2[Attending],Table1[[#This Row],[Accepted]])</f>
        <v>1130</v>
      </c>
      <c r="I31" t="str">
        <f>IF(AND(COUNTA(Table1[[#This Row],[Travel Itinerary Submitted]:[Insurance Waiver]])=2,Table1[[#This Row],[Fee Paid]]=Table1[[#This Row],[Fee]]),"C","")</f>
        <v/>
      </c>
    </row>
    <row r="32" spans="1:17" x14ac:dyDescent="0.25">
      <c r="A32" t="s">
        <v>42</v>
      </c>
      <c r="B32" t="s">
        <v>69</v>
      </c>
      <c r="C32">
        <v>1130</v>
      </c>
      <c r="D32">
        <f>SUMIFS(Table2[Payment],Table2[Attending],Table1[[#This Row],[Accepted]])</f>
        <v>0</v>
      </c>
      <c r="I32" t="str">
        <f>IF(AND(COUNTA(Table1[[#This Row],[Travel Itinerary Submitted]:[Insurance Waiver]])=2,Table1[[#This Row],[Fee Paid]]=Table1[[#This Row],[Fee]]),"C","")</f>
        <v/>
      </c>
    </row>
    <row r="33" spans="1:9" x14ac:dyDescent="0.25">
      <c r="A33" t="s">
        <v>41</v>
      </c>
      <c r="B33" t="s">
        <v>69</v>
      </c>
      <c r="C33">
        <v>1130</v>
      </c>
      <c r="D33">
        <f>SUMIFS(Table2[Payment],Table2[Attending],Table1[[#This Row],[Accepted]])</f>
        <v>0</v>
      </c>
      <c r="I33" t="str">
        <f>IF(AND(COUNTA(Table1[[#This Row],[Travel Itinerary Submitted]:[Insurance Waiver]])=2,Table1[[#This Row],[Fee Paid]]=Table1[[#This Row],[Fee]]),"C","")</f>
        <v/>
      </c>
    </row>
    <row r="34" spans="1:9" x14ac:dyDescent="0.25">
      <c r="A34" t="s">
        <v>44</v>
      </c>
      <c r="B34" t="s">
        <v>69</v>
      </c>
      <c r="C34">
        <v>1130</v>
      </c>
      <c r="D34">
        <f>SUMIFS(Table2[Payment],Table2[Attending],Table1[[#This Row],[Accepted]])</f>
        <v>0</v>
      </c>
      <c r="I34" t="str">
        <f>IF(AND(COUNTA(Table1[[#This Row],[Travel Itinerary Submitted]:[Insurance Waiver]])=2,Table1[[#This Row],[Fee Paid]]=Table1[[#This Row],[Fee]]),"C","")</f>
        <v/>
      </c>
    </row>
    <row r="35" spans="1:9" x14ac:dyDescent="0.25">
      <c r="A35" t="s">
        <v>24</v>
      </c>
      <c r="B35" t="s">
        <v>69</v>
      </c>
      <c r="C35">
        <v>1130</v>
      </c>
      <c r="D35">
        <f>SUMIFS(Table2[Payment],Table2[Attending],Table1[[#This Row],[Accepted]])</f>
        <v>895</v>
      </c>
      <c r="I35" t="str">
        <f>IF(AND(COUNTA(Table1[[#This Row],[Travel Itinerary Submitted]:[Insurance Waiver]])=2,Table1[[#This Row],[Fee Paid]]=Table1[[#This Row],[Fee]]),"C","")</f>
        <v/>
      </c>
    </row>
    <row r="36" spans="1:9" x14ac:dyDescent="0.25">
      <c r="A36" t="s">
        <v>33</v>
      </c>
      <c r="B36" t="s">
        <v>69</v>
      </c>
      <c r="C36">
        <v>1130</v>
      </c>
      <c r="D36">
        <f>SUMIFS(Table2[Payment],Table2[Attending],Table1[[#This Row],[Accepted]])</f>
        <v>1000</v>
      </c>
      <c r="I36" t="str">
        <f>IF(AND(COUNTA(Table1[[#This Row],[Travel Itinerary Submitted]:[Insurance Waiver]])=2,Table1[[#This Row],[Fee Paid]]=Table1[[#This Row],[Fee]]),"C","")</f>
        <v/>
      </c>
    </row>
    <row r="37" spans="1:9" x14ac:dyDescent="0.25">
      <c r="A37" t="s">
        <v>34</v>
      </c>
      <c r="B37" t="s">
        <v>69</v>
      </c>
      <c r="C37">
        <v>1130</v>
      </c>
      <c r="D37">
        <f>SUMIFS(Table2[Payment],Table2[Attending],Table1[[#This Row],[Accepted]])</f>
        <v>1130</v>
      </c>
      <c r="I37" t="str">
        <f>IF(AND(COUNTA(Table1[[#This Row],[Travel Itinerary Submitted]:[Insurance Waiver]])=2,Table1[[#This Row],[Fee Paid]]=Table1[[#This Row],[Fee]]),"C","")</f>
        <v/>
      </c>
    </row>
    <row r="38" spans="1:9" x14ac:dyDescent="0.25">
      <c r="A38" t="s">
        <v>40</v>
      </c>
      <c r="B38" t="s">
        <v>69</v>
      </c>
      <c r="C38">
        <v>1130</v>
      </c>
      <c r="D38">
        <f>SUMIFS(Table2[Payment],Table2[Attending],Table1[[#This Row],[Accepted]])</f>
        <v>0</v>
      </c>
      <c r="I38" t="str">
        <f>IF(AND(COUNTA(Table1[[#This Row],[Travel Itinerary Submitted]:[Insurance Waiver]])=2,Table1[[#This Row],[Fee Paid]]=Table1[[#This Row],[Fee]]),"C","")</f>
        <v/>
      </c>
    </row>
    <row r="39" spans="1:9" x14ac:dyDescent="0.25">
      <c r="A39" t="s">
        <v>58</v>
      </c>
      <c r="B39" t="s">
        <v>68</v>
      </c>
      <c r="C39">
        <v>895</v>
      </c>
      <c r="D39">
        <f>SUMIFS(Table2[Payment],Table2[Attending],Table1[[#This Row],[Accepted]])</f>
        <v>895</v>
      </c>
      <c r="I39" t="str">
        <f>IF(AND(COUNTA(Table1[[#This Row],[Travel Itinerary Submitted]:[Insurance Waiver]])=2,Table1[[#This Row],[Fee Paid]]=Table1[[#This Row],[Fee]]),"C","")</f>
        <v/>
      </c>
    </row>
    <row r="40" spans="1:9" x14ac:dyDescent="0.25">
      <c r="A40" t="s">
        <v>20</v>
      </c>
      <c r="B40" t="s">
        <v>68</v>
      </c>
      <c r="C40">
        <v>895</v>
      </c>
      <c r="D40">
        <f>SUMIFS(Table2[Payment],Table2[Attending],Table1[[#This Row],[Accepted]])</f>
        <v>0</v>
      </c>
      <c r="I40" t="str">
        <f>IF(AND(COUNTA(Table1[[#This Row],[Travel Itinerary Submitted]:[Insurance Waiver]])=2,Table1[[#This Row],[Fee Paid]]=Table1[[#This Row],[Fee]]),"C","")</f>
        <v/>
      </c>
    </row>
    <row r="41" spans="1:9" x14ac:dyDescent="0.25">
      <c r="A41" t="s">
        <v>19</v>
      </c>
      <c r="B41" t="s">
        <v>68</v>
      </c>
      <c r="C41">
        <v>895</v>
      </c>
      <c r="D41">
        <f>SUMIFS(Table2[Payment],Table2[Attending],Table1[[#This Row],[Accepted]])</f>
        <v>0</v>
      </c>
      <c r="I41" t="str">
        <f>IF(AND(COUNTA(Table1[[#This Row],[Travel Itinerary Submitted]:[Insurance Waiver]])=2,Table1[[#This Row],[Fee Paid]]=Table1[[#This Row],[Fee]]),"C","")</f>
        <v/>
      </c>
    </row>
    <row r="42" spans="1:9" x14ac:dyDescent="0.25">
      <c r="A42" t="s">
        <v>21</v>
      </c>
      <c r="B42" t="s">
        <v>68</v>
      </c>
      <c r="C42">
        <v>895</v>
      </c>
      <c r="D42">
        <f>SUMIFS(Table2[Payment],Table2[Attending],Table1[[#This Row],[Accepted]])</f>
        <v>0</v>
      </c>
      <c r="I42" t="str">
        <f>IF(AND(COUNTA(Table1[[#This Row],[Travel Itinerary Submitted]:[Insurance Waiver]])=2,Table1[[#This Row],[Fee Paid]]=Table1[[#This Row],[Fee]]),"C","")</f>
        <v/>
      </c>
    </row>
    <row r="43" spans="1:9" x14ac:dyDescent="0.25">
      <c r="A43" t="s">
        <v>17</v>
      </c>
      <c r="B43" t="s">
        <v>68</v>
      </c>
      <c r="C43">
        <v>895</v>
      </c>
      <c r="D43">
        <f>SUMIFS(Table2[Payment],Table2[Attending],Table1[[#This Row],[Accepted]])</f>
        <v>0</v>
      </c>
      <c r="I43" t="str">
        <f>IF(AND(COUNTA(Table1[[#This Row],[Travel Itinerary Submitted]:[Insurance Waiver]])=2,Table1[[#This Row],[Fee Paid]]=Table1[[#This Row],[Fee]]),"C","")</f>
        <v/>
      </c>
    </row>
    <row r="44" spans="1:9" x14ac:dyDescent="0.25">
      <c r="A44" t="s">
        <v>23</v>
      </c>
      <c r="B44" t="s">
        <v>68</v>
      </c>
      <c r="C44">
        <v>895</v>
      </c>
      <c r="D44">
        <f>SUMIFS(Table2[Payment],Table2[Attending],Table1[[#This Row],[Accepted]])</f>
        <v>0</v>
      </c>
      <c r="I44" t="str">
        <f>IF(AND(COUNTA(Table1[[#This Row],[Travel Itinerary Submitted]:[Insurance Waiver]])=2,Table1[[#This Row],[Fee Paid]]=Table1[[#This Row],[Fee]]),"C","")</f>
        <v/>
      </c>
    </row>
    <row r="45" spans="1:9" x14ac:dyDescent="0.25">
      <c r="A45" t="s">
        <v>15</v>
      </c>
      <c r="B45" t="s">
        <v>68</v>
      </c>
      <c r="C45">
        <v>895</v>
      </c>
      <c r="D45">
        <f>SUMIFS(Table2[Payment],Table2[Attending],Table1[[#This Row],[Accepted]])</f>
        <v>0</v>
      </c>
      <c r="I45" t="str">
        <f>IF(AND(COUNTA(Table1[[#This Row],[Travel Itinerary Submitted]:[Insurance Waiver]])=2,Table1[[#This Row],[Fee Paid]]=Table1[[#This Row],[Fee]]),"C","")</f>
        <v/>
      </c>
    </row>
    <row r="46" spans="1:9" x14ac:dyDescent="0.25">
      <c r="A46" t="s">
        <v>16</v>
      </c>
      <c r="B46" t="s">
        <v>68</v>
      </c>
      <c r="C46">
        <v>895</v>
      </c>
      <c r="D46">
        <f>SUMIFS(Table2[Payment],Table2[Attending],Table1[[#This Row],[Accepted]])</f>
        <v>0</v>
      </c>
      <c r="I46" t="str">
        <f>IF(AND(COUNTA(Table1[[#This Row],[Travel Itinerary Submitted]:[Insurance Waiver]])=2,Table1[[#This Row],[Fee Paid]]=Table1[[#This Row],[Fee]]),"C","")</f>
        <v/>
      </c>
    </row>
    <row r="47" spans="1:9" x14ac:dyDescent="0.25">
      <c r="A47" t="s">
        <v>59</v>
      </c>
      <c r="B47" t="s">
        <v>68</v>
      </c>
      <c r="C47">
        <v>895</v>
      </c>
      <c r="D47">
        <f>SUMIFS(Table2[Payment],Table2[Attending],Table1[[#This Row],[Accepted]])</f>
        <v>0</v>
      </c>
      <c r="I47" t="str">
        <f>IF(AND(COUNTA(Table1[[#This Row],[Travel Itinerary Submitted]:[Insurance Waiver]])=2,Table1[[#This Row],[Fee Paid]]=Table1[[#This Row],[Fee]]),"C","")</f>
        <v/>
      </c>
    </row>
    <row r="48" spans="1:9" x14ac:dyDescent="0.25">
      <c r="A48" t="s">
        <v>22</v>
      </c>
      <c r="B48" t="s">
        <v>68</v>
      </c>
      <c r="C48">
        <v>895</v>
      </c>
      <c r="D48">
        <f>SUMIFS(Table2[Payment],Table2[Attending],Table1[[#This Row],[Accepted]])</f>
        <v>0</v>
      </c>
      <c r="I48" t="str">
        <f>IF(AND(COUNTA(Table1[[#This Row],[Travel Itinerary Submitted]:[Insurance Waiver]])=2,Table1[[#This Row],[Fee Paid]]=Table1[[#This Row],[Fee]]),"C","")</f>
        <v/>
      </c>
    </row>
    <row r="49" spans="1:9" x14ac:dyDescent="0.25">
      <c r="A49" t="s">
        <v>28</v>
      </c>
      <c r="B49" t="s">
        <v>68</v>
      </c>
      <c r="C49">
        <v>895</v>
      </c>
      <c r="D49">
        <f>SUMIFS(Table2[Payment],Table2[Attending],Table1[[#This Row],[Accepted]])</f>
        <v>895</v>
      </c>
      <c r="I49" t="str">
        <f>IF(AND(COUNTA(Table1[[#This Row],[Travel Itinerary Submitted]:[Insurance Waiver]])=2,Table1[[#This Row],[Fee Paid]]=Table1[[#This Row],[Fee]]),"C","")</f>
        <v/>
      </c>
    </row>
    <row r="50" spans="1:9" x14ac:dyDescent="0.25">
      <c r="A50" t="s">
        <v>26</v>
      </c>
      <c r="B50" t="s">
        <v>68</v>
      </c>
      <c r="C50">
        <v>895</v>
      </c>
      <c r="D50">
        <f>SUMIFS(Table2[Payment],Table2[Attending],Table1[[#This Row],[Accepted]])</f>
        <v>600</v>
      </c>
      <c r="I50" t="str">
        <f>IF(AND(COUNTA(Table1[[#This Row],[Travel Itinerary Submitted]:[Insurance Waiver]])=2,Table1[[#This Row],[Fee Paid]]=Table1[[#This Row],[Fee]]),"C","")</f>
        <v/>
      </c>
    </row>
    <row r="51" spans="1:9" x14ac:dyDescent="0.25">
      <c r="A51" t="s">
        <v>24</v>
      </c>
      <c r="B51" t="s">
        <v>68</v>
      </c>
      <c r="C51">
        <v>895</v>
      </c>
      <c r="D51">
        <f>SUMIFS(Table2[Payment],Table2[Attending],Table1[[#This Row],[Accepted]])</f>
        <v>895</v>
      </c>
      <c r="I51" t="str">
        <f>IF(AND(COUNTA(Table1[[#This Row],[Travel Itinerary Submitted]:[Insurance Waiver]])=2,Table1[[#This Row],[Fee Paid]]=Table1[[#This Row],[Fee]]),"C","")</f>
        <v/>
      </c>
    </row>
    <row r="52" spans="1:9" x14ac:dyDescent="0.25">
      <c r="A52" t="s">
        <v>29</v>
      </c>
      <c r="B52" t="s">
        <v>68</v>
      </c>
      <c r="C52">
        <v>895</v>
      </c>
      <c r="D52">
        <f>SUMIFS(Table2[Payment],Table2[Attending],Table1[[#This Row],[Accepted]])</f>
        <v>0</v>
      </c>
      <c r="I52" t="str">
        <f>IF(AND(COUNTA(Table1[[#This Row],[Travel Itinerary Submitted]:[Insurance Waiver]])=2,Table1[[#This Row],[Fee Paid]]=Table1[[#This Row],[Fee]]),"C","")</f>
        <v/>
      </c>
    </row>
    <row r="53" spans="1:9" x14ac:dyDescent="0.25">
      <c r="A53" t="s">
        <v>25</v>
      </c>
      <c r="B53" t="s">
        <v>68</v>
      </c>
      <c r="C53">
        <v>895</v>
      </c>
      <c r="D53">
        <f>SUMIFS(Table2[Payment],Table2[Attending],Table1[[#This Row],[Accepted]])</f>
        <v>895</v>
      </c>
      <c r="I53" t="str">
        <f>IF(AND(COUNTA(Table1[[#This Row],[Travel Itinerary Submitted]:[Insurance Waiver]])=2,Table1[[#This Row],[Fee Paid]]=Table1[[#This Row],[Fee]]),"C","")</f>
        <v/>
      </c>
    </row>
    <row r="54" spans="1:9" x14ac:dyDescent="0.25">
      <c r="A54" t="s">
        <v>18</v>
      </c>
      <c r="B54" t="s">
        <v>68</v>
      </c>
      <c r="C54">
        <v>895</v>
      </c>
      <c r="D54">
        <f>SUMIFS(Table2[Payment],Table2[Attending],Table1[[#This Row],[Accepted]])</f>
        <v>0</v>
      </c>
      <c r="I54" t="str">
        <f>IF(AND(COUNTA(Table1[[#This Row],[Travel Itinerary Submitted]:[Insurance Waiver]])=2,Table1[[#This Row],[Fee Paid]]=Table1[[#This Row],[Fee]]),"C","")</f>
        <v/>
      </c>
    </row>
    <row r="55" spans="1:9" x14ac:dyDescent="0.25">
      <c r="A55" t="s">
        <v>27</v>
      </c>
      <c r="B55" t="s">
        <v>68</v>
      </c>
      <c r="C55">
        <v>895</v>
      </c>
      <c r="D55">
        <f>SUMIFS(Table2[Payment],Table2[Attending],Table1[[#This Row],[Accepted]])</f>
        <v>895</v>
      </c>
      <c r="I55" t="str">
        <f>IF(AND(COUNTA(Table1[[#This Row],[Travel Itinerary Submitted]:[Insurance Waiver]])=2,Table1[[#This Row],[Fee Paid]]=Table1[[#This Row],[Fee]]),"C","")</f>
        <v/>
      </c>
    </row>
    <row r="56" spans="1:9" x14ac:dyDescent="0.25">
      <c r="A56" t="s">
        <v>14</v>
      </c>
      <c r="B56" t="s">
        <v>68</v>
      </c>
      <c r="C56">
        <v>895</v>
      </c>
      <c r="D56">
        <f>SUMIFS(Table2[Payment],Table2[Attending],Table1[[#This Row],[Accepted]])</f>
        <v>0</v>
      </c>
      <c r="I56" t="str">
        <f>IF(AND(COUNTA(Table1[[#This Row],[Travel Itinerary Submitted]:[Insurance Waiver]])=2,Table1[[#This Row],[Fee Paid]]=Table1[[#This Row],[Fee]]),"C","")</f>
        <v/>
      </c>
    </row>
    <row r="57" spans="1:9" x14ac:dyDescent="0.25">
      <c r="A57" t="s">
        <v>45</v>
      </c>
      <c r="B57" t="s">
        <v>68</v>
      </c>
      <c r="C57">
        <v>895</v>
      </c>
      <c r="D57">
        <f>SUMIFS(Table2[Payment],Table2[Attending],Table1[[#This Row],[Accepted]])</f>
        <v>0</v>
      </c>
      <c r="I57" t="str">
        <f>IF(AND(COUNTA(Table1[[#This Row],[Travel Itinerary Submitted]:[Insurance Waiver]])=2,Table1[[#This Row],[Fee Paid]]=Table1[[#This Row],[Fee]]),"C","")</f>
        <v/>
      </c>
    </row>
  </sheetData>
  <sortState xmlns:xlrd2="http://schemas.microsoft.com/office/spreadsheetml/2017/richdata2" ref="A1:G20">
    <sortCondition ref="A6"/>
  </sortState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showGridLines="0" workbookViewId="0">
      <selection activeCell="D4" sqref="D4"/>
    </sheetView>
  </sheetViews>
  <sheetFormatPr defaultColWidth="8.85546875" defaultRowHeight="15" x14ac:dyDescent="0.25"/>
  <cols>
    <col min="1" max="2" width="11.7109375" customWidth="1"/>
    <col min="4" max="4" width="14.85546875" customWidth="1"/>
    <col min="5" max="5" width="11.42578125" customWidth="1"/>
    <col min="6" max="6" width="11.7109375" customWidth="1"/>
    <col min="7" max="7" width="13.140625" customWidth="1"/>
  </cols>
  <sheetData>
    <row r="1" spans="1:12" ht="60" x14ac:dyDescent="0.25">
      <c r="A1" t="s">
        <v>0</v>
      </c>
      <c r="B1" t="s">
        <v>66</v>
      </c>
      <c r="C1" t="s">
        <v>1</v>
      </c>
      <c r="D1" s="1" t="s">
        <v>2</v>
      </c>
      <c r="E1" s="1" t="s">
        <v>3</v>
      </c>
      <c r="F1" s="1" t="s">
        <v>62</v>
      </c>
      <c r="G1" s="1" t="s">
        <v>63</v>
      </c>
      <c r="K1" t="s">
        <v>55</v>
      </c>
      <c r="L1" s="2">
        <v>895</v>
      </c>
    </row>
    <row r="2" spans="1:12" x14ac:dyDescent="0.25">
      <c r="A2" t="s">
        <v>58</v>
      </c>
      <c r="B2" t="s">
        <v>68</v>
      </c>
    </row>
    <row r="3" spans="1:12" x14ac:dyDescent="0.25">
      <c r="A3" t="s">
        <v>20</v>
      </c>
      <c r="B3" t="s">
        <v>68</v>
      </c>
    </row>
    <row r="4" spans="1:12" x14ac:dyDescent="0.25">
      <c r="A4" t="s">
        <v>19</v>
      </c>
      <c r="B4" t="s">
        <v>68</v>
      </c>
    </row>
    <row r="5" spans="1:12" x14ac:dyDescent="0.25">
      <c r="A5" t="s">
        <v>21</v>
      </c>
      <c r="B5" t="s">
        <v>68</v>
      </c>
    </row>
    <row r="6" spans="1:12" x14ac:dyDescent="0.25">
      <c r="A6" t="s">
        <v>17</v>
      </c>
      <c r="B6" t="s">
        <v>68</v>
      </c>
    </row>
    <row r="7" spans="1:12" x14ac:dyDescent="0.25">
      <c r="A7" t="s">
        <v>23</v>
      </c>
      <c r="B7" t="s">
        <v>68</v>
      </c>
    </row>
    <row r="8" spans="1:12" x14ac:dyDescent="0.25">
      <c r="A8" t="s">
        <v>15</v>
      </c>
      <c r="B8" t="s">
        <v>68</v>
      </c>
    </row>
    <row r="9" spans="1:12" x14ac:dyDescent="0.25">
      <c r="A9" t="s">
        <v>16</v>
      </c>
      <c r="B9" t="s">
        <v>68</v>
      </c>
    </row>
    <row r="10" spans="1:12" x14ac:dyDescent="0.25">
      <c r="A10" t="s">
        <v>59</v>
      </c>
      <c r="B10" t="s">
        <v>68</v>
      </c>
    </row>
    <row r="11" spans="1:12" x14ac:dyDescent="0.25">
      <c r="A11" t="s">
        <v>22</v>
      </c>
      <c r="B11" t="s">
        <v>68</v>
      </c>
    </row>
    <row r="12" spans="1:12" x14ac:dyDescent="0.25">
      <c r="A12" t="s">
        <v>28</v>
      </c>
      <c r="B12" t="s">
        <v>68</v>
      </c>
    </row>
    <row r="13" spans="1:12" x14ac:dyDescent="0.25">
      <c r="A13" t="s">
        <v>26</v>
      </c>
      <c r="B13" t="s">
        <v>68</v>
      </c>
    </row>
    <row r="14" spans="1:12" x14ac:dyDescent="0.25">
      <c r="A14" t="s">
        <v>24</v>
      </c>
      <c r="B14" t="s">
        <v>68</v>
      </c>
    </row>
    <row r="15" spans="1:12" x14ac:dyDescent="0.25">
      <c r="A15" t="s">
        <v>29</v>
      </c>
      <c r="B15" t="s">
        <v>68</v>
      </c>
    </row>
    <row r="16" spans="1:12" x14ac:dyDescent="0.25">
      <c r="A16" t="s">
        <v>25</v>
      </c>
      <c r="B16" t="s">
        <v>68</v>
      </c>
    </row>
    <row r="17" spans="1:2" x14ac:dyDescent="0.25">
      <c r="A17" t="s">
        <v>18</v>
      </c>
      <c r="B17" t="s">
        <v>68</v>
      </c>
    </row>
    <row r="18" spans="1:2" x14ac:dyDescent="0.25">
      <c r="A18" t="s">
        <v>27</v>
      </c>
      <c r="B18" t="s">
        <v>68</v>
      </c>
    </row>
    <row r="19" spans="1:2" x14ac:dyDescent="0.25">
      <c r="A19" t="s">
        <v>14</v>
      </c>
      <c r="B19" t="s">
        <v>68</v>
      </c>
    </row>
    <row r="20" spans="1:2" x14ac:dyDescent="0.25">
      <c r="A20" t="s">
        <v>45</v>
      </c>
      <c r="B20" t="s">
        <v>68</v>
      </c>
    </row>
  </sheetData>
  <sortState xmlns:xlrd2="http://schemas.microsoft.com/office/spreadsheetml/2017/richdata2" ref="A1:F20">
    <sortCondition ref="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showGridLines="0" workbookViewId="0">
      <selection activeCell="A2" sqref="A2:B19"/>
    </sheetView>
  </sheetViews>
  <sheetFormatPr defaultColWidth="8.85546875" defaultRowHeight="15" x14ac:dyDescent="0.25"/>
  <cols>
    <col min="4" max="4" width="14.85546875" customWidth="1"/>
    <col min="5" max="5" width="11.42578125" customWidth="1"/>
    <col min="6" max="6" width="15.7109375" customWidth="1"/>
    <col min="7" max="7" width="13.140625" customWidth="1"/>
  </cols>
  <sheetData>
    <row r="1" spans="1:12" ht="30" x14ac:dyDescent="0.25">
      <c r="A1" t="s">
        <v>0</v>
      </c>
      <c r="B1" t="s">
        <v>66</v>
      </c>
      <c r="C1" t="s">
        <v>1</v>
      </c>
      <c r="D1" s="1" t="s">
        <v>2</v>
      </c>
      <c r="E1" s="1" t="s">
        <v>3</v>
      </c>
      <c r="F1" s="1" t="s">
        <v>62</v>
      </c>
      <c r="G1" s="1" t="s">
        <v>63</v>
      </c>
      <c r="K1" t="s">
        <v>55</v>
      </c>
      <c r="L1" s="2">
        <v>1130</v>
      </c>
    </row>
    <row r="2" spans="1:12" x14ac:dyDescent="0.25">
      <c r="A2" t="s">
        <v>36</v>
      </c>
      <c r="B2" t="s">
        <v>69</v>
      </c>
    </row>
    <row r="3" spans="1:12" x14ac:dyDescent="0.25">
      <c r="A3" t="s">
        <v>35</v>
      </c>
      <c r="B3" t="s">
        <v>69</v>
      </c>
    </row>
    <row r="4" spans="1:12" x14ac:dyDescent="0.25">
      <c r="A4" t="s">
        <v>30</v>
      </c>
      <c r="B4" t="s">
        <v>69</v>
      </c>
    </row>
    <row r="5" spans="1:12" x14ac:dyDescent="0.25">
      <c r="A5" t="s">
        <v>39</v>
      </c>
      <c r="B5" t="s">
        <v>69</v>
      </c>
    </row>
    <row r="6" spans="1:12" x14ac:dyDescent="0.25">
      <c r="A6" t="s">
        <v>57</v>
      </c>
      <c r="B6" t="s">
        <v>69</v>
      </c>
    </row>
    <row r="7" spans="1:12" x14ac:dyDescent="0.25">
      <c r="A7" t="s">
        <v>43</v>
      </c>
      <c r="B7" t="s">
        <v>69</v>
      </c>
    </row>
    <row r="8" spans="1:12" x14ac:dyDescent="0.25">
      <c r="A8" t="s">
        <v>37</v>
      </c>
      <c r="B8" t="s">
        <v>69</v>
      </c>
    </row>
    <row r="9" spans="1:12" x14ac:dyDescent="0.25">
      <c r="A9" t="s">
        <v>56</v>
      </c>
      <c r="B9" t="s">
        <v>69</v>
      </c>
    </row>
    <row r="10" spans="1:12" x14ac:dyDescent="0.25">
      <c r="A10" t="s">
        <v>38</v>
      </c>
      <c r="B10" t="s">
        <v>69</v>
      </c>
    </row>
    <row r="11" spans="1:12" x14ac:dyDescent="0.25">
      <c r="A11" t="s">
        <v>31</v>
      </c>
      <c r="B11" t="s">
        <v>69</v>
      </c>
    </row>
    <row r="12" spans="1:12" x14ac:dyDescent="0.25">
      <c r="A12" t="s">
        <v>32</v>
      </c>
      <c r="B12" t="s">
        <v>69</v>
      </c>
    </row>
    <row r="13" spans="1:12" x14ac:dyDescent="0.25">
      <c r="A13" t="s">
        <v>42</v>
      </c>
      <c r="B13" t="s">
        <v>69</v>
      </c>
    </row>
    <row r="14" spans="1:12" x14ac:dyDescent="0.25">
      <c r="A14" t="s">
        <v>41</v>
      </c>
      <c r="B14" t="s">
        <v>69</v>
      </c>
    </row>
    <row r="15" spans="1:12" x14ac:dyDescent="0.25">
      <c r="A15" t="s">
        <v>44</v>
      </c>
      <c r="B15" t="s">
        <v>69</v>
      </c>
    </row>
    <row r="16" spans="1:12" x14ac:dyDescent="0.25">
      <c r="A16" t="s">
        <v>24</v>
      </c>
      <c r="B16" t="s">
        <v>69</v>
      </c>
    </row>
    <row r="17" spans="1:2" x14ac:dyDescent="0.25">
      <c r="A17" t="s">
        <v>33</v>
      </c>
      <c r="B17" t="s">
        <v>69</v>
      </c>
    </row>
    <row r="18" spans="1:2" x14ac:dyDescent="0.25">
      <c r="A18" t="s">
        <v>34</v>
      </c>
      <c r="B18" t="s">
        <v>69</v>
      </c>
    </row>
    <row r="19" spans="1:2" x14ac:dyDescent="0.25">
      <c r="A19" t="s">
        <v>40</v>
      </c>
      <c r="B19" t="s">
        <v>69</v>
      </c>
    </row>
  </sheetData>
  <sortState xmlns:xlrd2="http://schemas.microsoft.com/office/spreadsheetml/2017/richdata2" ref="A2:F19">
    <sortCondition ref="A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L1:M29"/>
  <sheetViews>
    <sheetView topLeftCell="A8" workbookViewId="0">
      <selection activeCell="L1" sqref="L1:M29"/>
    </sheetView>
  </sheetViews>
  <sheetFormatPr defaultColWidth="8.85546875" defaultRowHeight="15" x14ac:dyDescent="0.25"/>
  <sheetData>
    <row r="1" spans="12:13" x14ac:dyDescent="0.25">
      <c r="L1" s="3" t="s">
        <v>64</v>
      </c>
      <c r="M1" s="3" t="s">
        <v>65</v>
      </c>
    </row>
    <row r="2" spans="12:13" x14ac:dyDescent="0.25">
      <c r="L2" t="s">
        <v>12</v>
      </c>
      <c r="M2">
        <v>950</v>
      </c>
    </row>
    <row r="3" spans="12:13" x14ac:dyDescent="0.25">
      <c r="L3" t="s">
        <v>58</v>
      </c>
      <c r="M3">
        <v>595</v>
      </c>
    </row>
    <row r="4" spans="12:13" x14ac:dyDescent="0.25">
      <c r="L4" t="s">
        <v>58</v>
      </c>
      <c r="M4">
        <v>300</v>
      </c>
    </row>
    <row r="5" spans="12:13" x14ac:dyDescent="0.25">
      <c r="L5" t="s">
        <v>36</v>
      </c>
      <c r="M5">
        <v>1130</v>
      </c>
    </row>
    <row r="6" spans="12:13" x14ac:dyDescent="0.25">
      <c r="L6" t="s">
        <v>35</v>
      </c>
      <c r="M6">
        <v>750</v>
      </c>
    </row>
    <row r="7" spans="12:13" x14ac:dyDescent="0.25">
      <c r="L7" t="s">
        <v>30</v>
      </c>
      <c r="M7">
        <v>1130</v>
      </c>
    </row>
    <row r="8" spans="12:13" x14ac:dyDescent="0.25">
      <c r="L8" t="s">
        <v>43</v>
      </c>
      <c r="M8">
        <v>1130</v>
      </c>
    </row>
    <row r="9" spans="12:13" x14ac:dyDescent="0.25">
      <c r="L9" t="s">
        <v>37</v>
      </c>
      <c r="M9">
        <v>1130</v>
      </c>
    </row>
    <row r="10" spans="12:13" x14ac:dyDescent="0.25">
      <c r="L10" t="s">
        <v>6</v>
      </c>
      <c r="M10">
        <v>950</v>
      </c>
    </row>
    <row r="11" spans="12:13" x14ac:dyDescent="0.25">
      <c r="L11" t="s">
        <v>56</v>
      </c>
      <c r="M11">
        <v>1130</v>
      </c>
    </row>
    <row r="12" spans="12:13" x14ac:dyDescent="0.25">
      <c r="L12" t="s">
        <v>13</v>
      </c>
      <c r="M12">
        <v>950</v>
      </c>
    </row>
    <row r="13" spans="12:13" x14ac:dyDescent="0.25">
      <c r="L13" t="s">
        <v>31</v>
      </c>
      <c r="M13">
        <v>1130</v>
      </c>
    </row>
    <row r="14" spans="12:13" x14ac:dyDescent="0.25">
      <c r="L14" t="s">
        <v>32</v>
      </c>
      <c r="M14">
        <v>1130</v>
      </c>
    </row>
    <row r="15" spans="12:13" x14ac:dyDescent="0.25">
      <c r="L15" t="s">
        <v>4</v>
      </c>
      <c r="M15">
        <v>950</v>
      </c>
    </row>
    <row r="16" spans="12:13" x14ac:dyDescent="0.25">
      <c r="L16" t="s">
        <v>28</v>
      </c>
      <c r="M16">
        <v>895</v>
      </c>
    </row>
    <row r="17" spans="12:13" x14ac:dyDescent="0.25">
      <c r="L17" t="s">
        <v>5</v>
      </c>
      <c r="M17">
        <v>950</v>
      </c>
    </row>
    <row r="18" spans="12:13" x14ac:dyDescent="0.25">
      <c r="L18" t="s">
        <v>8</v>
      </c>
      <c r="M18">
        <v>950</v>
      </c>
    </row>
    <row r="19" spans="12:13" x14ac:dyDescent="0.25">
      <c r="L19" t="s">
        <v>26</v>
      </c>
      <c r="M19">
        <v>300</v>
      </c>
    </row>
    <row r="20" spans="12:13" x14ac:dyDescent="0.25">
      <c r="L20" t="s">
        <v>26</v>
      </c>
      <c r="M20">
        <v>300</v>
      </c>
    </row>
    <row r="21" spans="12:13" x14ac:dyDescent="0.25">
      <c r="L21" t="s">
        <v>24</v>
      </c>
      <c r="M21">
        <v>895</v>
      </c>
    </row>
    <row r="22" spans="12:13" x14ac:dyDescent="0.25">
      <c r="L22" t="s">
        <v>33</v>
      </c>
      <c r="M22">
        <v>500</v>
      </c>
    </row>
    <row r="23" spans="12:13" x14ac:dyDescent="0.25">
      <c r="L23" t="s">
        <v>33</v>
      </c>
      <c r="M23">
        <v>500</v>
      </c>
    </row>
    <row r="24" spans="12:13" x14ac:dyDescent="0.25">
      <c r="L24" t="s">
        <v>7</v>
      </c>
      <c r="M24">
        <v>645</v>
      </c>
    </row>
    <row r="25" spans="12:13" x14ac:dyDescent="0.25">
      <c r="L25" t="s">
        <v>34</v>
      </c>
      <c r="M25">
        <v>1130</v>
      </c>
    </row>
    <row r="26" spans="12:13" x14ac:dyDescent="0.25">
      <c r="L26" t="s">
        <v>25</v>
      </c>
      <c r="M26">
        <v>895</v>
      </c>
    </row>
    <row r="27" spans="12:13" x14ac:dyDescent="0.25">
      <c r="L27" t="s">
        <v>11</v>
      </c>
      <c r="M27">
        <v>500</v>
      </c>
    </row>
    <row r="28" spans="12:13" x14ac:dyDescent="0.25">
      <c r="L28" t="s">
        <v>11</v>
      </c>
      <c r="M28">
        <v>300</v>
      </c>
    </row>
    <row r="29" spans="12:13" x14ac:dyDescent="0.25">
      <c r="L29" t="s">
        <v>27</v>
      </c>
      <c r="M29">
        <v>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Orleans</vt:lpstr>
      <vt:lpstr>Chicago</vt:lpstr>
      <vt:lpstr>NYC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</dc:creator>
  <cp:lastModifiedBy>Juvette</cp:lastModifiedBy>
  <dcterms:created xsi:type="dcterms:W3CDTF">2018-02-07T13:34:53Z</dcterms:created>
  <dcterms:modified xsi:type="dcterms:W3CDTF">2020-07-16T16:31:28Z</dcterms:modified>
</cp:coreProperties>
</file>