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!TRAINING\!Excel-tracking-data-easily-and-efficiently\"/>
    </mc:Choice>
  </mc:AlternateContent>
  <xr:revisionPtr revIDLastSave="0" documentId="8_{5CD5419B-DB56-4513-B0E3-7B77944A1FC5}" xr6:coauthVersionLast="45" xr6:coauthVersionMax="45" xr10:uidLastSave="{00000000-0000-0000-0000-000000000000}"/>
  <bookViews>
    <workbookView xWindow="-120" yWindow="-120" windowWidth="20730" windowHeight="11160" xr2:uid="{520A207B-73A9-4F87-B7F6-A75B2DDA6C37}"/>
  </bookViews>
  <sheets>
    <sheet name="Tracker" sheetId="1" r:id="rId1"/>
  </sheets>
  <externalReferences>
    <externalReference r:id="rId2"/>
  </externalReferences>
  <definedNames>
    <definedName name="people">[1]!Table1[Personnel]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<sst xmlns="http://schemas.openxmlformats.org/spreadsheetml/2006/main" count="55" uniqueCount="20">
  <si>
    <t>Minerva</t>
  </si>
  <si>
    <t>Gordon</t>
  </si>
  <si>
    <t>Samatha</t>
  </si>
  <si>
    <t>Ruby</t>
  </si>
  <si>
    <t>Kasim</t>
  </si>
  <si>
    <t>Jonina</t>
  </si>
  <si>
    <t>Fernando</t>
  </si>
  <si>
    <t>C.J.</t>
  </si>
  <si>
    <t>Dove</t>
  </si>
  <si>
    <t>Agent</t>
  </si>
  <si>
    <t>CE Due</t>
  </si>
  <si>
    <t>CE Completed (Hrs)</t>
  </si>
  <si>
    <t>Last CE (Date)</t>
  </si>
  <si>
    <t>CE Required (Hrs)</t>
  </si>
  <si>
    <t>Check # of Days</t>
  </si>
  <si>
    <t>Completion</t>
  </si>
  <si>
    <t>Completion Date</t>
  </si>
  <si>
    <t>Today</t>
  </si>
  <si>
    <t>Samantha</t>
  </si>
  <si>
    <t>for those who don't have XLOOKUP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</si>
</sst>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20" formatCode="d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</dxf>
    <dxf>
      <numFmt numFmtId="0" formatCode="General"/>
    </dxf>
    <dxf>
      <numFmt numFmtId="0" formatCode="General"/>
    </dxf>
    <dxf>
      <numFmt numFmtId="20" formatCode="d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74385</xdr:colOff>
      <xdr:row>0</xdr:row>
      <xdr:rowOff>192844</xdr:rowOff>
    </xdr:from>
    <xdr:to>
      <xdr:col>9</xdr:col>
      <xdr:colOff>761275</xdr:colOff>
      <xdr:row>25</xdr:row>
      <xdr:rowOff>15723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9DCBFD-F6D4-4A8F-A899-F1A48AB23893}"/>
            </a:ext>
          </a:extLst>
        </xdr:cNvPr>
        <xdr:cNvSpPr txBox="1"/>
      </xdr:nvSpPr>
      <xdr:spPr>
        <a:xfrm>
          <a:off x="4817835" y="192844"/>
          <a:ext cx="4363540" cy="5299754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u="sng">
              <a:solidFill>
                <a:schemeClr val="bg1"/>
              </a:solidFill>
            </a:rPr>
            <a:t>NEEDED</a:t>
          </a:r>
        </a:p>
        <a:p>
          <a:endParaRPr lang="en-US" sz="1200">
            <a:solidFill>
              <a:schemeClr val="bg1"/>
            </a:solidFill>
          </a:endParaRPr>
        </a:p>
        <a:p>
          <a:r>
            <a:rPr lang="en-US" sz="1200">
              <a:solidFill>
                <a:schemeClr val="bg1"/>
              </a:solidFill>
            </a:rPr>
            <a:t>-  Retrieve the latest CE Completion Date for each agent.</a:t>
          </a:r>
        </a:p>
        <a:p>
          <a:endParaRPr lang="en-US" sz="1200">
            <a:solidFill>
              <a:schemeClr val="bg1"/>
            </a:solidFill>
          </a:endParaRPr>
        </a:p>
        <a:p>
          <a:r>
            <a:rPr lang="en-US" sz="1200">
              <a:solidFill>
                <a:schemeClr val="bg1"/>
              </a:solidFill>
            </a:rPr>
            <a:t>-  Using SUMIFS, retrieve the total number of completed hours for each agent.</a:t>
          </a:r>
        </a:p>
        <a:p>
          <a:endParaRPr lang="en-US" sz="1200">
            <a:solidFill>
              <a:schemeClr val="bg1"/>
            </a:solidFill>
          </a:endParaRPr>
        </a:p>
        <a:p>
          <a:r>
            <a:rPr lang="en-US" sz="1200">
              <a:solidFill>
                <a:schemeClr val="bg1"/>
              </a:solidFill>
            </a:rPr>
            <a:t>-  Calculate the number of CE hours that each agent still needs to complete. Notice</a:t>
          </a:r>
          <a:r>
            <a:rPr lang="en-US" sz="1200" baseline="0">
              <a:solidFill>
                <a:schemeClr val="bg1"/>
              </a:solidFill>
            </a:rPr>
            <a:t> that the total required is 30 hours (shown in cell C5).</a:t>
          </a:r>
        </a:p>
        <a:p>
          <a:endParaRPr lang="en-US" sz="1200">
            <a:solidFill>
              <a:schemeClr val="bg1"/>
            </a:solidFill>
          </a:endParaRPr>
        </a:p>
        <a:p>
          <a:r>
            <a:rPr lang="en-US" sz="1200">
              <a:solidFill>
                <a:schemeClr val="bg1"/>
              </a:solidFill>
            </a:rPr>
            <a:t>As part of the formula, show</a:t>
          </a:r>
          <a:r>
            <a:rPr lang="en-US" sz="1200" baseline="0">
              <a:solidFill>
                <a:schemeClr val="bg1"/>
              </a:solidFill>
            </a:rPr>
            <a:t> a 0 for anyone who has completed more than the required 30 hours.</a:t>
          </a:r>
        </a:p>
        <a:p>
          <a:endParaRPr lang="en-US" sz="1200" baseline="0">
            <a:solidFill>
              <a:schemeClr val="bg1"/>
            </a:solidFill>
          </a:endParaRPr>
        </a:p>
        <a:p>
          <a:r>
            <a:rPr lang="en-US" sz="1200" baseline="0">
              <a:solidFill>
                <a:schemeClr val="bg1"/>
              </a:solidFill>
            </a:rPr>
            <a:t>-  Use Conditional Formatting to highlight Last CE (Date) if it's more than a certain number of days before today, using the value in C3.</a:t>
          </a:r>
        </a:p>
        <a:p>
          <a:endParaRPr lang="en-US" sz="1200" baseline="0">
            <a:solidFill>
              <a:schemeClr val="bg1"/>
            </a:solidFill>
          </a:endParaRPr>
        </a:p>
        <a:p>
          <a:r>
            <a:rPr lang="en-US" sz="1200" baseline="0">
              <a:solidFill>
                <a:schemeClr val="bg1"/>
              </a:solidFill>
            </a:rPr>
            <a:t>-  Add the data in cells K30:M31 to the source data and ensure everything updates.</a:t>
          </a:r>
        </a:p>
        <a:p>
          <a:endParaRPr lang="en-US" sz="1200" baseline="0">
            <a:solidFill>
              <a:schemeClr val="bg1"/>
            </a:solidFill>
          </a:endParaRPr>
        </a:p>
        <a:p>
          <a:r>
            <a:rPr lang="en-US" sz="1200" baseline="0">
              <a:solidFill>
                <a:schemeClr val="bg1"/>
              </a:solidFill>
            </a:rPr>
            <a:t>Finally</a:t>
          </a:r>
        </a:p>
        <a:p>
          <a:r>
            <a:rPr lang="en-US" sz="1200" baseline="0">
              <a:solidFill>
                <a:schemeClr val="bg1"/>
              </a:solidFill>
            </a:rPr>
            <a:t>-  CELEBRATE!</a:t>
          </a:r>
          <a:endParaRPr lang="en-US" sz="1200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zTopia\Dropbox\Lynda%20Documentation\XLOOKUP%20content\Horizontal%20X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rizontal"/>
      <sheetName val="Horizontal XLOOKUP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206B51-01AF-472C-A5FD-9C62855AEBC3}" name="Table1" displayName="Table1" ref="K2:M28" totalsRowShown="0" headerRowDxfId="2">
  <autoFilter ref="K2:M28" xr:uid="{1B73BBD2-F2AD-47A8-82B5-5B9DA54262F1}">
    <filterColumn colId="0" hiddenButton="1"/>
    <filterColumn colId="1" hiddenButton="1"/>
    <filterColumn colId="2" hiddenButton="1"/>
  </autoFilter>
  <tableColumns count="3">
    <tableColumn id="1" xr3:uid="{CB7910C3-02D0-4780-A9B1-B1B7F08D11EB}" name="Completion Date" dataDxfId="1"/>
    <tableColumn id="2" xr3:uid="{691BC76A-275E-403B-A2F8-5F8AC18AE17A}" name="Agent"/>
    <tableColumn id="3" xr3:uid="{D092A50B-4E29-4485-AF0B-0D45DAAD498F}" name="Completion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3917D0-EE5C-4F02-B88D-5DBD8ADF6630}" name="Table2" displayName="Table2" ref="B8:E17" totalsRowShown="0" headerRowDxfId="6">
  <autoFilter ref="B8:E17" xr:uid="{DC6C1FEA-3D91-4F5E-A8BB-D8F5693252B7}">
    <filterColumn colId="0" hiddenButton="1"/>
    <filterColumn colId="1" hiddenButton="1"/>
    <filterColumn colId="2" hiddenButton="1"/>
    <filterColumn colId="3" hiddenButton="1"/>
  </autoFilter>
  <tableColumns count="4">
    <tableColumn id="1" xr3:uid="{FAA14D7E-AED3-46C9-AA99-E44C851591D6}" name="Agent"/>
    <tableColumn id="2" xr3:uid="{E81FF3B6-7313-4F2A-B320-2238E21F8084}" name="Last CE (Date)" dataDxfId="5">
      <calculatedColumnFormula>_xlfn.XLOOKUP(Table2[[#This Row],[Agent]],Table1[Agent],Table1[Completion Date],,,-1)</calculatedColumnFormula>
    </tableColumn>
    <tableColumn id="3" xr3:uid="{3B61226B-66F2-4444-9B2E-6E49E3D59731}" name="CE Completed (Hrs)" dataDxfId="4">
      <calculatedColumnFormula>SUMIFS(Table1[Completion],Table1[Agent],Table2[[#This Row],[Agent]])</calculatedColumnFormula>
    </tableColumn>
    <tableColumn id="4" xr3:uid="{866C741B-8B86-4155-8153-BAC9FDF8AF03}" name="CE Due" dataDxfId="3">
      <calculatedColumnFormula>IF($C$5-Table2[[#This Row],[CE Completed (Hrs)]]&lt;0,0,$C$5-Table2[[#This Row],[CE Completed (Hrs)]])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0CE4-CF57-41E3-BA9A-B3E32FFD61C5}">
  <dimension ref="B2:M40"/>
  <sheetViews>
    <sheetView showGridLines="0" tabSelected="1" topLeftCell="A4" zoomScaleNormal="100" workbookViewId="0">
      <selection activeCell="K27" sqref="K27:M28"/>
    </sheetView>
  </sheetViews>
  <sheetFormatPr defaultRowHeight="17.25" x14ac:dyDescent="0.3"/>
  <cols>
    <col min="1" max="1" width="4.21875" customWidth="1"/>
    <col min="2" max="2" width="17.109375" customWidth="1"/>
    <col min="3" max="3" width="11.44140625" customWidth="1"/>
    <col min="4" max="4" width="11.109375" customWidth="1"/>
    <col min="5" max="5" width="11.44140625" customWidth="1"/>
    <col min="6" max="6" width="7.21875" customWidth="1"/>
    <col min="7" max="7" width="17.88671875" customWidth="1"/>
    <col min="10" max="10" width="9.6640625" customWidth="1"/>
    <col min="11" max="11" width="17.5546875" customWidth="1"/>
    <col min="12" max="12" width="12.109375" customWidth="1"/>
    <col min="13" max="13" width="12.5546875" customWidth="1"/>
    <col min="14" max="14" width="11.6640625" customWidth="1"/>
    <col min="15" max="15" width="17.21875" bestFit="1" customWidth="1"/>
    <col min="16" max="16" width="9.21875" bestFit="1" customWidth="1"/>
    <col min="17" max="17" width="17.21875" bestFit="1" customWidth="1"/>
  </cols>
  <sheetData>
    <row r="2" spans="2:13" x14ac:dyDescent="0.3">
      <c r="B2" s="3" t="s">
        <v>17</v>
      </c>
      <c r="C2" s="1">
        <v>43414</v>
      </c>
      <c r="K2" s="2" t="s">
        <v>16</v>
      </c>
      <c r="L2" s="2" t="s">
        <v>9</v>
      </c>
      <c r="M2" s="2" t="s">
        <v>15</v>
      </c>
    </row>
    <row r="3" spans="2:13" x14ac:dyDescent="0.3">
      <c r="B3" s="2" t="s">
        <v>14</v>
      </c>
      <c r="C3">
        <v>75</v>
      </c>
      <c r="K3" s="1">
        <v>43132</v>
      </c>
      <c r="L3" t="s">
        <v>0</v>
      </c>
      <c r="M3">
        <v>5</v>
      </c>
    </row>
    <row r="4" spans="2:13" x14ac:dyDescent="0.3">
      <c r="C4" s="1">
        <f>C2-C3</f>
        <v>43339</v>
      </c>
      <c r="K4" s="1">
        <v>43136</v>
      </c>
      <c r="L4" t="s">
        <v>1</v>
      </c>
      <c r="M4">
        <v>3.5</v>
      </c>
    </row>
    <row r="5" spans="2:13" x14ac:dyDescent="0.3">
      <c r="B5" s="2" t="s">
        <v>13</v>
      </c>
      <c r="C5">
        <v>30</v>
      </c>
      <c r="K5" s="1">
        <v>43140</v>
      </c>
      <c r="L5" t="s">
        <v>18</v>
      </c>
      <c r="M5">
        <v>8</v>
      </c>
    </row>
    <row r="6" spans="2:13" x14ac:dyDescent="0.3">
      <c r="K6" s="1">
        <v>43150</v>
      </c>
      <c r="L6" t="s">
        <v>5</v>
      </c>
      <c r="M6">
        <v>11.5</v>
      </c>
    </row>
    <row r="7" spans="2:13" x14ac:dyDescent="0.3">
      <c r="K7" s="1">
        <v>43162</v>
      </c>
      <c r="L7" t="s">
        <v>6</v>
      </c>
      <c r="M7">
        <v>5</v>
      </c>
    </row>
    <row r="8" spans="2:13" x14ac:dyDescent="0.3">
      <c r="B8" s="2" t="s">
        <v>9</v>
      </c>
      <c r="C8" s="2" t="s">
        <v>12</v>
      </c>
      <c r="D8" s="2" t="s">
        <v>11</v>
      </c>
      <c r="E8" s="2" t="s">
        <v>10</v>
      </c>
      <c r="K8" s="1">
        <v>43176</v>
      </c>
      <c r="L8" t="s">
        <v>4</v>
      </c>
      <c r="M8">
        <v>10</v>
      </c>
    </row>
    <row r="9" spans="2:13" x14ac:dyDescent="0.3">
      <c r="B9" t="s">
        <v>7</v>
      </c>
      <c r="C9" s="1">
        <f>_xlfn.XLOOKUP(Table2[[#This Row],[Agent]],Table1[Agent],Table1[Completion Date],,,-1)</f>
        <v>43405</v>
      </c>
      <c r="D9">
        <f>SUMIFS(Table1[Completion],Table1[Agent],Table2[[#This Row],[Agent]])</f>
        <v>22.5</v>
      </c>
      <c r="E9">
        <f>IF($C$5-Table2[[#This Row],[CE Completed (Hrs)]]&lt;0,0,$C$5-Table2[[#This Row],[CE Completed (Hrs)]])</f>
        <v>7.5</v>
      </c>
      <c r="K9" s="1">
        <v>43196</v>
      </c>
      <c r="L9" t="s">
        <v>0</v>
      </c>
      <c r="M9">
        <v>5</v>
      </c>
    </row>
    <row r="10" spans="2:13" x14ac:dyDescent="0.3">
      <c r="B10" t="s">
        <v>8</v>
      </c>
      <c r="C10" s="1">
        <f>_xlfn.XLOOKUP(Table2[[#This Row],[Agent]],Table1[Agent],Table1[Completion Date],,,-1)</f>
        <v>43394</v>
      </c>
      <c r="D10">
        <f>SUMIFS(Table1[Completion],Table1[Agent],Table2[[#This Row],[Agent]])</f>
        <v>25.5</v>
      </c>
      <c r="E10">
        <f>IF($C$5-Table2[[#This Row],[CE Completed (Hrs)]]&lt;0,0,$C$5-Table2[[#This Row],[CE Completed (Hrs)]])</f>
        <v>4.5</v>
      </c>
      <c r="K10" s="1">
        <v>43202</v>
      </c>
      <c r="L10" t="s">
        <v>4</v>
      </c>
      <c r="M10">
        <v>10</v>
      </c>
    </row>
    <row r="11" spans="2:13" x14ac:dyDescent="0.3">
      <c r="B11" t="s">
        <v>6</v>
      </c>
      <c r="C11" s="1">
        <f>_xlfn.XLOOKUP(Table2[[#This Row],[Agent]],Table1[Agent],Table1[Completion Date],,,-1)</f>
        <v>43402</v>
      </c>
      <c r="D11">
        <f>SUMIFS(Table1[Completion],Table1[Agent],Table2[[#This Row],[Agent]])</f>
        <v>28</v>
      </c>
      <c r="E11">
        <f>IF($C$5-Table2[[#This Row],[CE Completed (Hrs)]]&lt;0,0,$C$5-Table2[[#This Row],[CE Completed (Hrs)]])</f>
        <v>2</v>
      </c>
      <c r="K11" s="1">
        <v>43231</v>
      </c>
      <c r="L11" t="s">
        <v>7</v>
      </c>
      <c r="M11">
        <v>9</v>
      </c>
    </row>
    <row r="12" spans="2:13" x14ac:dyDescent="0.3">
      <c r="B12" t="s">
        <v>1</v>
      </c>
      <c r="C12" s="1">
        <f>_xlfn.XLOOKUP(Table2[[#This Row],[Agent]],Table1[Agent],Table1[Completion Date],,,-1)</f>
        <v>43136</v>
      </c>
      <c r="D12">
        <f>SUMIFS(Table1[Completion],Table1[Agent],Table2[[#This Row],[Agent]])</f>
        <v>3.5</v>
      </c>
      <c r="E12">
        <f>IF($C$5-Table2[[#This Row],[CE Completed (Hrs)]]&lt;0,0,$C$5-Table2[[#This Row],[CE Completed (Hrs)]])</f>
        <v>26.5</v>
      </c>
      <c r="K12" s="1">
        <v>43231</v>
      </c>
      <c r="L12" t="s">
        <v>5</v>
      </c>
      <c r="M12">
        <v>6</v>
      </c>
    </row>
    <row r="13" spans="2:13" x14ac:dyDescent="0.3">
      <c r="B13" t="s">
        <v>5</v>
      </c>
      <c r="C13" s="1">
        <f>_xlfn.XLOOKUP(Table2[[#This Row],[Agent]],Table1[Agent],Table1[Completion Date],,,-1)</f>
        <v>43404</v>
      </c>
      <c r="D13">
        <f>SUMIFS(Table1[Completion],Table1[Agent],Table2[[#This Row],[Agent]])</f>
        <v>20.5</v>
      </c>
      <c r="E13">
        <f>IF($C$5-Table2[[#This Row],[CE Completed (Hrs)]]&lt;0,0,$C$5-Table2[[#This Row],[CE Completed (Hrs)]])</f>
        <v>9.5</v>
      </c>
      <c r="K13" s="1">
        <v>43231</v>
      </c>
      <c r="L13" t="s">
        <v>3</v>
      </c>
      <c r="M13">
        <v>10</v>
      </c>
    </row>
    <row r="14" spans="2:13" x14ac:dyDescent="0.3">
      <c r="B14" t="s">
        <v>4</v>
      </c>
      <c r="C14" s="1">
        <f>_xlfn.XLOOKUP(Table2[[#This Row],[Agent]],Table1[Agent],Table1[Completion Date],,,-1)</f>
        <v>43366</v>
      </c>
      <c r="D14">
        <f>SUMIFS(Table1[Completion],Table1[Agent],Table2[[#This Row],[Agent]])</f>
        <v>31.5</v>
      </c>
      <c r="E14">
        <f>IF($C$5-Table2[[#This Row],[CE Completed (Hrs)]]&lt;0,0,$C$5-Table2[[#This Row],[CE Completed (Hrs)]])</f>
        <v>0</v>
      </c>
      <c r="K14" s="1">
        <v>43235</v>
      </c>
      <c r="L14" t="s">
        <v>8</v>
      </c>
      <c r="M14">
        <v>8</v>
      </c>
    </row>
    <row r="15" spans="2:13" x14ac:dyDescent="0.3">
      <c r="B15" t="s">
        <v>0</v>
      </c>
      <c r="C15" s="1">
        <f>_xlfn.XLOOKUP(Table2[[#This Row],[Agent]],Table1[Agent],Table1[Completion Date],,,-1)</f>
        <v>43196</v>
      </c>
      <c r="D15">
        <f>SUMIFS(Table1[Completion],Table1[Agent],Table2[[#This Row],[Agent]])</f>
        <v>10</v>
      </c>
      <c r="E15">
        <f>IF($C$5-Table2[[#This Row],[CE Completed (Hrs)]]&lt;0,0,$C$5-Table2[[#This Row],[CE Completed (Hrs)]])</f>
        <v>20</v>
      </c>
      <c r="K15" s="1">
        <v>43264</v>
      </c>
      <c r="L15" t="s">
        <v>8</v>
      </c>
      <c r="M15">
        <v>4.5</v>
      </c>
    </row>
    <row r="16" spans="2:13" x14ac:dyDescent="0.3">
      <c r="B16" t="s">
        <v>3</v>
      </c>
      <c r="C16" s="1">
        <f>_xlfn.XLOOKUP(Table2[[#This Row],[Agent]],Table1[Agent],Table1[Completion Date],,,-1)</f>
        <v>43404</v>
      </c>
      <c r="D16">
        <f>SUMIFS(Table1[Completion],Table1[Agent],Table2[[#This Row],[Agent]])</f>
        <v>31</v>
      </c>
      <c r="E16">
        <f>IF($C$5-Table2[[#This Row],[CE Completed (Hrs)]]&lt;0,0,$C$5-Table2[[#This Row],[CE Completed (Hrs)]])</f>
        <v>0</v>
      </c>
      <c r="K16" s="1">
        <v>43264</v>
      </c>
      <c r="L16" t="s">
        <v>18</v>
      </c>
      <c r="M16">
        <v>1.5</v>
      </c>
    </row>
    <row r="17" spans="2:13" x14ac:dyDescent="0.3">
      <c r="B17" t="s">
        <v>18</v>
      </c>
      <c r="C17" s="1">
        <f>_xlfn.XLOOKUP(Table2[[#This Row],[Agent]],Table1[Agent],Table1[Completion Date],,,-1)</f>
        <v>43264</v>
      </c>
      <c r="D17">
        <f>SUMIFS(Table1[Completion],Table1[Agent],Table2[[#This Row],[Agent]])</f>
        <v>9.5</v>
      </c>
      <c r="E17">
        <f>IF($C$5-Table2[[#This Row],[CE Completed (Hrs)]]&lt;0,0,$C$5-Table2[[#This Row],[CE Completed (Hrs)]])</f>
        <v>20.5</v>
      </c>
      <c r="K17" s="1">
        <v>43281</v>
      </c>
      <c r="L17" t="s">
        <v>8</v>
      </c>
      <c r="M17">
        <v>11.5</v>
      </c>
    </row>
    <row r="18" spans="2:13" x14ac:dyDescent="0.3">
      <c r="K18" s="1">
        <v>43296</v>
      </c>
      <c r="L18" t="s">
        <v>6</v>
      </c>
      <c r="M18">
        <v>3.5</v>
      </c>
    </row>
    <row r="19" spans="2:13" x14ac:dyDescent="0.3">
      <c r="K19" s="1">
        <v>43313</v>
      </c>
      <c r="L19" t="s">
        <v>7</v>
      </c>
      <c r="M19">
        <v>3.5</v>
      </c>
    </row>
    <row r="20" spans="2:13" x14ac:dyDescent="0.3">
      <c r="K20" s="1">
        <v>43320</v>
      </c>
      <c r="L20" t="s">
        <v>3</v>
      </c>
      <c r="M20">
        <v>8</v>
      </c>
    </row>
    <row r="21" spans="2:13" x14ac:dyDescent="0.3">
      <c r="K21" s="1">
        <v>43348</v>
      </c>
      <c r="L21" t="s">
        <v>6</v>
      </c>
      <c r="M21">
        <v>11.5</v>
      </c>
    </row>
    <row r="22" spans="2:13" x14ac:dyDescent="0.3">
      <c r="K22" s="1">
        <v>43366</v>
      </c>
      <c r="L22" t="s">
        <v>4</v>
      </c>
      <c r="M22">
        <v>11.5</v>
      </c>
    </row>
    <row r="23" spans="2:13" x14ac:dyDescent="0.3">
      <c r="K23" s="1">
        <v>43394</v>
      </c>
      <c r="L23" t="s">
        <v>8</v>
      </c>
      <c r="M23">
        <v>1.5</v>
      </c>
    </row>
    <row r="24" spans="2:13" x14ac:dyDescent="0.3">
      <c r="K24" s="1">
        <v>43402</v>
      </c>
      <c r="L24" t="s">
        <v>6</v>
      </c>
      <c r="M24">
        <v>8</v>
      </c>
    </row>
    <row r="25" spans="2:13" x14ac:dyDescent="0.3">
      <c r="K25" s="1">
        <v>43402</v>
      </c>
      <c r="L25" t="s">
        <v>3</v>
      </c>
      <c r="M25">
        <v>10</v>
      </c>
    </row>
    <row r="26" spans="2:13" x14ac:dyDescent="0.3">
      <c r="K26" s="1">
        <v>43404</v>
      </c>
      <c r="L26" t="s">
        <v>5</v>
      </c>
      <c r="M26">
        <v>3</v>
      </c>
    </row>
    <row r="27" spans="2:13" x14ac:dyDescent="0.3">
      <c r="K27" s="1">
        <v>43404</v>
      </c>
      <c r="L27" t="s">
        <v>3</v>
      </c>
      <c r="M27">
        <v>3</v>
      </c>
    </row>
    <row r="28" spans="2:13" x14ac:dyDescent="0.3">
      <c r="K28" s="1">
        <v>43405</v>
      </c>
      <c r="L28" t="s">
        <v>7</v>
      </c>
      <c r="M28">
        <v>10</v>
      </c>
    </row>
    <row r="31" spans="2:13" x14ac:dyDescent="0.3">
      <c r="B31" s="2" t="s">
        <v>19</v>
      </c>
    </row>
    <row r="32" spans="2:13" x14ac:dyDescent="0.3">
      <c r="B32" t="s">
        <v>7</v>
      </c>
      <c r="C32" s="1">
        <v>43313</v>
      </c>
    </row>
    <row r="33" spans="2:3" x14ac:dyDescent="0.3">
      <c r="B33" t="s">
        <v>8</v>
      </c>
      <c r="C33" s="1">
        <v>43394</v>
      </c>
    </row>
    <row r="34" spans="2:3" x14ac:dyDescent="0.3">
      <c r="B34" t="s">
        <v>6</v>
      </c>
      <c r="C34" s="1">
        <v>43402</v>
      </c>
    </row>
    <row r="35" spans="2:3" x14ac:dyDescent="0.3">
      <c r="B35" t="s">
        <v>1</v>
      </c>
      <c r="C35" s="1">
        <v>43136</v>
      </c>
    </row>
    <row r="36" spans="2:3" x14ac:dyDescent="0.3">
      <c r="B36" t="s">
        <v>5</v>
      </c>
      <c r="C36" s="1">
        <v>43404</v>
      </c>
    </row>
    <row r="37" spans="2:3" x14ac:dyDescent="0.3">
      <c r="B37" t="s">
        <v>4</v>
      </c>
      <c r="C37" s="1">
        <v>43366</v>
      </c>
    </row>
    <row r="38" spans="2:3" x14ac:dyDescent="0.3">
      <c r="B38" t="s">
        <v>0</v>
      </c>
      <c r="C38" s="1">
        <v>43196</v>
      </c>
    </row>
    <row r="39" spans="2:3" x14ac:dyDescent="0.3">
      <c r="B39" t="s">
        <v>3</v>
      </c>
      <c r="C39" s="1">
        <v>43402</v>
      </c>
    </row>
    <row r="40" spans="2:3" x14ac:dyDescent="0.3">
      <c r="B40" t="s">
        <v>2</v>
      </c>
      <c r="C40" s="1">
        <v>43264</v>
      </c>
    </row>
  </sheetData>
  <conditionalFormatting sqref="C9:C17">
    <cfRule type="cellIs" dxfId="0" priority="1" operator="lessThan">
      <formula>$C$4</formula>
    </cfRule>
  </conditionalFormatting>
  <pageMargins left="0.7" right="0.7" top="0.75" bottom="0.75" header="0.3" footer="0.3"/>
  <pageSetup orientation="portrait" horizontalDpi="300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OzTopia</dc:creator>
  <cp:lastModifiedBy>Juvette</cp:lastModifiedBy>
  <dcterms:created xsi:type="dcterms:W3CDTF">2019-10-21T22:52:26Z</dcterms:created>
  <dcterms:modified xsi:type="dcterms:W3CDTF">2020-07-16T16:53:57Z</dcterms:modified>
</cp:coreProperties>
</file>