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A55A230-3040-4790-BC91-F8540EA67D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Skewness!$L$10:$L$39</definedName>
    <definedName name="_xlchart.v1.2" hidden="1">Skewness!$B$10:$B$39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1" l="1"/>
  <c r="R12" i="1"/>
  <c r="J12" i="1"/>
  <c r="I12" i="1"/>
  <c r="Q12" i="1"/>
  <c r="H12" i="1"/>
  <c r="P7" i="1"/>
  <c r="H7" i="1"/>
  <c r="O12" i="1"/>
  <c r="N12" i="1"/>
  <c r="F12" i="1"/>
  <c r="D12" i="1"/>
</calcChain>
</file>

<file path=xl/sharedStrings.xml><?xml version="1.0" encoding="utf-8"?>
<sst xmlns="http://schemas.openxmlformats.org/spreadsheetml/2006/main" count="25" uniqueCount="19">
  <si>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</si>
  <si>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</si>
  <si>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</si>
  <si>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</si>
  <si>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</si>
  <si>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</si>
  <si>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</si>
  <si>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</si>
  <si>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</si>
  <si>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</si>
  <si>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</si>
  <si>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mean</t>
  </si>
  <si>
    <t>median</t>
  </si>
  <si>
    <t>mode</t>
  </si>
  <si>
    <t>-</t>
  </si>
  <si>
    <t>std.dev</t>
  </si>
  <si>
    <t>min 99.7</t>
  </si>
  <si>
    <t>max99.7</t>
  </si>
  <si>
    <t>min99.7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</si>
</sst>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1785AED-8E13-4FB1-B369-F1088699C146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F845312-7075-4C77-9B50-B13DD7C153A6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17</xdr:row>
      <xdr:rowOff>33337</xdr:rowOff>
    </xdr:from>
    <xdr:to>
      <xdr:col>11</xdr:col>
      <xdr:colOff>333375</xdr:colOff>
      <xdr:row>35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7AA51D-4567-4AB7-A790-9ADE16370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2681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171450</xdr:colOff>
      <xdr:row>16</xdr:row>
      <xdr:rowOff>138112</xdr:rowOff>
    </xdr:from>
    <xdr:to>
      <xdr:col>20</xdr:col>
      <xdr:colOff>19050</xdr:colOff>
      <xdr:row>34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E4EA28-1833-4C01-BC40-ECABF5323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2725" y="2633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abSelected="1" topLeftCell="A13" zoomScaleNormal="100" workbookViewId="0">
      <selection activeCell="Q14" sqref="Q14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16384" width="8.85546875" style="1"/>
  </cols>
  <sheetData>
    <row r="1" spans="2:19" ht="15.75" x14ac:dyDescent="0.25">
      <c r="B1" s="3" t="s">
        <v>0</v>
      </c>
    </row>
    <row r="3" spans="2:19" x14ac:dyDescent="0.2">
      <c r="B3" s="2" t="s">
        <v>1</v>
      </c>
      <c r="C3" s="1" t="s">
        <v>2</v>
      </c>
    </row>
    <row r="4" spans="2:19" x14ac:dyDescent="0.2">
      <c r="B4" s="2" t="s">
        <v>3</v>
      </c>
      <c r="C4" s="1" t="s">
        <v>9</v>
      </c>
    </row>
    <row r="5" spans="2:19" x14ac:dyDescent="0.2">
      <c r="B5" s="2" t="s">
        <v>6</v>
      </c>
      <c r="C5" s="1" t="s">
        <v>10</v>
      </c>
    </row>
    <row r="6" spans="2:19" x14ac:dyDescent="0.2">
      <c r="H6" s="1">
        <v>8</v>
      </c>
      <c r="P6" s="1">
        <v>8</v>
      </c>
    </row>
    <row r="7" spans="2:19" x14ac:dyDescent="0.2">
      <c r="B7" s="2"/>
      <c r="H7" s="1">
        <f>(B39-B10)/H6</f>
        <v>102.75</v>
      </c>
      <c r="P7" s="1">
        <f>(L39-L10)/P6</f>
        <v>109.5</v>
      </c>
    </row>
    <row r="9" spans="2:19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9" x14ac:dyDescent="0.2">
      <c r="B10" s="1">
        <v>48</v>
      </c>
      <c r="L10" s="1">
        <v>119</v>
      </c>
    </row>
    <row r="11" spans="2:19" x14ac:dyDescent="0.2">
      <c r="B11" s="1">
        <v>55</v>
      </c>
      <c r="D11" s="2" t="s">
        <v>11</v>
      </c>
      <c r="E11" s="5"/>
      <c r="F11" s="1" t="s">
        <v>12</v>
      </c>
      <c r="G11" s="1" t="s">
        <v>13</v>
      </c>
      <c r="H11" s="1" t="s">
        <v>15</v>
      </c>
      <c r="I11" s="1" t="s">
        <v>16</v>
      </c>
      <c r="J11" s="1" t="s">
        <v>17</v>
      </c>
      <c r="L11" s="1">
        <v>160</v>
      </c>
      <c r="N11" s="2" t="s">
        <v>11</v>
      </c>
      <c r="O11" s="5" t="s">
        <v>12</v>
      </c>
      <c r="P11" s="1" t="s">
        <v>13</v>
      </c>
      <c r="Q11" s="1" t="s">
        <v>15</v>
      </c>
      <c r="R11" s="1" t="s">
        <v>18</v>
      </c>
      <c r="S11" s="1" t="s">
        <v>17</v>
      </c>
    </row>
    <row r="12" spans="2:19" x14ac:dyDescent="0.2">
      <c r="B12" s="1">
        <v>84</v>
      </c>
      <c r="D12" s="5">
        <f>AVERAGE(B10:B39)</f>
        <v>370.03333333333336</v>
      </c>
      <c r="F12" s="1">
        <f>MEDIAN(B10:B39)</f>
        <v>339</v>
      </c>
      <c r="G12" s="1" t="s">
        <v>14</v>
      </c>
      <c r="H12" s="1">
        <f>_xlfn.STDEV.P(B10:B39)</f>
        <v>259.52526958960192</v>
      </c>
      <c r="I12" s="1">
        <f>D12-3*H12</f>
        <v>-408.54247543547234</v>
      </c>
      <c r="J12" s="1">
        <f>D12+3*H12</f>
        <v>1148.609142102139</v>
      </c>
      <c r="L12" s="1">
        <v>207</v>
      </c>
      <c r="N12" s="5">
        <f>AVERAGE(L10:L39)</f>
        <v>603.73333333333335</v>
      </c>
      <c r="O12" s="1">
        <f>MEDIAN(L10:L39)</f>
        <v>654.5</v>
      </c>
      <c r="P12" s="1" t="s">
        <v>14</v>
      </c>
      <c r="Q12" s="1">
        <f>_xlfn.STDEV.P(L10:L39)</f>
        <v>236.4942470524154</v>
      </c>
      <c r="R12" s="1">
        <f>N12-3*Q12</f>
        <v>-105.74940782391286</v>
      </c>
      <c r="S12" s="1">
        <f>N12+3*Q12</f>
        <v>1313.2160744905796</v>
      </c>
    </row>
    <row r="13" spans="2:19" x14ac:dyDescent="0.2">
      <c r="B13" s="1">
        <v>86</v>
      </c>
      <c r="L13" s="1">
        <v>241</v>
      </c>
    </row>
    <row r="14" spans="2:19" x14ac:dyDescent="0.2">
      <c r="B14" s="1">
        <v>99</v>
      </c>
      <c r="L14" s="1">
        <v>288</v>
      </c>
    </row>
    <row r="15" spans="2:19" x14ac:dyDescent="0.2">
      <c r="B15" s="1">
        <v>100</v>
      </c>
      <c r="L15" s="1">
        <v>370</v>
      </c>
    </row>
    <row r="16" spans="2:19" x14ac:dyDescent="0.2">
      <c r="B16" s="1">
        <v>121</v>
      </c>
      <c r="L16" s="1">
        <v>415</v>
      </c>
    </row>
    <row r="17" spans="2:12" x14ac:dyDescent="0.2">
      <c r="B17" s="1">
        <v>144</v>
      </c>
      <c r="L17" s="1">
        <v>495</v>
      </c>
    </row>
    <row r="18" spans="2:12" x14ac:dyDescent="0.2">
      <c r="B18" s="1">
        <v>163</v>
      </c>
      <c r="L18" s="1">
        <v>522</v>
      </c>
    </row>
    <row r="19" spans="2:12" x14ac:dyDescent="0.2">
      <c r="B19" s="1">
        <v>168</v>
      </c>
      <c r="L19" s="1">
        <v>526</v>
      </c>
    </row>
    <row r="20" spans="2:12" x14ac:dyDescent="0.2">
      <c r="B20" s="1">
        <v>212</v>
      </c>
      <c r="L20" s="1">
        <v>529</v>
      </c>
    </row>
    <row r="21" spans="2:12" x14ac:dyDescent="0.2">
      <c r="B21" s="1">
        <v>220</v>
      </c>
      <c r="L21" s="1">
        <v>559</v>
      </c>
    </row>
    <row r="22" spans="2:12" x14ac:dyDescent="0.2">
      <c r="B22" s="1">
        <v>221</v>
      </c>
      <c r="L22" s="1">
        <v>581</v>
      </c>
    </row>
    <row r="23" spans="2:12" x14ac:dyDescent="0.2">
      <c r="B23" s="1">
        <v>230</v>
      </c>
      <c r="L23" s="1">
        <v>586</v>
      </c>
    </row>
    <row r="24" spans="2:12" x14ac:dyDescent="0.2">
      <c r="B24" s="1">
        <v>312</v>
      </c>
      <c r="L24" s="1">
        <v>653</v>
      </c>
    </row>
    <row r="25" spans="2:12" x14ac:dyDescent="0.2">
      <c r="B25" s="1">
        <v>366</v>
      </c>
      <c r="L25" s="1">
        <v>656</v>
      </c>
    </row>
    <row r="26" spans="2:12" x14ac:dyDescent="0.2">
      <c r="B26" s="1">
        <v>375</v>
      </c>
      <c r="L26" s="1">
        <v>659</v>
      </c>
    </row>
    <row r="27" spans="2:12" x14ac:dyDescent="0.2">
      <c r="B27" s="1">
        <v>405</v>
      </c>
      <c r="L27" s="1">
        <v>661</v>
      </c>
    </row>
    <row r="28" spans="2:12" x14ac:dyDescent="0.2">
      <c r="B28" s="1">
        <v>420</v>
      </c>
      <c r="L28" s="1">
        <v>676</v>
      </c>
    </row>
    <row r="29" spans="2:12" x14ac:dyDescent="0.2">
      <c r="B29" s="1">
        <v>428</v>
      </c>
      <c r="L29" s="1">
        <v>678</v>
      </c>
    </row>
    <row r="30" spans="2:12" x14ac:dyDescent="0.2">
      <c r="B30" s="1">
        <v>489</v>
      </c>
      <c r="L30" s="1">
        <v>720</v>
      </c>
    </row>
    <row r="31" spans="2:12" x14ac:dyDescent="0.2">
      <c r="B31" s="1">
        <v>493</v>
      </c>
      <c r="L31" s="1">
        <v>760</v>
      </c>
    </row>
    <row r="32" spans="2:12" x14ac:dyDescent="0.2">
      <c r="B32" s="1">
        <v>511</v>
      </c>
      <c r="L32" s="1">
        <v>770</v>
      </c>
    </row>
    <row r="33" spans="2:12" x14ac:dyDescent="0.2">
      <c r="B33" s="1">
        <v>624</v>
      </c>
      <c r="L33" s="1">
        <v>787</v>
      </c>
    </row>
    <row r="34" spans="2:12" x14ac:dyDescent="0.2">
      <c r="B34" s="1">
        <v>654</v>
      </c>
      <c r="L34" s="1">
        <v>800</v>
      </c>
    </row>
    <row r="35" spans="2:12" x14ac:dyDescent="0.2">
      <c r="B35" s="1">
        <v>670</v>
      </c>
      <c r="L35" s="1">
        <v>848</v>
      </c>
    </row>
    <row r="36" spans="2:12" x14ac:dyDescent="0.2">
      <c r="B36" s="1">
        <v>799</v>
      </c>
      <c r="L36" s="1">
        <v>929</v>
      </c>
    </row>
    <row r="37" spans="2:12" x14ac:dyDescent="0.2">
      <c r="B37" s="1">
        <v>865</v>
      </c>
      <c r="L37" s="1">
        <v>947</v>
      </c>
    </row>
    <row r="38" spans="2:12" x14ac:dyDescent="0.2">
      <c r="B38" s="1">
        <v>869</v>
      </c>
      <c r="L38" s="1">
        <v>975</v>
      </c>
    </row>
    <row r="39" spans="2:12" x14ac:dyDescent="0.2">
      <c r="B39" s="1">
        <v>870</v>
      </c>
      <c r="L39" s="1">
        <v>995</v>
      </c>
    </row>
  </sheetData>
  <sortState xmlns:xlrd2="http://schemas.microsoft.com/office/spreadsheetml/2017/richdata2" ref="L10:L39">
    <sortCondition ref="L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2020-05-04T16:08:55Z</dcterms:modified>
</cp:coreProperties>
</file>