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Inferential statistics\Estimators and estimates\"/>
    </mc:Choice>
  </mc:AlternateContent>
  <xr:revisionPtr revIDLastSave="0" documentId="8_{8ADC380F-5B6D-4C9C-8E14-F1C4957D4459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41" i="1" l="1"/>
  <c r="E42" i="1" s="1"/>
  <c r="D37" i="1"/>
  <c r="E37" i="1" s="1"/>
  <c r="F37" i="1" s="1"/>
  <c r="B40" i="1"/>
  <c r="E32" i="1"/>
  <c r="D27" i="1"/>
  <c r="E27" i="1" s="1"/>
  <c r="F27" i="1" s="1"/>
  <c r="B29" i="1"/>
  <c r="D32" i="1" s="1"/>
  <c r="B23" i="1"/>
  <c r="E24" i="1" s="1"/>
  <c r="F19" i="1"/>
  <c r="E19" i="1"/>
  <c r="B22" i="1"/>
  <c r="B14" i="1"/>
  <c r="B13" i="1"/>
  <c r="B5" i="1"/>
  <c r="H3" i="1"/>
  <c r="B6" i="1" s="1"/>
  <c r="G3" i="1"/>
  <c r="F3" i="1"/>
  <c r="D24" i="1" l="1"/>
  <c r="E7" i="1"/>
  <c r="D42" i="1"/>
  <c r="D15" i="1"/>
  <c r="D7" i="1"/>
  <c r="E15" i="1"/>
</calcChain>
</file>

<file path=xl/sharedStrings.xml><?xml version="1.0" encoding="utf-8"?>
<sst xmlns="http://purl.oclc.org/ooxml/spreadsheetml/main" count="54" uniqueCount="22">
  <si>
    <t xml:space="preserve">std d </t>
  </si>
  <si>
    <t xml:space="preserve">conf int </t>
  </si>
  <si>
    <t>mean</t>
  </si>
  <si>
    <t>unconf</t>
  </si>
  <si>
    <t>z/2</t>
  </si>
  <si>
    <t>alpha</t>
  </si>
  <si>
    <t>z</t>
  </si>
  <si>
    <t>std er</t>
  </si>
  <si>
    <t>n</t>
  </si>
  <si>
    <t>CI Low</t>
  </si>
  <si>
    <t>CI High</t>
  </si>
  <si>
    <t>std d</t>
  </si>
  <si>
    <t>conf int</t>
  </si>
  <si>
    <t>unconf int</t>
  </si>
  <si>
    <t>2 sides interval</t>
  </si>
  <si>
    <t>ci low</t>
  </si>
  <si>
    <t>ci high</t>
  </si>
  <si>
    <t>std e</t>
  </si>
  <si>
    <t>two side int</t>
  </si>
  <si>
    <t>z table</t>
  </si>
  <si>
    <t>two sided</t>
  </si>
  <si>
    <t>margin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</si>
</sst>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42" sqref="B42"/>
    </sheetView>
  </sheetViews>
  <sheetFormatPr defaultRowHeight="15" x14ac:dyDescent="0.25"/>
  <cols>
    <col min="4" max="4" width="9.5703125" bestFit="1" customWidth="1"/>
    <col min="5" max="5" width="10.5703125" bestFit="1" customWidth="1"/>
  </cols>
  <sheetData>
    <row r="1" spans="1:8" x14ac:dyDescent="0.25">
      <c r="A1" t="s">
        <v>8</v>
      </c>
      <c r="B1">
        <v>48</v>
      </c>
    </row>
    <row r="2" spans="1:8" x14ac:dyDescent="0.25">
      <c r="A2" t="s">
        <v>1</v>
      </c>
      <c r="B2">
        <v>95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2</v>
      </c>
      <c r="B3">
        <v>71</v>
      </c>
      <c r="E3">
        <v>0.05</v>
      </c>
      <c r="F3">
        <f>E3/2</f>
        <v>2.5000000000000001E-2</v>
      </c>
      <c r="G3">
        <f>1-F3</f>
        <v>0.97499999999999998</v>
      </c>
      <c r="H3">
        <f>1.9+0.06</f>
        <v>1.96</v>
      </c>
    </row>
    <row r="4" spans="1:8" x14ac:dyDescent="0.25">
      <c r="A4" t="s">
        <v>0</v>
      </c>
      <c r="B4">
        <v>3</v>
      </c>
    </row>
    <row r="5" spans="1:8" x14ac:dyDescent="0.25">
      <c r="A5" t="s">
        <v>7</v>
      </c>
      <c r="B5">
        <f>B4/SQRT(B1)</f>
        <v>0.43301270189221935</v>
      </c>
    </row>
    <row r="6" spans="1:8" x14ac:dyDescent="0.25">
      <c r="A6" t="s">
        <v>6</v>
      </c>
      <c r="B6">
        <f>H3</f>
        <v>1.96</v>
      </c>
      <c r="D6" t="s">
        <v>9</v>
      </c>
      <c r="E6" t="s">
        <v>10</v>
      </c>
    </row>
    <row r="7" spans="1:8" x14ac:dyDescent="0.25">
      <c r="D7" s="1">
        <f>B3-B6*B5</f>
        <v>70.15129510429125</v>
      </c>
      <c r="E7" s="1">
        <f>B3+B6*B5</f>
        <v>71.84870489570875</v>
      </c>
    </row>
    <row r="9" spans="1:8" x14ac:dyDescent="0.25">
      <c r="A9" t="s">
        <v>8</v>
      </c>
      <c r="B9">
        <v>1000</v>
      </c>
    </row>
    <row r="10" spans="1:8" x14ac:dyDescent="0.25">
      <c r="A10" t="s">
        <v>1</v>
      </c>
      <c r="B10">
        <v>95</v>
      </c>
    </row>
    <row r="11" spans="1:8" x14ac:dyDescent="0.25">
      <c r="A11" t="s">
        <v>2</v>
      </c>
      <c r="B11">
        <v>71</v>
      </c>
    </row>
    <row r="12" spans="1:8" x14ac:dyDescent="0.25">
      <c r="A12" t="s">
        <v>0</v>
      </c>
      <c r="B12">
        <v>3</v>
      </c>
    </row>
    <row r="13" spans="1:8" x14ac:dyDescent="0.25">
      <c r="A13" t="s">
        <v>7</v>
      </c>
      <c r="B13">
        <f>B12/SQRT(B9)</f>
        <v>9.4868329805051388E-2</v>
      </c>
    </row>
    <row r="14" spans="1:8" x14ac:dyDescent="0.25">
      <c r="A14" t="s">
        <v>6</v>
      </c>
      <c r="B14">
        <f>H11</f>
        <v>0</v>
      </c>
      <c r="D14" t="s">
        <v>9</v>
      </c>
      <c r="E14" t="s">
        <v>10</v>
      </c>
    </row>
    <row r="15" spans="1:8" x14ac:dyDescent="0.25">
      <c r="D15" s="1">
        <f>B11-B14*B13</f>
        <v>71</v>
      </c>
      <c r="E15" s="1">
        <f>B11+B14*B13</f>
        <v>71</v>
      </c>
    </row>
    <row r="18" spans="1:6" x14ac:dyDescent="0.25">
      <c r="A18" t="s">
        <v>8</v>
      </c>
      <c r="B18">
        <v>84</v>
      </c>
      <c r="D18" t="s">
        <v>13</v>
      </c>
      <c r="E18" t="s">
        <v>14</v>
      </c>
      <c r="F18" t="s">
        <v>5</v>
      </c>
    </row>
    <row r="19" spans="1:6" x14ac:dyDescent="0.25">
      <c r="A19" t="s">
        <v>2</v>
      </c>
      <c r="B19">
        <v>3.94</v>
      </c>
      <c r="D19">
        <v>0.05</v>
      </c>
      <c r="E19">
        <f>D19/2</f>
        <v>2.5000000000000001E-2</v>
      </c>
      <c r="F19">
        <f>1-E19</f>
        <v>0.97499999999999998</v>
      </c>
    </row>
    <row r="20" spans="1:6" x14ac:dyDescent="0.25">
      <c r="A20" t="s">
        <v>11</v>
      </c>
      <c r="B20">
        <v>1.28</v>
      </c>
    </row>
    <row r="21" spans="1:6" x14ac:dyDescent="0.25">
      <c r="A21" t="s">
        <v>12</v>
      </c>
      <c r="B21">
        <v>95</v>
      </c>
    </row>
    <row r="22" spans="1:6" x14ac:dyDescent="0.25">
      <c r="A22" t="s">
        <v>7</v>
      </c>
      <c r="B22">
        <f>B20/SQRT(B18)</f>
        <v>0.13965944975103514</v>
      </c>
    </row>
    <row r="23" spans="1:6" x14ac:dyDescent="0.25">
      <c r="A23" t="s">
        <v>6</v>
      </c>
      <c r="B23">
        <f>1.6+0.06</f>
        <v>1.6600000000000001</v>
      </c>
      <c r="D23" t="s">
        <v>15</v>
      </c>
      <c r="E23" t="s">
        <v>16</v>
      </c>
    </row>
    <row r="24" spans="1:6" x14ac:dyDescent="0.25">
      <c r="D24">
        <f>B19-B23*B22</f>
        <v>3.7081653134132817</v>
      </c>
      <c r="E24">
        <f>B19+B23*B22</f>
        <v>4.1718346865867186</v>
      </c>
    </row>
    <row r="26" spans="1:6" x14ac:dyDescent="0.25">
      <c r="A26" t="s">
        <v>8</v>
      </c>
      <c r="B26">
        <v>100</v>
      </c>
      <c r="D26" t="s">
        <v>13</v>
      </c>
      <c r="E26" t="s">
        <v>18</v>
      </c>
      <c r="F26" t="s">
        <v>5</v>
      </c>
    </row>
    <row r="27" spans="1:6" x14ac:dyDescent="0.25">
      <c r="A27" t="s">
        <v>2</v>
      </c>
      <c r="B27">
        <v>23.6</v>
      </c>
      <c r="D27" s="3">
        <f>1-B30</f>
        <v>9.9999999999999978E-2</v>
      </c>
      <c r="E27">
        <f>D27/2</f>
        <v>4.9999999999999989E-2</v>
      </c>
      <c r="F27">
        <f>1-E27</f>
        <v>0.95</v>
      </c>
    </row>
    <row r="28" spans="1:6" x14ac:dyDescent="0.25">
      <c r="A28" t="s">
        <v>11</v>
      </c>
      <c r="B28">
        <v>7</v>
      </c>
    </row>
    <row r="29" spans="1:6" x14ac:dyDescent="0.25">
      <c r="A29" t="s">
        <v>17</v>
      </c>
      <c r="B29">
        <f>B28/SQRT(B26)</f>
        <v>0.7</v>
      </c>
    </row>
    <row r="30" spans="1:6" x14ac:dyDescent="0.25">
      <c r="A30" t="s">
        <v>1</v>
      </c>
      <c r="B30" s="3">
        <v>0.9</v>
      </c>
    </row>
    <row r="31" spans="1:6" x14ac:dyDescent="0.25">
      <c r="A31" t="s">
        <v>19</v>
      </c>
      <c r="B31">
        <v>1.65</v>
      </c>
      <c r="D31" t="s">
        <v>15</v>
      </c>
      <c r="E31" t="s">
        <v>16</v>
      </c>
    </row>
    <row r="32" spans="1:6" x14ac:dyDescent="0.25">
      <c r="D32">
        <f>B27-B31*B29</f>
        <v>22.445</v>
      </c>
      <c r="E32">
        <f>B27+B31*B29</f>
        <v>24.755000000000003</v>
      </c>
    </row>
    <row r="34" spans="1:6" x14ac:dyDescent="0.25">
      <c r="B34">
        <v>1.62</v>
      </c>
    </row>
    <row r="36" spans="1:6" x14ac:dyDescent="0.25">
      <c r="A36" t="s">
        <v>8</v>
      </c>
      <c r="B36">
        <v>18</v>
      </c>
      <c r="D36" t="s">
        <v>13</v>
      </c>
      <c r="E36" t="s">
        <v>20</v>
      </c>
      <c r="F36" t="s">
        <v>5</v>
      </c>
    </row>
    <row r="37" spans="1:6" x14ac:dyDescent="0.25">
      <c r="A37" t="s">
        <v>2</v>
      </c>
      <c r="B37">
        <v>35</v>
      </c>
      <c r="D37" s="2">
        <f>1-B39</f>
        <v>9.9999999999999978E-2</v>
      </c>
      <c r="E37">
        <f>D37/2</f>
        <v>4.9999999999999989E-2</v>
      </c>
      <c r="F37">
        <f>1-E37</f>
        <v>0.95</v>
      </c>
    </row>
    <row r="38" spans="1:6" x14ac:dyDescent="0.25">
      <c r="A38" t="s">
        <v>11</v>
      </c>
      <c r="B38">
        <v>6</v>
      </c>
    </row>
    <row r="39" spans="1:6" x14ac:dyDescent="0.25">
      <c r="A39" t="s">
        <v>1</v>
      </c>
      <c r="B39" s="2">
        <v>0.9</v>
      </c>
    </row>
    <row r="40" spans="1:6" x14ac:dyDescent="0.25">
      <c r="A40" t="s">
        <v>7</v>
      </c>
      <c r="B40">
        <f>B38/SQRT(B36)</f>
        <v>1.4142135623730951</v>
      </c>
    </row>
    <row r="41" spans="1:6" x14ac:dyDescent="0.25">
      <c r="A41" t="s">
        <v>19</v>
      </c>
      <c r="B41">
        <f>1.6+0.05</f>
        <v>1.6500000000000001</v>
      </c>
      <c r="D41" t="s">
        <v>15</v>
      </c>
      <c r="E41" t="s">
        <v>16</v>
      </c>
    </row>
    <row r="42" spans="1:6" x14ac:dyDescent="0.25">
      <c r="A42" t="s">
        <v>21</v>
      </c>
      <c r="D42">
        <f>B37-B41*B40</f>
        <v>32.666547622084394</v>
      </c>
      <c r="E42">
        <f>B37+B41*B40</f>
        <v>37.333452377915606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2020-05-08T06:31:48Z</dcterms:created>
  <dcterms:modified xsi:type="dcterms:W3CDTF">2020-05-08T07:04:41Z</dcterms:modified>
</cp:coreProperties>
</file>