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E:\Project\Excel\Hospital_Emergency_Room_Dashboard-main\"/>
    </mc:Choice>
  </mc:AlternateContent>
  <xr:revisionPtr revIDLastSave="0" documentId="13_ncr:1_{32736B15-F83A-4D13-A30D-0A7DD7903DD5}" xr6:coauthVersionLast="47" xr6:coauthVersionMax="47" xr10:uidLastSave="{00000000-0000-0000-0000-000000000000}"/>
  <bookViews>
    <workbookView xWindow="-108" yWindow="-108" windowWidth="23256" windowHeight="12456" activeTab="2" xr2:uid="{1FF2C237-9CED-44F6-86A9-8FA08CAB777E}"/>
  </bookViews>
  <sheets>
    <sheet name="DataSet" sheetId="6" r:id="rId1"/>
    <sheet name="Pivot Report" sheetId="1" r:id="rId2"/>
    <sheet name="Dashboard" sheetId="3" r:id="rId3"/>
    <sheet name="Average Wait Time" sheetId="5" r:id="rId4"/>
    <sheet name="Daily Trends of no of Patients" sheetId="4" r:id="rId5"/>
  </sheets>
  <definedNames>
    <definedName name="ExternalData_1" localSheetId="0" hidden="1">DataSet!$A$3:$M$45</definedName>
    <definedName name="Slicer_Date__Month">#N/A</definedName>
    <definedName name="Slicer_Date__Year">#N/A</definedName>
    <definedName name="solver_eng" localSheetId="1" hidden="1">1</definedName>
    <definedName name="solver_neg" localSheetId="1" hidden="1">1</definedName>
    <definedName name="solver_num" localSheetId="1" hidden="1">0</definedName>
    <definedName name="solver_opt" localSheetId="1" hidden="1">'Pivot Report'!$N$3</definedName>
    <definedName name="solver_typ" localSheetId="1" hidden="1">1</definedName>
    <definedName name="solver_val" localSheetId="1" hidden="1">0</definedName>
    <definedName name="solver_ver" localSheetId="1" hidden="1">3</definedName>
  </definedNames>
  <calcPr calcId="191029"/>
  <pivotCaches>
    <pivotCache cacheId="0" r:id="rId6"/>
    <pivotCache cacheId="15" r:id="rId7"/>
    <pivotCache cacheId="18" r:id="rId8"/>
    <pivotCache cacheId="21" r:id="rId9"/>
    <pivotCache cacheId="24" r:id="rId10"/>
    <pivotCache cacheId="27" r:id="rId11"/>
    <pivotCache cacheId="30" r:id="rId12"/>
    <pivotCache cacheId="33" r:id="rId13"/>
    <pivotCache cacheId="36" r:id="rId14"/>
    <pivotCache cacheId="39" r:id="rId15"/>
    <pivotCache cacheId="42" r:id="rId16"/>
    <pivotCache cacheId="45" r:id="rId17"/>
  </pivotCaches>
  <extLst>
    <ext xmlns:x14="http://schemas.microsoft.com/office/spreadsheetml/2009/9/main" uri="{876F7934-8845-4945-9796-88D515C7AA90}">
      <x14:pivotCaches>
        <pivotCache cacheId="12"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174527e7-ef24-4422-a42b-67570a41ddaa" name="Hospital Emergency Room Data" connection="Query - Hospital Emergency Room Data"/>
          <x15:modelTable id="Calendar_ccc81cdd-2dc3-4ef8-bd73-5099f84635de" name="Calendar" connection="Query - Calendar"/>
        </x15:modelTables>
        <x15:modelRelationships>
          <x15:modelRelationship fromTable="Hospital Emergency Room Data" fromColumn="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 tableName="Hospital Emergency Room 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9" i="1" l="1"/>
  <c r="B49" i="1"/>
  <c r="C49" i="1"/>
  <c r="B50" i="1"/>
  <c r="C50" i="1"/>
  <c r="A5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B58E21-DAC2-42DB-A80A-BC942E8A9F37}" keepAlive="1" name="ModelConnection_ExternalData_1" description="Data Model" type="5" refreshedVersion="8" minRefreshableVersion="5" saveData="1">
    <dbPr connection="Data Model Connection" command="DRILLTHROUGH MAXROWS 1000 SELECT FROM [Model] WHERE (([Calendar].[Date (Month)].&amp;[Jun],[Measures].[Average of Patient Waittime],[Calendar].[Date (Day)].&amp;[3-Jun])) RETURN [$Hospital Emergency Room Data].[Patient Id],[$Hospital Emergency Room Data].[Date],[$Hospital Emergency Room Data].[Time],[$Hospital Emergency Room Data].[Merged],[$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Age Group],[$Hospital Emergency Room Data].[Calculated Column 1]" commandType="4"/>
    <extLst>
      <ext xmlns:x15="http://schemas.microsoft.com/office/spreadsheetml/2010/11/main" uri="{DE250136-89BD-433C-8126-D09CA5730AF9}">
        <x15:connection id="" model="1"/>
      </ext>
    </extLst>
  </connection>
  <connection id="2" xr16:uid="{2E5EE33F-B85A-4253-8226-8A4A36C4B011}" name="Query - Calendar" description="Connection to the 'Calendar' query in the workbook." type="100" refreshedVersion="8" minRefreshableVersion="5">
    <extLst>
      <ext xmlns:x15="http://schemas.microsoft.com/office/spreadsheetml/2010/11/main" uri="{DE250136-89BD-433C-8126-D09CA5730AF9}">
        <x15:connection id="b80ad335-3760-4339-839d-0543619178ad"/>
      </ext>
    </extLst>
  </connection>
  <connection id="3" xr16:uid="{7B833A9F-4CC0-4AF7-B5DE-8CF086CFB496}"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588be4bb-f2d8-4a4e-9151-ad0b3f536303"/>
      </ext>
    </extLst>
  </connection>
  <connection id="4" xr16:uid="{C81E4581-9EED-41A5-992C-5659DBFA037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<sst xmlns="http://schemas.openxmlformats.org/spreadsheetml/2006/main" count="509" uniqueCount="182">
  <si>
    <t>Row Labels</t>
  </si>
  <si>
    <t>103-66-1502</t>
  </si>
  <si>
    <t>143-37-8396</t>
  </si>
  <si>
    <t>146-06-4600</t>
  </si>
  <si>
    <t>155-30-0799</t>
  </si>
  <si>
    <t>188-23-2789</t>
  </si>
  <si>
    <t>213-36-0331</t>
  </si>
  <si>
    <t>213-83-0677</t>
  </si>
  <si>
    <t>218-83-3717</t>
  </si>
  <si>
    <t>337-14-0634</t>
  </si>
  <si>
    <t>349-88-0069</t>
  </si>
  <si>
    <t>357-89-2203</t>
  </si>
  <si>
    <t>359-56-0973</t>
  </si>
  <si>
    <t>363-26-2671</t>
  </si>
  <si>
    <t>389-89-2868</t>
  </si>
  <si>
    <t>397-44-2425</t>
  </si>
  <si>
    <t>429-31-3229</t>
  </si>
  <si>
    <t>432-67-1519</t>
  </si>
  <si>
    <t>438-41-3249</t>
  </si>
  <si>
    <t>521-01-3986</t>
  </si>
  <si>
    <t>531-31-3664</t>
  </si>
  <si>
    <t>556-28-7915</t>
  </si>
  <si>
    <t>606-09-4086</t>
  </si>
  <si>
    <t>635-55-6937</t>
  </si>
  <si>
    <t>639-25-3650</t>
  </si>
  <si>
    <t>662-52-4940</t>
  </si>
  <si>
    <t>663-72-5329</t>
  </si>
  <si>
    <t>685-99-9934</t>
  </si>
  <si>
    <t>701-50-9412</t>
  </si>
  <si>
    <t>705-84-9983</t>
  </si>
  <si>
    <t>759-40-6832</t>
  </si>
  <si>
    <t>773-97-1480</t>
  </si>
  <si>
    <t>785-87-9452</t>
  </si>
  <si>
    <t>789-12-9925</t>
  </si>
  <si>
    <t>794-84-8070</t>
  </si>
  <si>
    <t>814-11-2492</t>
  </si>
  <si>
    <t>844-21-7153</t>
  </si>
  <si>
    <t>850-19-4604</t>
  </si>
  <si>
    <t>853-54-6536</t>
  </si>
  <si>
    <t>863-56-7331</t>
  </si>
  <si>
    <t>886-96-6452</t>
  </si>
  <si>
    <t>892-21-6166</t>
  </si>
  <si>
    <t>892-34-1050</t>
  </si>
  <si>
    <t>Grand Total</t>
  </si>
  <si>
    <t>No of Patients</t>
  </si>
  <si>
    <t>Distinct Count of Patient Id</t>
  </si>
  <si>
    <t>Average of Patient Waittime</t>
  </si>
  <si>
    <t>Average of Patient Satisfaction Score</t>
  </si>
  <si>
    <t>Daily Trends of no of Patients</t>
  </si>
  <si>
    <t>Average Wait Time</t>
  </si>
  <si>
    <t>Average Time</t>
  </si>
  <si>
    <t>Satiesfaction Rate</t>
  </si>
  <si>
    <t>Satiesfaction Score Daily Trend</t>
  </si>
  <si>
    <t>Hospital Emergency Room Data[Patient Id]</t>
  </si>
  <si>
    <t>Hospital Emergency Room Data[Date]</t>
  </si>
  <si>
    <t>Hospital Emergency Room Data[Time]</t>
  </si>
  <si>
    <t>Hospital Emergency Room Data[Merged]</t>
  </si>
  <si>
    <t>Hospital Emergency Room Data[Patient Gender]</t>
  </si>
  <si>
    <t>Hospital Emergency Room Data[Patient Age]</t>
  </si>
  <si>
    <t>Hospital Emergency Room Data[Patient Race]</t>
  </si>
  <si>
    <t>Hospital Emergency Room Data[Department Referral]</t>
  </si>
  <si>
    <t>Hospital Emergency Room Data[Patient Admission Flag]</t>
  </si>
  <si>
    <t>Hospital Emergency Room Data[Patient Satisfaction Score]</t>
  </si>
  <si>
    <t>Hospital Emergency Room Data[Patient Waittime]</t>
  </si>
  <si>
    <t>Hospital Emergency Room Data[Age Group]</t>
  </si>
  <si>
    <t>Hospital Emergency Room Data[Calculated Column 1]</t>
  </si>
  <si>
    <t>O. Elliman</t>
  </si>
  <si>
    <t>Female</t>
  </si>
  <si>
    <t>White</t>
  </si>
  <si>
    <t>None</t>
  </si>
  <si>
    <t>Admitted</t>
  </si>
  <si>
    <t>40-49</t>
  </si>
  <si>
    <t>Delay</t>
  </si>
  <si>
    <t>V. Goodred</t>
  </si>
  <si>
    <t>20-29</t>
  </si>
  <si>
    <t>V. Mundy</t>
  </si>
  <si>
    <t>0-09</t>
  </si>
  <si>
    <t>M. Carnilian</t>
  </si>
  <si>
    <t>Not Admitted</t>
  </si>
  <si>
    <t>10-19</t>
  </si>
  <si>
    <t>C. Braunroth</t>
  </si>
  <si>
    <t>Male</t>
  </si>
  <si>
    <t>African American</t>
  </si>
  <si>
    <t>70-79</t>
  </si>
  <si>
    <t>W. Feechum</t>
  </si>
  <si>
    <t>C. Mellhuish</t>
  </si>
  <si>
    <t>Two or More Races</t>
  </si>
  <si>
    <t>30-39</t>
  </si>
  <si>
    <t>G. Mutter</t>
  </si>
  <si>
    <t>On Time</t>
  </si>
  <si>
    <t>A. Sullly</t>
  </si>
  <si>
    <t>V. Gentle</t>
  </si>
  <si>
    <t>Q. Trees</t>
  </si>
  <si>
    <t>Declined to Identify</t>
  </si>
  <si>
    <t>G. Gilfether</t>
  </si>
  <si>
    <t>I. Prydden</t>
  </si>
  <si>
    <t>Asian</t>
  </si>
  <si>
    <t>60-69</t>
  </si>
  <si>
    <t>H. Ivanyushin</t>
  </si>
  <si>
    <t>P. Kordt</t>
  </si>
  <si>
    <t>Pacific Islander</t>
  </si>
  <si>
    <t>O. Rundall</t>
  </si>
  <si>
    <t>Native American/Alaska Native</t>
  </si>
  <si>
    <t>General Practice</t>
  </si>
  <si>
    <t>H. Lutwidge</t>
  </si>
  <si>
    <t>X. Spandley</t>
  </si>
  <si>
    <t>G. Trever</t>
  </si>
  <si>
    <t>U. Brandassi</t>
  </si>
  <si>
    <t>M. Jost</t>
  </si>
  <si>
    <t>50-59</t>
  </si>
  <si>
    <t>I. MacBean</t>
  </si>
  <si>
    <t>S. Mattaus</t>
  </si>
  <si>
    <t>Q. McGonigal</t>
  </si>
  <si>
    <t>Orthopedics</t>
  </si>
  <si>
    <t>E. Gaskamp</t>
  </si>
  <si>
    <t>T. Fedorski</t>
  </si>
  <si>
    <t>K. Luparto</t>
  </si>
  <si>
    <t>T. Dignam</t>
  </si>
  <si>
    <t>W. Vittel</t>
  </si>
  <si>
    <t>J. Feavearyear</t>
  </si>
  <si>
    <t>Physiotherapy</t>
  </si>
  <si>
    <t>P. Zavattari</t>
  </si>
  <si>
    <t>Neurology</t>
  </si>
  <si>
    <t>Y. Gostridge</t>
  </si>
  <si>
    <t>N. Stych</t>
  </si>
  <si>
    <t>N. Adran</t>
  </si>
  <si>
    <t>O. Tincombe</t>
  </si>
  <si>
    <t>L. Hume</t>
  </si>
  <si>
    <t>T. Hehnke</t>
  </si>
  <si>
    <t>I. McClintock</t>
  </si>
  <si>
    <t>C. Sharper</t>
  </si>
  <si>
    <t>H. Cheeke</t>
  </si>
  <si>
    <t>C. Beining</t>
  </si>
  <si>
    <t>J. Thexton</t>
  </si>
  <si>
    <t>Data returned for Average of Patient Waittime, 3-Jun, Jun (First 1000 rows).</t>
  </si>
  <si>
    <t>Count of Patient Admission Flag</t>
  </si>
  <si>
    <t>Count of Patient Admission Flag2</t>
  </si>
  <si>
    <t xml:space="preserve">Admission Status </t>
  </si>
  <si>
    <t xml:space="preserve">No. of Patients </t>
  </si>
  <si>
    <t>% of Status</t>
  </si>
  <si>
    <t>Count of Age Group</t>
  </si>
  <si>
    <t>Age  Goroup Wise Analysis</t>
  </si>
  <si>
    <t>Count of Patient Id</t>
  </si>
  <si>
    <t>Patient attended status</t>
  </si>
  <si>
    <t>No. of Patients By Gender</t>
  </si>
  <si>
    <t>Cardiology</t>
  </si>
  <si>
    <t>Gastroenterology</t>
  </si>
  <si>
    <t>Renal</t>
  </si>
  <si>
    <t>Count of Department Referral</t>
  </si>
  <si>
    <t>2023</t>
  </si>
  <si>
    <t>2024</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</si>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</sst>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b/>
      <sz val="12"/>
      <color theme="0"/>
      <name val="Calibri"/>
      <family val="2"/>
      <scheme val="minor"/>
    </font>
  </fonts>
  <fills count="5">
    <fill>
      <patternFill patternType="none"/>
    </fill>
    <fill>
      <patternFill patternType="gray125"/>
    </fill>
    <fill>
      <patternFill patternType="solid">
        <fgColor theme="1"/>
        <bgColor indexed="64"/>
      </patternFill>
    </fill>
    <fill>
      <patternFill patternType="solid">
        <fgColor theme="4"/>
        <bgColor indexed="64"/>
      </patternFill>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2" fillId="0" borderId="0" xfId="0" applyFont="1"/>
    <xf numFmtId="2" fontId="0" fillId="0" borderId="0" xfId="0" applyNumberFormat="1"/>
    <xf numFmtId="0" fontId="0" fillId="2" borderId="0" xfId="0" applyFill="1"/>
    <xf numFmtId="14" fontId="0" fillId="0" borderId="0" xfId="0" applyNumberFormat="1"/>
    <xf numFmtId="0" fontId="3" fillId="0" borderId="0" xfId="0" applyFont="1" applyAlignment="1">
      <alignment horizontal="center"/>
    </xf>
    <xf numFmtId="2" fontId="0" fillId="0" borderId="0" xfId="0" applyNumberFormat="1" applyAlignment="1">
      <alignment horizontal="center"/>
    </xf>
    <xf numFmtId="21" fontId="0" fillId="0" borderId="0" xfId="0" applyNumberFormat="1"/>
    <xf numFmtId="10" fontId="0" fillId="0" borderId="0" xfId="0" applyNumberFormat="1" applyAlignment="1">
      <alignment horizontal="center"/>
    </xf>
    <xf numFmtId="0" fontId="0" fillId="3" borderId="0" xfId="0" applyFill="1"/>
    <xf numFmtId="0" fontId="5" fillId="3" borderId="0" xfId="0" applyFont="1" applyFill="1"/>
    <xf numFmtId="0" fontId="4" fillId="4" borderId="0" xfId="0" applyFont="1" applyFill="1"/>
    <xf numFmtId="9" fontId="4" fillId="4" borderId="0" xfId="1" applyFont="1" applyFill="1"/>
    <xf numFmtId="0" fontId="0" fillId="4" borderId="0" xfId="0" applyFill="1"/>
    <xf numFmtId="1" fontId="0" fillId="0" borderId="0" xfId="0" applyNumberFormat="1" applyAlignment="1">
      <alignment horizontal="center"/>
    </xf>
    <xf numFmtId="0" fontId="4" fillId="0" borderId="0" xfId="0" applyFont="1" applyAlignment="1">
      <alignment horizontal="center"/>
    </xf>
    <xf numFmtId="0" fontId="0" fillId="0" borderId="0" xfId="0" applyNumberFormat="1"/>
    <xf numFmtId="0" fontId="0" fillId="0" borderId="0" xfId="0" applyNumberFormat="1" applyAlignment="1">
      <alignment horizontal="center"/>
    </xf>
  </cellXfs>
  <cellStyles count="2">
    <cellStyle name="Normal" xfId="0" builtinId="0"/>
    <cellStyle name="Percent" xfId="1" builtinId="5"/>
  </cellStyles>
  <dxfs count="34">
    <dxf>
      <alignment horizontal="center"/>
    </dxf>
    <dxf>
      <numFmt numFmtId="2" formatCode="0.00"/>
    </dxf>
    <dxf>
      <alignment horizontal="center"/>
    </dxf>
    <dxf>
      <numFmt numFmtId="2" formatCode="0.00"/>
    </dxf>
    <dxf>
      <numFmt numFmtId="1" formatCode="0"/>
    </dxf>
    <dxf>
      <alignment horizontal="center"/>
    </dxf>
    <dxf>
      <numFmt numFmtId="2" formatCode="0.00"/>
    </dxf>
    <dxf>
      <numFmt numFmtId="1" formatCode="0"/>
    </dxf>
    <dxf>
      <alignment horizontal="center"/>
    </dxf>
    <dxf>
      <numFmt numFmtId="2" formatCode="0.00"/>
    </dxf>
    <dxf>
      <numFmt numFmtId="2" formatCode="0.00"/>
    </dxf>
    <dxf>
      <alignment horizontal="center"/>
    </dxf>
    <dxf>
      <numFmt numFmtId="2" formatCode="0.00"/>
    </dxf>
    <dxf>
      <numFmt numFmtId="14" formatCode="0.00%"/>
    </dxf>
    <dxf>
      <alignment horizontal="center"/>
    </dxf>
    <dxf>
      <numFmt numFmtId="2" formatCode="0.00"/>
    </dxf>
    <dxf>
      <numFmt numFmtId="1" formatCode="0"/>
    </dxf>
    <dxf>
      <alignment horizontal="center"/>
    </dxf>
    <dxf>
      <numFmt numFmtId="2" formatCode="0.00"/>
    </dxf>
    <dxf>
      <numFmt numFmtId="1" formatCode="0"/>
    </dxf>
    <dxf>
      <alignment horizontal="center"/>
    </dxf>
    <dxf>
      <numFmt numFmtId="2" formatCode="0.00"/>
    </dxf>
    <dxf>
      <numFmt numFmtId="1" formatCode="0"/>
    </dxf>
    <dxf>
      <alignment horizontal="center"/>
    </dxf>
    <dxf>
      <numFmt numFmtId="2" formatCode="0.00"/>
    </dxf>
    <dxf>
      <numFmt numFmtId="26" formatCode="hh:mm:ss"/>
    </dxf>
    <dxf>
      <numFmt numFmtId="19" formatCode="dd/mm/yyyy"/>
    </dxf>
    <dxf>
      <font>
        <b/>
        <color theme="1"/>
      </font>
      <border>
        <bottom style="thin">
          <color theme="5"/>
        </bottom>
        <vertical/>
        <horizontal/>
      </border>
    </dxf>
    <dxf>
      <font>
        <sz val="8"/>
        <color theme="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ont>
        <name val="Impact"/>
        <family val="2"/>
        <scheme val="none"/>
      </font>
      <fill>
        <patternFill>
          <fgColor rgb="FFFFFFFF"/>
          <bgColor rgb="FFF79E0D"/>
        </patternFill>
      </fill>
    </dxf>
  </dxfs>
  <tableStyles count="7" defaultTableStyle="TableStyleMedium2" defaultPivotStyle="PivotStyleLight16">
    <tableStyle name="Slicer Style 1" pivot="0" table="0" count="1" xr9:uid="{600F2F3D-CFC8-4D2A-BF36-B995EDCD6E7A}">
      <tableStyleElement type="wholeTable" dxfId="33"/>
    </tableStyle>
    <tableStyle name="Slicer Style 2" pivot="0" table="0" count="1" xr9:uid="{00CB61BF-08A9-443C-A9DB-7D5F79B8EE00}"/>
    <tableStyle name="Slicer Style 3" pivot="0" table="0" count="1" xr9:uid="{170443E7-AEB1-4F9C-847E-B6D9AD076084}">
      <tableStyleElement type="wholeTable" dxfId="32"/>
    </tableStyle>
    <tableStyle name="Slicer Style 4" pivot="0" table="0" count="1" xr9:uid="{46787FFF-F04C-40C6-94A7-3E5F036ACE95}">
      <tableStyleElement type="wholeTable" dxfId="31"/>
    </tableStyle>
    <tableStyle name="Slicer Style 5" pivot="0" table="0" count="1" xr9:uid="{E2DC4B01-9210-4B40-9589-803E0E553646}">
      <tableStyleElement type="wholeTable" dxfId="30"/>
    </tableStyle>
    <tableStyle name="Slicer Style 6" pivot="0" table="0" count="1" xr9:uid="{8D54884E-2CF1-4E33-AC97-D1E46542ABDB}">
      <tableStyleElement type="wholeTable" dxfId="29"/>
    </tableStyle>
    <tableStyle name="SlicerStyleDark2 2" pivot="0" table="0" count="10" xr9:uid="{4751C4A5-FD81-446F-9CC5-23DB27DDCD6B}">
      <tableStyleElement type="wholeTable" dxfId="28"/>
      <tableStyleElement type="headerRow" dxfId="27"/>
    </tableStyle>
  </tableStyles>
  <colors>
    <mruColors>
      <color rgb="FFFFFFFF"/>
      <color rgb="FF216F1B"/>
      <color rgb="FF009999"/>
      <color rgb="FF154711"/>
      <color rgb="FFF79E0D"/>
      <color rgb="FF08960B"/>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0"/>
            </patternFill>
          </fill>
        </dxf>
      </x14:dxfs>
    </ext>
    <ext xmlns:x14="http://schemas.microsoft.com/office/spreadsheetml/2009/9/main" uri="{EB79DEF2-80B8-43e5-95BD-54CBDDF9020C}">
      <x14:slicerStyles defaultSlicerStyle="Slicer Style 5">
        <x14:slicerStyle name="Slicer Style 1"/>
        <x14:slicerStyle name="Slicer Style 2">
          <x14:slicerStyleElements>
            <x14:slicerStyleElement type="selectedItemWithData" dxfId="8"/>
          </x14:slicerStyleElements>
        </x14:slicerStyle>
        <x14:slicerStyle name="Slicer Style 3"/>
        <x14:slicerStyle name="Slicer Style 4"/>
        <x14:slicerStyle name="Slicer Style 5"/>
        <x14:slicerStyle name="Slicer Style 6"/>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2.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5.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Report!PivotTable7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914D44-9E7B-4F19-9269-E57372E9FB3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48337F5-F636-4569-861C-3A6AD872199F}"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4.0306846020241864E-2"/>
          <c:y val="0.11054709151774808"/>
          <c:w val="0.75700672103323785"/>
          <c:h val="0.73611137346757594"/>
        </c:manualLayout>
      </c:layout>
      <c:barChart>
        <c:barDir val="bar"/>
        <c:grouping val="clustered"/>
        <c:varyColors val="0"/>
        <c:ser>
          <c:idx val="0"/>
          <c:order val="0"/>
          <c:tx>
            <c:strRef>
              <c:f>'Pivot Report'!$C$49:$C$50</c:f>
              <c:strCache>
                <c:ptCount val="1"/>
                <c:pt idx="0">
                  <c:v>Count of Patient Admission Flag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76-4760-AE39-E1E42131DB24}"/>
              </c:ext>
            </c:extLst>
          </c:dPt>
          <c:dPt>
            <c:idx val="1"/>
            <c:invertIfNegative val="0"/>
            <c:bubble3D val="0"/>
            <c:extLst>
              <c:ext xmlns:c16="http://schemas.microsoft.com/office/drawing/2014/chart" uri="{C3380CC4-5D6E-409C-BE32-E72D297353CC}">
                <c16:uniqueId val="{00000008-7976-4760-AE39-E1E42131DB24}"/>
              </c:ext>
            </c:extLst>
          </c:dPt>
          <c:dLbls>
            <c:dLbl>
              <c:idx val="0"/>
              <c:tx>
                <c:rich>
                  <a:bodyPr/>
                  <a:lstStyle/>
                  <a:p>
                    <a:fld id="{04914D44-9E7B-4F19-9269-E57372E9FB32}"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976-4760-AE39-E1E42131DB24}"/>
                </c:ext>
              </c:extLst>
            </c:dLbl>
            <c:dLbl>
              <c:idx val="1"/>
              <c:tx>
                <c:rich>
                  <a:bodyPr/>
                  <a:lstStyle/>
                  <a:p>
                    <a:fld id="{748337F5-F636-4569-861C-3A6AD872199F}"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976-4760-AE39-E1E42131DB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 Report'!$C$49:$C$50</c:f>
              <c:strCache>
                <c:ptCount val="2"/>
                <c:pt idx="0">
                  <c:v>Admitted</c:v>
                </c:pt>
                <c:pt idx="1">
                  <c:v>Not Admitted</c:v>
                </c:pt>
              </c:strCache>
            </c:strRef>
          </c:cat>
          <c:val>
            <c:numRef>
              <c:f>'Pivot Report'!$C$49:$C$50</c:f>
              <c:numCache>
                <c:formatCode>0.00</c:formatCode>
                <c:ptCount val="2"/>
                <c:pt idx="0">
                  <c:v>269</c:v>
                </c:pt>
                <c:pt idx="1">
                  <c:v>244</c:v>
                </c:pt>
              </c:numCache>
            </c:numRef>
          </c:val>
          <c:extLst>
            <c:ext xmlns:c15="http://schemas.microsoft.com/office/drawing/2012/chart" uri="{02D57815-91ED-43cb-92C2-25804820EDAC}">
              <c15:datalabelsRange>
                <c15:f>'Pivot Report'!$C$49:$C$50</c15:f>
                <c15:dlblRangeCache>
                  <c:ptCount val="2"/>
                  <c:pt idx="0">
                    <c:v>48%</c:v>
                  </c:pt>
                  <c:pt idx="1">
                    <c:v>52%</c:v>
                  </c:pt>
                </c15:dlblRangeCache>
              </c15:datalabelsRange>
            </c:ext>
            <c:ext xmlns:c16="http://schemas.microsoft.com/office/drawing/2014/chart" uri="{C3380CC4-5D6E-409C-BE32-E72D297353CC}">
              <c16:uniqueId val="{00000005-7976-4760-AE39-E1E42131DB24}"/>
            </c:ext>
          </c:extLst>
        </c:ser>
        <c:dLbls>
          <c:dLblPos val="outEnd"/>
          <c:showLegendKey val="0"/>
          <c:showVal val="1"/>
          <c:showCatName val="0"/>
          <c:showSerName val="0"/>
          <c:showPercent val="0"/>
          <c:showBubbleSize val="0"/>
        </c:dLbls>
        <c:gapWidth val="115"/>
        <c:axId val="282979087"/>
        <c:axId val="282984847"/>
      </c:barChart>
      <c:barChart>
        <c:barDir val="bar"/>
        <c:grouping val="clustered"/>
        <c:varyColors val="0"/>
        <c:ser>
          <c:idx val="1"/>
          <c:order val="1"/>
          <c:tx>
            <c:strRef>
              <c:f>'Pivot Report'!$C$49:$C$50</c:f>
              <c:strCache>
                <c:ptCount val="1"/>
                <c:pt idx="0">
                  <c:v>Count of Patient Admission Flag2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Report'!$C$49:$C$50</c:f>
              <c:strCache>
                <c:ptCount val="2"/>
                <c:pt idx="0">
                  <c:v>Admitted</c:v>
                </c:pt>
                <c:pt idx="1">
                  <c:v>Not Admitted</c:v>
                </c:pt>
              </c:strCache>
            </c:strRef>
          </c:cat>
          <c:val>
            <c:numRef>
              <c:f>'Pivot Report'!$C$49:$C$50</c:f>
              <c:numCache>
                <c:formatCode>0.00%</c:formatCode>
                <c:ptCount val="2"/>
                <c:pt idx="0">
                  <c:v>0.52436647173489281</c:v>
                </c:pt>
                <c:pt idx="1">
                  <c:v>0.47563352826510719</c:v>
                </c:pt>
              </c:numCache>
            </c:numRef>
          </c:val>
          <c:extLst>
            <c:ext xmlns:c16="http://schemas.microsoft.com/office/drawing/2014/chart" uri="{C3380CC4-5D6E-409C-BE32-E72D297353CC}">
              <c16:uniqueId val="{00000006-7976-4760-AE39-E1E42131DB24}"/>
            </c:ext>
          </c:extLst>
        </c:ser>
        <c:dLbls>
          <c:showLegendKey val="0"/>
          <c:showVal val="0"/>
          <c:showCatName val="0"/>
          <c:showSerName val="0"/>
          <c:showPercent val="0"/>
          <c:showBubbleSize val="0"/>
        </c:dLbls>
        <c:gapWidth val="115"/>
        <c:axId val="888992415"/>
        <c:axId val="888990495"/>
      </c:barChart>
      <c:catAx>
        <c:axId val="282979087"/>
        <c:scaling>
          <c:orientation val="minMax"/>
        </c:scaling>
        <c:delete val="1"/>
        <c:axPos val="l"/>
        <c:numFmt formatCode="General" sourceLinked="1"/>
        <c:majorTickMark val="none"/>
        <c:minorTickMark val="none"/>
        <c:tickLblPos val="nextTo"/>
        <c:crossAx val="282984847"/>
        <c:crosses val="autoZero"/>
        <c:auto val="1"/>
        <c:lblAlgn val="ctr"/>
        <c:lblOffset val="100"/>
        <c:noMultiLvlLbl val="0"/>
      </c:catAx>
      <c:valAx>
        <c:axId val="282984847"/>
        <c:scaling>
          <c:orientation val="minMax"/>
        </c:scaling>
        <c:delete val="1"/>
        <c:axPos val="b"/>
        <c:numFmt formatCode="0.00" sourceLinked="1"/>
        <c:majorTickMark val="none"/>
        <c:minorTickMark val="none"/>
        <c:tickLblPos val="nextTo"/>
        <c:crossAx val="282979087"/>
        <c:crosses val="autoZero"/>
        <c:crossBetween val="between"/>
      </c:valAx>
      <c:valAx>
        <c:axId val="888990495"/>
        <c:scaling>
          <c:orientation val="minMax"/>
        </c:scaling>
        <c:delete val="1"/>
        <c:axPos val="t"/>
        <c:numFmt formatCode="0.00%" sourceLinked="1"/>
        <c:majorTickMark val="out"/>
        <c:minorTickMark val="none"/>
        <c:tickLblPos val="nextTo"/>
        <c:crossAx val="888992415"/>
        <c:crosses val="max"/>
        <c:crossBetween val="between"/>
      </c:valAx>
      <c:catAx>
        <c:axId val="888992415"/>
        <c:scaling>
          <c:orientation val="minMax"/>
        </c:scaling>
        <c:delete val="1"/>
        <c:axPos val="l"/>
        <c:numFmt formatCode="General" sourceLinked="1"/>
        <c:majorTickMark val="out"/>
        <c:minorTickMark val="none"/>
        <c:tickLblPos val="nextTo"/>
        <c:crossAx val="888990495"/>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Report!PivotTable4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Report'!$D$4</c:f>
              <c:strCache>
                <c:ptCount val="1"/>
                <c:pt idx="0">
                  <c:v>Total</c:v>
                </c:pt>
              </c:strCache>
            </c:strRef>
          </c:tx>
          <c:spPr>
            <a:solidFill>
              <a:schemeClr val="accent1"/>
            </a:solidFill>
            <a:ln w="25400">
              <a:noFill/>
            </a:ln>
            <a:effectLst/>
          </c:spPr>
          <c:cat>
            <c:strRef>
              <c:f>'Pivot Report'!$C$5:$C$36</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Report'!$D$5:$D$36</c:f>
              <c:numCache>
                <c:formatCode>General</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2-5DE5-44B1-91FA-DD65E02078D4}"/>
            </c:ext>
          </c:extLst>
        </c:ser>
        <c:dLbls>
          <c:showLegendKey val="0"/>
          <c:showVal val="0"/>
          <c:showCatName val="0"/>
          <c:showSerName val="0"/>
          <c:showPercent val="0"/>
          <c:showBubbleSize val="0"/>
        </c:dLbls>
        <c:axId val="816999856"/>
        <c:axId val="816998416"/>
      </c:areaChart>
      <c:catAx>
        <c:axId val="816999856"/>
        <c:scaling>
          <c:orientation val="minMax"/>
        </c:scaling>
        <c:delete val="1"/>
        <c:axPos val="b"/>
        <c:numFmt formatCode="General" sourceLinked="1"/>
        <c:majorTickMark val="out"/>
        <c:minorTickMark val="none"/>
        <c:tickLblPos val="nextTo"/>
        <c:crossAx val="816998416"/>
        <c:crosses val="autoZero"/>
        <c:auto val="1"/>
        <c:lblAlgn val="ctr"/>
        <c:lblOffset val="100"/>
        <c:noMultiLvlLbl val="0"/>
      </c:catAx>
      <c:valAx>
        <c:axId val="816998416"/>
        <c:scaling>
          <c:orientation val="minMax"/>
        </c:scaling>
        <c:delete val="1"/>
        <c:axPos val="l"/>
        <c:numFmt formatCode="General" sourceLinked="1"/>
        <c:majorTickMark val="none"/>
        <c:minorTickMark val="none"/>
        <c:tickLblPos val="nextTo"/>
        <c:crossAx val="8169998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Report!PivotTable5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Report'!$G$4</c:f>
              <c:strCache>
                <c:ptCount val="1"/>
                <c:pt idx="0">
                  <c:v>Total</c:v>
                </c:pt>
              </c:strCache>
            </c:strRef>
          </c:tx>
          <c:spPr>
            <a:solidFill>
              <a:schemeClr val="accent1"/>
            </a:solidFill>
            <a:ln w="25400">
              <a:noFill/>
            </a:ln>
            <a:effectLst/>
          </c:spPr>
          <c:cat>
            <c:strRef>
              <c:f>'Pivot Report'!$F$5:$F$36</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Report'!$G$5:$G$36</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2-71CE-4D61-A793-CF9E334E090C}"/>
            </c:ext>
          </c:extLst>
        </c:ser>
        <c:dLbls>
          <c:showLegendKey val="0"/>
          <c:showVal val="0"/>
          <c:showCatName val="0"/>
          <c:showSerName val="0"/>
          <c:showPercent val="0"/>
          <c:showBubbleSize val="0"/>
        </c:dLbls>
        <c:axId val="272816431"/>
        <c:axId val="272822671"/>
      </c:areaChart>
      <c:catAx>
        <c:axId val="272816431"/>
        <c:scaling>
          <c:orientation val="minMax"/>
        </c:scaling>
        <c:delete val="1"/>
        <c:axPos val="b"/>
        <c:numFmt formatCode="General" sourceLinked="1"/>
        <c:majorTickMark val="out"/>
        <c:minorTickMark val="none"/>
        <c:tickLblPos val="nextTo"/>
        <c:crossAx val="272822671"/>
        <c:crosses val="autoZero"/>
        <c:auto val="1"/>
        <c:lblAlgn val="ctr"/>
        <c:lblOffset val="100"/>
        <c:noMultiLvlLbl val="0"/>
      </c:catAx>
      <c:valAx>
        <c:axId val="272822671"/>
        <c:scaling>
          <c:orientation val="minMax"/>
        </c:scaling>
        <c:delete val="1"/>
        <c:axPos val="l"/>
        <c:numFmt formatCode="0.00" sourceLinked="1"/>
        <c:majorTickMark val="none"/>
        <c:minorTickMark val="none"/>
        <c:tickLblPos val="nextTo"/>
        <c:crossAx val="2728164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Report!PivotTable8</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8960B">
              <a:alpha val="90000"/>
            </a:srgbClr>
          </a:solidFill>
          <a:ln>
            <a:noFill/>
          </a:ln>
          <a:effectLst/>
        </c:spPr>
        <c:marker>
          <c:symbol val="none"/>
        </c:marker>
        <c:dLbl>
          <c:idx val="0"/>
          <c:spPr>
            <a:solidFill>
              <a:srgbClr val="154711">
                <a:alpha val="80000"/>
              </a:srgbClr>
            </a:solidFill>
            <a:ln>
              <a:noFill/>
            </a:ln>
            <a:effectLst>
              <a:outerShdw blurRad="50800" dist="88900" dir="2400000" algn="ctr" rotWithShape="0">
                <a:srgbClr val="000000">
                  <a:alpha val="64000"/>
                </a:srgbClr>
              </a:outerShdw>
              <a:softEdge rad="25400"/>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126918457226751E-2"/>
          <c:y val="6.6337086528679021E-2"/>
          <c:w val="0.88482187104234344"/>
          <c:h val="0.71097304697377939"/>
        </c:manualLayout>
      </c:layout>
      <c:barChart>
        <c:barDir val="col"/>
        <c:grouping val="clustered"/>
        <c:varyColors val="0"/>
        <c:ser>
          <c:idx val="0"/>
          <c:order val="0"/>
          <c:tx>
            <c:strRef>
              <c:f>'Pivot Report'!$B$54</c:f>
              <c:strCache>
                <c:ptCount val="1"/>
                <c:pt idx="0">
                  <c:v>Total</c:v>
                </c:pt>
              </c:strCache>
            </c:strRef>
          </c:tx>
          <c:spPr>
            <a:solidFill>
              <a:srgbClr val="08960B">
                <a:alpha val="90000"/>
              </a:srgbClr>
            </a:solidFill>
            <a:ln>
              <a:noFill/>
            </a:ln>
            <a:effectLst/>
          </c:spPr>
          <c:invertIfNegative val="0"/>
          <c:dLbls>
            <c:spPr>
              <a:solidFill>
                <a:srgbClr val="154711">
                  <a:alpha val="80000"/>
                </a:srgbClr>
              </a:solidFill>
              <a:ln>
                <a:noFill/>
              </a:ln>
              <a:effectLst>
                <a:outerShdw blurRad="50800" dist="88900" dir="2400000" algn="ctr" rotWithShape="0">
                  <a:srgbClr val="000000">
                    <a:alpha val="64000"/>
                  </a:srgbClr>
                </a:outerShdw>
                <a:softEdge rad="25400"/>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Report'!$A$55:$A$63</c:f>
              <c:strCache>
                <c:ptCount val="8"/>
                <c:pt idx="0">
                  <c:v>0-09</c:v>
                </c:pt>
                <c:pt idx="1">
                  <c:v>10-19</c:v>
                </c:pt>
                <c:pt idx="2">
                  <c:v>20-29</c:v>
                </c:pt>
                <c:pt idx="3">
                  <c:v>30-39</c:v>
                </c:pt>
                <c:pt idx="4">
                  <c:v>40-49</c:v>
                </c:pt>
                <c:pt idx="5">
                  <c:v>50-59</c:v>
                </c:pt>
                <c:pt idx="6">
                  <c:v>60-69</c:v>
                </c:pt>
                <c:pt idx="7">
                  <c:v>70-79</c:v>
                </c:pt>
              </c:strCache>
            </c:strRef>
          </c:cat>
          <c:val>
            <c:numRef>
              <c:f>'Pivot Report'!$B$55:$B$63</c:f>
              <c:numCache>
                <c:formatCode>0</c:formatCode>
                <c:ptCount val="8"/>
                <c:pt idx="0">
                  <c:v>76</c:v>
                </c:pt>
                <c:pt idx="1">
                  <c:v>69</c:v>
                </c:pt>
                <c:pt idx="2">
                  <c:v>64</c:v>
                </c:pt>
                <c:pt idx="3">
                  <c:v>59</c:v>
                </c:pt>
                <c:pt idx="4">
                  <c:v>58</c:v>
                </c:pt>
                <c:pt idx="5">
                  <c:v>66</c:v>
                </c:pt>
                <c:pt idx="6">
                  <c:v>67</c:v>
                </c:pt>
                <c:pt idx="7">
                  <c:v>54</c:v>
                </c:pt>
              </c:numCache>
            </c:numRef>
          </c:val>
          <c:extLst>
            <c:ext xmlns:c16="http://schemas.microsoft.com/office/drawing/2014/chart" uri="{C3380CC4-5D6E-409C-BE32-E72D297353CC}">
              <c16:uniqueId val="{00000002-D60B-43F1-918C-2ECD9290FCAD}"/>
            </c:ext>
          </c:extLst>
        </c:ser>
        <c:dLbls>
          <c:dLblPos val="outEnd"/>
          <c:showLegendKey val="0"/>
          <c:showVal val="1"/>
          <c:showCatName val="0"/>
          <c:showSerName val="0"/>
          <c:showPercent val="0"/>
          <c:showBubbleSize val="0"/>
        </c:dLbls>
        <c:gapWidth val="219"/>
        <c:overlap val="-27"/>
        <c:axId val="863044799"/>
        <c:axId val="863038559"/>
      </c:barChart>
      <c:catAx>
        <c:axId val="86304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38559"/>
        <c:crosses val="autoZero"/>
        <c:auto val="1"/>
        <c:lblAlgn val="ctr"/>
        <c:lblOffset val="100"/>
        <c:noMultiLvlLbl val="0"/>
      </c:catAx>
      <c:valAx>
        <c:axId val="863038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4799"/>
        <c:crosses val="autoZero"/>
        <c:crossBetween val="between"/>
      </c:valAx>
      <c:spPr>
        <a:gradFill>
          <a:gsLst>
            <a:gs pos="0">
              <a:schemeClr val="accent1">
                <a:tint val="66000"/>
                <a:satMod val="160000"/>
              </a:schemeClr>
            </a:gs>
            <a:gs pos="73000">
              <a:schemeClr val="accent1">
                <a:tint val="44500"/>
                <a:satMod val="160000"/>
              </a:schemeClr>
            </a:gs>
            <a:gs pos="100000">
              <a:schemeClr val="accent1">
                <a:tint val="23500"/>
                <a:satMod val="160000"/>
              </a:schemeClr>
            </a:gs>
          </a:gsLst>
          <a:path path="circle">
            <a:fillToRect r="100000" b="100000"/>
          </a:path>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29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Report!PivotTable9</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lgerian" panose="04020705040A02060702" pitchFamily="82" charset="0"/>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755946239478686"/>
          <c:y val="0.21708712381826059"/>
          <c:w val="0.5289823183187552"/>
          <c:h val="0.69391596320730176"/>
        </c:manualLayout>
      </c:layout>
      <c:pieChart>
        <c:varyColors val="1"/>
        <c:ser>
          <c:idx val="0"/>
          <c:order val="0"/>
          <c:tx>
            <c:strRef>
              <c:f>'Pivot Report'!$E$54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A8-4E90-901C-C530E51C15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A8-4E90-901C-C530E51C150A}"/>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lgerian" panose="04020705040A02060702" pitchFamily="82" charset="0"/>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Report'!$D$55:$D$57</c:f>
              <c:strCache>
                <c:ptCount val="2"/>
                <c:pt idx="0">
                  <c:v>Delay</c:v>
                </c:pt>
                <c:pt idx="1">
                  <c:v>On Time</c:v>
                </c:pt>
              </c:strCache>
            </c:strRef>
          </c:cat>
          <c:val>
            <c:numRef>
              <c:f>'Pivot Report'!$E$55:$E$57</c:f>
              <c:numCache>
                <c:formatCode>0</c:formatCode>
                <c:ptCount val="2"/>
                <c:pt idx="0">
                  <c:v>316</c:v>
                </c:pt>
                <c:pt idx="1">
                  <c:v>197</c:v>
                </c:pt>
              </c:numCache>
            </c:numRef>
          </c:val>
          <c:extLst>
            <c:ext xmlns:c16="http://schemas.microsoft.com/office/drawing/2014/chart" uri="{C3380CC4-5D6E-409C-BE32-E72D297353CC}">
              <c16:uniqueId val="{00000006-3579-4454-9CFB-C6E8B373F4F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25229885057471263"/>
          <c:y val="9.7597597597597591E-2"/>
          <c:w val="0.52654272382618839"/>
          <c:h val="0.13653008179802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Report!PivotTable10</c:name>
    <c:fmtId val="49"/>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1400" b="1" i="0" u="none" strike="noStrike" kern="1200" spc="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t" anchorCtr="1">
              <a:noAutofit/>
            </a:bodyPr>
            <a:lstStyle/>
            <a:p>
              <a:pPr>
                <a:defRPr sz="14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47247272342078311"/>
                  <c:h val="0.20026171297553322"/>
                </c:manualLayout>
              </c15:layout>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t" anchorCtr="1">
              <a:noAutofit/>
            </a:bodyPr>
            <a:lstStyle/>
            <a:p>
              <a:pPr>
                <a:defRPr sz="14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45018714028459444"/>
                  <c:h val="0.20168491869550789"/>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168255283878982E-2"/>
          <c:y val="0.11377669007590267"/>
          <c:w val="0.91461251554082035"/>
          <c:h val="0.85710931403844792"/>
        </c:manualLayout>
      </c:layout>
      <c:pie3DChart>
        <c:varyColors val="1"/>
        <c:ser>
          <c:idx val="0"/>
          <c:order val="0"/>
          <c:tx>
            <c:strRef>
              <c:f>'Pivot Report'!$H$54</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145B-4390-A7B9-90B910C30B4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145B-4390-A7B9-90B910C30B45}"/>
              </c:ext>
            </c:extLst>
          </c:dPt>
          <c:dLbls>
            <c:dLbl>
              <c:idx val="0"/>
              <c:spPr>
                <a:noFill/>
                <a:ln>
                  <a:noFill/>
                </a:ln>
                <a:effectLst/>
              </c:spPr>
              <c:txPr>
                <a:bodyPr rot="0" spcFirstLastPara="1" vertOverflow="ellipsis" vert="horz" wrap="square" lIns="38100" tIns="19050" rIns="38100" bIns="19050" anchor="t" anchorCtr="1">
                  <a:noAutofit/>
                </a:bodyPr>
                <a:lstStyle/>
                <a:p>
                  <a:pPr>
                    <a:defRPr sz="14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47247272342078311"/>
                      <c:h val="0.20026171297553322"/>
                    </c:manualLayout>
                  </c15:layout>
                </c:ext>
                <c:ext xmlns:c16="http://schemas.microsoft.com/office/drawing/2014/chart" uri="{C3380CC4-5D6E-409C-BE32-E72D297353CC}">
                  <c16:uniqueId val="{00000007-145B-4390-A7B9-90B910C30B45}"/>
                </c:ext>
              </c:extLst>
            </c:dLbl>
            <c:dLbl>
              <c:idx val="1"/>
              <c:spPr>
                <a:noFill/>
                <a:ln>
                  <a:noFill/>
                </a:ln>
                <a:effectLst/>
              </c:spPr>
              <c:txPr>
                <a:bodyPr rot="0" spcFirstLastPara="1" vertOverflow="ellipsis" vert="horz" wrap="square" lIns="38100" tIns="19050" rIns="38100" bIns="19050" anchor="t" anchorCtr="1">
                  <a:noAutofit/>
                </a:bodyPr>
                <a:lstStyle/>
                <a:p>
                  <a:pPr>
                    <a:defRPr sz="14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45018714028459444"/>
                      <c:h val="0.20168491869550789"/>
                    </c:manualLayout>
                  </c15:layout>
                </c:ext>
                <c:ext xmlns:c16="http://schemas.microsoft.com/office/drawing/2014/chart" uri="{C3380CC4-5D6E-409C-BE32-E72D297353CC}">
                  <c16:uniqueId val="{00000008-145B-4390-A7B9-90B910C30B45}"/>
                </c:ext>
              </c:extLst>
            </c:dLbl>
            <c:spPr>
              <a:noFill/>
              <a:ln>
                <a:noFill/>
              </a:ln>
              <a:effectLst/>
            </c:spPr>
            <c:txPr>
              <a:bodyPr rot="0" spcFirstLastPara="1" vertOverflow="ellipsis" vert="horz" wrap="square" lIns="38100" tIns="19050" rIns="38100" bIns="19050" anchor="t" anchorCtr="1">
                <a:spAutoFit/>
              </a:bodyPr>
              <a:lstStyle/>
              <a:p>
                <a:pPr>
                  <a:defRPr sz="1400" b="1" i="0" u="none" strike="noStrike" kern="1200" spc="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Report'!$G$55:$G$57</c:f>
              <c:strCache>
                <c:ptCount val="2"/>
                <c:pt idx="0">
                  <c:v>Female</c:v>
                </c:pt>
                <c:pt idx="1">
                  <c:v>Male</c:v>
                </c:pt>
              </c:strCache>
            </c:strRef>
          </c:cat>
          <c:val>
            <c:numRef>
              <c:f>'Pivot Report'!$H$55:$H$57</c:f>
              <c:numCache>
                <c:formatCode>0</c:formatCode>
                <c:ptCount val="2"/>
                <c:pt idx="0">
                  <c:v>241</c:v>
                </c:pt>
                <c:pt idx="1">
                  <c:v>272</c:v>
                </c:pt>
              </c:numCache>
            </c:numRef>
          </c:val>
          <c:extLst>
            <c:ext xmlns:c16="http://schemas.microsoft.com/office/drawing/2014/chart" uri="{C3380CC4-5D6E-409C-BE32-E72D297353CC}">
              <c16:uniqueId val="{00000006-145B-4390-A7B9-90B910C30B45}"/>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[Dashboard.xlsx]Pivot Report!PivotTable12</c:name>
    <c:fmtId val="56"/>
  </c:pivotSource>
  <c:chart>
    <c:autoTitleDeleted val="1"/>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525883059798246"/>
          <c:y val="3.9588281868566902E-2"/>
          <c:w val="0.5911267115706923"/>
          <c:h val="0.8646149338221083"/>
        </c:manualLayout>
      </c:layout>
      <c:barChart>
        <c:barDir val="bar"/>
        <c:grouping val="clustered"/>
        <c:varyColors val="0"/>
        <c:ser>
          <c:idx val="0"/>
          <c:order val="0"/>
          <c:tx>
            <c:strRef>
              <c:f>'Pivot Report'!$H$61</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Report'!$G$62:$G$70</c:f>
              <c:strCache>
                <c:ptCount val="8"/>
                <c:pt idx="0">
                  <c:v>Gastroenterology</c:v>
                </c:pt>
                <c:pt idx="1">
                  <c:v>Renal</c:v>
                </c:pt>
                <c:pt idx="2">
                  <c:v>Neurology</c:v>
                </c:pt>
                <c:pt idx="3">
                  <c:v>Physiotherapy</c:v>
                </c:pt>
                <c:pt idx="4">
                  <c:v>Cardiology</c:v>
                </c:pt>
                <c:pt idx="5">
                  <c:v>Orthopedics</c:v>
                </c:pt>
                <c:pt idx="6">
                  <c:v>General Practice</c:v>
                </c:pt>
                <c:pt idx="7">
                  <c:v>None</c:v>
                </c:pt>
              </c:strCache>
            </c:strRef>
          </c:cat>
          <c:val>
            <c:numRef>
              <c:f>'Pivot Report'!$H$62:$H$70</c:f>
              <c:numCache>
                <c:formatCode>0</c:formatCode>
                <c:ptCount val="8"/>
                <c:pt idx="0">
                  <c:v>4</c:v>
                </c:pt>
                <c:pt idx="1">
                  <c:v>5</c:v>
                </c:pt>
                <c:pt idx="2">
                  <c:v>9</c:v>
                </c:pt>
                <c:pt idx="3">
                  <c:v>14</c:v>
                </c:pt>
                <c:pt idx="4">
                  <c:v>14</c:v>
                </c:pt>
                <c:pt idx="5">
                  <c:v>65</c:v>
                </c:pt>
                <c:pt idx="6">
                  <c:v>103</c:v>
                </c:pt>
                <c:pt idx="7">
                  <c:v>299</c:v>
                </c:pt>
              </c:numCache>
            </c:numRef>
          </c:val>
          <c:extLst>
            <c:ext xmlns:c16="http://schemas.microsoft.com/office/drawing/2014/chart" uri="{C3380CC4-5D6E-409C-BE32-E72D297353CC}">
              <c16:uniqueId val="{00000002-0E78-4800-B5AA-97D9A5F2BCF5}"/>
            </c:ext>
          </c:extLst>
        </c:ser>
        <c:dLbls>
          <c:dLblPos val="outEnd"/>
          <c:showLegendKey val="0"/>
          <c:showVal val="1"/>
          <c:showCatName val="0"/>
          <c:showSerName val="0"/>
          <c:showPercent val="0"/>
          <c:showBubbleSize val="0"/>
        </c:dLbls>
        <c:gapWidth val="182"/>
        <c:axId val="1340110303"/>
        <c:axId val="1340102623"/>
      </c:barChart>
      <c:catAx>
        <c:axId val="134011030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0102623"/>
        <c:crosses val="autoZero"/>
        <c:auto val="1"/>
        <c:lblAlgn val="ctr"/>
        <c:lblOffset val="100"/>
        <c:noMultiLvlLbl val="0"/>
      </c:catAx>
      <c:valAx>
        <c:axId val="1340102623"/>
        <c:scaling>
          <c:orientation val="minMax"/>
        </c:scaling>
        <c:delete val="0"/>
        <c:axPos val="b"/>
        <c:majorGridlines>
          <c:spPr>
            <a:ln w="9525" cap="flat" cmpd="sng" algn="ctr">
              <a:solidFill>
                <a:srgbClr val="92D050"/>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110303"/>
        <c:crosses val="autoZero"/>
        <c:crossBetween val="between"/>
      </c:valAx>
      <c:spPr>
        <a:gradFill>
          <a:gsLst>
            <a:gs pos="88000">
              <a:schemeClr val="accent1">
                <a:tint val="66000"/>
                <a:satMod val="160000"/>
              </a:schemeClr>
            </a:gs>
            <a:gs pos="46000">
              <a:schemeClr val="accent1">
                <a:tint val="44500"/>
                <a:satMod val="160000"/>
              </a:schemeClr>
            </a:gs>
            <a:gs pos="14000">
              <a:schemeClr val="accent1">
                <a:tint val="23500"/>
                <a:satMod val="160000"/>
              </a:schemeClr>
            </a:gs>
          </a:gsLst>
          <a:path path="circle">
            <a:fillToRect r="100000" b="100000"/>
          </a:path>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Report!PivotTable5</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Wait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Report'!$G$4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Report'!$F$5:$F$36</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Report'!$G$5:$G$36</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1-98B3-422F-8FC7-8EE849E1F68D}"/>
            </c:ext>
          </c:extLst>
        </c:ser>
        <c:dLbls>
          <c:showLegendKey val="0"/>
          <c:showVal val="1"/>
          <c:showCatName val="0"/>
          <c:showSerName val="0"/>
          <c:showPercent val="0"/>
          <c:showBubbleSize val="0"/>
        </c:dLbls>
        <c:axId val="272816431"/>
        <c:axId val="272822671"/>
      </c:areaChart>
      <c:catAx>
        <c:axId val="27281643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2822671"/>
        <c:crosses val="autoZero"/>
        <c:auto val="1"/>
        <c:lblAlgn val="ctr"/>
        <c:lblOffset val="100"/>
        <c:noMultiLvlLbl val="0"/>
      </c:catAx>
      <c:valAx>
        <c:axId val="2728226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28164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[Dashboard.xlsx]Pivot Report!PivotTable4</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2800">
                <a:solidFill>
                  <a:srgbClr val="00B050"/>
                </a:solidFill>
              </a:rPr>
              <a:t>Daily Trends of no of Patients</a:t>
            </a:r>
          </a:p>
        </c:rich>
      </c:tx>
      <c:overlay val="0"/>
      <c:spPr>
        <a:solidFill>
          <a:sysClr val="window" lastClr="FFFFFF"/>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2"/>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Report'!$D$4</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2"/>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'Pivot Report'!$C$5:$C$36</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Report'!$D$5:$D$36</c:f>
              <c:numCache>
                <c:formatCode>General</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1-6CC2-4DEF-922B-D3A1F7EB31C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16999856"/>
        <c:axId val="816998416"/>
      </c:areaChart>
      <c:catAx>
        <c:axId val="816999856"/>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2">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16998416"/>
        <c:crosses val="autoZero"/>
        <c:auto val="1"/>
        <c:lblAlgn val="ctr"/>
        <c:lblOffset val="100"/>
        <c:noMultiLvlLbl val="0"/>
      </c:catAx>
      <c:valAx>
        <c:axId val="816998416"/>
        <c:scaling>
          <c:orientation val="minMax"/>
        </c:scaling>
        <c:delete val="1"/>
        <c:axPos val="l"/>
        <c:majorGridlines>
          <c:spPr>
            <a:ln>
              <a:solidFill>
                <a:schemeClr val="accent2">
                  <a:lumMod val="40000"/>
                  <a:lumOff val="60000"/>
                  <a:alpha val="25000"/>
                </a:schemeClr>
              </a:solidFill>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out"/>
        <c:minorTickMark val="none"/>
        <c:tickLblPos val="nextTo"/>
        <c:crossAx val="8169998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1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hyperlink" Target="#'Average Wait Time'!A1"/><Relationship Id="rId17" Type="http://schemas.openxmlformats.org/officeDocument/2006/relationships/chart" Target="../charts/chart6.xml"/><Relationship Id="rId2" Type="http://schemas.openxmlformats.org/officeDocument/2006/relationships/image" Target="../media/image2.svg"/><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chart" Target="../charts/chart4.xml"/><Relationship Id="rId10" Type="http://schemas.openxmlformats.org/officeDocument/2006/relationships/hyperlink" Target="#Sheet4!A1"/><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0.emf"/></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13.svg"/><Relationship Id="rId2" Type="http://schemas.openxmlformats.org/officeDocument/2006/relationships/image" Target="../media/image12.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image" Target="../media/image15.svg"/><Relationship Id="rId2" Type="http://schemas.openxmlformats.org/officeDocument/2006/relationships/image" Target="../media/image14.png"/><Relationship Id="rId1" Type="http://schemas.openxmlformats.org/officeDocument/2006/relationships/hyperlink" Target="#Dashboard!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3</xdr:col>
      <xdr:colOff>80211</xdr:colOff>
      <xdr:row>47</xdr:row>
      <xdr:rowOff>128337</xdr:rowOff>
    </xdr:from>
    <xdr:to>
      <xdr:col>5</xdr:col>
      <xdr:colOff>96253</xdr:colOff>
      <xdr:row>50</xdr:row>
      <xdr:rowOff>56147</xdr:rowOff>
    </xdr:to>
    <xdr:graphicFrame macro="">
      <xdr:nvGraphicFramePr>
        <xdr:cNvPr id="5" name="Chart 4">
          <a:extLst>
            <a:ext uri="{FF2B5EF4-FFF2-40B4-BE49-F238E27FC236}">
              <a16:creationId xmlns:a16="http://schemas.microsoft.com/office/drawing/2014/main" id="{162F76A5-9E34-158A-3A10-19C4775A5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8</xdr:col>
      <xdr:colOff>541020</xdr:colOff>
      <xdr:row>0</xdr:row>
      <xdr:rowOff>83820</xdr:rowOff>
    </xdr:from>
    <xdr:to>
      <xdr:col>11</xdr:col>
      <xdr:colOff>182880</xdr:colOff>
      <xdr:row>9</xdr:row>
      <xdr:rowOff>0</xdr:rowOff>
    </xdr:to>
    <xdr:sp macro="" textlink="">
      <xdr:nvSpPr>
        <xdr:cNvPr id="22" name="Rectangle: Rounded Corners 21">
          <a:extLst>
            <a:ext uri="{FF2B5EF4-FFF2-40B4-BE49-F238E27FC236}">
              <a16:creationId xmlns:a16="http://schemas.microsoft.com/office/drawing/2014/main" id="{04D0B2F4-BDF9-A29A-7681-C4BDE77BCC99}"/>
            </a:ext>
          </a:extLst>
        </xdr:cNvPr>
        <xdr:cNvSpPr/>
      </xdr:nvSpPr>
      <xdr:spPr>
        <a:xfrm>
          <a:off x="5417820" y="83820"/>
          <a:ext cx="1470660" cy="1562100"/>
        </a:xfrm>
        <a:prstGeom prst="roundRect">
          <a:avLst>
            <a:gd name="adj" fmla="val 8081"/>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106680</xdr:colOff>
      <xdr:row>0</xdr:row>
      <xdr:rowOff>91440</xdr:rowOff>
    </xdr:from>
    <xdr:to>
      <xdr:col>7</xdr:col>
      <xdr:colOff>60960</xdr:colOff>
      <xdr:row>3</xdr:row>
      <xdr:rowOff>106680</xdr:rowOff>
    </xdr:to>
    <xdr:sp macro="" textlink="">
      <xdr:nvSpPr>
        <xdr:cNvPr id="2" name="Rectangle: Rounded Corners 1">
          <a:extLst>
            <a:ext uri="{FF2B5EF4-FFF2-40B4-BE49-F238E27FC236}">
              <a16:creationId xmlns:a16="http://schemas.microsoft.com/office/drawing/2014/main" id="{EE5337C4-6049-4608-9BDB-70B717E77B44}"/>
            </a:ext>
          </a:extLst>
        </xdr:cNvPr>
        <xdr:cNvSpPr/>
      </xdr:nvSpPr>
      <xdr:spPr>
        <a:xfrm>
          <a:off x="106680" y="91440"/>
          <a:ext cx="4221480" cy="563880"/>
        </a:xfrm>
        <a:prstGeom prst="roundRect">
          <a:avLst>
            <a:gd name="adj" fmla="val 9910"/>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228600</xdr:colOff>
      <xdr:row>0</xdr:row>
      <xdr:rowOff>76200</xdr:rowOff>
    </xdr:from>
    <xdr:to>
      <xdr:col>13</xdr:col>
      <xdr:colOff>548640</xdr:colOff>
      <xdr:row>8</xdr:row>
      <xdr:rowOff>175260</xdr:rowOff>
    </xdr:to>
    <xdr:sp macro="" textlink="">
      <xdr:nvSpPr>
        <xdr:cNvPr id="4" name="Rectangle: Rounded Corners 3">
          <a:extLst>
            <a:ext uri="{FF2B5EF4-FFF2-40B4-BE49-F238E27FC236}">
              <a16:creationId xmlns:a16="http://schemas.microsoft.com/office/drawing/2014/main" id="{3AE17773-E6BA-4B34-A7BA-B56536391918}"/>
            </a:ext>
          </a:extLst>
        </xdr:cNvPr>
        <xdr:cNvSpPr/>
      </xdr:nvSpPr>
      <xdr:spPr>
        <a:xfrm>
          <a:off x="6934200" y="76200"/>
          <a:ext cx="1539240" cy="1562100"/>
        </a:xfrm>
        <a:prstGeom prst="roundRect">
          <a:avLst>
            <a:gd name="adj" fmla="val 8081"/>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106680</xdr:colOff>
      <xdr:row>4</xdr:row>
      <xdr:rowOff>15240</xdr:rowOff>
    </xdr:from>
    <xdr:to>
      <xdr:col>1</xdr:col>
      <xdr:colOff>137160</xdr:colOff>
      <xdr:row>26</xdr:row>
      <xdr:rowOff>175260</xdr:rowOff>
    </xdr:to>
    <xdr:sp macro="" textlink="">
      <xdr:nvSpPr>
        <xdr:cNvPr id="5" name="Rectangle: Rounded Corners 4">
          <a:extLst>
            <a:ext uri="{FF2B5EF4-FFF2-40B4-BE49-F238E27FC236}">
              <a16:creationId xmlns:a16="http://schemas.microsoft.com/office/drawing/2014/main" id="{372213E9-B769-49C9-892C-30BCF530B6EC}"/>
            </a:ext>
          </a:extLst>
        </xdr:cNvPr>
        <xdr:cNvSpPr/>
      </xdr:nvSpPr>
      <xdr:spPr>
        <a:xfrm>
          <a:off x="106680" y="746760"/>
          <a:ext cx="640080" cy="4183380"/>
        </a:xfrm>
        <a:prstGeom prst="roundRect">
          <a:avLst>
            <a:gd name="adj" fmla="val 0"/>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220980</xdr:colOff>
      <xdr:row>4</xdr:row>
      <xdr:rowOff>7620</xdr:rowOff>
    </xdr:from>
    <xdr:to>
      <xdr:col>3</xdr:col>
      <xdr:colOff>152400</xdr:colOff>
      <xdr:row>8</xdr:row>
      <xdr:rowOff>167640</xdr:rowOff>
    </xdr:to>
    <xdr:sp macro="" textlink="">
      <xdr:nvSpPr>
        <xdr:cNvPr id="6" name="Rectangle: Rounded Corners 5">
          <a:extLst>
            <a:ext uri="{FF2B5EF4-FFF2-40B4-BE49-F238E27FC236}">
              <a16:creationId xmlns:a16="http://schemas.microsoft.com/office/drawing/2014/main" id="{3C293C14-326D-4220-9A76-34D2587BD3BE}"/>
            </a:ext>
          </a:extLst>
        </xdr:cNvPr>
        <xdr:cNvSpPr/>
      </xdr:nvSpPr>
      <xdr:spPr>
        <a:xfrm>
          <a:off x="830580" y="739140"/>
          <a:ext cx="1150620" cy="891540"/>
        </a:xfrm>
        <a:prstGeom prst="roundRect">
          <a:avLst>
            <a:gd name="adj" fmla="val 9910"/>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182880</xdr:colOff>
      <xdr:row>4</xdr:row>
      <xdr:rowOff>7620</xdr:rowOff>
    </xdr:from>
    <xdr:to>
      <xdr:col>5</xdr:col>
      <xdr:colOff>350520</xdr:colOff>
      <xdr:row>8</xdr:row>
      <xdr:rowOff>160020</xdr:rowOff>
    </xdr:to>
    <xdr:sp macro="" textlink="">
      <xdr:nvSpPr>
        <xdr:cNvPr id="7" name="Rectangle: Rounded Corners 6">
          <a:extLst>
            <a:ext uri="{FF2B5EF4-FFF2-40B4-BE49-F238E27FC236}">
              <a16:creationId xmlns:a16="http://schemas.microsoft.com/office/drawing/2014/main" id="{511066C0-956C-483F-8E48-9064E73AB335}"/>
            </a:ext>
          </a:extLst>
        </xdr:cNvPr>
        <xdr:cNvSpPr/>
      </xdr:nvSpPr>
      <xdr:spPr>
        <a:xfrm>
          <a:off x="2011680" y="739140"/>
          <a:ext cx="1386840" cy="883920"/>
        </a:xfrm>
        <a:prstGeom prst="roundRect">
          <a:avLst>
            <a:gd name="adj" fmla="val 9910"/>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373380</xdr:colOff>
      <xdr:row>4</xdr:row>
      <xdr:rowOff>7620</xdr:rowOff>
    </xdr:from>
    <xdr:to>
      <xdr:col>8</xdr:col>
      <xdr:colOff>472440</xdr:colOff>
      <xdr:row>8</xdr:row>
      <xdr:rowOff>160020</xdr:rowOff>
    </xdr:to>
    <xdr:sp macro="" textlink="">
      <xdr:nvSpPr>
        <xdr:cNvPr id="8" name="Rectangle: Rounded Corners 7">
          <a:extLst>
            <a:ext uri="{FF2B5EF4-FFF2-40B4-BE49-F238E27FC236}">
              <a16:creationId xmlns:a16="http://schemas.microsoft.com/office/drawing/2014/main" id="{59811656-E954-4A9E-A3E1-0C2774CBC9E2}"/>
            </a:ext>
          </a:extLst>
        </xdr:cNvPr>
        <xdr:cNvSpPr/>
      </xdr:nvSpPr>
      <xdr:spPr>
        <a:xfrm>
          <a:off x="3421380" y="739140"/>
          <a:ext cx="1927860" cy="883920"/>
        </a:xfrm>
        <a:prstGeom prst="roundRect">
          <a:avLst>
            <a:gd name="adj" fmla="val 9910"/>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228600</xdr:colOff>
      <xdr:row>9</xdr:row>
      <xdr:rowOff>22860</xdr:rowOff>
    </xdr:from>
    <xdr:to>
      <xdr:col>8</xdr:col>
      <xdr:colOff>274320</xdr:colOff>
      <xdr:row>14</xdr:row>
      <xdr:rowOff>15240</xdr:rowOff>
    </xdr:to>
    <xdr:sp macro="" textlink="">
      <xdr:nvSpPr>
        <xdr:cNvPr id="9" name="Rectangle: Rounded Corners 8">
          <a:extLst>
            <a:ext uri="{FF2B5EF4-FFF2-40B4-BE49-F238E27FC236}">
              <a16:creationId xmlns:a16="http://schemas.microsoft.com/office/drawing/2014/main" id="{43AF8270-7BD6-4CBB-BC16-517006027452}"/>
            </a:ext>
          </a:extLst>
        </xdr:cNvPr>
        <xdr:cNvSpPr/>
      </xdr:nvSpPr>
      <xdr:spPr>
        <a:xfrm>
          <a:off x="838200" y="1668780"/>
          <a:ext cx="4312920" cy="906780"/>
        </a:xfrm>
        <a:prstGeom prst="roundRect">
          <a:avLst>
            <a:gd name="adj" fmla="val 9910"/>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220980</xdr:colOff>
      <xdr:row>14</xdr:row>
      <xdr:rowOff>60960</xdr:rowOff>
    </xdr:from>
    <xdr:to>
      <xdr:col>8</xdr:col>
      <xdr:colOff>441960</xdr:colOff>
      <xdr:row>26</xdr:row>
      <xdr:rowOff>175260</xdr:rowOff>
    </xdr:to>
    <xdr:sp macro="" textlink="">
      <xdr:nvSpPr>
        <xdr:cNvPr id="10" name="Rectangle: Rounded Corners 9">
          <a:extLst>
            <a:ext uri="{FF2B5EF4-FFF2-40B4-BE49-F238E27FC236}">
              <a16:creationId xmlns:a16="http://schemas.microsoft.com/office/drawing/2014/main" id="{7F758561-C839-46D2-9D93-03FD790E9849}"/>
            </a:ext>
          </a:extLst>
        </xdr:cNvPr>
        <xdr:cNvSpPr/>
      </xdr:nvSpPr>
      <xdr:spPr>
        <a:xfrm>
          <a:off x="830580" y="2621280"/>
          <a:ext cx="4488180" cy="2308860"/>
        </a:xfrm>
        <a:prstGeom prst="roundRect">
          <a:avLst>
            <a:gd name="adj" fmla="val 1718"/>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541020</xdr:colOff>
      <xdr:row>9</xdr:row>
      <xdr:rowOff>60960</xdr:rowOff>
    </xdr:from>
    <xdr:to>
      <xdr:col>13</xdr:col>
      <xdr:colOff>541020</xdr:colOff>
      <xdr:row>27</xdr:row>
      <xdr:rowOff>0</xdr:rowOff>
    </xdr:to>
    <xdr:sp macro="" textlink="">
      <xdr:nvSpPr>
        <xdr:cNvPr id="11" name="Rectangle: Rounded Corners 10">
          <a:extLst>
            <a:ext uri="{FF2B5EF4-FFF2-40B4-BE49-F238E27FC236}">
              <a16:creationId xmlns:a16="http://schemas.microsoft.com/office/drawing/2014/main" id="{AED91AB9-8A64-47E0-9DBE-55F0600C23EB}"/>
            </a:ext>
          </a:extLst>
        </xdr:cNvPr>
        <xdr:cNvSpPr/>
      </xdr:nvSpPr>
      <xdr:spPr>
        <a:xfrm>
          <a:off x="5417820" y="1706880"/>
          <a:ext cx="3048000" cy="3230880"/>
        </a:xfrm>
        <a:prstGeom prst="roundRect">
          <a:avLst>
            <a:gd name="adj" fmla="val 2158"/>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60960</xdr:colOff>
      <xdr:row>4</xdr:row>
      <xdr:rowOff>121920</xdr:rowOff>
    </xdr:from>
    <xdr:ext cx="1028700" cy="281939"/>
    <xdr:sp macro="" textlink="'Pivot Report'!A5">
      <xdr:nvSpPr>
        <xdr:cNvPr id="16" name="TextBox 15">
          <a:extLst>
            <a:ext uri="{FF2B5EF4-FFF2-40B4-BE49-F238E27FC236}">
              <a16:creationId xmlns:a16="http://schemas.microsoft.com/office/drawing/2014/main" id="{890F5AE8-CA25-4C32-B5D2-6D281DC3C2C7}"/>
            </a:ext>
          </a:extLst>
        </xdr:cNvPr>
        <xdr:cNvSpPr txBox="1"/>
      </xdr:nvSpPr>
      <xdr:spPr>
        <a:xfrm>
          <a:off x="670560" y="853440"/>
          <a:ext cx="1028700"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ctr"/>
          <a:fld id="{D3A8F264-5BD1-4203-A911-5A66C0B6EC54}" type="TxLink">
            <a:rPr lang="en-US" sz="2000" b="1" i="0" u="none" strike="noStrike" baseline="0">
              <a:solidFill>
                <a:srgbClr val="08960B"/>
              </a:solidFill>
              <a:latin typeface="Calibri"/>
              <a:ea typeface="Calibri"/>
              <a:cs typeface="Calibri"/>
            </a:rPr>
            <a:pPr algn="ctr"/>
            <a:t>513</a:t>
          </a:fld>
          <a:endParaRPr lang="en-IN" sz="2000" b="1" baseline="0">
            <a:solidFill>
              <a:srgbClr val="08960B"/>
            </a:solidFill>
          </a:endParaRPr>
        </a:p>
      </xdr:txBody>
    </xdr:sp>
    <xdr:clientData/>
  </xdr:oneCellAnchor>
  <xdr:oneCellAnchor>
    <xdr:from>
      <xdr:col>3</xdr:col>
      <xdr:colOff>152400</xdr:colOff>
      <xdr:row>4</xdr:row>
      <xdr:rowOff>137160</xdr:rowOff>
    </xdr:from>
    <xdr:ext cx="1028700" cy="373380"/>
    <xdr:sp macro="" textlink="'Pivot Report'!A10">
      <xdr:nvSpPr>
        <xdr:cNvPr id="18" name="TextBox 17">
          <a:extLst>
            <a:ext uri="{FF2B5EF4-FFF2-40B4-BE49-F238E27FC236}">
              <a16:creationId xmlns:a16="http://schemas.microsoft.com/office/drawing/2014/main" id="{86FE9BF4-0776-4F9A-AE8A-C2048FA3B03F}"/>
            </a:ext>
          </a:extLst>
        </xdr:cNvPr>
        <xdr:cNvSpPr txBox="1"/>
      </xdr:nvSpPr>
      <xdr:spPr>
        <a:xfrm>
          <a:off x="1981200" y="868680"/>
          <a:ext cx="102870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ctr"/>
          <a:fld id="{5B970651-E2C5-4949-B5E2-9BE352D6BE64}" type="TxLink">
            <a:rPr lang="en-US" sz="2000" b="1" i="0" u="none" strike="noStrike" baseline="0">
              <a:solidFill>
                <a:srgbClr val="08960B"/>
              </a:solidFill>
              <a:latin typeface="Calibri"/>
              <a:ea typeface="Calibri"/>
              <a:cs typeface="Calibri"/>
            </a:rPr>
            <a:pPr algn="ctr"/>
            <a:t>36.32</a:t>
          </a:fld>
          <a:endParaRPr lang="en-IN" sz="2400" b="1" baseline="0">
            <a:solidFill>
              <a:srgbClr val="08960B"/>
            </a:solidFill>
          </a:endParaRPr>
        </a:p>
      </xdr:txBody>
    </xdr:sp>
    <xdr:clientData/>
  </xdr:oneCellAnchor>
  <xdr:oneCellAnchor>
    <xdr:from>
      <xdr:col>3</xdr:col>
      <xdr:colOff>266700</xdr:colOff>
      <xdr:row>6</xdr:row>
      <xdr:rowOff>114301</xdr:rowOff>
    </xdr:from>
    <xdr:ext cx="1211580" cy="182879"/>
    <xdr:sp macro="" textlink="">
      <xdr:nvSpPr>
        <xdr:cNvPr id="19" name="TextBox 18">
          <a:extLst>
            <a:ext uri="{FF2B5EF4-FFF2-40B4-BE49-F238E27FC236}">
              <a16:creationId xmlns:a16="http://schemas.microsoft.com/office/drawing/2014/main" id="{D3B23D95-2946-483A-BDAD-B8B2119E5194}"/>
            </a:ext>
          </a:extLst>
        </xdr:cNvPr>
        <xdr:cNvSpPr txBox="1"/>
      </xdr:nvSpPr>
      <xdr:spPr>
        <a:xfrm>
          <a:off x="2095500" y="1211581"/>
          <a:ext cx="1211580" cy="182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en-IN" sz="1200" b="1" baseline="0"/>
            <a:t>Average Wait Time</a:t>
          </a:r>
        </a:p>
      </xdr:txBody>
    </xdr:sp>
    <xdr:clientData/>
  </xdr:oneCellAnchor>
  <xdr:oneCellAnchor>
    <xdr:from>
      <xdr:col>5</xdr:col>
      <xdr:colOff>487680</xdr:colOff>
      <xdr:row>5</xdr:row>
      <xdr:rowOff>15240</xdr:rowOff>
    </xdr:from>
    <xdr:ext cx="1028700" cy="411479"/>
    <xdr:sp macro="" textlink="'Pivot Report'!A15">
      <xdr:nvSpPr>
        <xdr:cNvPr id="20" name="TextBox 19">
          <a:extLst>
            <a:ext uri="{FF2B5EF4-FFF2-40B4-BE49-F238E27FC236}">
              <a16:creationId xmlns:a16="http://schemas.microsoft.com/office/drawing/2014/main" id="{E491D6C9-B19E-4BE9-B4E4-42284BB91103}"/>
            </a:ext>
          </a:extLst>
        </xdr:cNvPr>
        <xdr:cNvSpPr txBox="1"/>
      </xdr:nvSpPr>
      <xdr:spPr>
        <a:xfrm>
          <a:off x="3535680" y="929640"/>
          <a:ext cx="1028700" cy="41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ctr"/>
          <a:fld id="{5735F288-0066-48D2-B8E5-37368127C07D}" type="TxLink">
            <a:rPr lang="en-US" sz="2000" b="1" i="0" u="none" strike="noStrike" baseline="0">
              <a:solidFill>
                <a:srgbClr val="08960B"/>
              </a:solidFill>
              <a:latin typeface="Calibri"/>
              <a:ea typeface="Calibri"/>
              <a:cs typeface="Calibri"/>
            </a:rPr>
            <a:pPr algn="ctr"/>
            <a:t>4.96</a:t>
          </a:fld>
          <a:endParaRPr lang="en-IN" sz="2400" b="1" baseline="0">
            <a:solidFill>
              <a:srgbClr val="08960B"/>
            </a:solidFill>
          </a:endParaRPr>
        </a:p>
      </xdr:txBody>
    </xdr:sp>
    <xdr:clientData/>
  </xdr:oneCellAnchor>
  <xdr:oneCellAnchor>
    <xdr:from>
      <xdr:col>5</xdr:col>
      <xdr:colOff>426720</xdr:colOff>
      <xdr:row>6</xdr:row>
      <xdr:rowOff>114301</xdr:rowOff>
    </xdr:from>
    <xdr:ext cx="1135380" cy="449579"/>
    <xdr:sp macro="" textlink="">
      <xdr:nvSpPr>
        <xdr:cNvPr id="21" name="TextBox 20">
          <a:extLst>
            <a:ext uri="{FF2B5EF4-FFF2-40B4-BE49-F238E27FC236}">
              <a16:creationId xmlns:a16="http://schemas.microsoft.com/office/drawing/2014/main" id="{24327CAB-DC49-46DC-8068-DA71FA82D8FE}"/>
            </a:ext>
          </a:extLst>
        </xdr:cNvPr>
        <xdr:cNvSpPr txBox="1"/>
      </xdr:nvSpPr>
      <xdr:spPr>
        <a:xfrm>
          <a:off x="3474720" y="1211581"/>
          <a:ext cx="1135380" cy="449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ctr"/>
          <a:r>
            <a:rPr lang="en-IN" sz="1200" b="1" baseline="0"/>
            <a:t>Patients Satisfaction Rate</a:t>
          </a:r>
        </a:p>
      </xdr:txBody>
    </xdr:sp>
    <xdr:clientData/>
  </xdr:oneCellAnchor>
  <xdr:twoCellAnchor editAs="oneCell">
    <xdr:from>
      <xdr:col>7</xdr:col>
      <xdr:colOff>160020</xdr:colOff>
      <xdr:row>4</xdr:row>
      <xdr:rowOff>43740</xdr:rowOff>
    </xdr:from>
    <xdr:to>
      <xdr:col>8</xdr:col>
      <xdr:colOff>457200</xdr:colOff>
      <xdr:row>8</xdr:row>
      <xdr:rowOff>106680</xdr:rowOff>
    </xdr:to>
    <xdr:pic>
      <xdr:nvPicPr>
        <xdr:cNvPr id="23" name="Graphic 22" descr="Stars with solid fill">
          <a:extLst>
            <a:ext uri="{FF2B5EF4-FFF2-40B4-BE49-F238E27FC236}">
              <a16:creationId xmlns:a16="http://schemas.microsoft.com/office/drawing/2014/main" id="{91F28487-0553-458C-B73C-27B451D68E5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427220" y="775260"/>
          <a:ext cx="906780" cy="794460"/>
        </a:xfrm>
        <a:prstGeom prst="rect">
          <a:avLst/>
        </a:prstGeom>
      </xdr:spPr>
    </xdr:pic>
    <xdr:clientData/>
  </xdr:twoCellAnchor>
  <xdr:twoCellAnchor editAs="oneCell">
    <xdr:from>
      <xdr:col>4</xdr:col>
      <xdr:colOff>335280</xdr:colOff>
      <xdr:row>4</xdr:row>
      <xdr:rowOff>45720</xdr:rowOff>
    </xdr:from>
    <xdr:to>
      <xdr:col>5</xdr:col>
      <xdr:colOff>304800</xdr:colOff>
      <xdr:row>6</xdr:row>
      <xdr:rowOff>152247</xdr:rowOff>
    </xdr:to>
    <xdr:pic>
      <xdr:nvPicPr>
        <xdr:cNvPr id="24" name="Graphic 23" descr="Stopwatch with solid fill">
          <a:extLst>
            <a:ext uri="{FF2B5EF4-FFF2-40B4-BE49-F238E27FC236}">
              <a16:creationId xmlns:a16="http://schemas.microsoft.com/office/drawing/2014/main" id="{E1EB7714-DAFB-44D8-A722-DD8A778B858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773680" y="777240"/>
          <a:ext cx="579120" cy="472287"/>
        </a:xfrm>
        <a:prstGeom prst="rect">
          <a:avLst/>
        </a:prstGeom>
      </xdr:spPr>
    </xdr:pic>
    <xdr:clientData/>
  </xdr:twoCellAnchor>
  <xdr:twoCellAnchor editAs="oneCell">
    <xdr:from>
      <xdr:col>2</xdr:col>
      <xdr:colOff>188100</xdr:colOff>
      <xdr:row>4</xdr:row>
      <xdr:rowOff>38100</xdr:rowOff>
    </xdr:from>
    <xdr:to>
      <xdr:col>3</xdr:col>
      <xdr:colOff>144780</xdr:colOff>
      <xdr:row>6</xdr:row>
      <xdr:rowOff>144780</xdr:rowOff>
    </xdr:to>
    <xdr:pic>
      <xdr:nvPicPr>
        <xdr:cNvPr id="30" name="Graphic 29" descr="Male profile with solid fill">
          <a:extLst>
            <a:ext uri="{FF2B5EF4-FFF2-40B4-BE49-F238E27FC236}">
              <a16:creationId xmlns:a16="http://schemas.microsoft.com/office/drawing/2014/main" id="{EF8575D1-BD3E-93C4-3D80-0FDD9B9DBBA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07300" y="769620"/>
          <a:ext cx="566280" cy="472440"/>
        </a:xfrm>
        <a:prstGeom prst="rect">
          <a:avLst/>
        </a:prstGeom>
      </xdr:spPr>
    </xdr:pic>
    <xdr:clientData/>
  </xdr:twoCellAnchor>
  <xdr:twoCellAnchor editAs="oneCell">
    <xdr:from>
      <xdr:col>1</xdr:col>
      <xdr:colOff>7620</xdr:colOff>
      <xdr:row>0</xdr:row>
      <xdr:rowOff>60960</xdr:rowOff>
    </xdr:from>
    <xdr:to>
      <xdr:col>7</xdr:col>
      <xdr:colOff>114300</xdr:colOff>
      <xdr:row>4</xdr:row>
      <xdr:rowOff>38100</xdr:rowOff>
    </xdr:to>
    <xdr:pic>
      <xdr:nvPicPr>
        <xdr:cNvPr id="28" name="Graphic 27" descr="A brushstroke">
          <a:extLst>
            <a:ext uri="{FF2B5EF4-FFF2-40B4-BE49-F238E27FC236}">
              <a16:creationId xmlns:a16="http://schemas.microsoft.com/office/drawing/2014/main" id="{F2786CC0-0B5B-3F2B-A54E-004231E36E9F}"/>
            </a:ext>
          </a:extLst>
        </xdr:cNvPr>
        <xdr:cNvPicPr>
          <a:picLocks noChangeAspect="1"/>
        </xdr:cNvPicPr>
      </xdr:nvPicPr>
      <xdr:blipFill rotWithShape="1">
        <a:blip xmlns:r="http://schemas.openxmlformats.org/officeDocument/2006/relationships" r:embed="rId7">
          <a:extLst>
            <a:ext uri="{96DAC541-7B7A-43D3-8B79-37D633B846F1}">
              <asvg:svgBlip xmlns:asvg="http://schemas.microsoft.com/office/drawing/2016/SVG/main" r:embed="rId8"/>
            </a:ext>
          </a:extLst>
        </a:blip>
        <a:srcRect l="8232" t="35484" r="9685" b="33692"/>
        <a:stretch/>
      </xdr:blipFill>
      <xdr:spPr>
        <a:xfrm>
          <a:off x="617220" y="60960"/>
          <a:ext cx="3764280" cy="708660"/>
        </a:xfrm>
        <a:prstGeom prst="rect">
          <a:avLst/>
        </a:prstGeom>
      </xdr:spPr>
    </xdr:pic>
    <xdr:clientData/>
  </xdr:twoCellAnchor>
  <xdr:oneCellAnchor>
    <xdr:from>
      <xdr:col>1</xdr:col>
      <xdr:colOff>335280</xdr:colOff>
      <xdr:row>1</xdr:row>
      <xdr:rowOff>114300</xdr:rowOff>
    </xdr:from>
    <xdr:ext cx="3215640" cy="259080"/>
    <xdr:sp macro="" textlink="">
      <xdr:nvSpPr>
        <xdr:cNvPr id="13" name="TextBox 12">
          <a:extLst>
            <a:ext uri="{FF2B5EF4-FFF2-40B4-BE49-F238E27FC236}">
              <a16:creationId xmlns:a16="http://schemas.microsoft.com/office/drawing/2014/main" id="{1E63825B-435A-4977-A5E0-A1B42375BD06}"/>
            </a:ext>
          </a:extLst>
        </xdr:cNvPr>
        <xdr:cNvSpPr txBox="1"/>
      </xdr:nvSpPr>
      <xdr:spPr>
        <a:xfrm>
          <a:off x="944880" y="297180"/>
          <a:ext cx="32156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en-IN" sz="1600" b="1">
              <a:solidFill>
                <a:srgbClr val="154711"/>
              </a:solidFill>
            </a:rPr>
            <a:t>Hospital</a:t>
          </a:r>
          <a:r>
            <a:rPr lang="en-IN" sz="1600" b="1" baseline="0">
              <a:solidFill>
                <a:srgbClr val="154711"/>
              </a:solidFill>
            </a:rPr>
            <a:t> Emergency Room Dashboard</a:t>
          </a:r>
          <a:endParaRPr lang="en-IN" sz="1600" b="1">
            <a:solidFill>
              <a:srgbClr val="154711"/>
            </a:solidFill>
          </a:endParaRPr>
        </a:p>
      </xdr:txBody>
    </xdr:sp>
    <xdr:clientData/>
  </xdr:oneCellAnchor>
  <xdr:twoCellAnchor editAs="oneCell">
    <xdr:from>
      <xdr:col>0</xdr:col>
      <xdr:colOff>121920</xdr:colOff>
      <xdr:row>0</xdr:row>
      <xdr:rowOff>114300</xdr:rowOff>
    </xdr:from>
    <xdr:to>
      <xdr:col>1</xdr:col>
      <xdr:colOff>220980</xdr:colOff>
      <xdr:row>4</xdr:row>
      <xdr:rowOff>0</xdr:rowOff>
    </xdr:to>
    <xdr:pic>
      <xdr:nvPicPr>
        <xdr:cNvPr id="14" name="Picture 13">
          <a:extLst>
            <a:ext uri="{FF2B5EF4-FFF2-40B4-BE49-F238E27FC236}">
              <a16:creationId xmlns:a16="http://schemas.microsoft.com/office/drawing/2014/main" id="{DBBFA3A3-0A98-4597-ADAD-4994DA1277A1}"/>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7193" r="18334"/>
        <a:stretch/>
      </xdr:blipFill>
      <xdr:spPr>
        <a:xfrm>
          <a:off x="121920" y="114300"/>
          <a:ext cx="708660" cy="617220"/>
        </a:xfrm>
        <a:prstGeom prst="roundRect">
          <a:avLst>
            <a:gd name="adj" fmla="val 16667"/>
          </a:avLst>
        </a:prstGeom>
        <a:ln>
          <a:noFill/>
        </a:ln>
        <a:effectLst>
          <a:outerShdw blurRad="76200" dist="38100" dir="7800000" algn="tl" rotWithShape="0">
            <a:srgbClr val="000000">
              <a:alpha val="40000"/>
            </a:srgbClr>
          </a:outerShdw>
        </a:effectLst>
        <a:scene3d>
          <a:camera prst="perspectiveBelow"/>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0</xdr:col>
      <xdr:colOff>106680</xdr:colOff>
      <xdr:row>4</xdr:row>
      <xdr:rowOff>53340</xdr:rowOff>
    </xdr:from>
    <xdr:to>
      <xdr:col>1</xdr:col>
      <xdr:colOff>129540</xdr:colOff>
      <xdr:row>26</xdr:row>
      <xdr:rowOff>152400</xdr:rowOff>
    </xdr:to>
    <mc:AlternateContent xmlns:mc="http://schemas.openxmlformats.org/markup-compatibility/2006" xmlns:a14="http://schemas.microsoft.com/office/drawing/2010/main">
      <mc:Choice Requires="a14">
        <xdr:graphicFrame macro="">
          <xdr:nvGraphicFramePr>
            <xdr:cNvPr id="33" name="Date (Month)">
              <a:extLst>
                <a:ext uri="{FF2B5EF4-FFF2-40B4-BE49-F238E27FC236}">
                  <a16:creationId xmlns:a16="http://schemas.microsoft.com/office/drawing/2014/main" id="{7C7C4777-0761-46CE-A15D-C31FA01C2D12}"/>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106680" y="784860"/>
              <a:ext cx="632460" cy="4122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281940</xdr:colOff>
      <xdr:row>7</xdr:row>
      <xdr:rowOff>38100</xdr:rowOff>
    </xdr:from>
    <xdr:to>
      <xdr:col>3</xdr:col>
      <xdr:colOff>99060</xdr:colOff>
      <xdr:row>8</xdr:row>
      <xdr:rowOff>160020</xdr:rowOff>
    </xdr:to>
    <xdr:graphicFrame macro="">
      <xdr:nvGraphicFramePr>
        <xdr:cNvPr id="34" name="Chart 33">
          <a:hlinkClick xmlns:r="http://schemas.openxmlformats.org/officeDocument/2006/relationships" r:id="rId10"/>
          <a:extLst>
            <a:ext uri="{FF2B5EF4-FFF2-40B4-BE49-F238E27FC236}">
              <a16:creationId xmlns:a16="http://schemas.microsoft.com/office/drawing/2014/main" id="{87CE74A3-5625-427B-ABB8-64915B72E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236220</xdr:colOff>
      <xdr:row>7</xdr:row>
      <xdr:rowOff>106680</xdr:rowOff>
    </xdr:from>
    <xdr:to>
      <xdr:col>5</xdr:col>
      <xdr:colOff>289560</xdr:colOff>
      <xdr:row>8</xdr:row>
      <xdr:rowOff>152400</xdr:rowOff>
    </xdr:to>
    <xdr:graphicFrame macro="">
      <xdr:nvGraphicFramePr>
        <xdr:cNvPr id="40" name="Chart 39">
          <a:hlinkClick xmlns:r="http://schemas.openxmlformats.org/officeDocument/2006/relationships" r:id="rId12"/>
          <a:extLst>
            <a:ext uri="{FF2B5EF4-FFF2-40B4-BE49-F238E27FC236}">
              <a16:creationId xmlns:a16="http://schemas.microsoft.com/office/drawing/2014/main" id="{C1FA3C71-A1A8-4382-B4A3-A042FCF95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213360</xdr:colOff>
          <xdr:row>9</xdr:row>
          <xdr:rowOff>22860</xdr:rowOff>
        </xdr:from>
        <xdr:to>
          <xdr:col>8</xdr:col>
          <xdr:colOff>464820</xdr:colOff>
          <xdr:row>14</xdr:row>
          <xdr:rowOff>15240</xdr:rowOff>
        </xdr:to>
        <xdr:pic>
          <xdr:nvPicPr>
            <xdr:cNvPr id="45" name="Picture 44">
              <a:extLst>
                <a:ext uri="{FF2B5EF4-FFF2-40B4-BE49-F238E27FC236}">
                  <a16:creationId xmlns:a16="http://schemas.microsoft.com/office/drawing/2014/main" id="{A1F14E1A-4B5E-2D81-A6A3-7B59281E3D44}"/>
                </a:ext>
              </a:extLst>
            </xdr:cNvPr>
            <xdr:cNvPicPr>
              <a:picLocks noChangeAspect="1" noChangeArrowheads="1"/>
              <a:extLst>
                <a:ext uri="{84589F7E-364E-4C9E-8A38-B11213B215E9}">
                  <a14:cameraTool cellRange="'Pivot Report'!$A$48:$E$50" spid="_x0000_s3107"/>
                </a:ext>
              </a:extLst>
            </xdr:cNvPicPr>
          </xdr:nvPicPr>
          <xdr:blipFill>
            <a:blip xmlns:r="http://schemas.openxmlformats.org/officeDocument/2006/relationships" r:embed="rId14"/>
            <a:srcRect/>
            <a:stretch>
              <a:fillRect/>
            </a:stretch>
          </xdr:blipFill>
          <xdr:spPr bwMode="auto">
            <a:xfrm>
              <a:off x="822960" y="1668780"/>
              <a:ext cx="4518660" cy="90678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a:solidFill>
                    <a:srgbClr val="FFFFFF"/>
                  </a:solidFill>
                </a14:hiddenFill>
              </a:ext>
            </a:extLst>
          </xdr:spPr>
        </xdr:pic>
        <xdr:clientData/>
      </xdr:twoCellAnchor>
    </mc:Choice>
    <mc:Fallback/>
  </mc:AlternateContent>
  <xdr:twoCellAnchor>
    <xdr:from>
      <xdr:col>1</xdr:col>
      <xdr:colOff>220980</xdr:colOff>
      <xdr:row>14</xdr:row>
      <xdr:rowOff>45720</xdr:rowOff>
    </xdr:from>
    <xdr:to>
      <xdr:col>8</xdr:col>
      <xdr:colOff>464820</xdr:colOff>
      <xdr:row>27</xdr:row>
      <xdr:rowOff>7620</xdr:rowOff>
    </xdr:to>
    <xdr:graphicFrame macro="">
      <xdr:nvGraphicFramePr>
        <xdr:cNvPr id="3" name="Chart 2">
          <a:extLst>
            <a:ext uri="{FF2B5EF4-FFF2-40B4-BE49-F238E27FC236}">
              <a16:creationId xmlns:a16="http://schemas.microsoft.com/office/drawing/2014/main" id="{9BCDF68B-11DD-499E-AA51-02CAD061D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3</xdr:col>
      <xdr:colOff>220980</xdr:colOff>
      <xdr:row>25</xdr:row>
      <xdr:rowOff>121921</xdr:rowOff>
    </xdr:from>
    <xdr:ext cx="2270760" cy="228599"/>
    <xdr:sp macro="" textlink="">
      <xdr:nvSpPr>
        <xdr:cNvPr id="17" name="TextBox 16">
          <a:extLst>
            <a:ext uri="{FF2B5EF4-FFF2-40B4-BE49-F238E27FC236}">
              <a16:creationId xmlns:a16="http://schemas.microsoft.com/office/drawing/2014/main" id="{9A88CA15-8F2A-46EA-84A5-75612BD39641}"/>
            </a:ext>
          </a:extLst>
        </xdr:cNvPr>
        <xdr:cNvSpPr txBox="1"/>
      </xdr:nvSpPr>
      <xdr:spPr>
        <a:xfrm>
          <a:off x="2049780" y="4693921"/>
          <a:ext cx="2270760" cy="228599"/>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r>
            <a:rPr lang="en-IN" sz="1200" b="1" baseline="0">
              <a:solidFill>
                <a:schemeClr val="tx1">
                  <a:lumMod val="95000"/>
                  <a:lumOff val="5000"/>
                </a:schemeClr>
              </a:solidFill>
            </a:rPr>
            <a:t>No. Of Patients By Age Group</a:t>
          </a:r>
        </a:p>
      </xdr:txBody>
    </xdr:sp>
    <xdr:clientData/>
  </xdr:oneCellAnchor>
  <xdr:twoCellAnchor>
    <xdr:from>
      <xdr:col>8</xdr:col>
      <xdr:colOff>182880</xdr:colOff>
      <xdr:row>0</xdr:row>
      <xdr:rowOff>0</xdr:rowOff>
    </xdr:from>
    <xdr:to>
      <xdr:col>11</xdr:col>
      <xdr:colOff>411480</xdr:colOff>
      <xdr:row>8</xdr:row>
      <xdr:rowOff>106680</xdr:rowOff>
    </xdr:to>
    <xdr:graphicFrame macro="">
      <xdr:nvGraphicFramePr>
        <xdr:cNvPr id="15" name="Chart 14">
          <a:extLst>
            <a:ext uri="{FF2B5EF4-FFF2-40B4-BE49-F238E27FC236}">
              <a16:creationId xmlns:a16="http://schemas.microsoft.com/office/drawing/2014/main" id="{03824714-5B26-45F7-BDF5-989ABDA2D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9</xdr:col>
      <xdr:colOff>0</xdr:colOff>
      <xdr:row>7</xdr:row>
      <xdr:rowOff>144781</xdr:rowOff>
    </xdr:from>
    <xdr:ext cx="1341120" cy="198120"/>
    <xdr:sp macro="" textlink="">
      <xdr:nvSpPr>
        <xdr:cNvPr id="25" name="TextBox 24">
          <a:extLst>
            <a:ext uri="{FF2B5EF4-FFF2-40B4-BE49-F238E27FC236}">
              <a16:creationId xmlns:a16="http://schemas.microsoft.com/office/drawing/2014/main" id="{A589E524-2107-077F-5EE1-550966B98A15}"/>
            </a:ext>
          </a:extLst>
        </xdr:cNvPr>
        <xdr:cNvSpPr txBox="1"/>
      </xdr:nvSpPr>
      <xdr:spPr>
        <a:xfrm>
          <a:off x="5486400" y="1424941"/>
          <a:ext cx="13411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ctr"/>
          <a:r>
            <a:rPr lang="en-IN" sz="1100" b="1" baseline="0"/>
            <a:t>Patients Attend Status</a:t>
          </a:r>
        </a:p>
      </xdr:txBody>
    </xdr:sp>
    <xdr:clientData/>
  </xdr:oneCellAnchor>
  <xdr:twoCellAnchor>
    <xdr:from>
      <xdr:col>11</xdr:col>
      <xdr:colOff>213360</xdr:colOff>
      <xdr:row>0</xdr:row>
      <xdr:rowOff>53340</xdr:rowOff>
    </xdr:from>
    <xdr:to>
      <xdr:col>13</xdr:col>
      <xdr:colOff>441960</xdr:colOff>
      <xdr:row>8</xdr:row>
      <xdr:rowOff>0</xdr:rowOff>
    </xdr:to>
    <xdr:graphicFrame macro="">
      <xdr:nvGraphicFramePr>
        <xdr:cNvPr id="27" name="Chart 26">
          <a:extLst>
            <a:ext uri="{FF2B5EF4-FFF2-40B4-BE49-F238E27FC236}">
              <a16:creationId xmlns:a16="http://schemas.microsoft.com/office/drawing/2014/main" id="{EE2ED00D-5E8B-405A-9F14-F6D510A18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11</xdr:col>
      <xdr:colOff>304800</xdr:colOff>
      <xdr:row>7</xdr:row>
      <xdr:rowOff>137161</xdr:rowOff>
    </xdr:from>
    <xdr:ext cx="1424940" cy="190499"/>
    <xdr:sp macro="" textlink="">
      <xdr:nvSpPr>
        <xdr:cNvPr id="29" name="TextBox 28">
          <a:extLst>
            <a:ext uri="{FF2B5EF4-FFF2-40B4-BE49-F238E27FC236}">
              <a16:creationId xmlns:a16="http://schemas.microsoft.com/office/drawing/2014/main" id="{2968BBD7-A043-BF45-12B4-FF9D446DB3E0}"/>
            </a:ext>
          </a:extLst>
        </xdr:cNvPr>
        <xdr:cNvSpPr txBox="1"/>
      </xdr:nvSpPr>
      <xdr:spPr>
        <a:xfrm>
          <a:off x="7010400" y="1417321"/>
          <a:ext cx="1424940"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ctr"/>
          <a:r>
            <a:rPr lang="en-IN" sz="1200" b="1" baseline="0"/>
            <a:t>Gender wise Analysis</a:t>
          </a:r>
        </a:p>
      </xdr:txBody>
    </xdr:sp>
    <xdr:clientData/>
  </xdr:oneCellAnchor>
  <xdr:oneCellAnchor>
    <xdr:from>
      <xdr:col>11</xdr:col>
      <xdr:colOff>381000</xdr:colOff>
      <xdr:row>1</xdr:row>
      <xdr:rowOff>38101</xdr:rowOff>
    </xdr:from>
    <xdr:ext cx="472440" cy="198119"/>
    <xdr:sp macro="" textlink="">
      <xdr:nvSpPr>
        <xdr:cNvPr id="31" name="TextBox 30">
          <a:extLst>
            <a:ext uri="{FF2B5EF4-FFF2-40B4-BE49-F238E27FC236}">
              <a16:creationId xmlns:a16="http://schemas.microsoft.com/office/drawing/2014/main" id="{E2164F57-998E-DF8E-D6D6-C25FA76BDD88}"/>
            </a:ext>
          </a:extLst>
        </xdr:cNvPr>
        <xdr:cNvSpPr txBox="1"/>
      </xdr:nvSpPr>
      <xdr:spPr>
        <a:xfrm>
          <a:off x="7086600" y="220981"/>
          <a:ext cx="472440" cy="198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ctr"/>
          <a:r>
            <a:rPr lang="en-IN" sz="1200" b="1" baseline="0">
              <a:solidFill>
                <a:schemeClr val="accent2"/>
              </a:solidFill>
            </a:rPr>
            <a:t>Male</a:t>
          </a:r>
        </a:p>
      </xdr:txBody>
    </xdr:sp>
    <xdr:clientData/>
  </xdr:oneCellAnchor>
  <xdr:oneCellAnchor>
    <xdr:from>
      <xdr:col>12</xdr:col>
      <xdr:colOff>541020</xdr:colOff>
      <xdr:row>6</xdr:row>
      <xdr:rowOff>15241</xdr:rowOff>
    </xdr:from>
    <xdr:ext cx="525780" cy="220979"/>
    <xdr:sp macro="" textlink="">
      <xdr:nvSpPr>
        <xdr:cNvPr id="32" name="TextBox 31">
          <a:extLst>
            <a:ext uri="{FF2B5EF4-FFF2-40B4-BE49-F238E27FC236}">
              <a16:creationId xmlns:a16="http://schemas.microsoft.com/office/drawing/2014/main" id="{DE8DCA91-58BF-B847-9AFD-368C0EF87624}"/>
            </a:ext>
          </a:extLst>
        </xdr:cNvPr>
        <xdr:cNvSpPr txBox="1"/>
      </xdr:nvSpPr>
      <xdr:spPr>
        <a:xfrm>
          <a:off x="7856220" y="1112521"/>
          <a:ext cx="525780" cy="220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ctr"/>
          <a:r>
            <a:rPr lang="en-IN" sz="1200" b="1" baseline="0">
              <a:solidFill>
                <a:schemeClr val="accent1"/>
              </a:solidFill>
            </a:rPr>
            <a:t>Female</a:t>
          </a:r>
        </a:p>
      </xdr:txBody>
    </xdr:sp>
    <xdr:clientData/>
  </xdr:oneCellAnchor>
  <xdr:twoCellAnchor>
    <xdr:from>
      <xdr:col>8</xdr:col>
      <xdr:colOff>419100</xdr:colOff>
      <xdr:row>9</xdr:row>
      <xdr:rowOff>83820</xdr:rowOff>
    </xdr:from>
    <xdr:to>
      <xdr:col>13</xdr:col>
      <xdr:colOff>533400</xdr:colOff>
      <xdr:row>27</xdr:row>
      <xdr:rowOff>0</xdr:rowOff>
    </xdr:to>
    <xdr:graphicFrame macro="">
      <xdr:nvGraphicFramePr>
        <xdr:cNvPr id="35" name="Chart 34">
          <a:extLst>
            <a:ext uri="{FF2B5EF4-FFF2-40B4-BE49-F238E27FC236}">
              <a16:creationId xmlns:a16="http://schemas.microsoft.com/office/drawing/2014/main" id="{F47A5D3D-2535-418A-807A-76ED541F7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7</xdr:col>
      <xdr:colOff>114300</xdr:colOff>
      <xdr:row>0</xdr:row>
      <xdr:rowOff>91440</xdr:rowOff>
    </xdr:from>
    <xdr:to>
      <xdr:col>8</xdr:col>
      <xdr:colOff>495300</xdr:colOff>
      <xdr:row>3</xdr:row>
      <xdr:rowOff>106680</xdr:rowOff>
    </xdr:to>
    <xdr:sp macro="" textlink="">
      <xdr:nvSpPr>
        <xdr:cNvPr id="26" name="Rectangle: Rounded Corners 25">
          <a:extLst>
            <a:ext uri="{FF2B5EF4-FFF2-40B4-BE49-F238E27FC236}">
              <a16:creationId xmlns:a16="http://schemas.microsoft.com/office/drawing/2014/main" id="{8783422D-7C93-677F-09ED-D11CAEBA009D}"/>
            </a:ext>
          </a:extLst>
        </xdr:cNvPr>
        <xdr:cNvSpPr/>
      </xdr:nvSpPr>
      <xdr:spPr>
        <a:xfrm>
          <a:off x="4381500" y="91440"/>
          <a:ext cx="990600" cy="563880"/>
        </a:xfrm>
        <a:prstGeom prst="roundRect">
          <a:avLst>
            <a:gd name="adj" fmla="val 9910"/>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320040</xdr:colOff>
      <xdr:row>6</xdr:row>
      <xdr:rowOff>114301</xdr:rowOff>
    </xdr:from>
    <xdr:ext cx="960120" cy="167639"/>
    <xdr:sp macro="" textlink="">
      <xdr:nvSpPr>
        <xdr:cNvPr id="36" name="TextBox 35">
          <a:extLst>
            <a:ext uri="{FF2B5EF4-FFF2-40B4-BE49-F238E27FC236}">
              <a16:creationId xmlns:a16="http://schemas.microsoft.com/office/drawing/2014/main" id="{448D4525-E355-5138-9570-535A6DB25C17}"/>
            </a:ext>
          </a:extLst>
        </xdr:cNvPr>
        <xdr:cNvSpPr txBox="1"/>
      </xdr:nvSpPr>
      <xdr:spPr>
        <a:xfrm>
          <a:off x="929640" y="1211581"/>
          <a:ext cx="960120" cy="16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en-IN" sz="1200" b="1" baseline="0"/>
            <a:t>No of Patients</a:t>
          </a:r>
        </a:p>
      </xdr:txBody>
    </xdr:sp>
    <xdr:clientData/>
  </xdr:oneCellAnchor>
  <xdr:twoCellAnchor editAs="oneCell">
    <xdr:from>
      <xdr:col>7</xdr:col>
      <xdr:colOff>120060</xdr:colOff>
      <xdr:row>1</xdr:row>
      <xdr:rowOff>0</xdr:rowOff>
    </xdr:from>
    <xdr:to>
      <xdr:col>8</xdr:col>
      <xdr:colOff>482460</xdr:colOff>
      <xdr:row>3</xdr:row>
      <xdr:rowOff>15240</xdr:rowOff>
    </xdr:to>
    <mc:AlternateContent xmlns:mc="http://schemas.openxmlformats.org/markup-compatibility/2006" xmlns:a14="http://schemas.microsoft.com/office/drawing/2010/main">
      <mc:Choice Requires="a14">
        <xdr:graphicFrame macro="">
          <xdr:nvGraphicFramePr>
            <xdr:cNvPr id="37" name="Date (Year)">
              <a:extLst>
                <a:ext uri="{FF2B5EF4-FFF2-40B4-BE49-F238E27FC236}">
                  <a16:creationId xmlns:a16="http://schemas.microsoft.com/office/drawing/2014/main" id="{48F15E97-759F-4D50-81DE-D501375C250B}"/>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4387260" y="182880"/>
              <a:ext cx="972000" cy="38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586740</xdr:colOff>
      <xdr:row>26</xdr:row>
      <xdr:rowOff>38100</xdr:rowOff>
    </xdr:to>
    <xdr:graphicFrame macro="">
      <xdr:nvGraphicFramePr>
        <xdr:cNvPr id="2" name="Chart 1">
          <a:extLst>
            <a:ext uri="{FF2B5EF4-FFF2-40B4-BE49-F238E27FC236}">
              <a16:creationId xmlns:a16="http://schemas.microsoft.com/office/drawing/2014/main" id="{8921852D-7BEA-4601-BBF0-11A4CD368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0.03193</cdr:x>
      <cdr:y>0.00424</cdr:y>
    </cdr:from>
    <cdr:to>
      <cdr:x>0.12086</cdr:x>
      <cdr:y>0.11288</cdr:y>
    </cdr:to>
    <cdr:pic>
      <cdr:nvPicPr>
        <cdr:cNvPr id="2" name="Graphic 1" descr="Hous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03AB5C0-2FD7-7165-8176-533555C20B9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271746" y="20322"/>
          <a:ext cx="756954" cy="520697"/>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594360</xdr:colOff>
      <xdr:row>27</xdr:row>
      <xdr:rowOff>114300</xdr:rowOff>
    </xdr:to>
    <xdr:graphicFrame macro="">
      <xdr:nvGraphicFramePr>
        <xdr:cNvPr id="3" name="Chart 2">
          <a:extLst>
            <a:ext uri="{FF2B5EF4-FFF2-40B4-BE49-F238E27FC236}">
              <a16:creationId xmlns:a16="http://schemas.microsoft.com/office/drawing/2014/main" id="{93CFCFBB-5A57-4DCF-B782-013A30A01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0.01325</cdr:x>
      <cdr:y>0.01357</cdr:y>
    </cdr:from>
    <cdr:to>
      <cdr:x>0.08321</cdr:x>
      <cdr:y>0.12821</cdr:y>
    </cdr:to>
    <cdr:pic>
      <cdr:nvPicPr>
        <cdr:cNvPr id="3" name="Graphic 2" descr="Hous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3EC9239F-689F-2964-9B10-B906C9DCA27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137111" y="68556"/>
          <a:ext cx="723950" cy="579144"/>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2513541669" createdVersion="5" refreshedVersion="8" minRefreshableVersion="3" recordCount="0" supportSubquery="1" supportAdvancedDrill="1" xr:uid="{7ACCCC0A-09EF-4070-AA24-87E36724B9B1}">
  <cacheSource type="external" connectionId="4"/>
  <cacheFields count="3">
    <cacheField name="[Calendar].[Date (Month)].[Date (Month)]" caption="Date (Month)" numFmtId="0" hierarchy="1" level="1">
      <sharedItems containsSemiMixedTypes="0" containsNonDate="0" containsString="0"/>
    </cacheField>
    <cacheField name="[Hospital Emergency Room Data].[Date (Year)].[Date (Year)]" caption="Date (Year)" numFmtId="0" hierarchy="18" level="1">
      <sharedItems count="2">
        <s v="2023"/>
        <s v="2024"/>
      </sharedItems>
    </cacheField>
    <cacheField name="[Calendar].[Date (Year)].[Date (Year)]" caption="Date (Year)" numFmtId="0" hierarchy="3" level="1">
      <sharedItems containsSemiMixedTypes="0" containsNonDate="0" containsString="0"/>
    </cacheField>
  </cacheFields>
  <cacheHierarchies count="41">
    <cacheHierarchy uniqueName="[Calendar].[Date]" caption="Date" attribute="1" time="1" defaultMemberUniqueName="[Calendar].[Date].[All]" allUniqueName="[Calendar].[Date].[All]" dimensionUniqueName="[Calendar]" displayFolder="" count="2"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te (Quarter)]" caption="Date (Quarter)" attribute="1" defaultMemberUniqueName="[Calendar].[Date (Quarter)].[All]" allUniqueName="[Calendar].[Date (Quarter)].[All]" dimensionUniqueName="[Calendar]" displayFolder="" count="2"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2"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2"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2"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2"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2"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2"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2"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2"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2"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2" memberValueDatatype="130" unbalanced="0">
      <fieldsUsage count="2">
        <fieldUsage x="-1"/>
        <fieldUsage x="1"/>
      </fieldsUsage>
    </cacheHierarchy>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2"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2" memberValueDatatype="130" unbalanced="0"/>
    <cacheHierarchy uniqueName="[Calendar].[Date (Day Index)]" caption="Date (Day Index)" attribute="1" defaultMemberUniqueName="[Calendar].[Date (Day Index)].[All]" allUniqueName="[Calendar].[Date (Day Index)].[All]" dimensionUniqueName="[Calendar]" displayFolder="" count="2" memberValueDatatype="5" unbalanced="0" hidden="1"/>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2"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67824073" createdVersion="5" refreshedVersion="8" minRefreshableVersion="3" recordCount="0" supportSubquery="1" supportAdvancedDrill="1" xr:uid="{07DAA915-21EE-49C8-8A93-7BECB27EC769}">
  <cacheSource type="external" connectionId="4"/>
  <cacheFields count="3">
    <cacheField name="[Measures].[Distinct Count of Patient Id]" caption="Distinct Count of Patient Id" numFmtId="0" hierarchy="28" level="32767"/>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Calendar].[Date (Month)].[Date (Month)]" caption="Date (Month)" numFmtId="0" hierarchy="1" level="1">
      <sharedItems containsSemiMixedTypes="0" containsNonDate="0" containsString="0"/>
    </cacheField>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2"/>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72453707" createdVersion="5" refreshedVersion="8" minRefreshableVersion="3" recordCount="0" supportSubquery="1" supportAdvancedDrill="1" xr:uid="{F934AE03-E24B-443F-B7E3-E3D30FB835BE}">
  <cacheSource type="external" connectionId="4"/>
  <cacheFields count="2">
    <cacheField name="[Measures].[Distinct Count of Patient Id]" caption="Distinct Count of Patient Id" numFmtId="0" hierarchy="28" level="32767"/>
    <cacheField name="[Calendar].[Date (Month)].[Date (Month)]" caption="Date (Month)" numFmtId="0" hierarchy="1" level="1">
      <sharedItems containsSemiMixedTypes="0" containsNonDate="0" containsString="0"/>
    </cacheField>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75347224" createdVersion="5" refreshedVersion="8" minRefreshableVersion="3" recordCount="0" supportSubquery="1" supportAdvancedDrill="1" xr:uid="{0F5B1699-63E9-4C61-8D21-9ADD4DE98E38}">
  <cacheSource type="external" connectionId="4"/>
  <cacheFields count="2">
    <cacheField name="[Measures].[Average of Patient Waittime]" caption="Average of Patient Waittime" numFmtId="0" hierarchy="30" level="32767"/>
    <cacheField name="[Calendar].[Date (Month)].[Date (Month)]" caption="Date (Month)" numFmtId="0" hierarchy="1" level="1">
      <sharedItems containsSemiMixedTypes="0" containsNonDate="0" containsString="0"/>
    </cacheField>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78125003" createdVersion="5" refreshedVersion="8" minRefreshableVersion="3" recordCount="0" supportSubquery="1" supportAdvancedDrill="1" xr:uid="{8E28DD3F-3EA0-48BF-87EF-66A106A0207A}">
  <cacheSource type="external" connectionId="4"/>
  <cacheFields count="2">
    <cacheField name="[Measures].[Average of Patient Satisfaction Score]" caption="Average of Patient Satisfaction Score" numFmtId="0" hierarchy="32" level="32767"/>
    <cacheField name="[Calendar].[Date (Month)].[Date (Month)]" caption="Date (Month)" numFmtId="0" hierarchy="1" level="1">
      <sharedItems containsSemiMixedTypes="0" containsNonDate="0" containsString="0"/>
    </cacheField>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79861112" createdVersion="5" refreshedVersion="8" minRefreshableVersion="3" recordCount="0" supportSubquery="1" supportAdvancedDrill="1" xr:uid="{775C677B-52AD-48FD-8282-D6E1BEE18145}">
  <cacheSource type="external" connectionId="4"/>
  <cacheFields count="3">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Calendar].[Date (Month)].[Date (Month)]" caption="Date (Month)" numFmtId="0" hierarchy="1" level="1">
      <sharedItems containsSemiMixedTypes="0" containsNonDate="0" containsString="0"/>
    </cacheField>
    <cacheField name="[Measures].[Average of Patient Waittime]" caption="Average of Patient Waittime" numFmtId="0" hierarchy="30" level="32767"/>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83217591" createdVersion="5" refreshedVersion="8" minRefreshableVersion="3" recordCount="0" supportSubquery="1" supportAdvancedDrill="1" xr:uid="{26568C9E-BCB0-4BB5-B5C2-3D8BD233B559}">
  <cacheSource type="external" connectionId="4"/>
  <cacheFields count="3">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Calendar].[Date (Month)].[Date (Month)]" caption="Date (Month)" numFmtId="0" hierarchy="1" level="1">
      <sharedItems containsSemiMixedTypes="0" containsNonDate="0" containsString="0"/>
    </cacheField>
    <cacheField name="[Measures].[Average of Patient Satisfaction Score]" caption="Average of Patient Satisfaction Score" numFmtId="0" hierarchy="32" level="32767"/>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0"/>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84259261" createdVersion="5" refreshedVersion="8" minRefreshableVersion="3" recordCount="0" supportSubquery="1" supportAdvancedDrill="1" xr:uid="{5E6C8151-F257-4424-9E88-076831709536}">
  <cacheSource type="external" connectionId="4"/>
  <cacheFields count="4">
    <cacheField name="[Calendar].[Date (Month)].[Date (Month)]" caption="Date (Month)" numFmtId="0" hierarchy="1" level="1">
      <sharedItems containsSemiMixedTypes="0" containsNonDate="0" containsString="0"/>
    </cacheField>
    <cacheField name="[Hospital Emergency Room Data].[Patient Admission Flag].[Patient Admission Flag]" caption="Patient Admission Flag" numFmtId="0" hierarchy="13" level="1">
      <sharedItems count="2">
        <s v="Admitted"/>
        <s v="Not Admitted"/>
      </sharedItems>
    </cacheField>
    <cacheField name="[Measures].[Count of Patient Admission Flag]" caption="Count of Patient Admission Flag" numFmtId="0" hierarchy="33" level="32767"/>
    <cacheField name="Dummy0" numFmtId="0" hierarchy="41" level="32767">
      <extLst>
        <ext xmlns:x14="http://schemas.microsoft.com/office/spreadsheetml/2009/9/main" uri="{63CAB8AC-B538-458d-9737-405883B0398D}">
          <x14:cacheField ignore="1"/>
        </ext>
      </extLst>
    </cacheField>
  </cacheFields>
  <cacheHierarchies count="4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1"/>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87152778" createdVersion="5" refreshedVersion="8" minRefreshableVersion="3" recordCount="0" supportSubquery="1" supportAdvancedDrill="1" xr:uid="{33D748AB-6D70-402D-88B1-CAAEB934C389}">
  <cacheSource type="external" connectionId="4"/>
  <cacheFields count="3">
    <cacheField name="[Calendar].[Date (Month)].[Date (Month)]" caption="Date (Month)" numFmtId="0" hierarchy="1" level="1">
      <sharedItems containsSemiMixedTypes="0" containsNonDate="0" containsString="0"/>
    </cacheField>
    <cacheField name="[Hospital Emergency Room Data].[Age Group].[Age Group]" caption="Age Group" numFmtId="0" hierarchy="16" level="1">
      <sharedItems count="8">
        <s v="0-09"/>
        <s v="10-19"/>
        <s v="20-29"/>
        <s v="30-39"/>
        <s v="40-49"/>
        <s v="50-59"/>
        <s v="60-69"/>
        <s v="70-79"/>
      </sharedItems>
    </cacheField>
    <cacheField name="[Measures].[Count of Age Group]" caption="Count of Age Group" numFmtId="0" hierarchy="35" level="32767"/>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1"/>
      </fieldsUsage>
    </cacheHierarchy>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92129628" createdVersion="5" refreshedVersion="8" minRefreshableVersion="3" recordCount="0" supportSubquery="1" supportAdvancedDrill="1" xr:uid="{04EDF972-BD69-4129-87D0-CAC5001BD5E8}">
  <cacheSource type="external" connectionId="4"/>
  <cacheFields count="3">
    <cacheField name="[Calendar].[Date (Month)].[Date (Month)]" caption="Date (Month)" numFmtId="0" hierarchy="1" level="1">
      <sharedItems containsSemiMixedTypes="0" containsNonDate="0" containsString="0"/>
    </cacheField>
    <cacheField name="[Hospital Emergency Room Data].[Calculated Column 1].[Calculated Column 1]" caption="Calculated Column 1" numFmtId="0" hierarchy="17" level="1">
      <sharedItems count="2">
        <s v="Delay"/>
        <s v="On Time"/>
      </sharedItems>
    </cacheField>
    <cacheField name="[Measures].[Count of Patient Id]" caption="Count of Patient Id" numFmtId="0" hierarchy="27" level="32767"/>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2" memberValueDatatype="130" unbalanced="0">
      <fieldsUsage count="2">
        <fieldUsage x="-1"/>
        <fieldUsage x="1"/>
      </fieldsUsage>
    </cacheHierarchy>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94675929" createdVersion="5" refreshedVersion="8" minRefreshableVersion="3" recordCount="0" supportSubquery="1" supportAdvancedDrill="1" xr:uid="{3E8DE655-E5E9-4B97-A8FC-BD51E9C2E6FF}">
  <cacheSource type="external" connectionId="4"/>
  <cacheFields count="3">
    <cacheField name="[Calendar].[Date (Month)].[Date (Month)]" caption="Date (Month)" numFmtId="0" hierarchy="1" level="1">
      <sharedItems containsSemiMixedTypes="0" containsNonDate="0" containsString="0"/>
    </cacheField>
    <cacheField name="[Measures].[Count of Age Group]" caption="Count of Age Group" numFmtId="0" hierarchy="35" level="32767"/>
    <cacheField name="[Hospital Emergency Room Data].[Patient Gender].[Patient Gender]" caption="Patient Gender" numFmtId="0" hierarchy="9" level="1">
      <sharedItems count="2">
        <s v="Female"/>
        <s v="Male"/>
      </sharedItems>
    </cacheField>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2"/>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83497337962" createdVersion="5" refreshedVersion="8" minRefreshableVersion="3" recordCount="0" supportSubquery="1" supportAdvancedDrill="1" xr:uid="{9BEB6AB9-74FA-4685-8F1D-FFFD729C3129}">
  <cacheSource type="external" connectionId="4"/>
  <cacheFields count="3">
    <cacheField name="[Calendar].[Date (Month)].[Date (Month)]" caption="Date (Month)" numFmtId="0" hierarchy="1" level="1">
      <sharedItems containsSemiMixedTypes="0" containsNonDate="0" containsString="0"/>
    </cacheField>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9" level="32767"/>
  </cacheFields>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tatri Bachare" refreshedDate="45709.969492245371" createdVersion="3" refreshedVersion="8" minRefreshableVersion="3" recordCount="0" supportSubquery="1" supportAdvancedDrill="1" xr:uid="{54D73AF4-BB11-4CBB-AA42-9DC7A62D15A4}">
  <cacheSource type="external" connectionId="4">
    <extLst>
      <ext xmlns:x14="http://schemas.microsoft.com/office/spreadsheetml/2009/9/main" uri="{F057638F-6D5F-4e77-A914-E7F072B9BCA8}">
        <x14:sourceConnection name="ThisWorkbookDataModel"/>
      </ext>
    </extLst>
  </cacheSource>
  <cacheFields count="0"/>
  <cacheHierarchies count="4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Date]" caption="Date" attribute="1" time="1" defaultMemberUniqueName="[Hospital Emergency Room Data].[Date].[All]" allUniqueName="[Hospital Emergency Room Data].[Date].[All]" dimensionUniqueName="[Hospital Emergency Room Data]" displayFolder="" count="0" memberValueDatatype="7" unbalanced="0"/>
    <cacheHierarchy uniqueName="[Hospital Emergency Room Data].[Time]" caption="Time" attribute="1" time="1" defaultMemberUniqueName="[Hospital Emergency Room Data].[Time].[All]" allUniqueName="[Hospital Emergency Room Data].[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Date (Year)]" caption="Date (Year)" attribute="1" defaultMemberUniqueName="[Hospital Emergency Room Data].[Date (Year)].[All]" allUniqueName="[Hospital Emergency Room Data].[Date (Year)].[All]" dimensionUniqueName="[Hospital Emergency Room Data]" displayFolder="" count="0" memberValueDatatype="130" unbalanced="0"/>
    <cacheHierarchy uniqueName="[Hospital Emergency Room Data].[Date (Quarter)]" caption="Date (Quarter)" attribute="1" defaultMemberUniqueName="[Hospital Emergency Room Data].[Date (Quarter)].[All]" allUniqueName="[Hospital Emergency Room Data].[Date (Quarter)].[All]" dimensionUniqueName="[Hospital Emergency Room Data]" displayFolder="" count="0" memberValueDatatype="130" unbalanced="0"/>
    <cacheHierarchy uniqueName="[Hospital Emergency Room Data].[Date (Month)]" caption="Date (Month)" attribute="1" defaultMemberUniqueName="[Hospital Emergency Room Data].[Date (Month)].[All]" allUniqueName="[Hospital Emergency Room Data].[Date (Month)].[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Hospital Emergency Room Data].[Date (Month Index)]" caption="Date (Month Index)" attribute="1" defaultMemberUniqueName="[Hospital Emergency Room Data].[Date (Month Index)].[All]" allUniqueName="[Hospital Emergency Room Data].[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Sum of Patient Age]" caption="Sum of Patient Age" measure="1" displayFolder="" measureGroup="Hospital Emergency Room Data"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Calculated Column 1]" caption="Count of Calculated Column 1"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Patient Waittime]" caption="Count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Count of Patient Race]" caption="Count of Patient Race"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ate (Year)]" caption="Count of Date (Year)" measure="1" displayFolder="" measureGroup="Calendar"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8378209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DF7E01-78A4-43F5-B087-E220101A5171}" name="PivotTable2" cacheId="21" applyNumberFormats="0" applyBorderFormats="0" applyFontFormats="0" applyPatternFormats="0" applyAlignmentFormats="0" applyWidthHeightFormats="1" dataCaption="Values" tag="c8f6660a-620c-4785-81e6-fdceb8c3668f" updatedVersion="8" minRefreshableVersion="3" subtotalHiddenItems="1" itemPrintTitles="1" createdVersion="5"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2">
    <format dxfId="1">
      <pivotArea outline="0" collapsedLevelsAreSubtotals="1" fieldPosition="0"/>
    </format>
    <format dxfId="0">
      <pivotArea outline="0" collapsedLevelsAreSubtotals="1" fieldPosition="0"/>
    </format>
  </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5F4F3E-8694-4035-B2E0-65DF4F6C9910}" name="PivotTable1" cacheId="18" applyNumberFormats="0" applyBorderFormats="0" applyFontFormats="0" applyPatternFormats="0" applyAlignmentFormats="0" applyWidthHeightFormats="1" dataCaption="Values" tag="7393e42a-d14c-42a8-9292-8ac15243e4d2" updatedVersion="8" minRefreshableVersion="3" subtotalHiddenItems="1" itemPrintTitles="1" createdVersion="5"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1">
    <format dxfId="2">
      <pivotArea outline="0" collapsedLevelsAreSubtotals="1" fieldPosition="0"/>
    </format>
  </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17516B-0E4A-41ED-91B0-FBFB4B64A26A}" name="PivotTable6" cacheId="30" applyNumberFormats="0" applyBorderFormats="0" applyFontFormats="0" applyPatternFormats="0" applyAlignmentFormats="0" applyWidthHeightFormats="1" dataCaption="Values" tag="935dd2f4-d368-4ca7-aaea-c2ab3bf5ea3e" updatedVersion="8" minRefreshableVersion="3" showDrill="0" subtotalHiddenItems="1" itemPrintTitles="1" createdVersion="5" indent="0" outline="1" outlineData="1" multipleFieldFilters="0" chartFormat="31">
  <location ref="I4:J36"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 Satisfaction Score" fld="2" subtotal="average" baseField="0" baseItem="0"/>
  </dataFields>
  <formats count="1">
    <format dxfId="3">
      <pivotArea outline="0" collapsedLevelsAreSubtotals="1" fieldPosition="0"/>
    </format>
  </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FC042B-017A-4535-8F8E-AB19947F61D8}" name="PivotTable13" cacheId="0" applyNumberFormats="0" applyBorderFormats="0" applyFontFormats="0" applyPatternFormats="0" applyAlignmentFormats="0" applyWidthHeightFormats="1" dataCaption="Values" tag="19cc7a0a-ebac-45ad-b4e6-557b2adc4921" updatedVersion="8" minRefreshableVersion="3" subtotalHiddenItems="1" itemPrintTitles="1" createdVersion="5" indent="0" outline="1" outlineData="1" multipleFieldFilters="0" chartFormat="62">
  <location ref="G72:G75"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formats count="3">
    <format dxfId="6">
      <pivotArea outline="0" collapsedLevelsAreSubtotals="1" fieldPosition="0"/>
    </format>
    <format dxfId="5">
      <pivotArea outline="0" collapsedLevelsAreSubtotals="1" fieldPosition="0"/>
    </format>
    <format dxfId="4">
      <pivotArea outline="0" collapsedLevelsAreSubtotals="1" fieldPosition="0"/>
    </format>
  </formats>
  <pivotHierarchies count="41">
    <pivotHierarchy dragToData="1"/>
    <pivotHierarchy multipleItemSelectionAllowed="1" dragToData="1">
      <members count="1" level="1">
        <member name="[Calendar].[Date (Month)].&amp;[Jul]"/>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Waittim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63AD9D-8AC8-4B2A-BB6C-1303918E1BF2}" name="PivotTable9" cacheId="39" applyNumberFormats="0" applyBorderFormats="0" applyFontFormats="0" applyPatternFormats="0" applyAlignmentFormats="0" applyWidthHeightFormats="1" dataCaption="Values" tag="19cc7a0a-ebac-45ad-b4e6-557b2adc4921" updatedVersion="8" minRefreshableVersion="3" subtotalHiddenItems="1" itemPrintTitles="1" createdVersion="5" indent="0" outline="1" outlineData="1" multipleFieldFilters="0" chartFormat="39">
  <location ref="D54:E57"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Items count="1">
    <i/>
  </colItems>
  <dataFields count="1">
    <dataField name="Count of Patient Id" fld="2" subtotal="count" baseField="0" baseItem="0"/>
  </dataFields>
  <formats count="3">
    <format dxfId="9">
      <pivotArea outline="0" collapsedLevelsAreSubtotals="1" fieldPosition="0"/>
    </format>
    <format dxfId="8">
      <pivotArea outline="0" collapsedLevelsAreSubtotals="1" fieldPosition="0"/>
    </format>
    <format dxfId="7">
      <pivotArea outline="0" collapsedLevelsAreSubtotals="1" fieldPosition="0"/>
    </format>
  </formats>
  <chartFormats count="3">
    <chartFormat chart="36" format="4" series="1">
      <pivotArea type="data" outline="0" fieldPosition="0">
        <references count="1">
          <reference field="4294967294" count="1" selected="0">
            <x v="0"/>
          </reference>
        </references>
      </pivotArea>
    </chartFormat>
    <chartFormat chart="36" format="5">
      <pivotArea type="data" outline="0" fieldPosition="0">
        <references count="2">
          <reference field="4294967294" count="1" selected="0">
            <x v="0"/>
          </reference>
          <reference field="1" count="1" selected="0">
            <x v="0"/>
          </reference>
        </references>
      </pivotArea>
    </chartFormat>
    <chartFormat chart="36" format="6">
      <pivotArea type="data" outline="0" fieldPosition="0">
        <references count="2">
          <reference field="4294967294" count="1" selected="0">
            <x v="0"/>
          </reference>
          <reference field="1" count="1" selected="0">
            <x v="1"/>
          </reference>
        </references>
      </pivotArea>
    </chartFormat>
  </chart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Waittim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C47080-F227-4B6C-A1D5-C04299CD67F3}" name="PivotTable5" cacheId="27" applyNumberFormats="0" applyBorderFormats="0" applyFontFormats="0" applyPatternFormats="0" applyAlignmentFormats="0" applyWidthHeightFormats="1" dataCaption="Values" tag="3a55e336-88d8-49ca-8b8e-2b3e2d5208a1" updatedVersion="8" minRefreshableVersion="3" subtotalHiddenItems="1" itemPrintTitles="1" createdVersion="5" indent="0" outline="1" outlineData="1" multipleFieldFilters="0" chartFormat="31">
  <location ref="F4:G36"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 Waittime" fld="2" subtotal="average" baseField="0" baseItem="0" numFmtId="2"/>
  </dataFields>
  <formats count="1">
    <format dxfId="10">
      <pivotArea outline="0" collapsedLevelsAreSubtotals="1" fieldPosition="0"/>
    </format>
  </formats>
  <chartFormats count="2">
    <chartFormat chart="25" format="2"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A305FE-BA6C-4792-B642-9F8D6CA7C1B0}" name="PivotTable3" cacheId="24" applyNumberFormats="0" applyBorderFormats="0" applyFontFormats="0" applyPatternFormats="0" applyAlignmentFormats="0" applyWidthHeightFormats="1" dataCaption="Values" tag="b469d3bd-8ae9-4a3f-b7e6-ab779c7225bb" updatedVersion="8" minRefreshableVersion="3" subtotalHiddenItems="1" itemPrintTitles="1" createdVersion="5" indent="0" outline="1" outlineData="1" multipleFieldFilters="0">
  <location ref="A14:A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2">
    <format dxfId="12">
      <pivotArea outline="0" collapsedLevelsAreSubtotals="1" fieldPosition="0"/>
    </format>
    <format dxfId="11">
      <pivotArea outline="0" collapsedLevelsAreSubtotals="1" fieldPosition="0"/>
    </format>
  </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E46E0F-1AB7-4755-B571-6D9EE07E5953}" name="PivotTable4" cacheId="15" applyNumberFormats="0" applyBorderFormats="0" applyFontFormats="0" applyPatternFormats="0" applyAlignmentFormats="0" applyWidthHeightFormats="1" dataCaption="Values" tag="530ebf51-4455-42cb-9b9a-fea10901f521" updatedVersion="8" minRefreshableVersion="3" subtotalHiddenItems="1" itemPrintTitles="1" createdVersion="5" indent="0" outline="1" outlineData="1" multipleFieldFilters="0" chartFormat="22">
  <location ref="C4:D36" firstHeaderRow="1" firstDataRow="1" firstDataCol="1"/>
  <pivotFields count="3">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548CAD-3318-4807-BBA6-EF3790D6FFAA}" name="PivotTable7" cacheId="33" applyNumberFormats="0" applyBorderFormats="0" applyFontFormats="0" applyPatternFormats="0" applyAlignmentFormats="0" applyWidthHeightFormats="1" dataCaption="Values" tag="19cc7a0a-ebac-45ad-b4e6-557b2adc4921" updatedVersion="8" minRefreshableVersion="3" subtotalHiddenItems="1" itemPrintTitles="1" createdVersion="5" indent="0" outline="1" outlineData="1" multipleFieldFilters="0" chartFormat="36">
  <location ref="A38:C41"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Count of Patient Admission Flag" fld="2" subtotal="count" baseField="0" baseItem="0"/>
    <dataField name="Count of Patient Admission Flag2" fld="3" subtotal="count" showDataAs="percentOfTotal" baseField="0" baseItem="0" numFmtId="10">
      <extLst>
        <ext xmlns:x14="http://schemas.microsoft.com/office/spreadsheetml/2009/9/main" uri="{E15A36E0-9728-4e99-A89B-3F7291B0FE68}">
          <x14:dataField sourceField="2" uniqueName="[__Xl2].[Measures].[Count of Patient Admission Flag]"/>
        </ext>
      </extLst>
    </dataField>
  </dataFields>
  <formats count="3">
    <format dxfId="15">
      <pivotArea outline="0" collapsedLevelsAreSubtotals="1" fieldPosition="0"/>
    </format>
    <format dxfId="14">
      <pivotArea outline="0" collapsedLevelsAreSubtotals="1" fieldPosition="0"/>
    </format>
    <format dxfId="13">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s>
  <pivotHierarchies count="42">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32FF52-EF03-487D-A754-E06F11A595D3}" name="PivotTable8" cacheId="36" applyNumberFormats="0" applyBorderFormats="0" applyFontFormats="0" applyPatternFormats="0" applyAlignmentFormats="0" applyWidthHeightFormats="1" dataCaption="Values" tag="19cc7a0a-ebac-45ad-b4e6-557b2adc4921" updatedVersion="8" minRefreshableVersion="3" subtotalHiddenItems="1" itemPrintTitles="1" createdVersion="5" indent="0" outline="1" outlineData="1" multipleFieldFilters="0" chartFormat="33">
  <location ref="A54:B63"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1"/>
  </rowFields>
  <rowItems count="9">
    <i>
      <x/>
    </i>
    <i>
      <x v="1"/>
    </i>
    <i>
      <x v="2"/>
    </i>
    <i>
      <x v="3"/>
    </i>
    <i>
      <x v="4"/>
    </i>
    <i>
      <x v="5"/>
    </i>
    <i>
      <x v="6"/>
    </i>
    <i>
      <x v="7"/>
    </i>
    <i t="grand">
      <x/>
    </i>
  </rowItems>
  <colItems count="1">
    <i/>
  </colItems>
  <dataFields count="1">
    <dataField name="Count of Age Group" fld="2" subtotal="count" baseField="0" baseItem="0" numFmtId="1"/>
  </dataFields>
  <formats count="3">
    <format dxfId="18">
      <pivotArea outline="0" collapsedLevelsAreSubtotals="1" fieldPosition="0"/>
    </format>
    <format dxfId="17">
      <pivotArea outline="0" collapsedLevelsAreSubtotals="1" fieldPosition="0"/>
    </format>
    <format dxfId="16">
      <pivotArea outline="0" collapsedLevelsAreSubtotals="1" fieldPosition="0"/>
    </format>
  </formats>
  <chartFormats count="1">
    <chartFormat chart="32" format="2" series="1">
      <pivotArea type="data" outline="0" fieldPosition="0">
        <references count="1">
          <reference field="4294967294" count="1" selected="0">
            <x v="0"/>
          </reference>
        </references>
      </pivotArea>
    </chartFormat>
  </chart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25A922-A51C-4949-927B-C316DC58C90A}" name="PivotTable10" cacheId="42" applyNumberFormats="0" applyBorderFormats="0" applyFontFormats="0" applyPatternFormats="0" applyAlignmentFormats="0" applyWidthHeightFormats="1" dataCaption="Values" tag="19cc7a0a-ebac-45ad-b4e6-557b2adc4921" updatedVersion="8" minRefreshableVersion="3" subtotalHiddenItems="1" itemPrintTitles="1" createdVersion="5" indent="0" outline="1" outlineData="1" multipleFieldFilters="0" chartFormat="51">
  <location ref="G54:H57"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dataFields count="1">
    <dataField name="Count of Age Group" fld="1" subtotal="count" baseField="0" baseItem="0"/>
  </dataFields>
  <formats count="3">
    <format dxfId="21">
      <pivotArea outline="0" collapsedLevelsAreSubtotals="1" fieldPosition="0"/>
    </format>
    <format dxfId="20">
      <pivotArea outline="0" collapsedLevelsAreSubtotals="1" fieldPosition="0"/>
    </format>
    <format dxfId="19">
      <pivotArea outline="0" collapsedLevelsAreSubtotals="1" fieldPosition="0"/>
    </format>
  </formats>
  <chartFormats count="9">
    <chartFormat chart="47" format="3" series="1">
      <pivotArea type="data" outline="0" fieldPosition="0">
        <references count="1">
          <reference field="4294967294" count="1" selected="0">
            <x v="0"/>
          </reference>
        </references>
      </pivotArea>
    </chartFormat>
    <chartFormat chart="47" format="4">
      <pivotArea type="data" outline="0" fieldPosition="0">
        <references count="2">
          <reference field="4294967294" count="1" selected="0">
            <x v="0"/>
          </reference>
          <reference field="2" count="1" selected="0">
            <x v="0"/>
          </reference>
        </references>
      </pivotArea>
    </chartFormat>
    <chartFormat chart="47" format="5">
      <pivotArea type="data" outline="0" fieldPosition="0">
        <references count="2">
          <reference field="4294967294" count="1" selected="0">
            <x v="0"/>
          </reference>
          <reference field="2" count="1" selected="0">
            <x v="1"/>
          </reference>
        </references>
      </pivotArea>
    </chartFormat>
    <chartFormat chart="48" format="6" series="1">
      <pivotArea type="data" outline="0" fieldPosition="0">
        <references count="1">
          <reference field="4294967294" count="1" selected="0">
            <x v="0"/>
          </reference>
        </references>
      </pivotArea>
    </chartFormat>
    <chartFormat chart="48" format="7">
      <pivotArea type="data" outline="0" fieldPosition="0">
        <references count="2">
          <reference field="4294967294" count="1" selected="0">
            <x v="0"/>
          </reference>
          <reference field="2" count="1" selected="0">
            <x v="0"/>
          </reference>
        </references>
      </pivotArea>
    </chartFormat>
    <chartFormat chart="48" format="8">
      <pivotArea type="data" outline="0" fieldPosition="0">
        <references count="2">
          <reference field="4294967294" count="1" selected="0">
            <x v="0"/>
          </reference>
          <reference field="2" count="1" selected="0">
            <x v="1"/>
          </reference>
        </references>
      </pivotArea>
    </chartFormat>
    <chartFormat chart="49" format="6" series="1">
      <pivotArea type="data" outline="0" fieldPosition="0">
        <references count="1">
          <reference field="4294967294" count="1" selected="0">
            <x v="0"/>
          </reference>
        </references>
      </pivotArea>
    </chartFormat>
    <chartFormat chart="49" format="7">
      <pivotArea type="data" outline="0" fieldPosition="0">
        <references count="2">
          <reference field="4294967294" count="1" selected="0">
            <x v="0"/>
          </reference>
          <reference field="2" count="1" selected="0">
            <x v="0"/>
          </reference>
        </references>
      </pivotArea>
    </chartFormat>
    <chartFormat chart="49" format="8">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Waittim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096CDB-AD4C-4789-9F38-B13717566B2F}" name="PivotTable12" cacheId="45" applyNumberFormats="0" applyBorderFormats="0" applyFontFormats="0" applyPatternFormats="0" applyAlignmentFormats="0" applyWidthHeightFormats="1" dataCaption="Values" tag="19cc7a0a-ebac-45ad-b4e6-557b2adc4921" updatedVersion="8" minRefreshableVersion="3" subtotalHiddenItems="1" itemPrintTitles="1" createdVersion="5" indent="0" outline="1" outlineData="1" multipleFieldFilters="0" chartFormat="62">
  <location ref="G61:H70"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9">
    <i>
      <x v="1"/>
    </i>
    <i>
      <x v="7"/>
    </i>
    <i>
      <x v="3"/>
    </i>
    <i>
      <x v="6"/>
    </i>
    <i>
      <x/>
    </i>
    <i>
      <x v="5"/>
    </i>
    <i>
      <x v="2"/>
    </i>
    <i>
      <x v="4"/>
    </i>
    <i t="grand">
      <x/>
    </i>
  </rowItems>
  <colItems count="1">
    <i/>
  </colItems>
  <dataFields count="1">
    <dataField name="Count of Department Referral" fld="2" subtotal="count" baseField="0" baseItem="0"/>
  </dataFields>
  <formats count="3">
    <format dxfId="24">
      <pivotArea outline="0" collapsedLevelsAreSubtotals="1" fieldPosition="0"/>
    </format>
    <format dxfId="23">
      <pivotArea outline="0" collapsedLevelsAreSubtotals="1" fieldPosition="0"/>
    </format>
    <format dxfId="22">
      <pivotArea outline="0" collapsedLevelsAreSubtotals="1" fieldPosition="0"/>
    </format>
  </formats>
  <chartFormats count="2">
    <chartFormat chart="56" format="2" series="1">
      <pivotArea type="data" outline="0" fieldPosition="0">
        <references count="1">
          <reference field="4294967294" count="1" selected="0">
            <x v="0"/>
          </reference>
        </references>
      </pivotArea>
    </chartFormat>
    <chartFormat chart="60" format="3" series="1">
      <pivotArea type="data" outline="0" fieldPosition="0">
        <references count="1">
          <reference field="4294967294" count="1" selected="0">
            <x v="0"/>
          </reference>
        </references>
      </pivotArea>
    </chartFormat>
  </chartFormats>
  <pivotHierarchies count="41">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Waittim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996F2E4-7668-4526-AB52-A9D6621B2C0A}" autoFormatId="16" applyNumberFormats="0" applyBorderFormats="0" applyFontFormats="0" applyPatternFormats="0" applyAlignmentFormats="0" applyWidthHeightFormats="0">
  <queryTableRefresh nextId="14">
    <queryTableFields count="13">
      <queryTableField id="1" name="Hospital Emergency Room Data[Patient Id]" tableColumnId="1"/>
      <queryTableField id="2" name="Hospital Emergency Room Data[Date]" tableColumnId="2"/>
      <queryTableField id="3" name="Hospital Emergency Room Data[Time]" tableColumnId="3"/>
      <queryTableField id="4" name="Hospital Emergency Room Data[Merged]"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Age Group]" tableColumnId="12"/>
      <queryTableField id="13" name="Hospital Emergency Room Data[Calculated Column 1]"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A0B1C48F-2E15-481A-B216-3AE98138C4B7}" sourceName="[Calendar].[Date (Month)]">
  <pivotTables>
    <pivotTable tabId="1" name="PivotTable4"/>
    <pivotTable tabId="1" name="PivotTable1"/>
    <pivotTable tabId="1" name="PivotTable2"/>
    <pivotTable tabId="1" name="PivotTable3"/>
    <pivotTable tabId="1" name="PivotTable5"/>
    <pivotTable tabId="1" name="PivotTable6"/>
    <pivotTable tabId="1" name="PivotTable7"/>
    <pivotTable tabId="1" name="PivotTable8"/>
    <pivotTable tabId="1" name="PivotTable9"/>
    <pivotTable tabId="1" name="PivotTable10"/>
    <pivotTable tabId="1" name="PivotTable12"/>
  </pivotTables>
  <data>
    <olap pivotCacheId="1837820905">
      <levels count="2">
        <level uniqueName="[Calendar].[Date (Month)].[(All)]" sourceCaption="(All)" count="0"/>
        <level uniqueName="[Calendar].[Date (Month)].[Date (Month)]" sourceCaption="Date (Month)" count="12">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range>
          </ranges>
        </level>
      </levels>
      <selections count="1">
        <selection n="[Calendar].[Date (Month)].&amp;[Ja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FB758FFD-0485-462B-9C66-EE3A7B4E914A}" sourceName="[Calendar].[Date (Year)]">
  <pivotTables>
    <pivotTable tabId="1" name="PivotTable13"/>
    <pivotTable tabId="1" name="PivotTable1"/>
    <pivotTable tabId="1" name="PivotTable10"/>
    <pivotTable tabId="1" name="PivotTable12"/>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olap pivotCacheId="1837820905">
      <levels count="2">
        <level uniqueName="[Calendar].[Date (Year)].[(All)]" sourceCaption="(All)" count="0"/>
        <level uniqueName="[Calendar].[Date (Year)].[Date (Year)]" sourceCaption="Date (Year)" count="2">
          <ranges>
            <range startItem="0">
              <i n="[Calendar].[Date (Year)].&amp;[2023]" c="2023"/>
              <i n="[Calendar].[Date (Year)].&amp;[2024]" c="2024"/>
            </range>
          </ranges>
        </level>
      </levels>
      <selections count="1">
        <selection n="[Calendar].[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1E7EA5A0-FBC3-4768-B9CC-201E72C67BCE}" cache="Slicer_Date__Month" caption="Date (Month)" showCaption="0" level="1" style="SlicerStyleDark2" rowHeight="288000"/>
  <slicer name="Date (Year)" xr10:uid="{CC2DC8D8-6D69-4313-AE23-52772006B382}" cache="Slicer_Date__Year" caption="Date (Year)" columnCount="2" showCaption="0" level="1" style="SlicerStyleDark2 2"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9B971E-563E-403D-8D4B-D761C74193D1}" name="Table_ExternalData_1" displayName="Table_ExternalData_1" ref="A3:M45" tableType="queryTable" totalsRowShown="0">
  <autoFilter ref="A3:M45" xr:uid="{959B971E-563E-403D-8D4B-D761C74193D1}"/>
  <tableColumns count="13">
    <tableColumn id="1" xr3:uid="{D6A973B3-0F22-4290-B843-1F461D323D03}" uniqueName="1" name="Hospital Emergency Room Data[Patient Id]" queryTableFieldId="1"/>
    <tableColumn id="2" xr3:uid="{BBFED96A-5A86-4DFB-BE42-36392E678434}" uniqueName="2" name="Hospital Emergency Room Data[Date]" queryTableFieldId="2" dataDxfId="26"/>
    <tableColumn id="3" xr3:uid="{DAC80A63-DA6D-4CEA-802D-3DAAE021A097}" uniqueName="3" name="Hospital Emergency Room Data[Time]" queryTableFieldId="3" dataDxfId="25"/>
    <tableColumn id="4" xr3:uid="{290BC42B-82F6-4606-AA52-D6122468CD20}" uniqueName="4" name="Hospital Emergency Room Data[Merged]" queryTableFieldId="4"/>
    <tableColumn id="5" xr3:uid="{086835E8-BC60-490E-90C7-1BE254A4ABBD}" uniqueName="5" name="Hospital Emergency Room Data[Patient Gender]" queryTableFieldId="5"/>
    <tableColumn id="6" xr3:uid="{62A55312-5C1B-41A6-B686-3FDE179F8090}" uniqueName="6" name="Hospital Emergency Room Data[Patient Age]" queryTableFieldId="6"/>
    <tableColumn id="7" xr3:uid="{F33FE5A0-451B-4064-8743-CB95E90F33C0}" uniqueName="7" name="Hospital Emergency Room Data[Patient Race]" queryTableFieldId="7"/>
    <tableColumn id="8" xr3:uid="{1D5EB1B7-FB19-45CA-B4BB-F33DFBFE629E}" uniqueName="8" name="Hospital Emergency Room Data[Department Referral]" queryTableFieldId="8"/>
    <tableColumn id="9" xr3:uid="{BC5322E4-7F6A-4DBB-A786-EF7BA08ED7C2}" uniqueName="9" name="Hospital Emergency Room Data[Patient Admission Flag]" queryTableFieldId="9"/>
    <tableColumn id="10" xr3:uid="{16388045-2036-425F-9859-4414D16FAC5E}" uniqueName="10" name="Hospital Emergency Room Data[Patient Satisfaction Score]" queryTableFieldId="10"/>
    <tableColumn id="11" xr3:uid="{3AF076E4-1DC2-4BEA-8FB0-9B16197CB510}" uniqueName="11" name="Hospital Emergency Room Data[Patient Waittime]" queryTableFieldId="11"/>
    <tableColumn id="12" xr3:uid="{58BCA853-DD6A-42EA-BA9F-1BBC804B495F}" uniqueName="12" name="Hospital Emergency Room Data[Age Group]" queryTableFieldId="12"/>
    <tableColumn id="13" xr3:uid="{4B0DD630-6339-4501-BAF1-66344D0D5243}" uniqueName="13" name="Hospital Emergency Room Data[Calculated Column 1]"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D3D93-BC03-4817-859F-589CDE0F7A33}">
  <dimension ref="A1:M45"/>
  <sheetViews>
    <sheetView workbookViewId="0">
      <selection activeCell="A2" sqref="A2"/>
    </sheetView>
  </sheetViews>
  <sheetFormatPr defaultRowHeight="14.4" x14ac:dyDescent="0.3"/>
  <cols>
    <col min="1" max="1" width="17.109375" customWidth="1"/>
    <col min="2" max="2" width="15.109375" customWidth="1"/>
    <col min="3" max="3" width="23.6640625" customWidth="1"/>
    <col min="4" max="4" width="19.88671875" customWidth="1"/>
    <col min="5" max="5" width="44.33203125" bestFit="1" customWidth="1"/>
    <col min="6" max="6" width="41.33203125" bestFit="1" customWidth="1"/>
    <col min="7" max="7" width="42.109375" bestFit="1" customWidth="1"/>
    <col min="8" max="8" width="49" bestFit="1" customWidth="1"/>
    <col min="9" max="9" width="50.77734375" bestFit="1" customWidth="1"/>
    <col min="10" max="10" width="53.33203125" bestFit="1" customWidth="1"/>
    <col min="11" max="11" width="45.88671875" bestFit="1" customWidth="1"/>
    <col min="12" max="12" width="40.5546875" bestFit="1" customWidth="1"/>
    <col min="13" max="13" width="49.109375" bestFit="1" customWidth="1"/>
  </cols>
  <sheetData>
    <row r="1" spans="1:13" x14ac:dyDescent="0.3">
      <c r="A1" s="3" t="s">
        <v>134</v>
      </c>
    </row>
    <row r="3" spans="1:13" x14ac:dyDescent="0.3">
      <c r="A3" t="s">
        <v>53</v>
      </c>
      <c r="B3" t="s">
        <v>54</v>
      </c>
      <c r="C3" t="s">
        <v>55</v>
      </c>
      <c r="D3" t="s">
        <v>56</v>
      </c>
      <c r="E3" t="s">
        <v>57</v>
      </c>
      <c r="F3" t="s">
        <v>58</v>
      </c>
      <c r="G3" t="s">
        <v>59</v>
      </c>
      <c r="H3" t="s">
        <v>60</v>
      </c>
      <c r="I3" t="s">
        <v>61</v>
      </c>
      <c r="J3" t="s">
        <v>62</v>
      </c>
      <c r="K3" t="s">
        <v>63</v>
      </c>
      <c r="L3" t="s">
        <v>64</v>
      </c>
      <c r="M3" t="s">
        <v>65</v>
      </c>
    </row>
    <row r="4" spans="1:13" x14ac:dyDescent="0.3">
      <c r="A4" t="s">
        <v>31</v>
      </c>
      <c r="B4" s="6">
        <v>45446</v>
      </c>
      <c r="C4" s="9">
        <v>0.44027777777777777</v>
      </c>
      <c r="D4" t="s">
        <v>66</v>
      </c>
      <c r="E4" t="s">
        <v>67</v>
      </c>
      <c r="F4">
        <v>46</v>
      </c>
      <c r="G4" t="s">
        <v>68</v>
      </c>
      <c r="H4" t="s">
        <v>69</v>
      </c>
      <c r="I4" t="s">
        <v>70</v>
      </c>
      <c r="K4">
        <v>56</v>
      </c>
      <c r="L4" t="s">
        <v>71</v>
      </c>
      <c r="M4" t="s">
        <v>72</v>
      </c>
    </row>
    <row r="5" spans="1:13" x14ac:dyDescent="0.3">
      <c r="A5" t="s">
        <v>8</v>
      </c>
      <c r="B5" s="6">
        <v>45080</v>
      </c>
      <c r="C5" s="9">
        <v>0.7006944444444444</v>
      </c>
      <c r="D5" t="s">
        <v>73</v>
      </c>
      <c r="E5" t="s">
        <v>67</v>
      </c>
      <c r="F5">
        <v>23</v>
      </c>
      <c r="G5" t="s">
        <v>68</v>
      </c>
      <c r="H5" t="s">
        <v>69</v>
      </c>
      <c r="I5" t="s">
        <v>70</v>
      </c>
      <c r="K5">
        <v>39</v>
      </c>
      <c r="L5" t="s">
        <v>74</v>
      </c>
      <c r="M5" t="s">
        <v>72</v>
      </c>
    </row>
    <row r="6" spans="1:13" x14ac:dyDescent="0.3">
      <c r="A6" t="s">
        <v>33</v>
      </c>
      <c r="B6" s="6">
        <v>45446</v>
      </c>
      <c r="C6" s="9">
        <v>0.97083333333333333</v>
      </c>
      <c r="D6" t="s">
        <v>75</v>
      </c>
      <c r="E6" t="s">
        <v>67</v>
      </c>
      <c r="F6">
        <v>4</v>
      </c>
      <c r="G6" t="s">
        <v>68</v>
      </c>
      <c r="H6" t="s">
        <v>69</v>
      </c>
      <c r="I6" t="s">
        <v>70</v>
      </c>
      <c r="K6">
        <v>46</v>
      </c>
      <c r="L6" t="s">
        <v>76</v>
      </c>
      <c r="M6" t="s">
        <v>72</v>
      </c>
    </row>
    <row r="7" spans="1:13" x14ac:dyDescent="0.3">
      <c r="A7" t="s">
        <v>27</v>
      </c>
      <c r="B7" s="6">
        <v>45446</v>
      </c>
      <c r="C7" s="9">
        <v>3.4027777777777775E-2</v>
      </c>
      <c r="D7" t="s">
        <v>77</v>
      </c>
      <c r="E7" t="s">
        <v>67</v>
      </c>
      <c r="F7">
        <v>18</v>
      </c>
      <c r="G7" t="s">
        <v>68</v>
      </c>
      <c r="H7" t="s">
        <v>69</v>
      </c>
      <c r="I7" t="s">
        <v>78</v>
      </c>
      <c r="K7">
        <v>35</v>
      </c>
      <c r="L7" t="s">
        <v>79</v>
      </c>
      <c r="M7" t="s">
        <v>72</v>
      </c>
    </row>
    <row r="8" spans="1:13" x14ac:dyDescent="0.3">
      <c r="A8" t="s">
        <v>42</v>
      </c>
      <c r="B8" s="6">
        <v>45080</v>
      </c>
      <c r="C8" s="9">
        <v>6.805555555555555E-2</v>
      </c>
      <c r="D8" t="s">
        <v>80</v>
      </c>
      <c r="E8" t="s">
        <v>81</v>
      </c>
      <c r="F8">
        <v>73</v>
      </c>
      <c r="G8" t="s">
        <v>82</v>
      </c>
      <c r="H8" t="s">
        <v>69</v>
      </c>
      <c r="I8" t="s">
        <v>78</v>
      </c>
      <c r="K8">
        <v>60</v>
      </c>
      <c r="L8" t="s">
        <v>83</v>
      </c>
      <c r="M8" t="s">
        <v>72</v>
      </c>
    </row>
    <row r="9" spans="1:13" x14ac:dyDescent="0.3">
      <c r="A9" t="s">
        <v>6</v>
      </c>
      <c r="B9" s="6">
        <v>45446</v>
      </c>
      <c r="C9" s="9">
        <v>0.96319444444444446</v>
      </c>
      <c r="D9" t="s">
        <v>84</v>
      </c>
      <c r="E9" t="s">
        <v>67</v>
      </c>
      <c r="F9">
        <v>72</v>
      </c>
      <c r="G9" t="s">
        <v>82</v>
      </c>
      <c r="H9" t="s">
        <v>69</v>
      </c>
      <c r="I9" t="s">
        <v>78</v>
      </c>
      <c r="K9">
        <v>44</v>
      </c>
      <c r="L9" t="s">
        <v>83</v>
      </c>
      <c r="M9" t="s">
        <v>72</v>
      </c>
    </row>
    <row r="10" spans="1:13" x14ac:dyDescent="0.3">
      <c r="A10" t="s">
        <v>40</v>
      </c>
      <c r="B10" s="6">
        <v>45446</v>
      </c>
      <c r="C10" s="9">
        <v>0.22013888888888888</v>
      </c>
      <c r="D10" t="s">
        <v>85</v>
      </c>
      <c r="E10" t="s">
        <v>67</v>
      </c>
      <c r="F10">
        <v>31</v>
      </c>
      <c r="G10" t="s">
        <v>86</v>
      </c>
      <c r="H10" t="s">
        <v>69</v>
      </c>
      <c r="I10" t="s">
        <v>70</v>
      </c>
      <c r="K10">
        <v>47</v>
      </c>
      <c r="L10" t="s">
        <v>87</v>
      </c>
      <c r="M10" t="s">
        <v>72</v>
      </c>
    </row>
    <row r="11" spans="1:13" x14ac:dyDescent="0.3">
      <c r="A11" t="s">
        <v>29</v>
      </c>
      <c r="B11" s="6">
        <v>45446</v>
      </c>
      <c r="C11" s="9">
        <v>3.6805555555555557E-2</v>
      </c>
      <c r="D11" t="s">
        <v>88</v>
      </c>
      <c r="E11" t="s">
        <v>67</v>
      </c>
      <c r="F11">
        <v>48</v>
      </c>
      <c r="G11" t="s">
        <v>86</v>
      </c>
      <c r="H11" t="s">
        <v>69</v>
      </c>
      <c r="I11" t="s">
        <v>78</v>
      </c>
      <c r="K11">
        <v>12</v>
      </c>
      <c r="L11" t="s">
        <v>71</v>
      </c>
      <c r="M11" t="s">
        <v>89</v>
      </c>
    </row>
    <row r="12" spans="1:13" x14ac:dyDescent="0.3">
      <c r="A12" t="s">
        <v>22</v>
      </c>
      <c r="B12" s="6">
        <v>45446</v>
      </c>
      <c r="C12" s="9">
        <v>0.15625</v>
      </c>
      <c r="D12" t="s">
        <v>90</v>
      </c>
      <c r="E12" t="s">
        <v>81</v>
      </c>
      <c r="F12">
        <v>78</v>
      </c>
      <c r="G12" t="s">
        <v>86</v>
      </c>
      <c r="H12" t="s">
        <v>69</v>
      </c>
      <c r="I12" t="s">
        <v>70</v>
      </c>
      <c r="K12">
        <v>24</v>
      </c>
      <c r="L12" t="s">
        <v>83</v>
      </c>
      <c r="M12" t="s">
        <v>89</v>
      </c>
    </row>
    <row r="13" spans="1:13" x14ac:dyDescent="0.3">
      <c r="A13" t="s">
        <v>32</v>
      </c>
      <c r="B13" s="6">
        <v>45080</v>
      </c>
      <c r="C13" s="9">
        <v>0.62083333333333335</v>
      </c>
      <c r="D13" t="s">
        <v>91</v>
      </c>
      <c r="E13" t="s">
        <v>81</v>
      </c>
      <c r="F13">
        <v>17</v>
      </c>
      <c r="G13" t="s">
        <v>86</v>
      </c>
      <c r="H13" t="s">
        <v>69</v>
      </c>
      <c r="I13" t="s">
        <v>70</v>
      </c>
      <c r="K13">
        <v>40</v>
      </c>
      <c r="L13" t="s">
        <v>79</v>
      </c>
      <c r="M13" t="s">
        <v>72</v>
      </c>
    </row>
    <row r="14" spans="1:13" x14ac:dyDescent="0.3">
      <c r="A14" t="s">
        <v>18</v>
      </c>
      <c r="B14" s="6">
        <v>45080</v>
      </c>
      <c r="C14" s="9">
        <v>0.23958333333333334</v>
      </c>
      <c r="D14" t="s">
        <v>92</v>
      </c>
      <c r="E14" t="s">
        <v>67</v>
      </c>
      <c r="F14">
        <v>7</v>
      </c>
      <c r="G14" t="s">
        <v>93</v>
      </c>
      <c r="H14" t="s">
        <v>69</v>
      </c>
      <c r="I14" t="s">
        <v>70</v>
      </c>
      <c r="K14">
        <v>29</v>
      </c>
      <c r="L14" t="s">
        <v>76</v>
      </c>
      <c r="M14" t="s">
        <v>89</v>
      </c>
    </row>
    <row r="15" spans="1:13" x14ac:dyDescent="0.3">
      <c r="A15" t="s">
        <v>3</v>
      </c>
      <c r="B15" s="6">
        <v>45080</v>
      </c>
      <c r="C15" s="9">
        <v>9.375E-2</v>
      </c>
      <c r="D15" t="s">
        <v>94</v>
      </c>
      <c r="E15" t="s">
        <v>67</v>
      </c>
      <c r="F15">
        <v>31</v>
      </c>
      <c r="G15" t="s">
        <v>93</v>
      </c>
      <c r="H15" t="s">
        <v>69</v>
      </c>
      <c r="I15" t="s">
        <v>78</v>
      </c>
      <c r="K15">
        <v>52</v>
      </c>
      <c r="L15" t="s">
        <v>87</v>
      </c>
      <c r="M15" t="s">
        <v>72</v>
      </c>
    </row>
    <row r="16" spans="1:13" x14ac:dyDescent="0.3">
      <c r="A16" t="s">
        <v>26</v>
      </c>
      <c r="B16" s="6">
        <v>45446</v>
      </c>
      <c r="C16" s="9">
        <v>0.76666666666666672</v>
      </c>
      <c r="D16" t="s">
        <v>95</v>
      </c>
      <c r="E16" t="s">
        <v>67</v>
      </c>
      <c r="F16">
        <v>61</v>
      </c>
      <c r="G16" t="s">
        <v>96</v>
      </c>
      <c r="H16" t="s">
        <v>69</v>
      </c>
      <c r="I16" t="s">
        <v>70</v>
      </c>
      <c r="K16">
        <v>47</v>
      </c>
      <c r="L16" t="s">
        <v>97</v>
      </c>
      <c r="M16" t="s">
        <v>72</v>
      </c>
    </row>
    <row r="17" spans="1:13" x14ac:dyDescent="0.3">
      <c r="A17" t="s">
        <v>41</v>
      </c>
      <c r="B17" s="6">
        <v>45446</v>
      </c>
      <c r="C17" s="9">
        <v>0.86875000000000002</v>
      </c>
      <c r="D17" t="s">
        <v>98</v>
      </c>
      <c r="E17" t="s">
        <v>81</v>
      </c>
      <c r="F17">
        <v>20</v>
      </c>
      <c r="G17" t="s">
        <v>96</v>
      </c>
      <c r="H17" t="s">
        <v>69</v>
      </c>
      <c r="I17" t="s">
        <v>78</v>
      </c>
      <c r="K17">
        <v>42</v>
      </c>
      <c r="L17" t="s">
        <v>79</v>
      </c>
      <c r="M17" t="s">
        <v>72</v>
      </c>
    </row>
    <row r="18" spans="1:13" x14ac:dyDescent="0.3">
      <c r="A18" t="s">
        <v>28</v>
      </c>
      <c r="B18" s="6">
        <v>45080</v>
      </c>
      <c r="C18" s="9">
        <v>0.15833333333333333</v>
      </c>
      <c r="D18" t="s">
        <v>99</v>
      </c>
      <c r="E18" t="s">
        <v>81</v>
      </c>
      <c r="F18">
        <v>43</v>
      </c>
      <c r="G18" t="s">
        <v>100</v>
      </c>
      <c r="H18" t="s">
        <v>69</v>
      </c>
      <c r="I18" t="s">
        <v>78</v>
      </c>
      <c r="K18">
        <v>41</v>
      </c>
      <c r="L18" t="s">
        <v>71</v>
      </c>
      <c r="M18" t="s">
        <v>72</v>
      </c>
    </row>
    <row r="19" spans="1:13" x14ac:dyDescent="0.3">
      <c r="A19" t="s">
        <v>7</v>
      </c>
      <c r="B19" s="6">
        <v>45080</v>
      </c>
      <c r="C19" s="9">
        <v>4.8611111111111112E-3</v>
      </c>
      <c r="D19" t="s">
        <v>101</v>
      </c>
      <c r="E19" t="s">
        <v>81</v>
      </c>
      <c r="F19">
        <v>62</v>
      </c>
      <c r="G19" t="s">
        <v>102</v>
      </c>
      <c r="H19" t="s">
        <v>103</v>
      </c>
      <c r="I19" t="s">
        <v>78</v>
      </c>
      <c r="K19">
        <v>11</v>
      </c>
      <c r="L19" t="s">
        <v>97</v>
      </c>
      <c r="M19" t="s">
        <v>89</v>
      </c>
    </row>
    <row r="20" spans="1:13" x14ac:dyDescent="0.3">
      <c r="A20" t="s">
        <v>10</v>
      </c>
      <c r="B20" s="6">
        <v>45080</v>
      </c>
      <c r="C20" s="9">
        <v>0.89444444444444449</v>
      </c>
      <c r="D20" t="s">
        <v>104</v>
      </c>
      <c r="E20" t="s">
        <v>81</v>
      </c>
      <c r="F20">
        <v>16</v>
      </c>
      <c r="G20" t="s">
        <v>93</v>
      </c>
      <c r="H20" t="s">
        <v>103</v>
      </c>
      <c r="I20" t="s">
        <v>78</v>
      </c>
      <c r="K20">
        <v>54</v>
      </c>
      <c r="L20" t="s">
        <v>79</v>
      </c>
      <c r="M20" t="s">
        <v>72</v>
      </c>
    </row>
    <row r="21" spans="1:13" x14ac:dyDescent="0.3">
      <c r="A21" t="s">
        <v>21</v>
      </c>
      <c r="B21" s="6">
        <v>45080</v>
      </c>
      <c r="C21" s="9">
        <v>0.5229166666666667</v>
      </c>
      <c r="D21" t="s">
        <v>105</v>
      </c>
      <c r="E21" t="s">
        <v>67</v>
      </c>
      <c r="F21">
        <v>78</v>
      </c>
      <c r="G21" t="s">
        <v>96</v>
      </c>
      <c r="H21" t="s">
        <v>103</v>
      </c>
      <c r="I21" t="s">
        <v>78</v>
      </c>
      <c r="K21">
        <v>21</v>
      </c>
      <c r="L21" t="s">
        <v>83</v>
      </c>
      <c r="M21" t="s">
        <v>89</v>
      </c>
    </row>
    <row r="22" spans="1:13" x14ac:dyDescent="0.3">
      <c r="A22" t="s">
        <v>4</v>
      </c>
      <c r="B22" s="6">
        <v>45446</v>
      </c>
      <c r="C22" s="9">
        <v>0.9555555555555556</v>
      </c>
      <c r="D22" t="s">
        <v>106</v>
      </c>
      <c r="E22" t="s">
        <v>81</v>
      </c>
      <c r="F22">
        <v>65</v>
      </c>
      <c r="G22" t="s">
        <v>86</v>
      </c>
      <c r="H22" t="s">
        <v>103</v>
      </c>
      <c r="I22" t="s">
        <v>70</v>
      </c>
      <c r="K22">
        <v>25</v>
      </c>
      <c r="L22" t="s">
        <v>97</v>
      </c>
      <c r="M22" t="s">
        <v>89</v>
      </c>
    </row>
    <row r="23" spans="1:13" x14ac:dyDescent="0.3">
      <c r="A23" t="s">
        <v>14</v>
      </c>
      <c r="B23" s="6">
        <v>45446</v>
      </c>
      <c r="C23" s="9">
        <v>0.8569444444444444</v>
      </c>
      <c r="D23" t="s">
        <v>107</v>
      </c>
      <c r="E23" t="s">
        <v>67</v>
      </c>
      <c r="F23">
        <v>61</v>
      </c>
      <c r="G23" t="s">
        <v>86</v>
      </c>
      <c r="H23" t="s">
        <v>103</v>
      </c>
      <c r="I23" t="s">
        <v>78</v>
      </c>
      <c r="K23">
        <v>29</v>
      </c>
      <c r="L23" t="s">
        <v>97</v>
      </c>
      <c r="M23" t="s">
        <v>89</v>
      </c>
    </row>
    <row r="24" spans="1:13" x14ac:dyDescent="0.3">
      <c r="A24" t="s">
        <v>17</v>
      </c>
      <c r="B24" s="6">
        <v>45446</v>
      </c>
      <c r="C24" s="9">
        <v>8.6805555555555552E-2</v>
      </c>
      <c r="D24" t="s">
        <v>108</v>
      </c>
      <c r="E24" t="s">
        <v>67</v>
      </c>
      <c r="F24">
        <v>55</v>
      </c>
      <c r="G24" t="s">
        <v>86</v>
      </c>
      <c r="H24" t="s">
        <v>103</v>
      </c>
      <c r="I24" t="s">
        <v>70</v>
      </c>
      <c r="K24">
        <v>36</v>
      </c>
      <c r="L24" t="s">
        <v>109</v>
      </c>
      <c r="M24" t="s">
        <v>72</v>
      </c>
    </row>
    <row r="25" spans="1:13" x14ac:dyDescent="0.3">
      <c r="A25" t="s">
        <v>1</v>
      </c>
      <c r="B25" s="6">
        <v>45080</v>
      </c>
      <c r="C25" s="9">
        <v>0.55138888888888893</v>
      </c>
      <c r="D25" t="s">
        <v>110</v>
      </c>
      <c r="E25" t="s">
        <v>67</v>
      </c>
      <c r="F25">
        <v>20</v>
      </c>
      <c r="G25" t="s">
        <v>68</v>
      </c>
      <c r="H25" t="s">
        <v>103</v>
      </c>
      <c r="I25" t="s">
        <v>70</v>
      </c>
      <c r="K25">
        <v>20</v>
      </c>
      <c r="L25" t="s">
        <v>79</v>
      </c>
      <c r="M25" t="s">
        <v>89</v>
      </c>
    </row>
    <row r="26" spans="1:13" x14ac:dyDescent="0.3">
      <c r="A26" t="s">
        <v>38</v>
      </c>
      <c r="B26" s="6">
        <v>45080</v>
      </c>
      <c r="C26" s="9">
        <v>0.23055555555555557</v>
      </c>
      <c r="D26" t="s">
        <v>111</v>
      </c>
      <c r="E26" t="s">
        <v>81</v>
      </c>
      <c r="F26">
        <v>74</v>
      </c>
      <c r="G26" t="s">
        <v>68</v>
      </c>
      <c r="H26" t="s">
        <v>103</v>
      </c>
      <c r="I26" t="s">
        <v>78</v>
      </c>
      <c r="K26">
        <v>14</v>
      </c>
      <c r="L26" t="s">
        <v>83</v>
      </c>
      <c r="M26" t="s">
        <v>89</v>
      </c>
    </row>
    <row r="27" spans="1:13" x14ac:dyDescent="0.3">
      <c r="A27" t="s">
        <v>11</v>
      </c>
      <c r="B27" s="6">
        <v>45446</v>
      </c>
      <c r="C27" s="9">
        <v>0.96250000000000002</v>
      </c>
      <c r="D27" t="s">
        <v>112</v>
      </c>
      <c r="E27" t="s">
        <v>67</v>
      </c>
      <c r="F27">
        <v>56</v>
      </c>
      <c r="G27" t="s">
        <v>68</v>
      </c>
      <c r="H27" t="s">
        <v>113</v>
      </c>
      <c r="I27" t="s">
        <v>78</v>
      </c>
      <c r="K27">
        <v>40</v>
      </c>
      <c r="L27" t="s">
        <v>109</v>
      </c>
      <c r="M27" t="s">
        <v>72</v>
      </c>
    </row>
    <row r="28" spans="1:13" x14ac:dyDescent="0.3">
      <c r="A28" t="s">
        <v>36</v>
      </c>
      <c r="B28" s="6">
        <v>45080</v>
      </c>
      <c r="C28" s="9">
        <v>0.87916666666666665</v>
      </c>
      <c r="D28" t="s">
        <v>114</v>
      </c>
      <c r="E28" t="s">
        <v>67</v>
      </c>
      <c r="F28">
        <v>74</v>
      </c>
      <c r="G28" t="s">
        <v>68</v>
      </c>
      <c r="H28" t="s">
        <v>113</v>
      </c>
      <c r="I28" t="s">
        <v>70</v>
      </c>
      <c r="K28">
        <v>17</v>
      </c>
      <c r="L28" t="s">
        <v>83</v>
      </c>
      <c r="M28" t="s">
        <v>89</v>
      </c>
    </row>
    <row r="29" spans="1:13" x14ac:dyDescent="0.3">
      <c r="A29" t="s">
        <v>35</v>
      </c>
      <c r="B29" s="6">
        <v>45446</v>
      </c>
      <c r="C29" s="9">
        <v>0.18055555555555555</v>
      </c>
      <c r="D29" t="s">
        <v>115</v>
      </c>
      <c r="E29" t="s">
        <v>67</v>
      </c>
      <c r="F29">
        <v>64</v>
      </c>
      <c r="G29" t="s">
        <v>82</v>
      </c>
      <c r="H29" t="s">
        <v>113</v>
      </c>
      <c r="I29" t="s">
        <v>78</v>
      </c>
      <c r="K29">
        <v>43</v>
      </c>
      <c r="L29" t="s">
        <v>97</v>
      </c>
      <c r="M29" t="s">
        <v>72</v>
      </c>
    </row>
    <row r="30" spans="1:13" x14ac:dyDescent="0.3">
      <c r="A30" t="s">
        <v>30</v>
      </c>
      <c r="B30" s="6">
        <v>45080</v>
      </c>
      <c r="C30" s="9">
        <v>0.60902777777777772</v>
      </c>
      <c r="D30" t="s">
        <v>116</v>
      </c>
      <c r="E30" t="s">
        <v>81</v>
      </c>
      <c r="F30">
        <v>10</v>
      </c>
      <c r="G30" t="s">
        <v>86</v>
      </c>
      <c r="H30" t="s">
        <v>113</v>
      </c>
      <c r="I30" t="s">
        <v>70</v>
      </c>
      <c r="K30">
        <v>43</v>
      </c>
      <c r="L30" t="s">
        <v>76</v>
      </c>
      <c r="M30" t="s">
        <v>72</v>
      </c>
    </row>
    <row r="31" spans="1:13" x14ac:dyDescent="0.3">
      <c r="A31" t="s">
        <v>5</v>
      </c>
      <c r="B31" s="6">
        <v>45080</v>
      </c>
      <c r="C31" s="9">
        <v>0.31111111111111112</v>
      </c>
      <c r="D31" t="s">
        <v>117</v>
      </c>
      <c r="E31" t="s">
        <v>81</v>
      </c>
      <c r="F31">
        <v>28</v>
      </c>
      <c r="G31" t="s">
        <v>93</v>
      </c>
      <c r="H31" t="s">
        <v>113</v>
      </c>
      <c r="I31" t="s">
        <v>70</v>
      </c>
      <c r="K31">
        <v>37</v>
      </c>
      <c r="L31" t="s">
        <v>74</v>
      </c>
      <c r="M31" t="s">
        <v>72</v>
      </c>
    </row>
    <row r="32" spans="1:13" x14ac:dyDescent="0.3">
      <c r="A32" t="s">
        <v>9</v>
      </c>
      <c r="B32" s="6">
        <v>45080</v>
      </c>
      <c r="C32" s="9">
        <v>0.1361111111111111</v>
      </c>
      <c r="D32" t="s">
        <v>118</v>
      </c>
      <c r="E32" t="s">
        <v>81</v>
      </c>
      <c r="F32">
        <v>28</v>
      </c>
      <c r="G32" t="s">
        <v>100</v>
      </c>
      <c r="H32" t="s">
        <v>113</v>
      </c>
      <c r="I32" t="s">
        <v>70</v>
      </c>
      <c r="K32">
        <v>46</v>
      </c>
      <c r="L32" t="s">
        <v>74</v>
      </c>
      <c r="M32" t="s">
        <v>72</v>
      </c>
    </row>
    <row r="33" spans="1:13" x14ac:dyDescent="0.3">
      <c r="A33" t="s">
        <v>24</v>
      </c>
      <c r="B33" s="6">
        <v>45080</v>
      </c>
      <c r="C33" s="9">
        <v>0.37569444444444444</v>
      </c>
      <c r="D33" t="s">
        <v>119</v>
      </c>
      <c r="E33" t="s">
        <v>81</v>
      </c>
      <c r="F33">
        <v>74</v>
      </c>
      <c r="G33" t="s">
        <v>68</v>
      </c>
      <c r="H33" t="s">
        <v>120</v>
      </c>
      <c r="I33" t="s">
        <v>70</v>
      </c>
      <c r="K33">
        <v>45</v>
      </c>
      <c r="L33" t="s">
        <v>83</v>
      </c>
      <c r="M33" t="s">
        <v>72</v>
      </c>
    </row>
    <row r="34" spans="1:13" x14ac:dyDescent="0.3">
      <c r="A34" t="s">
        <v>16</v>
      </c>
      <c r="B34" s="6">
        <v>45446</v>
      </c>
      <c r="C34" s="9">
        <v>0.76666666666666672</v>
      </c>
      <c r="D34" t="s">
        <v>121</v>
      </c>
      <c r="E34" t="s">
        <v>67</v>
      </c>
      <c r="F34">
        <v>72</v>
      </c>
      <c r="G34" t="s">
        <v>68</v>
      </c>
      <c r="H34" t="s">
        <v>122</v>
      </c>
      <c r="I34" t="s">
        <v>70</v>
      </c>
      <c r="K34">
        <v>16</v>
      </c>
      <c r="L34" t="s">
        <v>83</v>
      </c>
      <c r="M34" t="s">
        <v>89</v>
      </c>
    </row>
    <row r="35" spans="1:13" x14ac:dyDescent="0.3">
      <c r="A35" t="s">
        <v>23</v>
      </c>
      <c r="B35" s="6">
        <v>45446</v>
      </c>
      <c r="C35" s="9">
        <v>0.13402777777777777</v>
      </c>
      <c r="D35" t="s">
        <v>123</v>
      </c>
      <c r="E35" t="s">
        <v>81</v>
      </c>
      <c r="F35">
        <v>23</v>
      </c>
      <c r="G35" t="s">
        <v>82</v>
      </c>
      <c r="H35" t="s">
        <v>120</v>
      </c>
      <c r="I35" t="s">
        <v>78</v>
      </c>
      <c r="J35">
        <v>6</v>
      </c>
      <c r="K35">
        <v>52</v>
      </c>
      <c r="L35" t="s">
        <v>74</v>
      </c>
      <c r="M35" t="s">
        <v>72</v>
      </c>
    </row>
    <row r="36" spans="1:13" x14ac:dyDescent="0.3">
      <c r="A36" t="s">
        <v>19</v>
      </c>
      <c r="B36" s="6">
        <v>45446</v>
      </c>
      <c r="C36" s="9">
        <v>0.18680555555555556</v>
      </c>
      <c r="D36" t="s">
        <v>124</v>
      </c>
      <c r="E36" t="s">
        <v>67</v>
      </c>
      <c r="F36">
        <v>12</v>
      </c>
      <c r="G36" t="s">
        <v>93</v>
      </c>
      <c r="H36" t="s">
        <v>113</v>
      </c>
      <c r="I36" t="s">
        <v>78</v>
      </c>
      <c r="J36">
        <v>0</v>
      </c>
      <c r="K36">
        <v>57</v>
      </c>
      <c r="L36" t="s">
        <v>79</v>
      </c>
      <c r="M36" t="s">
        <v>72</v>
      </c>
    </row>
    <row r="37" spans="1:13" x14ac:dyDescent="0.3">
      <c r="A37" t="s">
        <v>13</v>
      </c>
      <c r="B37" s="6">
        <v>45446</v>
      </c>
      <c r="C37" s="9">
        <v>0.51111111111111107</v>
      </c>
      <c r="D37" t="s">
        <v>125</v>
      </c>
      <c r="E37" t="s">
        <v>67</v>
      </c>
      <c r="F37">
        <v>25</v>
      </c>
      <c r="G37" t="s">
        <v>102</v>
      </c>
      <c r="H37" t="s">
        <v>113</v>
      </c>
      <c r="I37" t="s">
        <v>78</v>
      </c>
      <c r="J37">
        <v>0</v>
      </c>
      <c r="K37">
        <v>32</v>
      </c>
      <c r="L37" t="s">
        <v>74</v>
      </c>
      <c r="M37" t="s">
        <v>72</v>
      </c>
    </row>
    <row r="38" spans="1:13" x14ac:dyDescent="0.3">
      <c r="A38" t="s">
        <v>15</v>
      </c>
      <c r="B38" s="6">
        <v>45080</v>
      </c>
      <c r="C38" s="9">
        <v>6.0416666666666667E-2</v>
      </c>
      <c r="D38" t="s">
        <v>126</v>
      </c>
      <c r="E38" t="s">
        <v>81</v>
      </c>
      <c r="F38">
        <v>17</v>
      </c>
      <c r="G38" t="s">
        <v>86</v>
      </c>
      <c r="H38" t="s">
        <v>103</v>
      </c>
      <c r="I38" t="s">
        <v>78</v>
      </c>
      <c r="J38">
        <v>5</v>
      </c>
      <c r="K38">
        <v>12</v>
      </c>
      <c r="L38" t="s">
        <v>79</v>
      </c>
      <c r="M38" t="s">
        <v>89</v>
      </c>
    </row>
    <row r="39" spans="1:13" x14ac:dyDescent="0.3">
      <c r="A39" t="s">
        <v>25</v>
      </c>
      <c r="B39" s="6">
        <v>45080</v>
      </c>
      <c r="C39" s="9">
        <v>0.63402777777777775</v>
      </c>
      <c r="D39" t="s">
        <v>127</v>
      </c>
      <c r="E39" t="s">
        <v>81</v>
      </c>
      <c r="F39">
        <v>68</v>
      </c>
      <c r="G39" t="s">
        <v>86</v>
      </c>
      <c r="H39" t="s">
        <v>103</v>
      </c>
      <c r="I39" t="s">
        <v>78</v>
      </c>
      <c r="J39">
        <v>6</v>
      </c>
      <c r="K39">
        <v>30</v>
      </c>
      <c r="L39" t="s">
        <v>97</v>
      </c>
      <c r="M39" t="s">
        <v>89</v>
      </c>
    </row>
    <row r="40" spans="1:13" x14ac:dyDescent="0.3">
      <c r="A40" t="s">
        <v>12</v>
      </c>
      <c r="B40" s="6">
        <v>45446</v>
      </c>
      <c r="C40" s="9">
        <v>0.54791666666666672</v>
      </c>
      <c r="D40" t="s">
        <v>128</v>
      </c>
      <c r="E40" t="s">
        <v>81</v>
      </c>
      <c r="F40">
        <v>48</v>
      </c>
      <c r="G40" t="s">
        <v>82</v>
      </c>
      <c r="H40" t="s">
        <v>103</v>
      </c>
      <c r="I40" t="s">
        <v>70</v>
      </c>
      <c r="J40">
        <v>1</v>
      </c>
      <c r="K40">
        <v>32</v>
      </c>
      <c r="L40" t="s">
        <v>71</v>
      </c>
      <c r="M40" t="s">
        <v>72</v>
      </c>
    </row>
    <row r="41" spans="1:13" x14ac:dyDescent="0.3">
      <c r="A41" t="s">
        <v>2</v>
      </c>
      <c r="B41" s="6">
        <v>45446</v>
      </c>
      <c r="C41" s="9">
        <v>0.18819444444444444</v>
      </c>
      <c r="D41" t="s">
        <v>129</v>
      </c>
      <c r="E41" t="s">
        <v>81</v>
      </c>
      <c r="F41">
        <v>74</v>
      </c>
      <c r="G41" t="s">
        <v>96</v>
      </c>
      <c r="H41" t="s">
        <v>69</v>
      </c>
      <c r="I41" t="s">
        <v>78</v>
      </c>
      <c r="J41">
        <v>10</v>
      </c>
      <c r="K41">
        <v>32</v>
      </c>
      <c r="L41" t="s">
        <v>83</v>
      </c>
      <c r="M41" t="s">
        <v>72</v>
      </c>
    </row>
    <row r="42" spans="1:13" x14ac:dyDescent="0.3">
      <c r="A42" t="s">
        <v>39</v>
      </c>
      <c r="B42" s="6">
        <v>45446</v>
      </c>
      <c r="C42" s="9">
        <v>0.91874999999999996</v>
      </c>
      <c r="D42" t="s">
        <v>130</v>
      </c>
      <c r="E42" t="s">
        <v>81</v>
      </c>
      <c r="F42">
        <v>79</v>
      </c>
      <c r="G42" t="s">
        <v>86</v>
      </c>
      <c r="H42" t="s">
        <v>69</v>
      </c>
      <c r="I42" t="s">
        <v>70</v>
      </c>
      <c r="J42">
        <v>6</v>
      </c>
      <c r="K42">
        <v>58</v>
      </c>
      <c r="L42" t="s">
        <v>83</v>
      </c>
      <c r="M42" t="s">
        <v>72</v>
      </c>
    </row>
    <row r="43" spans="1:13" x14ac:dyDescent="0.3">
      <c r="A43" t="s">
        <v>37</v>
      </c>
      <c r="B43" s="6">
        <v>45446</v>
      </c>
      <c r="C43" s="9">
        <v>0.81736111111111109</v>
      </c>
      <c r="D43" t="s">
        <v>131</v>
      </c>
      <c r="E43" t="s">
        <v>67</v>
      </c>
      <c r="F43">
        <v>67</v>
      </c>
      <c r="G43" t="s">
        <v>82</v>
      </c>
      <c r="H43" t="s">
        <v>69</v>
      </c>
      <c r="I43" t="s">
        <v>78</v>
      </c>
      <c r="J43">
        <v>1</v>
      </c>
      <c r="K43">
        <v>40</v>
      </c>
      <c r="L43" t="s">
        <v>97</v>
      </c>
      <c r="M43" t="s">
        <v>72</v>
      </c>
    </row>
    <row r="44" spans="1:13" x14ac:dyDescent="0.3">
      <c r="A44" t="s">
        <v>34</v>
      </c>
      <c r="B44" s="6">
        <v>45446</v>
      </c>
      <c r="C44" s="9">
        <v>0.27847222222222223</v>
      </c>
      <c r="D44" t="s">
        <v>132</v>
      </c>
      <c r="E44" t="s">
        <v>81</v>
      </c>
      <c r="F44">
        <v>11</v>
      </c>
      <c r="G44" t="s">
        <v>82</v>
      </c>
      <c r="H44" t="s">
        <v>69</v>
      </c>
      <c r="I44" t="s">
        <v>78</v>
      </c>
      <c r="J44">
        <v>3</v>
      </c>
      <c r="K44">
        <v>41</v>
      </c>
      <c r="L44" t="s">
        <v>79</v>
      </c>
      <c r="M44" t="s">
        <v>72</v>
      </c>
    </row>
    <row r="45" spans="1:13" x14ac:dyDescent="0.3">
      <c r="A45" t="s">
        <v>20</v>
      </c>
      <c r="B45" s="6">
        <v>45080</v>
      </c>
      <c r="C45" s="9">
        <v>0.87777777777777777</v>
      </c>
      <c r="D45" t="s">
        <v>133</v>
      </c>
      <c r="E45" t="s">
        <v>81</v>
      </c>
      <c r="F45">
        <v>8</v>
      </c>
      <c r="G45" t="s">
        <v>82</v>
      </c>
      <c r="H45" t="s">
        <v>69</v>
      </c>
      <c r="I45" t="s">
        <v>78</v>
      </c>
      <c r="J45">
        <v>9</v>
      </c>
      <c r="K45">
        <v>11</v>
      </c>
      <c r="L45" t="s">
        <v>76</v>
      </c>
      <c r="M45" t="s">
        <v>89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6954-E7FC-4136-A625-2107947042B0}">
  <dimension ref="A3:J75"/>
  <sheetViews>
    <sheetView topLeftCell="A30" zoomScale="95" zoomScaleNormal="95" workbookViewId="0">
      <selection activeCell="E49" sqref="E49"/>
    </sheetView>
  </sheetViews>
  <sheetFormatPr defaultRowHeight="14.4" x14ac:dyDescent="0.3"/>
  <cols>
    <col min="1" max="1" width="18.109375" customWidth="1"/>
    <col min="2" max="2" width="15.6640625" customWidth="1"/>
    <col min="3" max="3" width="12" customWidth="1"/>
    <col min="4" max="4" width="23.21875" customWidth="1"/>
    <col min="6" max="6" width="12.5546875" bestFit="1" customWidth="1"/>
    <col min="7" max="8" width="23.88671875" bestFit="1" customWidth="1"/>
    <col min="9" max="9" width="12.5546875" bestFit="1" customWidth="1"/>
    <col min="10" max="10" width="32.44140625" bestFit="1" customWidth="1"/>
  </cols>
  <sheetData>
    <row r="3" spans="1:10" ht="18" x14ac:dyDescent="0.35">
      <c r="A3" s="7" t="s">
        <v>44</v>
      </c>
      <c r="C3" s="17" t="s">
        <v>48</v>
      </c>
      <c r="D3" s="17"/>
      <c r="F3" s="17" t="s">
        <v>49</v>
      </c>
      <c r="G3" s="17"/>
      <c r="I3" s="17" t="s">
        <v>52</v>
      </c>
      <c r="J3" s="17"/>
    </row>
    <row r="4" spans="1:10" x14ac:dyDescent="0.3">
      <c r="A4" t="s">
        <v>45</v>
      </c>
      <c r="C4" s="1" t="s">
        <v>0</v>
      </c>
      <c r="D4" t="s">
        <v>45</v>
      </c>
      <c r="F4" s="1" t="s">
        <v>0</v>
      </c>
      <c r="G4" t="s">
        <v>46</v>
      </c>
      <c r="I4" s="1" t="s">
        <v>0</v>
      </c>
      <c r="J4" t="s">
        <v>47</v>
      </c>
    </row>
    <row r="5" spans="1:10" x14ac:dyDescent="0.3">
      <c r="A5" s="19">
        <v>513</v>
      </c>
      <c r="C5" s="2" t="s">
        <v>151</v>
      </c>
      <c r="D5" s="18">
        <v>19</v>
      </c>
      <c r="F5" s="2" t="s">
        <v>151</v>
      </c>
      <c r="G5" s="4">
        <v>37.789473684210527</v>
      </c>
      <c r="I5" s="2" t="s">
        <v>151</v>
      </c>
      <c r="J5" s="4">
        <v>6.666666666666667</v>
      </c>
    </row>
    <row r="6" spans="1:10" x14ac:dyDescent="0.3">
      <c r="C6" s="2" t="s">
        <v>152</v>
      </c>
      <c r="D6" s="18">
        <v>14</v>
      </c>
      <c r="F6" s="2" t="s">
        <v>152</v>
      </c>
      <c r="G6" s="4">
        <v>38.214285714285715</v>
      </c>
      <c r="I6" s="2" t="s">
        <v>152</v>
      </c>
      <c r="J6" s="4">
        <v>3.5</v>
      </c>
    </row>
    <row r="7" spans="1:10" x14ac:dyDescent="0.3">
      <c r="C7" s="2" t="s">
        <v>153</v>
      </c>
      <c r="D7" s="18">
        <v>13</v>
      </c>
      <c r="F7" s="2" t="s">
        <v>153</v>
      </c>
      <c r="G7" s="4">
        <v>40.92307692307692</v>
      </c>
      <c r="I7" s="2" t="s">
        <v>153</v>
      </c>
      <c r="J7" s="4">
        <v>4.5</v>
      </c>
    </row>
    <row r="8" spans="1:10" ht="15.6" x14ac:dyDescent="0.3">
      <c r="A8" s="7" t="s">
        <v>50</v>
      </c>
      <c r="C8" s="2" t="s">
        <v>154</v>
      </c>
      <c r="D8" s="18">
        <v>22</v>
      </c>
      <c r="F8" s="2" t="s">
        <v>154</v>
      </c>
      <c r="G8" s="4">
        <v>34.5</v>
      </c>
      <c r="I8" s="2" t="s">
        <v>154</v>
      </c>
      <c r="J8" s="4">
        <v>4.8</v>
      </c>
    </row>
    <row r="9" spans="1:10" x14ac:dyDescent="0.3">
      <c r="A9" t="s">
        <v>46</v>
      </c>
      <c r="C9" s="2" t="s">
        <v>155</v>
      </c>
      <c r="D9" s="18">
        <v>19</v>
      </c>
      <c r="F9" s="2" t="s">
        <v>155</v>
      </c>
      <c r="G9" s="4">
        <v>30.684210526315791</v>
      </c>
      <c r="I9" s="2" t="s">
        <v>155</v>
      </c>
      <c r="J9" s="4">
        <v>7.75</v>
      </c>
    </row>
    <row r="10" spans="1:10" x14ac:dyDescent="0.3">
      <c r="A10" s="8">
        <v>36.323586744639378</v>
      </c>
      <c r="C10" s="2" t="s">
        <v>156</v>
      </c>
      <c r="D10" s="18">
        <v>15</v>
      </c>
      <c r="F10" s="2" t="s">
        <v>156</v>
      </c>
      <c r="G10" s="4">
        <v>37.666666666666664</v>
      </c>
      <c r="I10" s="2" t="s">
        <v>156</v>
      </c>
      <c r="J10" s="4">
        <v>6.2</v>
      </c>
    </row>
    <row r="11" spans="1:10" x14ac:dyDescent="0.3">
      <c r="C11" s="2" t="s">
        <v>157</v>
      </c>
      <c r="D11" s="18">
        <v>12</v>
      </c>
      <c r="F11" s="2" t="s">
        <v>157</v>
      </c>
      <c r="G11" s="4">
        <v>36.083333333333336</v>
      </c>
      <c r="I11" s="2" t="s">
        <v>157</v>
      </c>
      <c r="J11" s="4">
        <v>3.75</v>
      </c>
    </row>
    <row r="12" spans="1:10" x14ac:dyDescent="0.3">
      <c r="C12" s="2" t="s">
        <v>158</v>
      </c>
      <c r="D12" s="18">
        <v>21</v>
      </c>
      <c r="F12" s="2" t="s">
        <v>158</v>
      </c>
      <c r="G12" s="4">
        <v>43.523809523809526</v>
      </c>
      <c r="I12" s="2" t="s">
        <v>158</v>
      </c>
      <c r="J12" s="4">
        <v>6.5</v>
      </c>
    </row>
    <row r="13" spans="1:10" ht="15.6" x14ac:dyDescent="0.3">
      <c r="A13" s="7" t="s">
        <v>51</v>
      </c>
      <c r="C13" s="2" t="s">
        <v>159</v>
      </c>
      <c r="D13" s="18">
        <v>12</v>
      </c>
      <c r="F13" s="2" t="s">
        <v>159</v>
      </c>
      <c r="G13" s="4">
        <v>29.5</v>
      </c>
      <c r="I13" s="2" t="s">
        <v>159</v>
      </c>
      <c r="J13" s="4">
        <v>3</v>
      </c>
    </row>
    <row r="14" spans="1:10" x14ac:dyDescent="0.3">
      <c r="A14" t="s">
        <v>47</v>
      </c>
      <c r="C14" s="2" t="s">
        <v>160</v>
      </c>
      <c r="D14" s="18">
        <v>13</v>
      </c>
      <c r="F14" s="2" t="s">
        <v>160</v>
      </c>
      <c r="G14" s="4">
        <v>38.07692307692308</v>
      </c>
      <c r="I14" s="2" t="s">
        <v>160</v>
      </c>
      <c r="J14" s="4">
        <v>4.5</v>
      </c>
    </row>
    <row r="15" spans="1:10" x14ac:dyDescent="0.3">
      <c r="A15" s="8">
        <v>4.9591836734693882</v>
      </c>
      <c r="C15" s="2" t="s">
        <v>161</v>
      </c>
      <c r="D15" s="18">
        <v>13</v>
      </c>
      <c r="F15" s="2" t="s">
        <v>161</v>
      </c>
      <c r="G15" s="4">
        <v>35.846153846153847</v>
      </c>
      <c r="I15" s="2" t="s">
        <v>161</v>
      </c>
      <c r="J15" s="4">
        <v>6</v>
      </c>
    </row>
    <row r="16" spans="1:10" x14ac:dyDescent="0.3">
      <c r="C16" s="2" t="s">
        <v>162</v>
      </c>
      <c r="D16" s="18">
        <v>16</v>
      </c>
      <c r="F16" s="2" t="s">
        <v>162</v>
      </c>
      <c r="G16" s="4">
        <v>32.625</v>
      </c>
      <c r="I16" s="2" t="s">
        <v>162</v>
      </c>
      <c r="J16" s="4">
        <v>5.2</v>
      </c>
    </row>
    <row r="17" spans="3:10" x14ac:dyDescent="0.3">
      <c r="C17" s="2" t="s">
        <v>163</v>
      </c>
      <c r="D17" s="18">
        <v>20</v>
      </c>
      <c r="F17" s="2" t="s">
        <v>163</v>
      </c>
      <c r="G17" s="4">
        <v>39.200000000000003</v>
      </c>
      <c r="I17" s="2" t="s">
        <v>163</v>
      </c>
      <c r="J17" s="4">
        <v>4.4000000000000004</v>
      </c>
    </row>
    <row r="18" spans="3:10" x14ac:dyDescent="0.3">
      <c r="C18" s="2" t="s">
        <v>164</v>
      </c>
      <c r="D18" s="18">
        <v>25</v>
      </c>
      <c r="F18" s="2" t="s">
        <v>164</v>
      </c>
      <c r="G18" s="4">
        <v>35.28</v>
      </c>
      <c r="I18" s="2" t="s">
        <v>164</v>
      </c>
      <c r="J18" s="4">
        <v>3.4545454545454546</v>
      </c>
    </row>
    <row r="19" spans="3:10" x14ac:dyDescent="0.3">
      <c r="C19" s="2" t="s">
        <v>165</v>
      </c>
      <c r="D19" s="18">
        <v>20</v>
      </c>
      <c r="F19" s="2" t="s">
        <v>165</v>
      </c>
      <c r="G19" s="4">
        <v>32.549999999999997</v>
      </c>
      <c r="I19" s="2" t="s">
        <v>165</v>
      </c>
      <c r="J19" s="4">
        <v>4.4000000000000004</v>
      </c>
    </row>
    <row r="20" spans="3:10" x14ac:dyDescent="0.3">
      <c r="C20" s="2" t="s">
        <v>166</v>
      </c>
      <c r="D20" s="18">
        <v>14</v>
      </c>
      <c r="F20" s="2" t="s">
        <v>166</v>
      </c>
      <c r="G20" s="4">
        <v>35.642857142857146</v>
      </c>
      <c r="I20" s="2" t="s">
        <v>166</v>
      </c>
      <c r="J20" s="4">
        <v>5.833333333333333</v>
      </c>
    </row>
    <row r="21" spans="3:10" x14ac:dyDescent="0.3">
      <c r="C21" s="2" t="s">
        <v>167</v>
      </c>
      <c r="D21" s="18">
        <v>17</v>
      </c>
      <c r="F21" s="2" t="s">
        <v>167</v>
      </c>
      <c r="G21" s="4">
        <v>38.764705882352942</v>
      </c>
      <c r="I21" s="2" t="s">
        <v>167</v>
      </c>
      <c r="J21" s="4">
        <v>4.4444444444444446</v>
      </c>
    </row>
    <row r="22" spans="3:10" x14ac:dyDescent="0.3">
      <c r="C22" s="2" t="s">
        <v>168</v>
      </c>
      <c r="D22" s="18">
        <v>20</v>
      </c>
      <c r="F22" s="2" t="s">
        <v>168</v>
      </c>
      <c r="G22" s="4">
        <v>39.9</v>
      </c>
      <c r="I22" s="2" t="s">
        <v>168</v>
      </c>
      <c r="J22" s="4">
        <v>5.333333333333333</v>
      </c>
    </row>
    <row r="23" spans="3:10" x14ac:dyDescent="0.3">
      <c r="C23" s="2" t="s">
        <v>169</v>
      </c>
      <c r="D23" s="18">
        <v>10</v>
      </c>
      <c r="F23" s="2" t="s">
        <v>169</v>
      </c>
      <c r="G23" s="4">
        <v>41.6</v>
      </c>
      <c r="I23" s="2" t="s">
        <v>169</v>
      </c>
      <c r="J23" s="4">
        <v>5.333333333333333</v>
      </c>
    </row>
    <row r="24" spans="3:10" x14ac:dyDescent="0.3">
      <c r="C24" s="2" t="s">
        <v>170</v>
      </c>
      <c r="D24" s="18">
        <v>17</v>
      </c>
      <c r="F24" s="2" t="s">
        <v>170</v>
      </c>
      <c r="G24" s="4">
        <v>39.470588235294116</v>
      </c>
      <c r="I24" s="2" t="s">
        <v>170</v>
      </c>
      <c r="J24" s="4">
        <v>5.5714285714285712</v>
      </c>
    </row>
    <row r="25" spans="3:10" x14ac:dyDescent="0.3">
      <c r="C25" s="2" t="s">
        <v>171</v>
      </c>
      <c r="D25" s="18">
        <v>15</v>
      </c>
      <c r="F25" s="2" t="s">
        <v>171</v>
      </c>
      <c r="G25" s="4">
        <v>27.733333333333334</v>
      </c>
      <c r="I25" s="2" t="s">
        <v>171</v>
      </c>
      <c r="J25" s="4">
        <v>5</v>
      </c>
    </row>
    <row r="26" spans="3:10" x14ac:dyDescent="0.3">
      <c r="C26" s="2" t="s">
        <v>172</v>
      </c>
      <c r="D26" s="18">
        <v>16</v>
      </c>
      <c r="F26" s="2" t="s">
        <v>172</v>
      </c>
      <c r="G26" s="4">
        <v>36.875</v>
      </c>
      <c r="I26" s="2" t="s">
        <v>172</v>
      </c>
      <c r="J26" s="4">
        <v>6.4</v>
      </c>
    </row>
    <row r="27" spans="3:10" x14ac:dyDescent="0.3">
      <c r="C27" s="2" t="s">
        <v>173</v>
      </c>
      <c r="D27" s="18">
        <v>18</v>
      </c>
      <c r="F27" s="2" t="s">
        <v>173</v>
      </c>
      <c r="G27" s="4">
        <v>40.333333333333336</v>
      </c>
      <c r="I27" s="2" t="s">
        <v>173</v>
      </c>
      <c r="J27" s="4">
        <v>5.333333333333333</v>
      </c>
    </row>
    <row r="28" spans="3:10" x14ac:dyDescent="0.3">
      <c r="C28" s="2" t="s">
        <v>174</v>
      </c>
      <c r="D28" s="18">
        <v>16</v>
      </c>
      <c r="F28" s="2" t="s">
        <v>174</v>
      </c>
      <c r="G28" s="4">
        <v>36.5</v>
      </c>
      <c r="I28" s="2" t="s">
        <v>174</v>
      </c>
      <c r="J28" s="4">
        <v>3.75</v>
      </c>
    </row>
    <row r="29" spans="3:10" x14ac:dyDescent="0.3">
      <c r="C29" s="2" t="s">
        <v>175</v>
      </c>
      <c r="D29" s="18">
        <v>15</v>
      </c>
      <c r="F29" s="2" t="s">
        <v>175</v>
      </c>
      <c r="G29" s="4">
        <v>32.866666666666667</v>
      </c>
      <c r="I29" s="2" t="s">
        <v>175</v>
      </c>
      <c r="J29" s="4">
        <v>6.333333333333333</v>
      </c>
    </row>
    <row r="30" spans="3:10" x14ac:dyDescent="0.3">
      <c r="C30" s="2" t="s">
        <v>176</v>
      </c>
      <c r="D30" s="18">
        <v>14</v>
      </c>
      <c r="F30" s="2" t="s">
        <v>176</v>
      </c>
      <c r="G30" s="4">
        <v>36.642857142857146</v>
      </c>
      <c r="I30" s="2" t="s">
        <v>176</v>
      </c>
      <c r="J30" s="4">
        <v>10</v>
      </c>
    </row>
    <row r="31" spans="3:10" x14ac:dyDescent="0.3">
      <c r="C31" s="2" t="s">
        <v>177</v>
      </c>
      <c r="D31" s="18">
        <v>16</v>
      </c>
      <c r="F31" s="2" t="s">
        <v>177</v>
      </c>
      <c r="G31" s="4">
        <v>36.5625</v>
      </c>
      <c r="I31" s="2" t="s">
        <v>177</v>
      </c>
      <c r="J31" s="4">
        <v>5</v>
      </c>
    </row>
    <row r="32" spans="3:10" x14ac:dyDescent="0.3">
      <c r="C32" s="2" t="s">
        <v>178</v>
      </c>
      <c r="D32" s="18">
        <v>20</v>
      </c>
      <c r="F32" s="2" t="s">
        <v>178</v>
      </c>
      <c r="G32" s="4">
        <v>32.15</v>
      </c>
      <c r="I32" s="2" t="s">
        <v>178</v>
      </c>
      <c r="J32" s="4">
        <v>5.333333333333333</v>
      </c>
    </row>
    <row r="33" spans="1:10" x14ac:dyDescent="0.3">
      <c r="C33" s="2" t="s">
        <v>179</v>
      </c>
      <c r="D33" s="18">
        <v>19</v>
      </c>
      <c r="F33" s="2" t="s">
        <v>179</v>
      </c>
      <c r="G33" s="4">
        <v>38.368421052631582</v>
      </c>
      <c r="I33" s="2" t="s">
        <v>179</v>
      </c>
      <c r="J33" s="4">
        <v>4.8</v>
      </c>
    </row>
    <row r="34" spans="1:10" x14ac:dyDescent="0.3">
      <c r="C34" s="2" t="s">
        <v>180</v>
      </c>
      <c r="D34" s="18">
        <v>14</v>
      </c>
      <c r="F34" s="2" t="s">
        <v>180</v>
      </c>
      <c r="G34" s="4">
        <v>33.071428571428569</v>
      </c>
      <c r="I34" s="2" t="s">
        <v>180</v>
      </c>
      <c r="J34" s="4">
        <v>5</v>
      </c>
    </row>
    <row r="35" spans="1:10" x14ac:dyDescent="0.3">
      <c r="C35" s="2" t="s">
        <v>181</v>
      </c>
      <c r="D35" s="18">
        <v>18</v>
      </c>
      <c r="F35" s="2" t="s">
        <v>181</v>
      </c>
      <c r="G35" s="4">
        <v>36.444444444444443</v>
      </c>
      <c r="I35" s="2" t="s">
        <v>181</v>
      </c>
      <c r="J35" s="4">
        <v>1.4</v>
      </c>
    </row>
    <row r="36" spans="1:10" x14ac:dyDescent="0.3">
      <c r="C36" s="2" t="s">
        <v>43</v>
      </c>
      <c r="D36" s="18">
        <v>513</v>
      </c>
      <c r="F36" s="2" t="s">
        <v>43</v>
      </c>
      <c r="G36" s="4">
        <v>36.323586744639378</v>
      </c>
      <c r="I36" s="2" t="s">
        <v>43</v>
      </c>
      <c r="J36" s="4">
        <v>4.9591836734693882</v>
      </c>
    </row>
    <row r="38" spans="1:10" x14ac:dyDescent="0.3">
      <c r="A38" s="1" t="s">
        <v>0</v>
      </c>
      <c r="B38" t="s">
        <v>135</v>
      </c>
      <c r="C38" t="s">
        <v>136</v>
      </c>
    </row>
    <row r="39" spans="1:10" x14ac:dyDescent="0.3">
      <c r="A39" s="2" t="s">
        <v>70</v>
      </c>
      <c r="B39" s="8">
        <v>269</v>
      </c>
      <c r="C39" s="10">
        <v>0.52436647173489281</v>
      </c>
    </row>
    <row r="40" spans="1:10" x14ac:dyDescent="0.3">
      <c r="A40" s="2" t="s">
        <v>78</v>
      </c>
      <c r="B40" s="8">
        <v>244</v>
      </c>
      <c r="C40" s="10">
        <v>0.47563352826510719</v>
      </c>
    </row>
    <row r="41" spans="1:10" x14ac:dyDescent="0.3">
      <c r="A41" s="2" t="s">
        <v>43</v>
      </c>
      <c r="B41" s="8">
        <v>513</v>
      </c>
      <c r="C41" s="10">
        <v>1</v>
      </c>
    </row>
    <row r="47" spans="1:10" ht="18" x14ac:dyDescent="0.35">
      <c r="A47" s="17"/>
      <c r="B47" s="17"/>
    </row>
    <row r="48" spans="1:10" ht="15.6" x14ac:dyDescent="0.3">
      <c r="A48" s="12" t="s">
        <v>137</v>
      </c>
      <c r="B48" s="12" t="s">
        <v>138</v>
      </c>
      <c r="C48" s="12" t="s">
        <v>139</v>
      </c>
      <c r="D48" s="11"/>
      <c r="E48" s="11"/>
    </row>
    <row r="49" spans="1:8" ht="18" x14ac:dyDescent="0.35">
      <c r="A49" s="13" t="str">
        <f>A40</f>
        <v>Not Admitted</v>
      </c>
      <c r="B49" s="13">
        <f>B40</f>
        <v>244</v>
      </c>
      <c r="C49" s="14">
        <f>C40</f>
        <v>0.47563352826510719</v>
      </c>
      <c r="D49" s="15"/>
      <c r="E49" s="15"/>
    </row>
    <row r="50" spans="1:8" ht="18" x14ac:dyDescent="0.35">
      <c r="A50" s="13" t="str">
        <f>A39</f>
        <v>Admitted</v>
      </c>
      <c r="B50" s="13">
        <f>B39</f>
        <v>269</v>
      </c>
      <c r="C50" s="14">
        <f>C39</f>
        <v>0.52436647173489281</v>
      </c>
      <c r="D50" s="15"/>
      <c r="E50" s="15"/>
    </row>
    <row r="53" spans="1:8" ht="18" x14ac:dyDescent="0.35">
      <c r="A53" s="17" t="s">
        <v>141</v>
      </c>
      <c r="B53" s="17"/>
      <c r="D53" s="17" t="s">
        <v>143</v>
      </c>
      <c r="E53" s="17"/>
      <c r="G53" s="17" t="s">
        <v>144</v>
      </c>
      <c r="H53" s="17"/>
    </row>
    <row r="54" spans="1:8" x14ac:dyDescent="0.3">
      <c r="A54" s="1" t="s">
        <v>0</v>
      </c>
      <c r="B54" t="s">
        <v>140</v>
      </c>
      <c r="D54" s="1" t="s">
        <v>0</v>
      </c>
      <c r="E54" t="s">
        <v>142</v>
      </c>
      <c r="G54" s="1" t="s">
        <v>0</v>
      </c>
      <c r="H54" t="s">
        <v>140</v>
      </c>
    </row>
    <row r="55" spans="1:8" x14ac:dyDescent="0.3">
      <c r="A55" s="2" t="s">
        <v>76</v>
      </c>
      <c r="B55" s="16">
        <v>76</v>
      </c>
      <c r="D55" s="2" t="s">
        <v>72</v>
      </c>
      <c r="E55" s="16">
        <v>316</v>
      </c>
      <c r="G55" s="2" t="s">
        <v>67</v>
      </c>
      <c r="H55" s="16">
        <v>241</v>
      </c>
    </row>
    <row r="56" spans="1:8" x14ac:dyDescent="0.3">
      <c r="A56" s="2" t="s">
        <v>79</v>
      </c>
      <c r="B56" s="16">
        <v>69</v>
      </c>
      <c r="D56" s="2" t="s">
        <v>89</v>
      </c>
      <c r="E56" s="16">
        <v>197</v>
      </c>
      <c r="G56" s="2" t="s">
        <v>81</v>
      </c>
      <c r="H56" s="16">
        <v>272</v>
      </c>
    </row>
    <row r="57" spans="1:8" x14ac:dyDescent="0.3">
      <c r="A57" s="2" t="s">
        <v>74</v>
      </c>
      <c r="B57" s="16">
        <v>64</v>
      </c>
      <c r="D57" s="2" t="s">
        <v>43</v>
      </c>
      <c r="E57" s="16">
        <v>513</v>
      </c>
      <c r="G57" s="2" t="s">
        <v>43</v>
      </c>
      <c r="H57" s="16">
        <v>513</v>
      </c>
    </row>
    <row r="58" spans="1:8" x14ac:dyDescent="0.3">
      <c r="A58" s="2" t="s">
        <v>87</v>
      </c>
      <c r="B58" s="16">
        <v>59</v>
      </c>
    </row>
    <row r="59" spans="1:8" x14ac:dyDescent="0.3">
      <c r="A59" s="2" t="s">
        <v>71</v>
      </c>
      <c r="B59" s="16">
        <v>58</v>
      </c>
    </row>
    <row r="60" spans="1:8" x14ac:dyDescent="0.3">
      <c r="A60" s="2" t="s">
        <v>109</v>
      </c>
      <c r="B60" s="16">
        <v>66</v>
      </c>
    </row>
    <row r="61" spans="1:8" x14ac:dyDescent="0.3">
      <c r="A61" s="2" t="s">
        <v>97</v>
      </c>
      <c r="B61" s="16">
        <v>67</v>
      </c>
      <c r="G61" s="1" t="s">
        <v>0</v>
      </c>
      <c r="H61" t="s">
        <v>148</v>
      </c>
    </row>
    <row r="62" spans="1:8" x14ac:dyDescent="0.3">
      <c r="A62" s="2" t="s">
        <v>83</v>
      </c>
      <c r="B62" s="16">
        <v>54</v>
      </c>
      <c r="G62" s="2" t="s">
        <v>146</v>
      </c>
      <c r="H62" s="16">
        <v>4</v>
      </c>
    </row>
    <row r="63" spans="1:8" x14ac:dyDescent="0.3">
      <c r="A63" s="2" t="s">
        <v>43</v>
      </c>
      <c r="B63" s="16">
        <v>513</v>
      </c>
      <c r="G63" s="2" t="s">
        <v>147</v>
      </c>
      <c r="H63" s="16">
        <v>5</v>
      </c>
    </row>
    <row r="64" spans="1:8" x14ac:dyDescent="0.3">
      <c r="G64" s="2" t="s">
        <v>122</v>
      </c>
      <c r="H64" s="16">
        <v>9</v>
      </c>
    </row>
    <row r="65" spans="7:8" x14ac:dyDescent="0.3">
      <c r="G65" s="2" t="s">
        <v>120</v>
      </c>
      <c r="H65" s="16">
        <v>14</v>
      </c>
    </row>
    <row r="66" spans="7:8" x14ac:dyDescent="0.3">
      <c r="G66" s="2" t="s">
        <v>145</v>
      </c>
      <c r="H66" s="16">
        <v>14</v>
      </c>
    </row>
    <row r="67" spans="7:8" x14ac:dyDescent="0.3">
      <c r="G67" s="2" t="s">
        <v>113</v>
      </c>
      <c r="H67" s="16">
        <v>65</v>
      </c>
    </row>
    <row r="68" spans="7:8" x14ac:dyDescent="0.3">
      <c r="G68" s="2" t="s">
        <v>103</v>
      </c>
      <c r="H68" s="16">
        <v>103</v>
      </c>
    </row>
    <row r="69" spans="7:8" x14ac:dyDescent="0.3">
      <c r="G69" s="2" t="s">
        <v>69</v>
      </c>
      <c r="H69" s="16">
        <v>299</v>
      </c>
    </row>
    <row r="70" spans="7:8" x14ac:dyDescent="0.3">
      <c r="G70" s="2" t="s">
        <v>43</v>
      </c>
      <c r="H70" s="16">
        <v>513</v>
      </c>
    </row>
    <row r="72" spans="7:8" x14ac:dyDescent="0.3">
      <c r="G72" s="1" t="s">
        <v>0</v>
      </c>
    </row>
    <row r="73" spans="7:8" x14ac:dyDescent="0.3">
      <c r="G73" s="2" t="s">
        <v>149</v>
      </c>
    </row>
    <row r="74" spans="7:8" x14ac:dyDescent="0.3">
      <c r="G74" s="2" t="s">
        <v>150</v>
      </c>
    </row>
    <row r="75" spans="7:8" x14ac:dyDescent="0.3">
      <c r="G75" s="2" t="s">
        <v>43</v>
      </c>
    </row>
  </sheetData>
  <dataConsolidate/>
  <mergeCells count="7">
    <mergeCell ref="C3:D3"/>
    <mergeCell ref="F3:G3"/>
    <mergeCell ref="I3:J3"/>
    <mergeCell ref="A53:B53"/>
    <mergeCell ref="A47:B47"/>
    <mergeCell ref="D53:E53"/>
    <mergeCell ref="G53:H53"/>
  </mergeCells>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27FCC-BF8C-4939-A0FF-FA8493D19AFC}">
  <dimension ref="A1:N28"/>
  <sheetViews>
    <sheetView tabSelected="1" zoomScaleNormal="100" workbookViewId="0">
      <selection activeCell="Q16" sqref="Q16"/>
    </sheetView>
  </sheetViews>
  <sheetFormatPr defaultRowHeight="14.4" x14ac:dyDescent="0.3"/>
  <sheetData>
    <row r="1" spans="1:14" x14ac:dyDescent="0.3">
      <c r="A1" s="5"/>
      <c r="B1" s="5"/>
      <c r="C1" s="5"/>
      <c r="D1" s="5"/>
      <c r="E1" s="5"/>
      <c r="F1" s="5"/>
      <c r="G1" s="5"/>
      <c r="H1" s="5"/>
      <c r="I1" s="5"/>
      <c r="J1" s="5"/>
      <c r="K1" s="5"/>
      <c r="L1" s="5"/>
      <c r="M1" s="5"/>
      <c r="N1" s="5"/>
    </row>
    <row r="2" spans="1:14" x14ac:dyDescent="0.3">
      <c r="A2" s="5"/>
      <c r="B2" s="5"/>
      <c r="C2" s="5"/>
      <c r="D2" s="5"/>
      <c r="E2" s="5"/>
      <c r="F2" s="5"/>
      <c r="G2" s="5"/>
      <c r="H2" s="5"/>
      <c r="I2" s="5"/>
      <c r="J2" s="5"/>
      <c r="K2" s="5"/>
      <c r="L2" s="5"/>
      <c r="M2" s="5"/>
      <c r="N2" s="5"/>
    </row>
    <row r="3" spans="1:14" x14ac:dyDescent="0.3">
      <c r="A3" s="5"/>
      <c r="B3" s="5"/>
      <c r="C3" s="5"/>
      <c r="D3" s="5"/>
      <c r="E3" s="5"/>
      <c r="F3" s="5"/>
      <c r="G3" s="5"/>
      <c r="H3" s="5"/>
      <c r="I3" s="5"/>
      <c r="J3" s="5"/>
      <c r="K3" s="5"/>
      <c r="L3" s="5"/>
      <c r="M3" s="5"/>
      <c r="N3" s="5"/>
    </row>
    <row r="4" spans="1:14" x14ac:dyDescent="0.3">
      <c r="A4" s="5"/>
      <c r="B4" s="5"/>
      <c r="C4" s="5"/>
      <c r="D4" s="5"/>
      <c r="E4" s="5"/>
      <c r="F4" s="5"/>
      <c r="G4" s="5"/>
      <c r="H4" s="5"/>
      <c r="I4" s="5"/>
      <c r="J4" s="5"/>
      <c r="K4" s="5"/>
      <c r="L4" s="5"/>
      <c r="M4" s="5"/>
      <c r="N4" s="5"/>
    </row>
    <row r="5" spans="1:14" x14ac:dyDescent="0.3">
      <c r="A5" s="5"/>
      <c r="B5" s="5"/>
      <c r="C5" s="5"/>
      <c r="D5" s="5"/>
      <c r="E5" s="5"/>
      <c r="F5" s="5"/>
      <c r="G5" s="5"/>
      <c r="H5" s="5"/>
      <c r="I5" s="5"/>
      <c r="J5" s="5"/>
      <c r="K5" s="5"/>
      <c r="L5" s="5"/>
      <c r="M5" s="5"/>
      <c r="N5" s="5"/>
    </row>
    <row r="6" spans="1:14" x14ac:dyDescent="0.3">
      <c r="A6" s="5"/>
      <c r="B6" s="5"/>
      <c r="C6" s="5"/>
      <c r="D6" s="5"/>
      <c r="E6" s="5"/>
      <c r="F6" s="5"/>
      <c r="G6" s="5"/>
      <c r="H6" s="5"/>
      <c r="I6" s="5"/>
      <c r="J6" s="5"/>
      <c r="K6" s="5"/>
      <c r="L6" s="5"/>
      <c r="M6" s="5"/>
      <c r="N6" s="5"/>
    </row>
    <row r="7" spans="1:14" x14ac:dyDescent="0.3">
      <c r="A7" s="5"/>
      <c r="B7" s="5"/>
      <c r="C7" s="5"/>
      <c r="D7" s="5"/>
      <c r="E7" s="5"/>
      <c r="F7" s="5"/>
      <c r="G7" s="5"/>
      <c r="H7" s="5"/>
      <c r="I7" s="5"/>
      <c r="J7" s="5"/>
      <c r="K7" s="5"/>
      <c r="L7" s="5"/>
      <c r="M7" s="5"/>
      <c r="N7" s="5"/>
    </row>
    <row r="8" spans="1:14" x14ac:dyDescent="0.3">
      <c r="A8" s="5"/>
      <c r="B8" s="5"/>
      <c r="C8" s="5"/>
      <c r="D8" s="5"/>
      <c r="E8" s="5"/>
      <c r="F8" s="5"/>
      <c r="G8" s="5"/>
      <c r="H8" s="5"/>
      <c r="I8" s="5"/>
      <c r="J8" s="5"/>
      <c r="K8" s="5"/>
      <c r="L8" s="5"/>
      <c r="M8" s="5"/>
      <c r="N8" s="5"/>
    </row>
    <row r="9" spans="1:14" x14ac:dyDescent="0.3">
      <c r="A9" s="5"/>
      <c r="B9" s="5"/>
      <c r="C9" s="5"/>
      <c r="D9" s="5"/>
      <c r="E9" s="5"/>
      <c r="F9" s="5"/>
      <c r="G9" s="5"/>
      <c r="H9" s="5"/>
      <c r="I9" s="5"/>
      <c r="J9" s="5"/>
      <c r="K9" s="5"/>
      <c r="L9" s="5"/>
      <c r="M9" s="5"/>
      <c r="N9" s="5"/>
    </row>
    <row r="10" spans="1:14" x14ac:dyDescent="0.3">
      <c r="A10" s="5"/>
      <c r="B10" s="5"/>
      <c r="C10" s="5"/>
      <c r="D10" s="5"/>
      <c r="E10" s="5"/>
      <c r="F10" s="5"/>
      <c r="G10" s="5"/>
      <c r="H10" s="5"/>
      <c r="I10" s="5"/>
      <c r="J10" s="5"/>
      <c r="K10" s="5"/>
      <c r="L10" s="5"/>
      <c r="M10" s="5"/>
      <c r="N10" s="5"/>
    </row>
    <row r="11" spans="1:14" x14ac:dyDescent="0.3">
      <c r="A11" s="5"/>
      <c r="B11" s="5"/>
      <c r="C11" s="5"/>
      <c r="D11" s="5"/>
      <c r="E11" s="5"/>
      <c r="F11" s="5"/>
      <c r="G11" s="5"/>
      <c r="H11" s="5"/>
      <c r="I11" s="5"/>
      <c r="J11" s="5"/>
      <c r="K11" s="5"/>
      <c r="L11" s="5"/>
      <c r="M11" s="5"/>
      <c r="N11" s="5"/>
    </row>
    <row r="12" spans="1:14" x14ac:dyDescent="0.3">
      <c r="A12" s="5"/>
      <c r="B12" s="5"/>
      <c r="C12" s="5"/>
      <c r="D12" s="5"/>
      <c r="E12" s="5"/>
      <c r="F12" s="5"/>
      <c r="G12" s="5"/>
      <c r="H12" s="5"/>
      <c r="I12" s="5"/>
      <c r="J12" s="5"/>
      <c r="K12" s="5"/>
      <c r="L12" s="5"/>
      <c r="M12" s="5"/>
      <c r="N12" s="5"/>
    </row>
    <row r="13" spans="1:14" x14ac:dyDescent="0.3">
      <c r="A13" s="5"/>
      <c r="B13" s="5"/>
      <c r="C13" s="5"/>
      <c r="D13" s="5"/>
      <c r="E13" s="5"/>
      <c r="F13" s="5"/>
      <c r="G13" s="5"/>
      <c r="H13" s="5"/>
      <c r="I13" s="5"/>
      <c r="J13" s="5"/>
      <c r="K13" s="5"/>
      <c r="L13" s="5"/>
      <c r="M13" s="5"/>
      <c r="N13" s="5"/>
    </row>
    <row r="14" spans="1:14" x14ac:dyDescent="0.3">
      <c r="A14" s="5"/>
      <c r="B14" s="5"/>
      <c r="C14" s="5"/>
      <c r="D14" s="5"/>
      <c r="E14" s="5"/>
      <c r="F14" s="5"/>
      <c r="G14" s="5"/>
      <c r="H14" s="5"/>
      <c r="I14" s="5"/>
      <c r="J14" s="5"/>
      <c r="K14" s="5"/>
      <c r="L14" s="5"/>
      <c r="M14" s="5"/>
      <c r="N14" s="5"/>
    </row>
    <row r="15" spans="1:14" x14ac:dyDescent="0.3">
      <c r="A15" s="5"/>
      <c r="B15" s="5"/>
      <c r="C15" s="5"/>
      <c r="D15" s="5"/>
      <c r="E15" s="5"/>
      <c r="F15" s="5"/>
      <c r="G15" s="5"/>
      <c r="H15" s="5"/>
      <c r="I15" s="5"/>
      <c r="J15" s="5"/>
      <c r="K15" s="5"/>
      <c r="L15" s="5"/>
      <c r="M15" s="5"/>
      <c r="N15" s="5"/>
    </row>
    <row r="16" spans="1:14" x14ac:dyDescent="0.3">
      <c r="A16" s="5"/>
      <c r="B16" s="5"/>
      <c r="C16" s="5"/>
      <c r="D16" s="5"/>
      <c r="E16" s="5"/>
      <c r="F16" s="5"/>
      <c r="G16" s="5"/>
      <c r="H16" s="5"/>
      <c r="I16" s="5"/>
      <c r="J16" s="5"/>
      <c r="K16" s="5"/>
      <c r="L16" s="5"/>
      <c r="M16" s="5"/>
      <c r="N16" s="5"/>
    </row>
    <row r="17" spans="1:14" x14ac:dyDescent="0.3">
      <c r="A17" s="5"/>
      <c r="B17" s="5"/>
      <c r="C17" s="5"/>
      <c r="D17" s="5"/>
      <c r="E17" s="5"/>
      <c r="F17" s="5"/>
      <c r="G17" s="5"/>
      <c r="H17" s="5"/>
      <c r="I17" s="5"/>
      <c r="J17" s="5"/>
      <c r="K17" s="5"/>
      <c r="L17" s="5"/>
      <c r="M17" s="5"/>
      <c r="N17" s="5"/>
    </row>
    <row r="18" spans="1:14" x14ac:dyDescent="0.3">
      <c r="A18" s="5"/>
      <c r="B18" s="5"/>
      <c r="C18" s="5"/>
      <c r="D18" s="5"/>
      <c r="E18" s="5"/>
      <c r="F18" s="5"/>
      <c r="G18" s="5"/>
      <c r="H18" s="5"/>
      <c r="I18" s="5"/>
      <c r="J18" s="5"/>
      <c r="K18" s="5"/>
      <c r="L18" s="5"/>
      <c r="M18" s="5"/>
      <c r="N18" s="5"/>
    </row>
    <row r="19" spans="1:14" x14ac:dyDescent="0.3">
      <c r="A19" s="5"/>
      <c r="B19" s="5"/>
      <c r="C19" s="5"/>
      <c r="D19" s="5"/>
      <c r="E19" s="5"/>
      <c r="F19" s="5"/>
      <c r="G19" s="5"/>
      <c r="H19" s="5"/>
      <c r="I19" s="5"/>
      <c r="J19" s="5"/>
      <c r="K19" s="5"/>
      <c r="L19" s="5"/>
      <c r="M19" s="5"/>
      <c r="N19" s="5"/>
    </row>
    <row r="20" spans="1:14" x14ac:dyDescent="0.3">
      <c r="A20" s="5"/>
      <c r="B20" s="5"/>
      <c r="C20" s="5"/>
      <c r="D20" s="5"/>
      <c r="E20" s="5"/>
      <c r="F20" s="5"/>
      <c r="G20" s="5"/>
      <c r="H20" s="5"/>
      <c r="I20" s="5"/>
      <c r="J20" s="5"/>
      <c r="K20" s="5"/>
      <c r="L20" s="5"/>
      <c r="M20" s="5"/>
      <c r="N20" s="5"/>
    </row>
    <row r="21" spans="1:14" x14ac:dyDescent="0.3">
      <c r="A21" s="5"/>
      <c r="B21" s="5"/>
      <c r="C21" s="5"/>
      <c r="D21" s="5"/>
      <c r="E21" s="5"/>
      <c r="F21" s="5"/>
      <c r="G21" s="5"/>
      <c r="H21" s="5"/>
      <c r="I21" s="5"/>
      <c r="J21" s="5"/>
      <c r="K21" s="5"/>
      <c r="L21" s="5"/>
      <c r="M21" s="5"/>
      <c r="N21" s="5"/>
    </row>
    <row r="22" spans="1:14" x14ac:dyDescent="0.3">
      <c r="A22" s="5"/>
      <c r="B22" s="5"/>
      <c r="C22" s="5"/>
      <c r="D22" s="5"/>
      <c r="E22" s="5"/>
      <c r="F22" s="5"/>
      <c r="G22" s="5"/>
      <c r="H22" s="5"/>
      <c r="I22" s="5"/>
      <c r="J22" s="5"/>
      <c r="K22" s="5"/>
      <c r="L22" s="5"/>
      <c r="M22" s="5"/>
      <c r="N22" s="5"/>
    </row>
    <row r="23" spans="1:14" x14ac:dyDescent="0.3">
      <c r="A23" s="5"/>
      <c r="B23" s="5"/>
      <c r="C23" s="5"/>
      <c r="D23" s="5"/>
      <c r="E23" s="5"/>
      <c r="F23" s="5"/>
      <c r="G23" s="5"/>
      <c r="H23" s="5"/>
      <c r="I23" s="5"/>
      <c r="J23" s="5"/>
      <c r="K23" s="5"/>
      <c r="L23" s="5"/>
      <c r="M23" s="5"/>
      <c r="N23" s="5"/>
    </row>
    <row r="24" spans="1:14" x14ac:dyDescent="0.3">
      <c r="A24" s="5"/>
      <c r="B24" s="5"/>
      <c r="C24" s="5"/>
      <c r="D24" s="5"/>
      <c r="E24" s="5"/>
      <c r="F24" s="5"/>
      <c r="G24" s="5"/>
      <c r="H24" s="5"/>
      <c r="I24" s="5"/>
      <c r="J24" s="5"/>
      <c r="K24" s="5"/>
      <c r="L24" s="5"/>
      <c r="M24" s="5"/>
      <c r="N24" s="5"/>
    </row>
    <row r="25" spans="1:14" x14ac:dyDescent="0.3">
      <c r="A25" s="5"/>
      <c r="B25" s="5"/>
      <c r="C25" s="5"/>
      <c r="D25" s="5"/>
      <c r="E25" s="5"/>
      <c r="F25" s="5"/>
      <c r="G25" s="5"/>
      <c r="H25" s="5"/>
      <c r="I25" s="5"/>
      <c r="J25" s="5"/>
      <c r="K25" s="5"/>
      <c r="L25" s="5"/>
      <c r="M25" s="5"/>
      <c r="N25" s="5"/>
    </row>
    <row r="26" spans="1:14" x14ac:dyDescent="0.3">
      <c r="A26" s="5"/>
      <c r="B26" s="5"/>
      <c r="C26" s="5"/>
      <c r="D26" s="5"/>
      <c r="E26" s="5"/>
      <c r="F26" s="5"/>
      <c r="G26" s="5"/>
      <c r="H26" s="5"/>
      <c r="I26" s="5"/>
      <c r="J26" s="5"/>
      <c r="K26" s="5"/>
      <c r="L26" s="5"/>
      <c r="M26" s="5"/>
      <c r="N26" s="5"/>
    </row>
    <row r="27" spans="1:14" x14ac:dyDescent="0.3">
      <c r="A27" s="5"/>
      <c r="B27" s="5"/>
      <c r="C27" s="5"/>
      <c r="D27" s="5"/>
      <c r="E27" s="5"/>
      <c r="F27" s="5"/>
      <c r="G27" s="5"/>
      <c r="H27" s="5"/>
      <c r="I27" s="5"/>
      <c r="J27" s="5"/>
      <c r="K27" s="5"/>
      <c r="L27" s="5"/>
      <c r="M27" s="5"/>
      <c r="N27" s="5"/>
    </row>
    <row r="28" spans="1:14" x14ac:dyDescent="0.3">
      <c r="A28" s="5"/>
      <c r="B28" s="5"/>
      <c r="C28" s="5"/>
      <c r="D28" s="5"/>
      <c r="E28" s="5"/>
      <c r="F28" s="5"/>
      <c r="G28" s="5"/>
      <c r="H28" s="5"/>
      <c r="I28" s="5"/>
      <c r="J28" s="5"/>
      <c r="K28" s="5"/>
      <c r="L28" s="5"/>
      <c r="M28" s="5"/>
      <c r="N28" s="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44C01-FCB3-4413-8A61-4F2A54296670}">
  <dimension ref="A1"/>
  <sheetViews>
    <sheetView workbookViewId="0">
      <selection activeCell="G28" sqref="G28"/>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3692A-4CEF-4B8B-9C7C-7260FA514DA7}">
  <dimension ref="A1"/>
  <sheetViews>
    <sheetView workbookViewId="0">
      <selection activeCell="E38" sqref="E38"/>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F6CDDF5D-79D1-4C6A-BCE0-62F8FE702FA1}">
  <ds:schemaRefs/>
</ds:datastoreItem>
</file>

<file path=customXml/itemProps2.xml><?xml version="1.0" encoding="utf-8"?>
<ds:datastoreItem xmlns:ds="http://schemas.openxmlformats.org/officeDocument/2006/customXml" ds:itemID="{7F49E480-4E67-4681-86FA-692E6FA72811}">
  <ds:schemaRefs/>
</ds:datastoreItem>
</file>

<file path=customXml/itemProps3.xml><?xml version="1.0" encoding="utf-8"?>
<ds:datastoreItem xmlns:ds="http://schemas.openxmlformats.org/officeDocument/2006/customXml" ds:itemID="{1A973723-8520-494F-9F2F-F237BF013C49}">
  <ds:schemaRefs/>
</ds:datastoreItem>
</file>

<file path=customXml/itemProps4.xml><?xml version="1.0" encoding="utf-8"?>
<ds:datastoreItem xmlns:ds="http://schemas.openxmlformats.org/officeDocument/2006/customXml" ds:itemID="{E390F37B-CAF5-456D-BF62-1C45567A49B1}">
  <ds:schemaRefs/>
</ds:datastoreItem>
</file>

<file path=customXml/itemProps5.xml><?xml version="1.0" encoding="utf-8"?>
<ds:datastoreItem xmlns:ds="http://schemas.openxmlformats.org/officeDocument/2006/customXml" ds:itemID="{591017EB-997D-46C2-BAC3-BDCBD77423A9}">
  <ds:schemaRefs/>
</ds:datastoreItem>
</file>

<file path=customXml/itemProps6.xml><?xml version="1.0" encoding="utf-8"?>
<ds:datastoreItem xmlns:ds="http://schemas.openxmlformats.org/officeDocument/2006/customXml" ds:itemID="{EFB66782-5686-4A82-A550-71494338D805}">
  <ds:schemaRefs/>
</ds:datastoreItem>
</file>

<file path=customXml/itemProps7.xml><?xml version="1.0" encoding="utf-8"?>
<ds:datastoreItem xmlns:ds="http://schemas.openxmlformats.org/officeDocument/2006/customXml" ds:itemID="{023358A1-C893-4802-8CDD-C0682024D47A}">
  <ds:schemaRefs/>
</ds:datastoreItem>
</file>

<file path=customXml/itemProps8.xml><?xml version="1.0" encoding="utf-8"?>
<ds:datastoreItem xmlns:ds="http://schemas.openxmlformats.org/officeDocument/2006/customXml" ds:itemID="{2674F317-28C0-41FB-8C98-9E9F69E082C9}">
  <ds:schemaRefs/>
</ds:datastoreItem>
</file>

<file path=customXml/itemProps9.xml><?xml version="1.0" encoding="utf-8"?>
<ds:datastoreItem xmlns:ds="http://schemas.openxmlformats.org/officeDocument/2006/customXml" ds:itemID="{A70E3C24-F36D-41B1-9B2B-1E774A6F0377}">
  <ds:schemaRefs/>
</ds:datastoreItem>
</file>

<file path=customXml/itemProps10.xml><?xml version="1.0" encoding="utf-8"?>
<ds:datastoreItem xmlns:ds="http://schemas.openxmlformats.org/officeDocument/2006/customXml" ds:itemID="{37F2E208-B6DD-46B7-98CB-DC42D50F318A}">
  <ds:schemaRefs/>
</ds:datastoreItem>
</file>

<file path=customXml/itemProps11.xml><?xml version="1.0" encoding="utf-8"?>
<ds:datastoreItem xmlns:ds="http://schemas.openxmlformats.org/officeDocument/2006/customXml" ds:itemID="{A61EE1BC-F8B7-4E11-AD50-728A3BFD252C}">
  <ds:schemaRefs/>
</ds:datastoreItem>
</file>

<file path=customXml/itemProps12.xml><?xml version="1.0" encoding="utf-8"?>
<ds:datastoreItem xmlns:ds="http://schemas.openxmlformats.org/officeDocument/2006/customXml" ds:itemID="{CBC3C049-2EAB-4120-A020-29F2EEB9D2AD}">
  <ds:schemaRefs/>
</ds:datastoreItem>
</file>

<file path=customXml/itemProps13.xml><?xml version="1.0" encoding="utf-8"?>
<ds:datastoreItem xmlns:ds="http://schemas.openxmlformats.org/officeDocument/2006/customXml" ds:itemID="{BE69BFC4-A86A-4C19-994E-55EA19A5EB67}">
  <ds:schemaRefs/>
</ds:datastoreItem>
</file>

<file path=customXml/itemProps14.xml><?xml version="1.0" encoding="utf-8"?>
<ds:datastoreItem xmlns:ds="http://schemas.openxmlformats.org/officeDocument/2006/customXml" ds:itemID="{FEE87D5C-68D2-4DEF-AE7A-D3235F8DDF95}">
  <ds:schemaRefs/>
</ds:datastoreItem>
</file>

<file path=customXml/itemProps15.xml><?xml version="1.0" encoding="utf-8"?>
<ds:datastoreItem xmlns:ds="http://schemas.openxmlformats.org/officeDocument/2006/customXml" ds:itemID="{7DE524A0-173B-4E36-A229-F915E324DCAF}">
  <ds:schemaRefs/>
</ds:datastoreItem>
</file>

<file path=customXml/itemProps16.xml><?xml version="1.0" encoding="utf-8"?>
<ds:datastoreItem xmlns:ds="http://schemas.openxmlformats.org/officeDocument/2006/customXml" ds:itemID="{060E1DE4-417E-45CA-8753-F03D0A54E131}">
  <ds:schemaRefs>
    <ds:schemaRef ds:uri="http://schemas.microsoft.com/DataMashup"/>
  </ds:schemaRefs>
</ds:datastoreItem>
</file>

<file path=customXml/itemProps17.xml><?xml version="1.0" encoding="utf-8"?>
<ds:datastoreItem xmlns:ds="http://schemas.openxmlformats.org/officeDocument/2006/customXml" ds:itemID="{2B59026A-767E-4327-BC1E-E4F4A00C10BE}">
  <ds:schemaRefs/>
</ds:datastoreItem>
</file>

<file path=customXml/itemProps18.xml><?xml version="1.0" encoding="utf-8"?>
<ds:datastoreItem xmlns:ds="http://schemas.openxmlformats.org/officeDocument/2006/customXml" ds:itemID="{82B7E73E-1448-4901-9AD1-F026E51C7B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Pivot Report</vt:lpstr>
      <vt:lpstr>Dashboard</vt:lpstr>
      <vt:lpstr>Average Wait Time</vt:lpstr>
      <vt:lpstr>Daily Trends of no of Patients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Dattatri Bachare</dc:creator>
  <cp:lastModifiedBy>Dattatri Bachare</cp:lastModifiedBy>
  <dcterms:created xsi:type="dcterms:W3CDTF">2025-02-06T06:26:12Z</dcterms:created>
  <dcterms:modified xsi:type="dcterms:W3CDTF">2025-02-21T18:06:18Z</dcterms:modified>
</cp:coreProperties>
</file>