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arboroaklandgroup-my.sharepoint.com/personal/kbreenbondie_arboroakland_com/Documents/Desktop/"/>
    </mc:Choice>
  </mc:AlternateContent>
  <xr:revisionPtr revIDLastSave="26" documentId="8_{627F29FA-788C-4759-A22D-336F764AF714}" xr6:coauthVersionLast="47" xr6:coauthVersionMax="47" xr10:uidLastSave="{43C4C7CC-6AA2-4105-A67C-4896FED82969}"/>
  <bookViews>
    <workbookView xWindow="28680" yWindow="-120" windowWidth="29040" windowHeight="15720" activeTab="2" xr2:uid="{2AED20A5-C32C-4F89-8411-87F6888A0CA4}"/>
  </bookViews>
  <sheets>
    <sheet name="Sheet1" sheetId="1" r:id="rId1"/>
    <sheet name="Sheet3" sheetId="3" r:id="rId2"/>
    <sheet name="Full List" sheetId="4" r:id="rId3"/>
  </sheets>
  <definedNames>
    <definedName name="_xlnm._FilterDatabase" localSheetId="0" hidden="1">Sheet1!$B$2:$H$151</definedName>
    <definedName name="_xlnm._FilterDatabase" localSheetId="1" hidden="1">Sheet3!$A$1:$G$1631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2" i="1"/>
  <c r="P1631" i="3"/>
  <c r="P1617" i="3"/>
  <c r="P1551" i="3"/>
  <c r="P1550" i="3"/>
  <c r="P1549" i="3"/>
  <c r="P1545" i="3"/>
  <c r="P1544" i="3"/>
  <c r="P1543" i="3"/>
  <c r="P1542" i="3"/>
  <c r="P1541" i="3"/>
  <c r="P1540" i="3"/>
  <c r="P1539" i="3"/>
  <c r="P1537" i="3"/>
  <c r="P1534" i="3"/>
  <c r="P1533" i="3"/>
  <c r="P1532" i="3"/>
  <c r="P1531" i="3"/>
  <c r="P1530" i="3"/>
  <c r="P1529" i="3"/>
  <c r="P1528" i="3"/>
  <c r="P1526" i="3"/>
  <c r="P1525" i="3"/>
  <c r="P1520" i="3"/>
  <c r="P1518" i="3"/>
  <c r="P1516" i="3"/>
  <c r="P1513" i="3"/>
  <c r="P1512" i="3"/>
  <c r="P1511" i="3"/>
  <c r="P1509" i="3"/>
  <c r="P1507" i="3"/>
  <c r="P1506" i="3"/>
  <c r="P1504" i="3"/>
  <c r="P1500" i="3"/>
  <c r="P1498" i="3"/>
  <c r="P1497" i="3"/>
  <c r="P1496" i="3"/>
  <c r="P1493" i="3"/>
  <c r="P1492" i="3"/>
  <c r="P1491" i="3"/>
  <c r="P1490" i="3"/>
  <c r="P1488" i="3"/>
  <c r="P1487" i="3"/>
  <c r="P1479" i="3"/>
  <c r="P1471" i="3"/>
  <c r="P1470" i="3"/>
  <c r="P1465" i="3"/>
  <c r="P1464" i="3"/>
  <c r="P1462" i="3"/>
  <c r="P1458" i="3"/>
  <c r="P1457" i="3"/>
  <c r="P1456" i="3"/>
  <c r="P1455" i="3"/>
  <c r="P1453" i="3"/>
  <c r="P1452" i="3"/>
  <c r="P1451" i="3"/>
  <c r="P1448" i="3"/>
  <c r="P1447" i="3"/>
  <c r="P1445" i="3"/>
  <c r="P1443" i="3"/>
  <c r="P1442" i="3"/>
  <c r="P1440" i="3"/>
  <c r="P1437" i="3"/>
  <c r="P1430" i="3"/>
  <c r="P1429" i="3"/>
  <c r="P1428" i="3"/>
  <c r="P1427" i="3"/>
  <c r="P1426" i="3"/>
  <c r="P1419" i="3"/>
  <c r="P1414" i="3"/>
  <c r="P1404" i="3"/>
  <c r="P1381" i="3"/>
  <c r="P1376" i="3"/>
  <c r="P1370" i="3"/>
  <c r="P1369" i="3"/>
  <c r="P1365" i="3"/>
  <c r="P1354" i="3"/>
  <c r="P1347" i="3"/>
  <c r="P1340" i="3"/>
  <c r="P1333" i="3"/>
  <c r="P1327" i="3"/>
  <c r="P1325" i="3"/>
  <c r="P1322" i="3"/>
  <c r="P1321" i="3"/>
  <c r="P1317" i="3"/>
  <c r="P1310" i="3"/>
  <c r="P1297" i="3"/>
  <c r="P1296" i="3"/>
  <c r="P1293" i="3"/>
  <c r="P1290" i="3"/>
  <c r="P1275" i="3"/>
  <c r="P1273" i="3"/>
  <c r="P1266" i="3"/>
  <c r="P1265" i="3"/>
  <c r="P1264" i="3"/>
  <c r="P1263" i="3"/>
  <c r="P1262" i="3"/>
  <c r="P1261" i="3"/>
  <c r="P1259" i="3"/>
  <c r="P1258" i="3"/>
  <c r="P1257" i="3"/>
  <c r="P1244" i="3"/>
  <c r="P1242" i="3"/>
  <c r="P1241" i="3"/>
  <c r="P1236" i="3"/>
  <c r="P1228" i="3"/>
  <c r="P1227" i="3"/>
  <c r="P1224" i="3"/>
  <c r="P1223" i="3"/>
  <c r="P1220" i="3"/>
  <c r="P1217" i="3"/>
  <c r="P1207" i="3"/>
  <c r="P1203" i="3"/>
  <c r="P1200" i="3"/>
  <c r="P1191" i="3"/>
  <c r="P1190" i="3"/>
  <c r="P1189" i="3"/>
  <c r="P1185" i="3"/>
  <c r="P1183" i="3"/>
  <c r="P1182" i="3"/>
  <c r="P1178" i="3"/>
  <c r="P1174" i="3"/>
  <c r="P1171" i="3"/>
  <c r="P1165" i="3"/>
  <c r="P1162" i="3"/>
  <c r="P1159" i="3"/>
  <c r="P1156" i="3"/>
  <c r="P1154" i="3"/>
  <c r="P1148" i="3"/>
  <c r="P1146" i="3"/>
  <c r="P1141" i="3"/>
  <c r="P1140" i="3"/>
  <c r="P1139" i="3"/>
  <c r="P1131" i="3"/>
  <c r="P1129" i="3"/>
  <c r="P1122" i="3"/>
  <c r="P1118" i="3"/>
  <c r="P1116" i="3"/>
  <c r="P1114" i="3"/>
  <c r="P1111" i="3"/>
  <c r="P1109" i="3"/>
  <c r="P1106" i="3"/>
  <c r="P1105" i="3"/>
  <c r="P1099" i="3"/>
  <c r="P1097" i="3"/>
  <c r="P1096" i="3"/>
  <c r="P1095" i="3"/>
  <c r="P1094" i="3"/>
  <c r="P1093" i="3"/>
  <c r="P1092" i="3"/>
  <c r="P1090" i="3"/>
  <c r="P1089" i="3"/>
  <c r="P1088" i="3"/>
  <c r="P1086" i="3"/>
  <c r="P1079" i="3"/>
  <c r="P1075" i="3"/>
  <c r="P1074" i="3"/>
  <c r="P1071" i="3"/>
  <c r="P1067" i="3"/>
  <c r="P1066" i="3"/>
  <c r="P1065" i="3"/>
  <c r="P1063" i="3"/>
  <c r="P1057" i="3"/>
  <c r="P1056" i="3"/>
  <c r="P1055" i="3"/>
  <c r="P1052" i="3"/>
  <c r="P1051" i="3"/>
  <c r="P1050" i="3"/>
  <c r="P1048" i="3"/>
  <c r="P1047" i="3"/>
  <c r="P1046" i="3"/>
  <c r="P1045" i="3"/>
  <c r="P1044" i="3"/>
  <c r="P1039" i="3"/>
  <c r="P1037" i="3"/>
  <c r="P1036" i="3"/>
  <c r="P1035" i="3"/>
  <c r="P1031" i="3"/>
  <c r="P1027" i="3"/>
  <c r="P1025" i="3"/>
  <c r="P1023" i="3"/>
  <c r="P1022" i="3"/>
  <c r="P1016" i="3"/>
  <c r="P1015" i="3"/>
  <c r="P1014" i="3"/>
  <c r="P1010" i="3"/>
  <c r="P1005" i="3"/>
  <c r="P1004" i="3"/>
  <c r="P1001" i="3"/>
  <c r="P1000" i="3"/>
  <c r="P983" i="3"/>
  <c r="P982" i="3"/>
  <c r="P981" i="3"/>
  <c r="P980" i="3"/>
  <c r="P977" i="3"/>
  <c r="P974" i="3"/>
  <c r="P968" i="3"/>
  <c r="P953" i="3"/>
  <c r="P952" i="3"/>
  <c r="P950" i="3"/>
  <c r="P944" i="3"/>
  <c r="P941" i="3"/>
  <c r="P940" i="3"/>
  <c r="P938" i="3"/>
  <c r="P936" i="3"/>
  <c r="P932" i="3"/>
  <c r="P930" i="3"/>
  <c r="P918" i="3"/>
  <c r="P911" i="3"/>
  <c r="P909" i="3"/>
  <c r="P902" i="3"/>
  <c r="P900" i="3"/>
  <c r="P896" i="3"/>
  <c r="P895" i="3"/>
  <c r="P893" i="3"/>
  <c r="P890" i="3"/>
  <c r="P889" i="3"/>
  <c r="P887" i="3"/>
  <c r="P886" i="3"/>
  <c r="P885" i="3"/>
  <c r="P882" i="3"/>
  <c r="P881" i="3"/>
  <c r="P880" i="3"/>
  <c r="P879" i="3"/>
  <c r="P878" i="3"/>
  <c r="P870" i="3"/>
  <c r="P869" i="3"/>
  <c r="P866" i="3"/>
  <c r="P863" i="3"/>
  <c r="P857" i="3"/>
  <c r="P856" i="3"/>
  <c r="P853" i="3"/>
  <c r="P851" i="3"/>
  <c r="P850" i="3"/>
  <c r="P849" i="3"/>
  <c r="P848" i="3"/>
  <c r="P847" i="3"/>
  <c r="P844" i="3"/>
  <c r="P843" i="3"/>
  <c r="P840" i="3"/>
  <c r="P839" i="3"/>
  <c r="P836" i="3"/>
  <c r="P831" i="3"/>
  <c r="P830" i="3"/>
  <c r="P828" i="3"/>
  <c r="P820" i="3"/>
  <c r="P817" i="3"/>
  <c r="P805" i="3"/>
  <c r="P804" i="3"/>
  <c r="P800" i="3"/>
  <c r="P780" i="3"/>
  <c r="P779" i="3"/>
  <c r="P778" i="3"/>
  <c r="P773" i="3"/>
  <c r="P772" i="3"/>
  <c r="P771" i="3"/>
  <c r="P769" i="3"/>
  <c r="P768" i="3"/>
  <c r="P766" i="3"/>
  <c r="P765" i="3"/>
  <c r="P763" i="3"/>
  <c r="P761" i="3"/>
  <c r="P742" i="3"/>
  <c r="P733" i="3"/>
  <c r="P732" i="3"/>
  <c r="P731" i="3"/>
  <c r="P729" i="3"/>
  <c r="P728" i="3"/>
  <c r="P722" i="3"/>
  <c r="P717" i="3"/>
  <c r="P716" i="3"/>
  <c r="P714" i="3"/>
  <c r="P712" i="3"/>
  <c r="P711" i="3"/>
  <c r="P710" i="3"/>
  <c r="P709" i="3"/>
  <c r="P702" i="3"/>
  <c r="P697" i="3"/>
  <c r="P696" i="3"/>
  <c r="P694" i="3"/>
  <c r="P687" i="3"/>
  <c r="P686" i="3"/>
  <c r="P683" i="3"/>
  <c r="P670" i="3"/>
  <c r="P669" i="3"/>
  <c r="P667" i="3"/>
  <c r="P666" i="3"/>
  <c r="P665" i="3"/>
  <c r="P664" i="3"/>
  <c r="P663" i="3"/>
  <c r="P659" i="3"/>
  <c r="P658" i="3"/>
  <c r="P656" i="3"/>
  <c r="P655" i="3"/>
  <c r="P653" i="3"/>
  <c r="P651" i="3"/>
  <c r="P650" i="3"/>
  <c r="P647" i="3"/>
  <c r="P643" i="3"/>
  <c r="P642" i="3"/>
  <c r="P639" i="3"/>
  <c r="P638" i="3"/>
  <c r="P636" i="3"/>
  <c r="P635" i="3"/>
  <c r="P634" i="3"/>
  <c r="P633" i="3"/>
  <c r="P630" i="3"/>
  <c r="P629" i="3"/>
  <c r="P625" i="3"/>
  <c r="P624" i="3"/>
  <c r="P622" i="3"/>
  <c r="P620" i="3"/>
  <c r="P619" i="3"/>
  <c r="P618" i="3"/>
  <c r="P616" i="3"/>
  <c r="P610" i="3"/>
  <c r="P609" i="3"/>
  <c r="P608" i="3"/>
  <c r="P607" i="3"/>
  <c r="P606" i="3"/>
  <c r="P601" i="3"/>
  <c r="P599" i="3"/>
  <c r="P598" i="3"/>
  <c r="P594" i="3"/>
  <c r="P593" i="3"/>
  <c r="P588" i="3"/>
  <c r="P586" i="3"/>
  <c r="P585" i="3"/>
  <c r="P583" i="3"/>
  <c r="P578" i="3"/>
  <c r="P569" i="3"/>
  <c r="P568" i="3"/>
  <c r="P567" i="3"/>
  <c r="P559" i="3"/>
  <c r="P557" i="3"/>
  <c r="P555" i="3"/>
  <c r="P539" i="3"/>
  <c r="P537" i="3"/>
  <c r="P536" i="3"/>
  <c r="P513" i="3"/>
  <c r="P506" i="3"/>
  <c r="P505" i="3"/>
  <c r="P503" i="3"/>
  <c r="P500" i="3"/>
  <c r="P498" i="3"/>
  <c r="P496" i="3"/>
  <c r="P492" i="3"/>
  <c r="P488" i="3"/>
  <c r="P487" i="3"/>
  <c r="P485" i="3"/>
  <c r="P483" i="3"/>
  <c r="P482" i="3"/>
  <c r="P479" i="3"/>
  <c r="P478" i="3"/>
  <c r="P477" i="3"/>
  <c r="P476" i="3"/>
  <c r="P471" i="3"/>
  <c r="P464" i="3"/>
  <c r="P463" i="3"/>
  <c r="P461" i="3"/>
  <c r="P458" i="3"/>
  <c r="P445" i="3"/>
  <c r="P444" i="3"/>
  <c r="P437" i="3"/>
  <c r="P432" i="3"/>
  <c r="P430" i="3"/>
  <c r="P429" i="3"/>
  <c r="P426" i="3"/>
  <c r="P424" i="3"/>
  <c r="P420" i="3"/>
  <c r="P419" i="3"/>
  <c r="P417" i="3"/>
  <c r="P414" i="3"/>
  <c r="P413" i="3"/>
  <c r="P412" i="3"/>
  <c r="P411" i="3"/>
  <c r="P410" i="3"/>
  <c r="P409" i="3"/>
  <c r="P407" i="3"/>
  <c r="P399" i="3"/>
  <c r="P398" i="3"/>
  <c r="P397" i="3"/>
  <c r="P396" i="3"/>
  <c r="P393" i="3"/>
  <c r="P382" i="3"/>
  <c r="P381" i="3"/>
  <c r="P379" i="3"/>
  <c r="P378" i="3"/>
  <c r="P377" i="3"/>
  <c r="P376" i="3"/>
  <c r="P375" i="3"/>
  <c r="P373" i="3"/>
  <c r="P372" i="3"/>
  <c r="P371" i="3"/>
  <c r="P370" i="3"/>
  <c r="P368" i="3"/>
  <c r="P367" i="3"/>
  <c r="P366" i="3"/>
  <c r="P364" i="3"/>
  <c r="P362" i="3"/>
  <c r="P360" i="3"/>
  <c r="P359" i="3"/>
  <c r="P355" i="3"/>
  <c r="P353" i="3"/>
  <c r="P350" i="3"/>
  <c r="P347" i="3"/>
  <c r="P345" i="3"/>
  <c r="P344" i="3"/>
  <c r="P343" i="3"/>
  <c r="P341" i="3"/>
  <c r="P340" i="3"/>
  <c r="P339" i="3"/>
  <c r="P336" i="3"/>
  <c r="P335" i="3"/>
  <c r="P333" i="3"/>
  <c r="P331" i="3"/>
  <c r="P330" i="3"/>
  <c r="P327" i="3"/>
  <c r="P322" i="3"/>
  <c r="P321" i="3"/>
  <c r="P320" i="3"/>
  <c r="P319" i="3"/>
  <c r="P318" i="3"/>
  <c r="P315" i="3"/>
  <c r="P310" i="3"/>
  <c r="P305" i="3"/>
  <c r="P304" i="3"/>
  <c r="P303" i="3"/>
  <c r="P293" i="3"/>
  <c r="P292" i="3"/>
  <c r="P291" i="3"/>
  <c r="P290" i="3"/>
  <c r="P270" i="3"/>
  <c r="P267" i="3"/>
  <c r="P264" i="3"/>
  <c r="P263" i="3"/>
  <c r="P261" i="3"/>
  <c r="P260" i="3"/>
  <c r="P259" i="3"/>
  <c r="P257" i="3"/>
  <c r="P252" i="3"/>
  <c r="P249" i="3"/>
  <c r="P244" i="3"/>
  <c r="P238" i="3"/>
  <c r="P232" i="3"/>
  <c r="P231" i="3"/>
  <c r="P228" i="3"/>
  <c r="P227" i="3"/>
  <c r="P217" i="3"/>
  <c r="P215" i="3"/>
  <c r="P212" i="3"/>
  <c r="P208" i="3"/>
  <c r="P200" i="3"/>
  <c r="P198" i="3"/>
  <c r="P195" i="3"/>
  <c r="P188" i="3"/>
  <c r="P185" i="3"/>
  <c r="P183" i="3"/>
  <c r="P182" i="3"/>
  <c r="P181" i="3"/>
  <c r="P177" i="3"/>
  <c r="P174" i="3"/>
  <c r="P170" i="3"/>
  <c r="P169" i="3"/>
  <c r="P168" i="3"/>
  <c r="P167" i="3"/>
  <c r="P166" i="3"/>
  <c r="P163" i="3"/>
  <c r="P160" i="3"/>
  <c r="P159" i="3"/>
  <c r="P158" i="3"/>
  <c r="P155" i="3"/>
  <c r="P154" i="3"/>
  <c r="P143" i="3"/>
  <c r="P141" i="3"/>
  <c r="P138" i="3"/>
  <c r="P137" i="3"/>
  <c r="P134" i="3"/>
  <c r="P132" i="3"/>
  <c r="P129" i="3"/>
  <c r="P125" i="3"/>
  <c r="P120" i="3"/>
  <c r="P118" i="3"/>
  <c r="P117" i="3"/>
  <c r="P114" i="3"/>
  <c r="P113" i="3"/>
  <c r="P106" i="3"/>
  <c r="P104" i="3"/>
  <c r="P103" i="3"/>
  <c r="P102" i="3"/>
  <c r="P100" i="3"/>
  <c r="P98" i="3"/>
  <c r="P93" i="3"/>
  <c r="P91" i="3"/>
  <c r="P90" i="3"/>
  <c r="P89" i="3"/>
  <c r="P88" i="3"/>
  <c r="P87" i="3"/>
  <c r="P86" i="3"/>
  <c r="P85" i="3"/>
  <c r="P81" i="3"/>
  <c r="P77" i="3"/>
  <c r="P74" i="3"/>
  <c r="P64" i="3"/>
  <c r="P62" i="3"/>
  <c r="P50" i="3"/>
  <c r="P49" i="3"/>
  <c r="P48" i="3"/>
  <c r="P47" i="3"/>
  <c r="P45" i="3"/>
  <c r="P44" i="3"/>
  <c r="P30" i="3"/>
  <c r="P26" i="3"/>
  <c r="P14" i="3"/>
  <c r="P9" i="3"/>
  <c r="P8" i="3"/>
  <c r="P7" i="3"/>
  <c r="P6" i="3"/>
  <c r="N1631" i="3"/>
  <c r="L1631" i="3"/>
  <c r="J1631" i="3"/>
  <c r="I1631" i="3"/>
  <c r="I1631" i="3" a="1"/>
  <c r="N1617" i="3"/>
  <c r="L1617" i="3"/>
  <c r="J1617" i="3"/>
  <c r="I1617" i="3" a="1"/>
  <c r="I1617" i="3" s="1"/>
  <c r="N1551" i="3"/>
  <c r="L1551" i="3"/>
  <c r="J1551" i="3"/>
  <c r="I1551" i="3" a="1"/>
  <c r="I1551" i="3" s="1"/>
  <c r="N1550" i="3"/>
  <c r="L1550" i="3"/>
  <c r="J1550" i="3"/>
  <c r="I1550" i="3" a="1"/>
  <c r="I1550" i="3" s="1"/>
  <c r="N1549" i="3"/>
  <c r="L1549" i="3"/>
  <c r="J1549" i="3"/>
  <c r="I1549" i="3" a="1"/>
  <c r="I1549" i="3" s="1"/>
  <c r="N1545" i="3"/>
  <c r="L1545" i="3"/>
  <c r="J1545" i="3"/>
  <c r="I1545" i="3" a="1"/>
  <c r="I1545" i="3" s="1"/>
  <c r="N1544" i="3"/>
  <c r="L1544" i="3"/>
  <c r="J1544" i="3"/>
  <c r="I1544" i="3" a="1"/>
  <c r="I1544" i="3" s="1"/>
  <c r="N1543" i="3"/>
  <c r="L1543" i="3"/>
  <c r="J1543" i="3"/>
  <c r="I1543" i="3"/>
  <c r="I1543" i="3" a="1"/>
  <c r="N1542" i="3"/>
  <c r="L1542" i="3"/>
  <c r="J1542" i="3"/>
  <c r="I1542" i="3" a="1"/>
  <c r="I1542" i="3" s="1"/>
  <c r="N1541" i="3"/>
  <c r="L1541" i="3"/>
  <c r="J1541" i="3"/>
  <c r="I1541" i="3" a="1"/>
  <c r="I1541" i="3" s="1"/>
  <c r="N1540" i="3"/>
  <c r="L1540" i="3"/>
  <c r="J1540" i="3"/>
  <c r="I1540" i="3" a="1"/>
  <c r="I1540" i="3" s="1"/>
  <c r="N1539" i="3"/>
  <c r="L1539" i="3"/>
  <c r="J1539" i="3"/>
  <c r="I1539" i="3" a="1"/>
  <c r="I1539" i="3" s="1"/>
  <c r="N1537" i="3"/>
  <c r="L1537" i="3"/>
  <c r="J1537" i="3"/>
  <c r="I1537" i="3"/>
  <c r="I1537" i="3" a="1"/>
  <c r="N1534" i="3"/>
  <c r="L1534" i="3"/>
  <c r="J1534" i="3"/>
  <c r="I1534" i="3"/>
  <c r="I1534" i="3" a="1"/>
  <c r="N1533" i="3"/>
  <c r="L1533" i="3"/>
  <c r="J1533" i="3"/>
  <c r="I1533" i="3"/>
  <c r="I1533" i="3" a="1"/>
  <c r="N1532" i="3"/>
  <c r="L1532" i="3"/>
  <c r="J1532" i="3"/>
  <c r="I1532" i="3" a="1"/>
  <c r="I1532" i="3" s="1"/>
  <c r="N1531" i="3"/>
  <c r="L1531" i="3"/>
  <c r="J1531" i="3"/>
  <c r="I1531" i="3"/>
  <c r="I1531" i="3" a="1"/>
  <c r="N1530" i="3"/>
  <c r="L1530" i="3"/>
  <c r="J1530" i="3"/>
  <c r="I1530" i="3" a="1"/>
  <c r="I1530" i="3" s="1"/>
  <c r="N1529" i="3"/>
  <c r="L1529" i="3"/>
  <c r="J1529" i="3"/>
  <c r="I1529" i="3" a="1"/>
  <c r="I1529" i="3" s="1"/>
  <c r="N1528" i="3"/>
  <c r="L1528" i="3"/>
  <c r="J1528" i="3"/>
  <c r="I1528" i="3" a="1"/>
  <c r="I1528" i="3" s="1"/>
  <c r="N1526" i="3"/>
  <c r="L1526" i="3"/>
  <c r="J1526" i="3"/>
  <c r="I1526" i="3" a="1"/>
  <c r="I1526" i="3" s="1"/>
  <c r="N1525" i="3"/>
  <c r="L1525" i="3"/>
  <c r="J1525" i="3"/>
  <c r="I1525" i="3" a="1"/>
  <c r="I1525" i="3" s="1"/>
  <c r="N1520" i="3"/>
  <c r="L1520" i="3"/>
  <c r="J1520" i="3"/>
  <c r="I1520" i="3" a="1"/>
  <c r="I1520" i="3" s="1"/>
  <c r="N1518" i="3"/>
  <c r="L1518" i="3"/>
  <c r="J1518" i="3"/>
  <c r="I1518" i="3"/>
  <c r="I1518" i="3" a="1"/>
  <c r="N1516" i="3"/>
  <c r="L1516" i="3"/>
  <c r="J1516" i="3"/>
  <c r="I1516" i="3" a="1"/>
  <c r="I1516" i="3" s="1"/>
  <c r="N1513" i="3"/>
  <c r="L1513" i="3"/>
  <c r="J1513" i="3"/>
  <c r="I1513" i="3" a="1"/>
  <c r="I1513" i="3" s="1"/>
  <c r="N1512" i="3"/>
  <c r="L1512" i="3"/>
  <c r="J1512" i="3"/>
  <c r="I1512" i="3" a="1"/>
  <c r="I1512" i="3" s="1"/>
  <c r="N1511" i="3"/>
  <c r="L1511" i="3"/>
  <c r="J1511" i="3"/>
  <c r="I1511" i="3" a="1"/>
  <c r="I1511" i="3" s="1"/>
  <c r="N1509" i="3"/>
  <c r="L1509" i="3"/>
  <c r="J1509" i="3"/>
  <c r="I1509" i="3"/>
  <c r="I1509" i="3" a="1"/>
  <c r="N1507" i="3"/>
  <c r="L1507" i="3"/>
  <c r="J1507" i="3"/>
  <c r="I1507" i="3"/>
  <c r="I1507" i="3" a="1"/>
  <c r="N1506" i="3"/>
  <c r="L1506" i="3"/>
  <c r="J1506" i="3"/>
  <c r="I1506" i="3"/>
  <c r="I1506" i="3" a="1"/>
  <c r="N1504" i="3"/>
  <c r="L1504" i="3"/>
  <c r="J1504" i="3"/>
  <c r="I1504" i="3" a="1"/>
  <c r="I1504" i="3" s="1"/>
  <c r="N1500" i="3"/>
  <c r="L1500" i="3"/>
  <c r="J1500" i="3"/>
  <c r="I1500" i="3"/>
  <c r="I1500" i="3" a="1"/>
  <c r="N1498" i="3"/>
  <c r="L1498" i="3"/>
  <c r="J1498" i="3"/>
  <c r="I1498" i="3" a="1"/>
  <c r="I1498" i="3" s="1"/>
  <c r="N1497" i="3"/>
  <c r="L1497" i="3"/>
  <c r="J1497" i="3"/>
  <c r="I1497" i="3" a="1"/>
  <c r="I1497" i="3" s="1"/>
  <c r="N1496" i="3"/>
  <c r="L1496" i="3"/>
  <c r="J1496" i="3"/>
  <c r="I1496" i="3" a="1"/>
  <c r="I1496" i="3" s="1"/>
  <c r="N1493" i="3"/>
  <c r="L1493" i="3"/>
  <c r="J1493" i="3"/>
  <c r="I1493" i="3" a="1"/>
  <c r="I1493" i="3" s="1"/>
  <c r="N1492" i="3"/>
  <c r="L1492" i="3"/>
  <c r="J1492" i="3"/>
  <c r="I1492" i="3" a="1"/>
  <c r="I1492" i="3" s="1"/>
  <c r="N1491" i="3"/>
  <c r="L1491" i="3"/>
  <c r="J1491" i="3"/>
  <c r="I1491" i="3" a="1"/>
  <c r="I1491" i="3" s="1"/>
  <c r="N1490" i="3"/>
  <c r="L1490" i="3"/>
  <c r="J1490" i="3"/>
  <c r="I1490" i="3"/>
  <c r="I1490" i="3" a="1"/>
  <c r="N1488" i="3"/>
  <c r="L1488" i="3"/>
  <c r="J1488" i="3"/>
  <c r="I1488" i="3" a="1"/>
  <c r="I1488" i="3" s="1"/>
  <c r="N1487" i="3"/>
  <c r="L1487" i="3"/>
  <c r="J1487" i="3"/>
  <c r="I1487" i="3" a="1"/>
  <c r="I1487" i="3" s="1"/>
  <c r="N1479" i="3"/>
  <c r="L1479" i="3"/>
  <c r="J1479" i="3"/>
  <c r="I1479" i="3" a="1"/>
  <c r="I1479" i="3" s="1"/>
  <c r="N1471" i="3"/>
  <c r="L1471" i="3"/>
  <c r="J1471" i="3"/>
  <c r="I1471" i="3" a="1"/>
  <c r="I1471" i="3" s="1"/>
  <c r="N1470" i="3"/>
  <c r="L1470" i="3"/>
  <c r="J1470" i="3"/>
  <c r="I1470" i="3"/>
  <c r="I1470" i="3" a="1"/>
  <c r="N1465" i="3"/>
  <c r="L1465" i="3"/>
  <c r="J1465" i="3"/>
  <c r="I1465" i="3"/>
  <c r="I1465" i="3" a="1"/>
  <c r="N1464" i="3"/>
  <c r="L1464" i="3"/>
  <c r="J1464" i="3"/>
  <c r="I1464" i="3"/>
  <c r="I1464" i="3" a="1"/>
  <c r="N1462" i="3"/>
  <c r="L1462" i="3"/>
  <c r="J1462" i="3"/>
  <c r="I1462" i="3" a="1"/>
  <c r="I1462" i="3" s="1"/>
  <c r="N1458" i="3"/>
  <c r="L1458" i="3"/>
  <c r="J1458" i="3"/>
  <c r="I1458" i="3"/>
  <c r="I1458" i="3" a="1"/>
  <c r="N1457" i="3"/>
  <c r="L1457" i="3"/>
  <c r="J1457" i="3"/>
  <c r="I1457" i="3" a="1"/>
  <c r="I1457" i="3" s="1"/>
  <c r="N1456" i="3"/>
  <c r="L1456" i="3"/>
  <c r="J1456" i="3"/>
  <c r="I1456" i="3" a="1"/>
  <c r="I1456" i="3" s="1"/>
  <c r="N1455" i="3"/>
  <c r="L1455" i="3"/>
  <c r="J1455" i="3"/>
  <c r="I1455" i="3" a="1"/>
  <c r="I1455" i="3" s="1"/>
  <c r="N1453" i="3"/>
  <c r="L1453" i="3"/>
  <c r="J1453" i="3"/>
  <c r="I1453" i="3" a="1"/>
  <c r="I1453" i="3" s="1"/>
  <c r="N1452" i="3"/>
  <c r="L1452" i="3"/>
  <c r="J1452" i="3"/>
  <c r="I1452" i="3" a="1"/>
  <c r="I1452" i="3" s="1"/>
  <c r="N1451" i="3"/>
  <c r="L1451" i="3"/>
  <c r="J1451" i="3"/>
  <c r="I1451" i="3" a="1"/>
  <c r="I1451" i="3" s="1"/>
  <c r="N1448" i="3"/>
  <c r="L1448" i="3"/>
  <c r="J1448" i="3"/>
  <c r="I1448" i="3"/>
  <c r="I1448" i="3" a="1"/>
  <c r="N1447" i="3"/>
  <c r="L1447" i="3"/>
  <c r="J1447" i="3"/>
  <c r="I1447" i="3" a="1"/>
  <c r="I1447" i="3" s="1"/>
  <c r="N1445" i="3"/>
  <c r="L1445" i="3"/>
  <c r="J1445" i="3"/>
  <c r="I1445" i="3" a="1"/>
  <c r="I1445" i="3" s="1"/>
  <c r="N1443" i="3"/>
  <c r="L1443" i="3"/>
  <c r="J1443" i="3"/>
  <c r="I1443" i="3" a="1"/>
  <c r="I1443" i="3" s="1"/>
  <c r="N1442" i="3"/>
  <c r="L1442" i="3"/>
  <c r="J1442" i="3"/>
  <c r="I1442" i="3" a="1"/>
  <c r="I1442" i="3" s="1"/>
  <c r="N1440" i="3"/>
  <c r="L1440" i="3"/>
  <c r="J1440" i="3"/>
  <c r="I1440" i="3"/>
  <c r="I1440" i="3" a="1"/>
  <c r="N1437" i="3"/>
  <c r="L1437" i="3"/>
  <c r="J1437" i="3"/>
  <c r="I1437" i="3"/>
  <c r="I1437" i="3" a="1"/>
  <c r="N1430" i="3"/>
  <c r="L1430" i="3"/>
  <c r="J1430" i="3"/>
  <c r="I1430" i="3"/>
  <c r="I1430" i="3" a="1"/>
  <c r="N1429" i="3"/>
  <c r="L1429" i="3"/>
  <c r="J1429" i="3"/>
  <c r="I1429" i="3" a="1"/>
  <c r="I1429" i="3" s="1"/>
  <c r="N1428" i="3"/>
  <c r="L1428" i="3"/>
  <c r="J1428" i="3"/>
  <c r="I1428" i="3"/>
  <c r="I1428" i="3" a="1"/>
  <c r="N1427" i="3"/>
  <c r="L1427" i="3"/>
  <c r="J1427" i="3"/>
  <c r="I1427" i="3" a="1"/>
  <c r="I1427" i="3" s="1"/>
  <c r="N1426" i="3"/>
  <c r="L1426" i="3"/>
  <c r="J1426" i="3"/>
  <c r="I1426" i="3" a="1"/>
  <c r="I1426" i="3" s="1"/>
  <c r="N1419" i="3"/>
  <c r="L1419" i="3"/>
  <c r="J1419" i="3"/>
  <c r="I1419" i="3" a="1"/>
  <c r="I1419" i="3" s="1"/>
  <c r="N1414" i="3"/>
  <c r="L1414" i="3"/>
  <c r="J1414" i="3"/>
  <c r="I1414" i="3" a="1"/>
  <c r="I1414" i="3" s="1"/>
  <c r="N1404" i="3"/>
  <c r="L1404" i="3"/>
  <c r="J1404" i="3"/>
  <c r="I1404" i="3" a="1"/>
  <c r="I1404" i="3" s="1"/>
  <c r="N1381" i="3"/>
  <c r="L1381" i="3"/>
  <c r="J1381" i="3"/>
  <c r="I1381" i="3" a="1"/>
  <c r="I1381" i="3" s="1"/>
  <c r="N1376" i="3"/>
  <c r="L1376" i="3"/>
  <c r="J1376" i="3"/>
  <c r="I1376" i="3"/>
  <c r="I1376" i="3" a="1"/>
  <c r="N1370" i="3"/>
  <c r="L1370" i="3"/>
  <c r="J1370" i="3"/>
  <c r="I1370" i="3" a="1"/>
  <c r="I1370" i="3" s="1"/>
  <c r="N1369" i="3"/>
  <c r="L1369" i="3"/>
  <c r="J1369" i="3"/>
  <c r="I1369" i="3" a="1"/>
  <c r="I1369" i="3" s="1"/>
  <c r="N1365" i="3"/>
  <c r="L1365" i="3"/>
  <c r="J1365" i="3"/>
  <c r="I1365" i="3" a="1"/>
  <c r="I1365" i="3" s="1"/>
  <c r="N1354" i="3"/>
  <c r="L1354" i="3"/>
  <c r="J1354" i="3"/>
  <c r="I1354" i="3" a="1"/>
  <c r="I1354" i="3" s="1"/>
  <c r="N1347" i="3"/>
  <c r="L1347" i="3"/>
  <c r="J1347" i="3"/>
  <c r="I1347" i="3"/>
  <c r="I1347" i="3" a="1"/>
  <c r="N1340" i="3"/>
  <c r="L1340" i="3"/>
  <c r="J1340" i="3"/>
  <c r="I1340" i="3"/>
  <c r="I1340" i="3" a="1"/>
  <c r="N1333" i="3"/>
  <c r="L1333" i="3"/>
  <c r="J1333" i="3"/>
  <c r="I1333" i="3"/>
  <c r="I1333" i="3" a="1"/>
  <c r="N1327" i="3"/>
  <c r="L1327" i="3"/>
  <c r="J1327" i="3"/>
  <c r="I1327" i="3" a="1"/>
  <c r="I1327" i="3" s="1"/>
  <c r="N1325" i="3"/>
  <c r="L1325" i="3"/>
  <c r="J1325" i="3"/>
  <c r="I1325" i="3"/>
  <c r="I1325" i="3" a="1"/>
  <c r="N1322" i="3"/>
  <c r="L1322" i="3"/>
  <c r="J1322" i="3"/>
  <c r="I1322" i="3" a="1"/>
  <c r="I1322" i="3" s="1"/>
  <c r="N1321" i="3"/>
  <c r="L1321" i="3"/>
  <c r="J1321" i="3"/>
  <c r="I1321" i="3" a="1"/>
  <c r="I1321" i="3" s="1"/>
  <c r="N1317" i="3"/>
  <c r="L1317" i="3"/>
  <c r="J1317" i="3"/>
  <c r="I1317" i="3" a="1"/>
  <c r="I1317" i="3" s="1"/>
  <c r="N1310" i="3"/>
  <c r="L1310" i="3"/>
  <c r="J1310" i="3"/>
  <c r="I1310" i="3" a="1"/>
  <c r="I1310" i="3" s="1"/>
  <c r="N1297" i="3"/>
  <c r="L1297" i="3"/>
  <c r="J1297" i="3"/>
  <c r="I1297" i="3" a="1"/>
  <c r="I1297" i="3" s="1"/>
  <c r="N1296" i="3"/>
  <c r="L1296" i="3"/>
  <c r="J1296" i="3"/>
  <c r="I1296" i="3" a="1"/>
  <c r="I1296" i="3" s="1"/>
  <c r="N1293" i="3"/>
  <c r="L1293" i="3"/>
  <c r="J1293" i="3"/>
  <c r="I1293" i="3"/>
  <c r="I1293" i="3" a="1"/>
  <c r="N1290" i="3"/>
  <c r="L1290" i="3"/>
  <c r="J1290" i="3"/>
  <c r="I1290" i="3" a="1"/>
  <c r="I1290" i="3" s="1"/>
  <c r="N1275" i="3"/>
  <c r="L1275" i="3"/>
  <c r="J1275" i="3"/>
  <c r="I1275" i="3" a="1"/>
  <c r="I1275" i="3" s="1"/>
  <c r="N1273" i="3"/>
  <c r="L1273" i="3"/>
  <c r="J1273" i="3"/>
  <c r="I1273" i="3" a="1"/>
  <c r="I1273" i="3" s="1"/>
  <c r="N1266" i="3"/>
  <c r="L1266" i="3"/>
  <c r="J1266" i="3"/>
  <c r="I1266" i="3" a="1"/>
  <c r="I1266" i="3" s="1"/>
  <c r="N1265" i="3"/>
  <c r="L1265" i="3"/>
  <c r="J1265" i="3"/>
  <c r="I1265" i="3"/>
  <c r="I1265" i="3" a="1"/>
  <c r="N1264" i="3"/>
  <c r="L1264" i="3"/>
  <c r="J1264" i="3"/>
  <c r="I1264" i="3"/>
  <c r="I1264" i="3" a="1"/>
  <c r="N1263" i="3"/>
  <c r="L1263" i="3"/>
  <c r="J1263" i="3"/>
  <c r="I1263" i="3"/>
  <c r="I1263" i="3" a="1"/>
  <c r="N1262" i="3"/>
  <c r="L1262" i="3"/>
  <c r="J1262" i="3"/>
  <c r="I1262" i="3" a="1"/>
  <c r="I1262" i="3" s="1"/>
  <c r="N1261" i="3"/>
  <c r="L1261" i="3"/>
  <c r="J1261" i="3"/>
  <c r="I1261" i="3"/>
  <c r="I1261" i="3" a="1"/>
  <c r="N1259" i="3"/>
  <c r="L1259" i="3"/>
  <c r="J1259" i="3"/>
  <c r="I1259" i="3" a="1"/>
  <c r="I1259" i="3" s="1"/>
  <c r="N1258" i="3"/>
  <c r="L1258" i="3"/>
  <c r="J1258" i="3"/>
  <c r="I1258" i="3" a="1"/>
  <c r="I1258" i="3" s="1"/>
  <c r="N1257" i="3"/>
  <c r="L1257" i="3"/>
  <c r="J1257" i="3"/>
  <c r="I1257" i="3" a="1"/>
  <c r="I1257" i="3" s="1"/>
  <c r="N1244" i="3"/>
  <c r="L1244" i="3"/>
  <c r="J1244" i="3"/>
  <c r="I1244" i="3" a="1"/>
  <c r="I1244" i="3" s="1"/>
  <c r="N1242" i="3"/>
  <c r="L1242" i="3"/>
  <c r="J1242" i="3"/>
  <c r="I1242" i="3" a="1"/>
  <c r="I1242" i="3" s="1"/>
  <c r="N1241" i="3"/>
  <c r="L1241" i="3"/>
  <c r="J1241" i="3"/>
  <c r="I1241" i="3"/>
  <c r="I1241" i="3" a="1"/>
  <c r="N1236" i="3"/>
  <c r="L1236" i="3"/>
  <c r="J1236" i="3"/>
  <c r="I1236" i="3"/>
  <c r="I1236" i="3" a="1"/>
  <c r="N1228" i="3"/>
  <c r="L1228" i="3"/>
  <c r="J1228" i="3"/>
  <c r="I1228" i="3" a="1"/>
  <c r="I1228" i="3" s="1"/>
  <c r="N1227" i="3"/>
  <c r="L1227" i="3"/>
  <c r="J1227" i="3"/>
  <c r="I1227" i="3" a="1"/>
  <c r="I1227" i="3" s="1"/>
  <c r="N1224" i="3"/>
  <c r="L1224" i="3"/>
  <c r="J1224" i="3"/>
  <c r="I1224" i="3" a="1"/>
  <c r="I1224" i="3" s="1"/>
  <c r="N1223" i="3"/>
  <c r="L1223" i="3"/>
  <c r="J1223" i="3"/>
  <c r="I1223" i="3" a="1"/>
  <c r="I1223" i="3" s="1"/>
  <c r="N1220" i="3"/>
  <c r="L1220" i="3"/>
  <c r="J1220" i="3"/>
  <c r="I1220" i="3"/>
  <c r="I1220" i="3" a="1"/>
  <c r="N1217" i="3"/>
  <c r="L1217" i="3"/>
  <c r="J1217" i="3"/>
  <c r="I1217" i="3" a="1"/>
  <c r="I1217" i="3" s="1"/>
  <c r="N1207" i="3"/>
  <c r="L1207" i="3"/>
  <c r="J1207" i="3"/>
  <c r="I1207" i="3"/>
  <c r="I1207" i="3" a="1"/>
  <c r="N1203" i="3"/>
  <c r="L1203" i="3"/>
  <c r="J1203" i="3"/>
  <c r="I1203" i="3" a="1"/>
  <c r="I1203" i="3" s="1"/>
  <c r="N1200" i="3"/>
  <c r="L1200" i="3"/>
  <c r="J1200" i="3"/>
  <c r="I1200" i="3"/>
  <c r="I1200" i="3" a="1"/>
  <c r="N1191" i="3"/>
  <c r="L1191" i="3"/>
  <c r="J1191" i="3"/>
  <c r="I1191" i="3" a="1"/>
  <c r="I1191" i="3" s="1"/>
  <c r="N1190" i="3"/>
  <c r="L1190" i="3"/>
  <c r="J1190" i="3"/>
  <c r="I1190" i="3" a="1"/>
  <c r="I1190" i="3" s="1"/>
  <c r="N1189" i="3"/>
  <c r="L1189" i="3"/>
  <c r="J1189" i="3"/>
  <c r="I1189" i="3" a="1"/>
  <c r="I1189" i="3" s="1"/>
  <c r="N1185" i="3"/>
  <c r="L1185" i="3"/>
  <c r="J1185" i="3"/>
  <c r="I1185" i="3" a="1"/>
  <c r="I1185" i="3" s="1"/>
  <c r="N1183" i="3"/>
  <c r="L1183" i="3"/>
  <c r="J1183" i="3"/>
  <c r="I1183" i="3" a="1"/>
  <c r="I1183" i="3" s="1"/>
  <c r="N1182" i="3"/>
  <c r="L1182" i="3"/>
  <c r="J1182" i="3"/>
  <c r="I1182" i="3" a="1"/>
  <c r="I1182" i="3" s="1"/>
  <c r="N1178" i="3"/>
  <c r="L1178" i="3"/>
  <c r="J1178" i="3"/>
  <c r="I1178" i="3"/>
  <c r="I1178" i="3" a="1"/>
  <c r="N1174" i="3"/>
  <c r="L1174" i="3"/>
  <c r="J1174" i="3"/>
  <c r="I1174" i="3" a="1"/>
  <c r="I1174" i="3" s="1"/>
  <c r="N1171" i="3"/>
  <c r="L1171" i="3"/>
  <c r="J1171" i="3"/>
  <c r="I1171" i="3" a="1"/>
  <c r="I1171" i="3" s="1"/>
  <c r="N1165" i="3"/>
  <c r="L1165" i="3"/>
  <c r="J1165" i="3"/>
  <c r="I1165" i="3" a="1"/>
  <c r="I1165" i="3" s="1"/>
  <c r="N1162" i="3"/>
  <c r="L1162" i="3"/>
  <c r="J1162" i="3"/>
  <c r="I1162" i="3" a="1"/>
  <c r="I1162" i="3" s="1"/>
  <c r="N1159" i="3"/>
  <c r="L1159" i="3"/>
  <c r="J1159" i="3"/>
  <c r="I1159" i="3"/>
  <c r="I1159" i="3" a="1"/>
  <c r="N1156" i="3"/>
  <c r="L1156" i="3"/>
  <c r="J1156" i="3"/>
  <c r="I1156" i="3" a="1"/>
  <c r="I1156" i="3" s="1"/>
  <c r="N1154" i="3"/>
  <c r="L1154" i="3"/>
  <c r="J1154" i="3"/>
  <c r="I1154" i="3"/>
  <c r="I1154" i="3" a="1"/>
  <c r="N1148" i="3"/>
  <c r="L1148" i="3"/>
  <c r="J1148" i="3"/>
  <c r="I1148" i="3" a="1"/>
  <c r="I1148" i="3" s="1"/>
  <c r="N1146" i="3"/>
  <c r="L1146" i="3"/>
  <c r="J1146" i="3"/>
  <c r="I1146" i="3"/>
  <c r="I1146" i="3" a="1"/>
  <c r="N1141" i="3"/>
  <c r="L1141" i="3"/>
  <c r="J1141" i="3"/>
  <c r="I1141" i="3" a="1"/>
  <c r="I1141" i="3" s="1"/>
  <c r="N1140" i="3"/>
  <c r="L1140" i="3"/>
  <c r="J1140" i="3"/>
  <c r="I1140" i="3" a="1"/>
  <c r="I1140" i="3" s="1"/>
  <c r="N1139" i="3"/>
  <c r="L1139" i="3"/>
  <c r="J1139" i="3"/>
  <c r="I1139" i="3" a="1"/>
  <c r="I1139" i="3" s="1"/>
  <c r="N1131" i="3"/>
  <c r="L1131" i="3"/>
  <c r="J1131" i="3"/>
  <c r="I1131" i="3" a="1"/>
  <c r="I1131" i="3" s="1"/>
  <c r="N1129" i="3"/>
  <c r="L1129" i="3"/>
  <c r="J1129" i="3"/>
  <c r="I1129" i="3" a="1"/>
  <c r="I1129" i="3" s="1"/>
  <c r="N1122" i="3"/>
  <c r="L1122" i="3"/>
  <c r="J1122" i="3"/>
  <c r="I1122" i="3" a="1"/>
  <c r="I1122" i="3" s="1"/>
  <c r="N1118" i="3"/>
  <c r="L1118" i="3"/>
  <c r="J1118" i="3"/>
  <c r="I1118" i="3"/>
  <c r="I1118" i="3" a="1"/>
  <c r="N1116" i="3"/>
  <c r="L1116" i="3"/>
  <c r="J1116" i="3"/>
  <c r="I1116" i="3" a="1"/>
  <c r="I1116" i="3" s="1"/>
  <c r="N1114" i="3"/>
  <c r="L1114" i="3"/>
  <c r="J1114" i="3"/>
  <c r="I1114" i="3"/>
  <c r="I1114" i="3" a="1"/>
  <c r="N1111" i="3"/>
  <c r="L1111" i="3"/>
  <c r="J1111" i="3"/>
  <c r="I1111" i="3" a="1"/>
  <c r="I1111" i="3" s="1"/>
  <c r="N1109" i="3"/>
  <c r="L1109" i="3"/>
  <c r="J1109" i="3"/>
  <c r="I1109" i="3" a="1"/>
  <c r="I1109" i="3" s="1"/>
  <c r="N1106" i="3"/>
  <c r="L1106" i="3"/>
  <c r="J1106" i="3"/>
  <c r="I1106" i="3"/>
  <c r="I1106" i="3" a="1"/>
  <c r="N1105" i="3"/>
  <c r="L1105" i="3"/>
  <c r="J1105" i="3"/>
  <c r="I1105" i="3" a="1"/>
  <c r="I1105" i="3" s="1"/>
  <c r="N1099" i="3"/>
  <c r="L1099" i="3"/>
  <c r="J1099" i="3"/>
  <c r="I1099" i="3"/>
  <c r="I1099" i="3" a="1"/>
  <c r="N1097" i="3"/>
  <c r="L1097" i="3"/>
  <c r="J1097" i="3"/>
  <c r="I1097" i="3" a="1"/>
  <c r="I1097" i="3" s="1"/>
  <c r="N1096" i="3"/>
  <c r="L1096" i="3"/>
  <c r="J1096" i="3"/>
  <c r="I1096" i="3"/>
  <c r="I1096" i="3" a="1"/>
  <c r="N1095" i="3"/>
  <c r="L1095" i="3"/>
  <c r="J1095" i="3"/>
  <c r="I1095" i="3" a="1"/>
  <c r="I1095" i="3" s="1"/>
  <c r="N1094" i="3"/>
  <c r="L1094" i="3"/>
  <c r="J1094" i="3"/>
  <c r="I1094" i="3" a="1"/>
  <c r="I1094" i="3" s="1"/>
  <c r="N1093" i="3"/>
  <c r="L1093" i="3"/>
  <c r="J1093" i="3"/>
  <c r="I1093" i="3" a="1"/>
  <c r="I1093" i="3" s="1"/>
  <c r="N1092" i="3"/>
  <c r="L1092" i="3"/>
  <c r="J1092" i="3"/>
  <c r="I1092" i="3" a="1"/>
  <c r="I1092" i="3" s="1"/>
  <c r="N1090" i="3"/>
  <c r="L1090" i="3"/>
  <c r="J1090" i="3"/>
  <c r="I1090" i="3" a="1"/>
  <c r="I1090" i="3" s="1"/>
  <c r="N1089" i="3"/>
  <c r="L1089" i="3"/>
  <c r="J1089" i="3"/>
  <c r="I1089" i="3" a="1"/>
  <c r="I1089" i="3" s="1"/>
  <c r="N1088" i="3"/>
  <c r="L1088" i="3"/>
  <c r="J1088" i="3"/>
  <c r="I1088" i="3"/>
  <c r="I1088" i="3" a="1"/>
  <c r="N1086" i="3"/>
  <c r="L1086" i="3"/>
  <c r="J1086" i="3"/>
  <c r="I1086" i="3" a="1"/>
  <c r="I1086" i="3" s="1"/>
  <c r="N1079" i="3"/>
  <c r="L1079" i="3"/>
  <c r="J1079" i="3"/>
  <c r="I1079" i="3"/>
  <c r="I1079" i="3" a="1"/>
  <c r="N1075" i="3"/>
  <c r="L1075" i="3"/>
  <c r="J1075" i="3"/>
  <c r="I1075" i="3" a="1"/>
  <c r="I1075" i="3" s="1"/>
  <c r="N1074" i="3"/>
  <c r="L1074" i="3"/>
  <c r="J1074" i="3"/>
  <c r="I1074" i="3" a="1"/>
  <c r="I1074" i="3" s="1"/>
  <c r="N1071" i="3"/>
  <c r="L1071" i="3"/>
  <c r="J1071" i="3"/>
  <c r="I1071" i="3"/>
  <c r="I1071" i="3" a="1"/>
  <c r="N1067" i="3"/>
  <c r="L1067" i="3"/>
  <c r="J1067" i="3"/>
  <c r="I1067" i="3" a="1"/>
  <c r="I1067" i="3" s="1"/>
  <c r="N1066" i="3"/>
  <c r="L1066" i="3"/>
  <c r="J1066" i="3"/>
  <c r="I1066" i="3"/>
  <c r="I1066" i="3" a="1"/>
  <c r="N1065" i="3"/>
  <c r="L1065" i="3"/>
  <c r="J1065" i="3"/>
  <c r="I1065" i="3" a="1"/>
  <c r="I1065" i="3" s="1"/>
  <c r="N1063" i="3"/>
  <c r="L1063" i="3"/>
  <c r="J1063" i="3"/>
  <c r="I1063" i="3"/>
  <c r="I1063" i="3" a="1"/>
  <c r="N1057" i="3"/>
  <c r="L1057" i="3"/>
  <c r="J1057" i="3"/>
  <c r="I1057" i="3" a="1"/>
  <c r="I1057" i="3" s="1"/>
  <c r="N1056" i="3"/>
  <c r="L1056" i="3"/>
  <c r="J1056" i="3"/>
  <c r="I1056" i="3" a="1"/>
  <c r="I1056" i="3" s="1"/>
  <c r="N1055" i="3"/>
  <c r="L1055" i="3"/>
  <c r="J1055" i="3"/>
  <c r="I1055" i="3" a="1"/>
  <c r="I1055" i="3" s="1"/>
  <c r="N1052" i="3"/>
  <c r="L1052" i="3"/>
  <c r="J1052" i="3"/>
  <c r="I1052" i="3" a="1"/>
  <c r="I1052" i="3" s="1"/>
  <c r="N1051" i="3"/>
  <c r="L1051" i="3"/>
  <c r="J1051" i="3"/>
  <c r="I1051" i="3" a="1"/>
  <c r="I1051" i="3" s="1"/>
  <c r="N1050" i="3"/>
  <c r="L1050" i="3"/>
  <c r="J1050" i="3"/>
  <c r="I1050" i="3" a="1"/>
  <c r="I1050" i="3" s="1"/>
  <c r="N1048" i="3"/>
  <c r="L1048" i="3"/>
  <c r="J1048" i="3"/>
  <c r="I1048" i="3" a="1"/>
  <c r="I1048" i="3" s="1"/>
  <c r="N1047" i="3"/>
  <c r="L1047" i="3"/>
  <c r="J1047" i="3"/>
  <c r="I1047" i="3" a="1"/>
  <c r="I1047" i="3" s="1"/>
  <c r="N1046" i="3"/>
  <c r="L1046" i="3"/>
  <c r="J1046" i="3"/>
  <c r="I1046" i="3"/>
  <c r="I1046" i="3" a="1"/>
  <c r="N1045" i="3"/>
  <c r="L1045" i="3"/>
  <c r="J1045" i="3"/>
  <c r="I1045" i="3" a="1"/>
  <c r="I1045" i="3" s="1"/>
  <c r="N1044" i="3"/>
  <c r="L1044" i="3"/>
  <c r="J1044" i="3"/>
  <c r="I1044" i="3" a="1"/>
  <c r="I1044" i="3" s="1"/>
  <c r="N1039" i="3"/>
  <c r="L1039" i="3"/>
  <c r="J1039" i="3"/>
  <c r="I1039" i="3"/>
  <c r="I1039" i="3" a="1"/>
  <c r="N1037" i="3"/>
  <c r="L1037" i="3"/>
  <c r="J1037" i="3"/>
  <c r="I1037" i="3" a="1"/>
  <c r="I1037" i="3" s="1"/>
  <c r="N1036" i="3"/>
  <c r="L1036" i="3"/>
  <c r="J1036" i="3"/>
  <c r="I1036" i="3"/>
  <c r="I1036" i="3" a="1"/>
  <c r="N1035" i="3"/>
  <c r="L1035" i="3"/>
  <c r="J1035" i="3"/>
  <c r="I1035" i="3" a="1"/>
  <c r="I1035" i="3" s="1"/>
  <c r="N1031" i="3"/>
  <c r="L1031" i="3"/>
  <c r="J1031" i="3"/>
  <c r="I1031" i="3" a="1"/>
  <c r="I1031" i="3" s="1"/>
  <c r="N1027" i="3"/>
  <c r="L1027" i="3"/>
  <c r="J1027" i="3"/>
  <c r="I1027" i="3" a="1"/>
  <c r="I1027" i="3" s="1"/>
  <c r="N1025" i="3"/>
  <c r="L1025" i="3"/>
  <c r="J1025" i="3"/>
  <c r="I1025" i="3" a="1"/>
  <c r="I1025" i="3" s="1"/>
  <c r="N1023" i="3"/>
  <c r="L1023" i="3"/>
  <c r="J1023" i="3"/>
  <c r="I1023" i="3" a="1"/>
  <c r="I1023" i="3" s="1"/>
  <c r="N1022" i="3"/>
  <c r="L1022" i="3"/>
  <c r="J1022" i="3"/>
  <c r="I1022" i="3" a="1"/>
  <c r="I1022" i="3" s="1"/>
  <c r="N1016" i="3"/>
  <c r="L1016" i="3"/>
  <c r="J1016" i="3"/>
  <c r="I1016" i="3" a="1"/>
  <c r="I1016" i="3" s="1"/>
  <c r="N1015" i="3"/>
  <c r="L1015" i="3"/>
  <c r="J1015" i="3"/>
  <c r="I1015" i="3" a="1"/>
  <c r="I1015" i="3" s="1"/>
  <c r="N1014" i="3"/>
  <c r="L1014" i="3"/>
  <c r="J1014" i="3"/>
  <c r="I1014" i="3" a="1"/>
  <c r="I1014" i="3" s="1"/>
  <c r="N1010" i="3"/>
  <c r="L1010" i="3"/>
  <c r="J1010" i="3"/>
  <c r="I1010" i="3" a="1"/>
  <c r="I1010" i="3" s="1"/>
  <c r="N1005" i="3"/>
  <c r="L1005" i="3"/>
  <c r="J1005" i="3"/>
  <c r="I1005" i="3"/>
  <c r="I1005" i="3" a="1"/>
  <c r="N1004" i="3"/>
  <c r="L1004" i="3"/>
  <c r="J1004" i="3"/>
  <c r="I1004" i="3" a="1"/>
  <c r="I1004" i="3" s="1"/>
  <c r="N1001" i="3"/>
  <c r="L1001" i="3"/>
  <c r="J1001" i="3"/>
  <c r="I1001" i="3" a="1"/>
  <c r="I1001" i="3" s="1"/>
  <c r="N1000" i="3"/>
  <c r="L1000" i="3"/>
  <c r="J1000" i="3"/>
  <c r="I1000" i="3"/>
  <c r="I1000" i="3" a="1"/>
  <c r="N983" i="3"/>
  <c r="L983" i="3"/>
  <c r="J983" i="3"/>
  <c r="I983" i="3" a="1"/>
  <c r="I983" i="3" s="1"/>
  <c r="N982" i="3"/>
  <c r="L982" i="3"/>
  <c r="J982" i="3"/>
  <c r="I982" i="3"/>
  <c r="I982" i="3" a="1"/>
  <c r="N981" i="3"/>
  <c r="L981" i="3"/>
  <c r="J981" i="3"/>
  <c r="I981" i="3" a="1"/>
  <c r="I981" i="3" s="1"/>
  <c r="N980" i="3"/>
  <c r="L980" i="3"/>
  <c r="J980" i="3"/>
  <c r="I980" i="3" a="1"/>
  <c r="I980" i="3" s="1"/>
  <c r="N977" i="3"/>
  <c r="L977" i="3"/>
  <c r="J977" i="3"/>
  <c r="I977" i="3" a="1"/>
  <c r="I977" i="3" s="1"/>
  <c r="N974" i="3"/>
  <c r="L974" i="3"/>
  <c r="J974" i="3"/>
  <c r="I974" i="3" a="1"/>
  <c r="I974" i="3" s="1"/>
  <c r="N968" i="3"/>
  <c r="L968" i="3"/>
  <c r="J968" i="3"/>
  <c r="I968" i="3" a="1"/>
  <c r="I968" i="3" s="1"/>
  <c r="N953" i="3"/>
  <c r="L953" i="3"/>
  <c r="J953" i="3"/>
  <c r="I953" i="3" a="1"/>
  <c r="I953" i="3" s="1"/>
  <c r="N952" i="3"/>
  <c r="L952" i="3"/>
  <c r="J952" i="3"/>
  <c r="I952" i="3" a="1"/>
  <c r="I952" i="3" s="1"/>
  <c r="N950" i="3"/>
  <c r="L950" i="3"/>
  <c r="J950" i="3"/>
  <c r="I950" i="3" a="1"/>
  <c r="I950" i="3" s="1"/>
  <c r="N944" i="3"/>
  <c r="L944" i="3"/>
  <c r="J944" i="3"/>
  <c r="I944" i="3" a="1"/>
  <c r="I944" i="3" s="1"/>
  <c r="N941" i="3"/>
  <c r="L941" i="3"/>
  <c r="J941" i="3"/>
  <c r="I941" i="3" a="1"/>
  <c r="I941" i="3" s="1"/>
  <c r="N940" i="3"/>
  <c r="L940" i="3"/>
  <c r="J940" i="3"/>
  <c r="I940" i="3"/>
  <c r="I940" i="3" a="1"/>
  <c r="N938" i="3"/>
  <c r="L938" i="3"/>
  <c r="J938" i="3"/>
  <c r="I938" i="3" a="1"/>
  <c r="I938" i="3" s="1"/>
  <c r="N936" i="3"/>
  <c r="L936" i="3"/>
  <c r="J936" i="3"/>
  <c r="I936" i="3"/>
  <c r="I936" i="3" a="1"/>
  <c r="N932" i="3"/>
  <c r="L932" i="3"/>
  <c r="J932" i="3"/>
  <c r="I932" i="3"/>
  <c r="I932" i="3" a="1"/>
  <c r="N930" i="3"/>
  <c r="L930" i="3"/>
  <c r="J930" i="3"/>
  <c r="I930" i="3" a="1"/>
  <c r="I930" i="3" s="1"/>
  <c r="N918" i="3"/>
  <c r="L918" i="3"/>
  <c r="J918" i="3"/>
  <c r="I918" i="3"/>
  <c r="I918" i="3" a="1"/>
  <c r="N911" i="3"/>
  <c r="L911" i="3"/>
  <c r="J911" i="3"/>
  <c r="I911" i="3" a="1"/>
  <c r="I911" i="3" s="1"/>
  <c r="N909" i="3"/>
  <c r="L909" i="3"/>
  <c r="J909" i="3"/>
  <c r="I909" i="3" a="1"/>
  <c r="I909" i="3" s="1"/>
  <c r="N902" i="3"/>
  <c r="L902" i="3"/>
  <c r="J902" i="3"/>
  <c r="I902" i="3" a="1"/>
  <c r="I902" i="3" s="1"/>
  <c r="N900" i="3"/>
  <c r="L900" i="3"/>
  <c r="J900" i="3"/>
  <c r="I900" i="3" a="1"/>
  <c r="I900" i="3" s="1"/>
  <c r="N896" i="3"/>
  <c r="L896" i="3"/>
  <c r="J896" i="3"/>
  <c r="I896" i="3" a="1"/>
  <c r="I896" i="3" s="1"/>
  <c r="N895" i="3"/>
  <c r="L895" i="3"/>
  <c r="J895" i="3"/>
  <c r="I895" i="3" a="1"/>
  <c r="I895" i="3" s="1"/>
  <c r="N893" i="3"/>
  <c r="L893" i="3"/>
  <c r="J893" i="3"/>
  <c r="I893" i="3" a="1"/>
  <c r="I893" i="3" s="1"/>
  <c r="N890" i="3"/>
  <c r="L890" i="3"/>
  <c r="J890" i="3"/>
  <c r="I890" i="3" a="1"/>
  <c r="I890" i="3" s="1"/>
  <c r="N889" i="3"/>
  <c r="L889" i="3"/>
  <c r="J889" i="3"/>
  <c r="I889" i="3" a="1"/>
  <c r="I889" i="3" s="1"/>
  <c r="N887" i="3"/>
  <c r="L887" i="3"/>
  <c r="J887" i="3"/>
  <c r="I887" i="3" a="1"/>
  <c r="I887" i="3" s="1"/>
  <c r="N886" i="3"/>
  <c r="L886" i="3"/>
  <c r="J886" i="3"/>
  <c r="I886" i="3"/>
  <c r="I886" i="3" a="1"/>
  <c r="N885" i="3"/>
  <c r="L885" i="3"/>
  <c r="J885" i="3"/>
  <c r="I885" i="3" a="1"/>
  <c r="I885" i="3" s="1"/>
  <c r="N882" i="3"/>
  <c r="L882" i="3"/>
  <c r="J882" i="3"/>
  <c r="I882" i="3" a="1"/>
  <c r="I882" i="3" s="1"/>
  <c r="N881" i="3"/>
  <c r="L881" i="3"/>
  <c r="J881" i="3"/>
  <c r="I881" i="3"/>
  <c r="I881" i="3" a="1"/>
  <c r="N880" i="3"/>
  <c r="L880" i="3"/>
  <c r="J880" i="3"/>
  <c r="I880" i="3" a="1"/>
  <c r="I880" i="3" s="1"/>
  <c r="N879" i="3"/>
  <c r="L879" i="3"/>
  <c r="J879" i="3"/>
  <c r="I879" i="3"/>
  <c r="I879" i="3" a="1"/>
  <c r="N878" i="3"/>
  <c r="L878" i="3"/>
  <c r="J878" i="3"/>
  <c r="I878" i="3" a="1"/>
  <c r="I878" i="3" s="1"/>
  <c r="N870" i="3"/>
  <c r="L870" i="3"/>
  <c r="J870" i="3"/>
  <c r="I870" i="3" a="1"/>
  <c r="I870" i="3" s="1"/>
  <c r="N869" i="3"/>
  <c r="L869" i="3"/>
  <c r="J869" i="3"/>
  <c r="I869" i="3" a="1"/>
  <c r="I869" i="3" s="1"/>
  <c r="N866" i="3"/>
  <c r="L866" i="3"/>
  <c r="J866" i="3"/>
  <c r="I866" i="3" a="1"/>
  <c r="I866" i="3" s="1"/>
  <c r="N863" i="3"/>
  <c r="L863" i="3"/>
  <c r="J863" i="3"/>
  <c r="I863" i="3" a="1"/>
  <c r="I863" i="3" s="1"/>
  <c r="N857" i="3"/>
  <c r="L857" i="3"/>
  <c r="J857" i="3"/>
  <c r="I857" i="3" a="1"/>
  <c r="I857" i="3" s="1"/>
  <c r="N856" i="3"/>
  <c r="L856" i="3"/>
  <c r="J856" i="3"/>
  <c r="I856" i="3" a="1"/>
  <c r="I856" i="3" s="1"/>
  <c r="N853" i="3"/>
  <c r="L853" i="3"/>
  <c r="J853" i="3"/>
  <c r="I853" i="3" a="1"/>
  <c r="I853" i="3" s="1"/>
  <c r="N851" i="3"/>
  <c r="L851" i="3"/>
  <c r="J851" i="3"/>
  <c r="I851" i="3" a="1"/>
  <c r="I851" i="3" s="1"/>
  <c r="N850" i="3"/>
  <c r="L850" i="3"/>
  <c r="J850" i="3"/>
  <c r="I850" i="3" a="1"/>
  <c r="I850" i="3" s="1"/>
  <c r="N849" i="3"/>
  <c r="L849" i="3"/>
  <c r="J849" i="3"/>
  <c r="I849" i="3"/>
  <c r="I849" i="3" a="1"/>
  <c r="N848" i="3"/>
  <c r="L848" i="3"/>
  <c r="J848" i="3"/>
  <c r="I848" i="3" a="1"/>
  <c r="I848" i="3" s="1"/>
  <c r="N847" i="3"/>
  <c r="L847" i="3"/>
  <c r="J847" i="3"/>
  <c r="I847" i="3" a="1"/>
  <c r="I847" i="3" s="1"/>
  <c r="N844" i="3"/>
  <c r="L844" i="3"/>
  <c r="J844" i="3"/>
  <c r="I844" i="3"/>
  <c r="I844" i="3" a="1"/>
  <c r="N843" i="3"/>
  <c r="L843" i="3"/>
  <c r="J843" i="3"/>
  <c r="I843" i="3" a="1"/>
  <c r="I843" i="3" s="1"/>
  <c r="N840" i="3"/>
  <c r="L840" i="3"/>
  <c r="J840" i="3"/>
  <c r="I840" i="3"/>
  <c r="I840" i="3" a="1"/>
  <c r="N839" i="3"/>
  <c r="L839" i="3"/>
  <c r="J839" i="3"/>
  <c r="I839" i="3" a="1"/>
  <c r="I839" i="3" s="1"/>
  <c r="N836" i="3"/>
  <c r="L836" i="3"/>
  <c r="J836" i="3"/>
  <c r="I836" i="3" a="1"/>
  <c r="I836" i="3" s="1"/>
  <c r="N831" i="3"/>
  <c r="L831" i="3"/>
  <c r="J831" i="3"/>
  <c r="I831" i="3" a="1"/>
  <c r="I831" i="3" s="1"/>
  <c r="N830" i="3"/>
  <c r="L830" i="3"/>
  <c r="J830" i="3"/>
  <c r="I830" i="3" a="1"/>
  <c r="I830" i="3" s="1"/>
  <c r="N828" i="3"/>
  <c r="L828" i="3"/>
  <c r="J828" i="3"/>
  <c r="I828" i="3" a="1"/>
  <c r="I828" i="3" s="1"/>
  <c r="N820" i="3"/>
  <c r="L820" i="3"/>
  <c r="J820" i="3"/>
  <c r="I820" i="3" a="1"/>
  <c r="I820" i="3" s="1"/>
  <c r="N817" i="3"/>
  <c r="L817" i="3"/>
  <c r="J817" i="3"/>
  <c r="I817" i="3" a="1"/>
  <c r="I817" i="3" s="1"/>
  <c r="N805" i="3"/>
  <c r="L805" i="3"/>
  <c r="J805" i="3"/>
  <c r="I805" i="3" a="1"/>
  <c r="I805" i="3" s="1"/>
  <c r="N804" i="3"/>
  <c r="L804" i="3"/>
  <c r="J804" i="3"/>
  <c r="I804" i="3" a="1"/>
  <c r="I804" i="3" s="1"/>
  <c r="N800" i="3"/>
  <c r="L800" i="3"/>
  <c r="J800" i="3"/>
  <c r="I800" i="3" a="1"/>
  <c r="I800" i="3" s="1"/>
  <c r="N780" i="3"/>
  <c r="L780" i="3"/>
  <c r="J780" i="3"/>
  <c r="I780" i="3"/>
  <c r="I780" i="3" a="1"/>
  <c r="N779" i="3"/>
  <c r="L779" i="3"/>
  <c r="J779" i="3"/>
  <c r="I779" i="3" a="1"/>
  <c r="I779" i="3" s="1"/>
  <c r="N778" i="3"/>
  <c r="L778" i="3"/>
  <c r="J778" i="3"/>
  <c r="I778" i="3" a="1"/>
  <c r="I778" i="3" s="1"/>
  <c r="N773" i="3"/>
  <c r="L773" i="3"/>
  <c r="J773" i="3"/>
  <c r="I773" i="3"/>
  <c r="I773" i="3" a="1"/>
  <c r="N772" i="3"/>
  <c r="L772" i="3"/>
  <c r="J772" i="3"/>
  <c r="I772" i="3" a="1"/>
  <c r="I772" i="3" s="1"/>
  <c r="N771" i="3"/>
  <c r="L771" i="3"/>
  <c r="J771" i="3"/>
  <c r="I771" i="3"/>
  <c r="I771" i="3" a="1"/>
  <c r="N769" i="3"/>
  <c r="L769" i="3"/>
  <c r="J769" i="3"/>
  <c r="I769" i="3" a="1"/>
  <c r="I769" i="3" s="1"/>
  <c r="N768" i="3"/>
  <c r="L768" i="3"/>
  <c r="J768" i="3"/>
  <c r="I768" i="3" a="1"/>
  <c r="I768" i="3" s="1"/>
  <c r="N766" i="3"/>
  <c r="L766" i="3"/>
  <c r="J766" i="3"/>
  <c r="I766" i="3" a="1"/>
  <c r="I766" i="3" s="1"/>
  <c r="N765" i="3"/>
  <c r="L765" i="3"/>
  <c r="J765" i="3"/>
  <c r="I765" i="3" a="1"/>
  <c r="I765" i="3" s="1"/>
  <c r="N763" i="3"/>
  <c r="L763" i="3"/>
  <c r="J763" i="3"/>
  <c r="I763" i="3" a="1"/>
  <c r="I763" i="3" s="1"/>
  <c r="N761" i="3"/>
  <c r="L761" i="3"/>
  <c r="J761" i="3"/>
  <c r="I761" i="3" a="1"/>
  <c r="I761" i="3" s="1"/>
  <c r="N742" i="3"/>
  <c r="L742" i="3"/>
  <c r="J742" i="3"/>
  <c r="I742" i="3" a="1"/>
  <c r="I742" i="3" s="1"/>
  <c r="N733" i="3"/>
  <c r="L733" i="3"/>
  <c r="J733" i="3"/>
  <c r="I733" i="3" a="1"/>
  <c r="I733" i="3" s="1"/>
  <c r="N732" i="3"/>
  <c r="L732" i="3"/>
  <c r="J732" i="3"/>
  <c r="I732" i="3"/>
  <c r="I732" i="3" a="1"/>
  <c r="N731" i="3"/>
  <c r="L731" i="3"/>
  <c r="J731" i="3"/>
  <c r="I731" i="3" a="1"/>
  <c r="I731" i="3" s="1"/>
  <c r="N729" i="3"/>
  <c r="L729" i="3"/>
  <c r="J729" i="3"/>
  <c r="I729" i="3"/>
  <c r="I729" i="3" a="1"/>
  <c r="N728" i="3"/>
  <c r="L728" i="3"/>
  <c r="J728" i="3"/>
  <c r="I728" i="3" a="1"/>
  <c r="I728" i="3" s="1"/>
  <c r="N722" i="3"/>
  <c r="L722" i="3"/>
  <c r="J722" i="3"/>
  <c r="I722" i="3" a="1"/>
  <c r="I722" i="3" s="1"/>
  <c r="N717" i="3"/>
  <c r="L717" i="3"/>
  <c r="J717" i="3"/>
  <c r="I717" i="3"/>
  <c r="I717" i="3" a="1"/>
  <c r="N716" i="3"/>
  <c r="L716" i="3"/>
  <c r="J716" i="3"/>
  <c r="I716" i="3" a="1"/>
  <c r="I716" i="3" s="1"/>
  <c r="N714" i="3"/>
  <c r="L714" i="3"/>
  <c r="J714" i="3"/>
  <c r="I714" i="3" a="1"/>
  <c r="I714" i="3" s="1"/>
  <c r="N712" i="3"/>
  <c r="L712" i="3"/>
  <c r="J712" i="3"/>
  <c r="I712" i="3" a="1"/>
  <c r="I712" i="3" s="1"/>
  <c r="N711" i="3"/>
  <c r="L711" i="3"/>
  <c r="J711" i="3"/>
  <c r="I711" i="3" a="1"/>
  <c r="I711" i="3" s="1"/>
  <c r="N710" i="3"/>
  <c r="L710" i="3"/>
  <c r="J710" i="3"/>
  <c r="I710" i="3" a="1"/>
  <c r="I710" i="3" s="1"/>
  <c r="N709" i="3"/>
  <c r="L709" i="3"/>
  <c r="J709" i="3"/>
  <c r="I709" i="3" a="1"/>
  <c r="I709" i="3" s="1"/>
  <c r="N702" i="3"/>
  <c r="L702" i="3"/>
  <c r="J702" i="3"/>
  <c r="I702" i="3" a="1"/>
  <c r="I702" i="3" s="1"/>
  <c r="N697" i="3"/>
  <c r="L697" i="3"/>
  <c r="J697" i="3"/>
  <c r="I697" i="3" a="1"/>
  <c r="I697" i="3" s="1"/>
  <c r="N696" i="3"/>
  <c r="L696" i="3"/>
  <c r="J696" i="3"/>
  <c r="I696" i="3" a="1"/>
  <c r="I696" i="3" s="1"/>
  <c r="N694" i="3"/>
  <c r="L694" i="3"/>
  <c r="J694" i="3"/>
  <c r="I694" i="3" a="1"/>
  <c r="I694" i="3" s="1"/>
  <c r="N687" i="3"/>
  <c r="L687" i="3"/>
  <c r="J687" i="3"/>
  <c r="I687" i="3"/>
  <c r="I687" i="3" a="1"/>
  <c r="N686" i="3"/>
  <c r="L686" i="3"/>
  <c r="J686" i="3"/>
  <c r="I686" i="3" a="1"/>
  <c r="I686" i="3" s="1"/>
  <c r="N683" i="3"/>
  <c r="L683" i="3"/>
  <c r="J683" i="3"/>
  <c r="I683" i="3"/>
  <c r="I683" i="3" a="1"/>
  <c r="N670" i="3"/>
  <c r="L670" i="3"/>
  <c r="J670" i="3"/>
  <c r="I670" i="3" a="1"/>
  <c r="I670" i="3" s="1"/>
  <c r="N669" i="3"/>
  <c r="L669" i="3"/>
  <c r="J669" i="3"/>
  <c r="I669" i="3" a="1"/>
  <c r="I669" i="3" s="1"/>
  <c r="N667" i="3"/>
  <c r="L667" i="3"/>
  <c r="J667" i="3"/>
  <c r="I667" i="3"/>
  <c r="I667" i="3" a="1"/>
  <c r="N666" i="3"/>
  <c r="L666" i="3"/>
  <c r="J666" i="3"/>
  <c r="I666" i="3" a="1"/>
  <c r="I666" i="3" s="1"/>
  <c r="N665" i="3"/>
  <c r="L665" i="3"/>
  <c r="J665" i="3"/>
  <c r="I665" i="3" a="1"/>
  <c r="I665" i="3" s="1"/>
  <c r="N664" i="3"/>
  <c r="L664" i="3"/>
  <c r="J664" i="3"/>
  <c r="I664" i="3" a="1"/>
  <c r="I664" i="3" s="1"/>
  <c r="N663" i="3"/>
  <c r="L663" i="3"/>
  <c r="J663" i="3"/>
  <c r="I663" i="3" a="1"/>
  <c r="I663" i="3" s="1"/>
  <c r="N659" i="3"/>
  <c r="L659" i="3"/>
  <c r="J659" i="3"/>
  <c r="I659" i="3" a="1"/>
  <c r="I659" i="3" s="1"/>
  <c r="N658" i="3"/>
  <c r="L658" i="3"/>
  <c r="J658" i="3"/>
  <c r="I658" i="3" a="1"/>
  <c r="I658" i="3" s="1"/>
  <c r="N656" i="3"/>
  <c r="L656" i="3"/>
  <c r="J656" i="3"/>
  <c r="I656" i="3" a="1"/>
  <c r="I656" i="3" s="1"/>
  <c r="N655" i="3"/>
  <c r="L655" i="3"/>
  <c r="J655" i="3"/>
  <c r="I655" i="3" a="1"/>
  <c r="I655" i="3" s="1"/>
  <c r="N653" i="3"/>
  <c r="L653" i="3"/>
  <c r="J653" i="3"/>
  <c r="I653" i="3" a="1"/>
  <c r="I653" i="3" s="1"/>
  <c r="N651" i="3"/>
  <c r="L651" i="3"/>
  <c r="J651" i="3"/>
  <c r="I651" i="3" a="1"/>
  <c r="I651" i="3" s="1"/>
  <c r="N650" i="3"/>
  <c r="L650" i="3"/>
  <c r="J650" i="3"/>
  <c r="I650" i="3" a="1"/>
  <c r="I650" i="3" s="1"/>
  <c r="N647" i="3"/>
  <c r="L647" i="3"/>
  <c r="J647" i="3"/>
  <c r="I647" i="3" a="1"/>
  <c r="I647" i="3" s="1"/>
  <c r="N643" i="3"/>
  <c r="L643" i="3"/>
  <c r="J643" i="3"/>
  <c r="I643" i="3"/>
  <c r="I643" i="3" a="1"/>
  <c r="N642" i="3"/>
  <c r="L642" i="3"/>
  <c r="J642" i="3"/>
  <c r="I642" i="3" a="1"/>
  <c r="I642" i="3" s="1"/>
  <c r="N639" i="3"/>
  <c r="L639" i="3"/>
  <c r="J639" i="3"/>
  <c r="I639" i="3" a="1"/>
  <c r="I639" i="3" s="1"/>
  <c r="N638" i="3"/>
  <c r="L638" i="3"/>
  <c r="J638" i="3"/>
  <c r="I638" i="3"/>
  <c r="I638" i="3" a="1"/>
  <c r="N636" i="3"/>
  <c r="L636" i="3"/>
  <c r="J636" i="3"/>
  <c r="I636" i="3" a="1"/>
  <c r="I636" i="3" s="1"/>
  <c r="N635" i="3"/>
  <c r="L635" i="3"/>
  <c r="J635" i="3"/>
  <c r="I635" i="3" a="1"/>
  <c r="I635" i="3" s="1"/>
  <c r="N634" i="3"/>
  <c r="L634" i="3"/>
  <c r="J634" i="3"/>
  <c r="I634" i="3" a="1"/>
  <c r="I634" i="3" s="1"/>
  <c r="N633" i="3"/>
  <c r="L633" i="3"/>
  <c r="J633" i="3"/>
  <c r="I633" i="3" a="1"/>
  <c r="I633" i="3" s="1"/>
  <c r="N630" i="3"/>
  <c r="L630" i="3"/>
  <c r="J630" i="3"/>
  <c r="I630" i="3" a="1"/>
  <c r="I630" i="3" s="1"/>
  <c r="N629" i="3"/>
  <c r="L629" i="3"/>
  <c r="J629" i="3"/>
  <c r="I629" i="3" a="1"/>
  <c r="I629" i="3" s="1"/>
  <c r="N625" i="3"/>
  <c r="L625" i="3"/>
  <c r="J625" i="3"/>
  <c r="I625" i="3" a="1"/>
  <c r="I625" i="3" s="1"/>
  <c r="N624" i="3"/>
  <c r="L624" i="3"/>
  <c r="J624" i="3"/>
  <c r="I624" i="3" a="1"/>
  <c r="I624" i="3" s="1"/>
  <c r="N622" i="3"/>
  <c r="L622" i="3"/>
  <c r="J622" i="3"/>
  <c r="I622" i="3" a="1"/>
  <c r="I622" i="3" s="1"/>
  <c r="N620" i="3"/>
  <c r="L620" i="3"/>
  <c r="J620" i="3"/>
  <c r="I620" i="3" a="1"/>
  <c r="I620" i="3" s="1"/>
  <c r="N619" i="3"/>
  <c r="L619" i="3"/>
  <c r="J619" i="3"/>
  <c r="I619" i="3" a="1"/>
  <c r="I619" i="3" s="1"/>
  <c r="N618" i="3"/>
  <c r="L618" i="3"/>
  <c r="J618" i="3"/>
  <c r="I618" i="3" a="1"/>
  <c r="I618" i="3" s="1"/>
  <c r="N616" i="3"/>
  <c r="L616" i="3"/>
  <c r="J616" i="3"/>
  <c r="I616" i="3"/>
  <c r="I616" i="3" a="1"/>
  <c r="N610" i="3"/>
  <c r="L610" i="3"/>
  <c r="J610" i="3"/>
  <c r="I610" i="3" a="1"/>
  <c r="I610" i="3" s="1"/>
  <c r="N609" i="3"/>
  <c r="L609" i="3"/>
  <c r="J609" i="3"/>
  <c r="I609" i="3" a="1"/>
  <c r="I609" i="3" s="1"/>
  <c r="N608" i="3"/>
  <c r="L608" i="3"/>
  <c r="J608" i="3"/>
  <c r="I608" i="3"/>
  <c r="I608" i="3" a="1"/>
  <c r="N607" i="3"/>
  <c r="L607" i="3"/>
  <c r="J607" i="3"/>
  <c r="I607" i="3"/>
  <c r="I607" i="3" a="1"/>
  <c r="N606" i="3"/>
  <c r="L606" i="3"/>
  <c r="J606" i="3"/>
  <c r="I606" i="3"/>
  <c r="I606" i="3" a="1"/>
  <c r="N601" i="3"/>
  <c r="L601" i="3"/>
  <c r="J601" i="3"/>
  <c r="I601" i="3" a="1"/>
  <c r="I601" i="3" s="1"/>
  <c r="N599" i="3"/>
  <c r="L599" i="3"/>
  <c r="J599" i="3"/>
  <c r="I599" i="3" a="1"/>
  <c r="I599" i="3" s="1"/>
  <c r="N598" i="3"/>
  <c r="L598" i="3"/>
  <c r="J598" i="3"/>
  <c r="I598" i="3" a="1"/>
  <c r="I598" i="3" s="1"/>
  <c r="N594" i="3"/>
  <c r="L594" i="3"/>
  <c r="J594" i="3"/>
  <c r="I594" i="3" a="1"/>
  <c r="I594" i="3" s="1"/>
  <c r="N593" i="3"/>
  <c r="L593" i="3"/>
  <c r="J593" i="3"/>
  <c r="I593" i="3" a="1"/>
  <c r="I593" i="3" s="1"/>
  <c r="N588" i="3"/>
  <c r="L588" i="3"/>
  <c r="J588" i="3"/>
  <c r="I588" i="3" a="1"/>
  <c r="I588" i="3" s="1"/>
  <c r="N586" i="3"/>
  <c r="L586" i="3"/>
  <c r="J586" i="3"/>
  <c r="I586" i="3" a="1"/>
  <c r="I586" i="3" s="1"/>
  <c r="N585" i="3"/>
  <c r="L585" i="3"/>
  <c r="J585" i="3"/>
  <c r="I585" i="3" a="1"/>
  <c r="I585" i="3" s="1"/>
  <c r="N583" i="3"/>
  <c r="L583" i="3"/>
  <c r="J583" i="3"/>
  <c r="I583" i="3" a="1"/>
  <c r="I583" i="3" s="1"/>
  <c r="N578" i="3"/>
  <c r="L578" i="3"/>
  <c r="J578" i="3"/>
  <c r="I578" i="3" a="1"/>
  <c r="I578" i="3" s="1"/>
  <c r="N569" i="3"/>
  <c r="L569" i="3"/>
  <c r="J569" i="3"/>
  <c r="I569" i="3" a="1"/>
  <c r="I569" i="3" s="1"/>
  <c r="N568" i="3"/>
  <c r="L568" i="3"/>
  <c r="J568" i="3"/>
  <c r="I568" i="3" a="1"/>
  <c r="I568" i="3" s="1"/>
  <c r="N567" i="3"/>
  <c r="L567" i="3"/>
  <c r="J567" i="3"/>
  <c r="I567" i="3" a="1"/>
  <c r="I567" i="3" s="1"/>
  <c r="N559" i="3"/>
  <c r="L559" i="3"/>
  <c r="J559" i="3"/>
  <c r="I559" i="3"/>
  <c r="I559" i="3" a="1"/>
  <c r="N557" i="3"/>
  <c r="L557" i="3"/>
  <c r="J557" i="3"/>
  <c r="I557" i="3" a="1"/>
  <c r="I557" i="3" s="1"/>
  <c r="N555" i="3"/>
  <c r="L555" i="3"/>
  <c r="J555" i="3"/>
  <c r="I555" i="3" a="1"/>
  <c r="I555" i="3" s="1"/>
  <c r="N539" i="3"/>
  <c r="L539" i="3"/>
  <c r="J539" i="3"/>
  <c r="I539" i="3" a="1"/>
  <c r="I539" i="3" s="1"/>
  <c r="N537" i="3"/>
  <c r="L537" i="3"/>
  <c r="J537" i="3"/>
  <c r="I537" i="3" a="1"/>
  <c r="I537" i="3" s="1"/>
  <c r="N536" i="3"/>
  <c r="L536" i="3"/>
  <c r="J536" i="3"/>
  <c r="I536" i="3" a="1"/>
  <c r="I536" i="3" s="1"/>
  <c r="N513" i="3"/>
  <c r="L513" i="3"/>
  <c r="J513" i="3"/>
  <c r="I513" i="3" a="1"/>
  <c r="I513" i="3" s="1"/>
  <c r="N506" i="3"/>
  <c r="L506" i="3"/>
  <c r="J506" i="3"/>
  <c r="I506" i="3" a="1"/>
  <c r="I506" i="3" s="1"/>
  <c r="N505" i="3"/>
  <c r="L505" i="3"/>
  <c r="J505" i="3"/>
  <c r="I505" i="3" a="1"/>
  <c r="I505" i="3" s="1"/>
  <c r="N503" i="3"/>
  <c r="L503" i="3"/>
  <c r="J503" i="3"/>
  <c r="I503" i="3" a="1"/>
  <c r="I503" i="3" s="1"/>
  <c r="N500" i="3"/>
  <c r="L500" i="3"/>
  <c r="J500" i="3"/>
  <c r="I500" i="3"/>
  <c r="I500" i="3" a="1"/>
  <c r="N498" i="3"/>
  <c r="L498" i="3"/>
  <c r="J498" i="3"/>
  <c r="I498" i="3" a="1"/>
  <c r="I498" i="3" s="1"/>
  <c r="N496" i="3"/>
  <c r="L496" i="3"/>
  <c r="J496" i="3"/>
  <c r="I496" i="3" a="1"/>
  <c r="I496" i="3" s="1"/>
  <c r="N492" i="3"/>
  <c r="L492" i="3"/>
  <c r="J492" i="3"/>
  <c r="I492" i="3" a="1"/>
  <c r="I492" i="3" s="1"/>
  <c r="N488" i="3"/>
  <c r="L488" i="3"/>
  <c r="J488" i="3"/>
  <c r="I488" i="3"/>
  <c r="I488" i="3" a="1"/>
  <c r="N487" i="3"/>
  <c r="L487" i="3"/>
  <c r="J487" i="3"/>
  <c r="I487" i="3" a="1"/>
  <c r="I487" i="3" s="1"/>
  <c r="N485" i="3"/>
  <c r="L485" i="3"/>
  <c r="J485" i="3"/>
  <c r="I485" i="3"/>
  <c r="I485" i="3" a="1"/>
  <c r="N483" i="3"/>
  <c r="L483" i="3"/>
  <c r="J483" i="3"/>
  <c r="I483" i="3" a="1"/>
  <c r="I483" i="3" s="1"/>
  <c r="N482" i="3"/>
  <c r="L482" i="3"/>
  <c r="J482" i="3"/>
  <c r="I482" i="3" a="1"/>
  <c r="I482" i="3" s="1"/>
  <c r="N479" i="3"/>
  <c r="L479" i="3"/>
  <c r="J479" i="3"/>
  <c r="I479" i="3" a="1"/>
  <c r="I479" i="3" s="1"/>
  <c r="N478" i="3"/>
  <c r="L478" i="3"/>
  <c r="J478" i="3"/>
  <c r="I478" i="3" a="1"/>
  <c r="I478" i="3" s="1"/>
  <c r="N477" i="3"/>
  <c r="L477" i="3"/>
  <c r="J477" i="3"/>
  <c r="I477" i="3" a="1"/>
  <c r="I477" i="3" s="1"/>
  <c r="N476" i="3"/>
  <c r="L476" i="3"/>
  <c r="J476" i="3"/>
  <c r="I476" i="3" a="1"/>
  <c r="I476" i="3" s="1"/>
  <c r="N471" i="3"/>
  <c r="L471" i="3"/>
  <c r="J471" i="3"/>
  <c r="I471" i="3" a="1"/>
  <c r="I471" i="3" s="1"/>
  <c r="N464" i="3"/>
  <c r="L464" i="3"/>
  <c r="J464" i="3"/>
  <c r="I464" i="3" a="1"/>
  <c r="I464" i="3" s="1"/>
  <c r="N463" i="3"/>
  <c r="L463" i="3"/>
  <c r="J463" i="3"/>
  <c r="I463" i="3" a="1"/>
  <c r="I463" i="3" s="1"/>
  <c r="N461" i="3"/>
  <c r="L461" i="3"/>
  <c r="J461" i="3"/>
  <c r="I461" i="3" a="1"/>
  <c r="I461" i="3" s="1"/>
  <c r="N458" i="3"/>
  <c r="L458" i="3"/>
  <c r="J458" i="3"/>
  <c r="I458" i="3" a="1"/>
  <c r="I458" i="3" s="1"/>
  <c r="N445" i="3"/>
  <c r="L445" i="3"/>
  <c r="J445" i="3"/>
  <c r="I445" i="3" a="1"/>
  <c r="I445" i="3" s="1"/>
  <c r="N444" i="3"/>
  <c r="L444" i="3"/>
  <c r="J444" i="3"/>
  <c r="I444" i="3" a="1"/>
  <c r="I444" i="3" s="1"/>
  <c r="N437" i="3"/>
  <c r="L437" i="3"/>
  <c r="J437" i="3"/>
  <c r="I437" i="3"/>
  <c r="I437" i="3" a="1"/>
  <c r="N432" i="3"/>
  <c r="L432" i="3"/>
  <c r="J432" i="3"/>
  <c r="I432" i="3" a="1"/>
  <c r="I432" i="3" s="1"/>
  <c r="N430" i="3"/>
  <c r="L430" i="3"/>
  <c r="J430" i="3"/>
  <c r="I430" i="3"/>
  <c r="I430" i="3" a="1"/>
  <c r="N429" i="3"/>
  <c r="L429" i="3"/>
  <c r="J429" i="3"/>
  <c r="I429" i="3" a="1"/>
  <c r="I429" i="3" s="1"/>
  <c r="N426" i="3"/>
  <c r="L426" i="3"/>
  <c r="J426" i="3"/>
  <c r="I426" i="3" a="1"/>
  <c r="I426" i="3" s="1"/>
  <c r="N424" i="3"/>
  <c r="L424" i="3"/>
  <c r="J424" i="3"/>
  <c r="I424" i="3" a="1"/>
  <c r="I424" i="3" s="1"/>
  <c r="N420" i="3"/>
  <c r="L420" i="3"/>
  <c r="J420" i="3"/>
  <c r="I420" i="3" a="1"/>
  <c r="I420" i="3" s="1"/>
  <c r="N419" i="3"/>
  <c r="L419" i="3"/>
  <c r="J419" i="3"/>
  <c r="I419" i="3" a="1"/>
  <c r="I419" i="3" s="1"/>
  <c r="N417" i="3"/>
  <c r="L417" i="3"/>
  <c r="J417" i="3"/>
  <c r="I417" i="3" a="1"/>
  <c r="I417" i="3" s="1"/>
  <c r="N414" i="3"/>
  <c r="L414" i="3"/>
  <c r="J414" i="3"/>
  <c r="I414" i="3" a="1"/>
  <c r="I414" i="3" s="1"/>
  <c r="N413" i="3"/>
  <c r="L413" i="3"/>
  <c r="J413" i="3"/>
  <c r="I413" i="3" a="1"/>
  <c r="I413" i="3" s="1"/>
  <c r="N412" i="3"/>
  <c r="L412" i="3"/>
  <c r="J412" i="3"/>
  <c r="I412" i="3" a="1"/>
  <c r="I412" i="3" s="1"/>
  <c r="N411" i="3"/>
  <c r="L411" i="3"/>
  <c r="J411" i="3"/>
  <c r="I411" i="3" a="1"/>
  <c r="I411" i="3" s="1"/>
  <c r="N410" i="3"/>
  <c r="L410" i="3"/>
  <c r="J410" i="3"/>
  <c r="I410" i="3" a="1"/>
  <c r="I410" i="3" s="1"/>
  <c r="N409" i="3"/>
  <c r="L409" i="3"/>
  <c r="J409" i="3"/>
  <c r="I409" i="3" a="1"/>
  <c r="I409" i="3" s="1"/>
  <c r="N407" i="3"/>
  <c r="L407" i="3"/>
  <c r="J407" i="3"/>
  <c r="I407" i="3" a="1"/>
  <c r="I407" i="3" s="1"/>
  <c r="N399" i="3"/>
  <c r="L399" i="3"/>
  <c r="J399" i="3"/>
  <c r="I399" i="3" a="1"/>
  <c r="I399" i="3" s="1"/>
  <c r="N398" i="3"/>
  <c r="L398" i="3"/>
  <c r="J398" i="3"/>
  <c r="I398" i="3" a="1"/>
  <c r="I398" i="3" s="1"/>
  <c r="N397" i="3"/>
  <c r="L397" i="3"/>
  <c r="J397" i="3"/>
  <c r="I397" i="3"/>
  <c r="I397" i="3" a="1"/>
  <c r="N396" i="3"/>
  <c r="L396" i="3"/>
  <c r="J396" i="3"/>
  <c r="I396" i="3" a="1"/>
  <c r="I396" i="3" s="1"/>
  <c r="N393" i="3"/>
  <c r="L393" i="3"/>
  <c r="J393" i="3"/>
  <c r="I393" i="3" a="1"/>
  <c r="I393" i="3" s="1"/>
  <c r="N382" i="3"/>
  <c r="L382" i="3"/>
  <c r="J382" i="3"/>
  <c r="I382" i="3" a="1"/>
  <c r="I382" i="3" s="1"/>
  <c r="N381" i="3"/>
  <c r="L381" i="3"/>
  <c r="J381" i="3"/>
  <c r="I381" i="3" a="1"/>
  <c r="I381" i="3" s="1"/>
  <c r="N379" i="3"/>
  <c r="L379" i="3"/>
  <c r="J379" i="3"/>
  <c r="I379" i="3" a="1"/>
  <c r="I379" i="3" s="1"/>
  <c r="N378" i="3"/>
  <c r="L378" i="3"/>
  <c r="J378" i="3"/>
  <c r="I378" i="3" a="1"/>
  <c r="I378" i="3" s="1"/>
  <c r="N377" i="3"/>
  <c r="L377" i="3"/>
  <c r="J377" i="3"/>
  <c r="I377" i="3" a="1"/>
  <c r="I377" i="3" s="1"/>
  <c r="N376" i="3"/>
  <c r="L376" i="3"/>
  <c r="J376" i="3"/>
  <c r="I376" i="3" a="1"/>
  <c r="I376" i="3" s="1"/>
  <c r="N375" i="3"/>
  <c r="L375" i="3"/>
  <c r="J375" i="3"/>
  <c r="I375" i="3" a="1"/>
  <c r="I375" i="3" s="1"/>
  <c r="N373" i="3"/>
  <c r="L373" i="3"/>
  <c r="J373" i="3"/>
  <c r="I373" i="3"/>
  <c r="I373" i="3" a="1"/>
  <c r="N372" i="3"/>
  <c r="L372" i="3"/>
  <c r="J372" i="3"/>
  <c r="I372" i="3" a="1"/>
  <c r="I372" i="3" s="1"/>
  <c r="N371" i="3"/>
  <c r="L371" i="3"/>
  <c r="J371" i="3"/>
  <c r="I371" i="3" a="1"/>
  <c r="I371" i="3" s="1"/>
  <c r="N370" i="3"/>
  <c r="L370" i="3"/>
  <c r="J370" i="3"/>
  <c r="I370" i="3" a="1"/>
  <c r="I370" i="3" s="1"/>
  <c r="N368" i="3"/>
  <c r="L368" i="3"/>
  <c r="J368" i="3"/>
  <c r="I368" i="3" a="1"/>
  <c r="I368" i="3" s="1"/>
  <c r="N367" i="3"/>
  <c r="L367" i="3"/>
  <c r="J367" i="3"/>
  <c r="I367" i="3" a="1"/>
  <c r="I367" i="3" s="1"/>
  <c r="N366" i="3"/>
  <c r="L366" i="3"/>
  <c r="J366" i="3"/>
  <c r="I366" i="3"/>
  <c r="I366" i="3" a="1"/>
  <c r="N364" i="3"/>
  <c r="L364" i="3"/>
  <c r="J364" i="3"/>
  <c r="I364" i="3" a="1"/>
  <c r="I364" i="3" s="1"/>
  <c r="N362" i="3"/>
  <c r="L362" i="3"/>
  <c r="J362" i="3"/>
  <c r="I362" i="3" a="1"/>
  <c r="I362" i="3" s="1"/>
  <c r="N360" i="3"/>
  <c r="L360" i="3"/>
  <c r="J360" i="3"/>
  <c r="I360" i="3" a="1"/>
  <c r="I360" i="3" s="1"/>
  <c r="N359" i="3"/>
  <c r="L359" i="3"/>
  <c r="J359" i="3"/>
  <c r="I359" i="3" a="1"/>
  <c r="I359" i="3" s="1"/>
  <c r="N355" i="3"/>
  <c r="L355" i="3"/>
  <c r="J355" i="3"/>
  <c r="I355" i="3" a="1"/>
  <c r="I355" i="3" s="1"/>
  <c r="N353" i="3"/>
  <c r="L353" i="3"/>
  <c r="J353" i="3"/>
  <c r="I353" i="3" a="1"/>
  <c r="I353" i="3" s="1"/>
  <c r="N350" i="3"/>
  <c r="L350" i="3"/>
  <c r="J350" i="3"/>
  <c r="I350" i="3" a="1"/>
  <c r="I350" i="3" s="1"/>
  <c r="N347" i="3"/>
  <c r="L347" i="3"/>
  <c r="J347" i="3"/>
  <c r="I347" i="3" a="1"/>
  <c r="I347" i="3" s="1"/>
  <c r="N345" i="3"/>
  <c r="L345" i="3"/>
  <c r="J345" i="3"/>
  <c r="I345" i="3" a="1"/>
  <c r="I345" i="3" s="1"/>
  <c r="N344" i="3"/>
  <c r="L344" i="3"/>
  <c r="J344" i="3"/>
  <c r="I344" i="3" a="1"/>
  <c r="I344" i="3" s="1"/>
  <c r="N343" i="3"/>
  <c r="L343" i="3"/>
  <c r="J343" i="3"/>
  <c r="I343" i="3" a="1"/>
  <c r="I343" i="3" s="1"/>
  <c r="N341" i="3"/>
  <c r="L341" i="3"/>
  <c r="J341" i="3"/>
  <c r="I341" i="3" a="1"/>
  <c r="I341" i="3" s="1"/>
  <c r="N340" i="3"/>
  <c r="L340" i="3"/>
  <c r="J340" i="3"/>
  <c r="I340" i="3" a="1"/>
  <c r="I340" i="3" s="1"/>
  <c r="N339" i="3"/>
  <c r="L339" i="3"/>
  <c r="J339" i="3"/>
  <c r="I339" i="3" a="1"/>
  <c r="I339" i="3" s="1"/>
  <c r="N336" i="3"/>
  <c r="L336" i="3"/>
  <c r="J336" i="3"/>
  <c r="I336" i="3" a="1"/>
  <c r="I336" i="3" s="1"/>
  <c r="N335" i="3"/>
  <c r="L335" i="3"/>
  <c r="J335" i="3"/>
  <c r="I335" i="3"/>
  <c r="I335" i="3" a="1"/>
  <c r="N333" i="3"/>
  <c r="L333" i="3"/>
  <c r="J333" i="3"/>
  <c r="I333" i="3" a="1"/>
  <c r="I333" i="3" s="1"/>
  <c r="N331" i="3"/>
  <c r="L331" i="3"/>
  <c r="J331" i="3"/>
  <c r="I331" i="3" a="1"/>
  <c r="I331" i="3" s="1"/>
  <c r="N330" i="3"/>
  <c r="L330" i="3"/>
  <c r="J330" i="3"/>
  <c r="I330" i="3" a="1"/>
  <c r="I330" i="3" s="1"/>
  <c r="N327" i="3"/>
  <c r="L327" i="3"/>
  <c r="J327" i="3"/>
  <c r="I327" i="3" a="1"/>
  <c r="I327" i="3" s="1"/>
  <c r="N322" i="3"/>
  <c r="L322" i="3"/>
  <c r="J322" i="3"/>
  <c r="I322" i="3" a="1"/>
  <c r="I322" i="3" s="1"/>
  <c r="N321" i="3"/>
  <c r="L321" i="3"/>
  <c r="J321" i="3"/>
  <c r="I321" i="3" a="1"/>
  <c r="I321" i="3" s="1"/>
  <c r="N320" i="3"/>
  <c r="L320" i="3"/>
  <c r="J320" i="3"/>
  <c r="I320" i="3" a="1"/>
  <c r="I320" i="3" s="1"/>
  <c r="N319" i="3"/>
  <c r="L319" i="3"/>
  <c r="J319" i="3"/>
  <c r="I319" i="3" a="1"/>
  <c r="I319" i="3" s="1"/>
  <c r="N318" i="3"/>
  <c r="L318" i="3"/>
  <c r="J318" i="3"/>
  <c r="I318" i="3" a="1"/>
  <c r="I318" i="3" s="1"/>
  <c r="N315" i="3"/>
  <c r="L315" i="3"/>
  <c r="J315" i="3"/>
  <c r="I315" i="3" a="1"/>
  <c r="I315" i="3" s="1"/>
  <c r="N310" i="3"/>
  <c r="L310" i="3"/>
  <c r="J310" i="3"/>
  <c r="I310" i="3" a="1"/>
  <c r="I310" i="3" s="1"/>
  <c r="N305" i="3"/>
  <c r="L305" i="3"/>
  <c r="J305" i="3"/>
  <c r="I305" i="3" a="1"/>
  <c r="I305" i="3" s="1"/>
  <c r="N304" i="3"/>
  <c r="L304" i="3"/>
  <c r="J304" i="3"/>
  <c r="I304" i="3" a="1"/>
  <c r="I304" i="3" s="1"/>
  <c r="N303" i="3"/>
  <c r="L303" i="3"/>
  <c r="J303" i="3"/>
  <c r="I303" i="3" a="1"/>
  <c r="I303" i="3" s="1"/>
  <c r="N293" i="3"/>
  <c r="L293" i="3"/>
  <c r="J293" i="3"/>
  <c r="I293" i="3" a="1"/>
  <c r="I293" i="3" s="1"/>
  <c r="N292" i="3"/>
  <c r="L292" i="3"/>
  <c r="J292" i="3"/>
  <c r="I292" i="3"/>
  <c r="I292" i="3" a="1"/>
  <c r="N291" i="3"/>
  <c r="L291" i="3"/>
  <c r="J291" i="3"/>
  <c r="I291" i="3" a="1"/>
  <c r="I291" i="3" s="1"/>
  <c r="N290" i="3"/>
  <c r="L290" i="3"/>
  <c r="J290" i="3"/>
  <c r="I290" i="3" a="1"/>
  <c r="I290" i="3" s="1"/>
  <c r="N270" i="3"/>
  <c r="L270" i="3"/>
  <c r="J270" i="3"/>
  <c r="I270" i="3" a="1"/>
  <c r="I270" i="3" s="1"/>
  <c r="N267" i="3"/>
  <c r="L267" i="3"/>
  <c r="J267" i="3"/>
  <c r="I267" i="3" a="1"/>
  <c r="I267" i="3" s="1"/>
  <c r="N264" i="3"/>
  <c r="L264" i="3"/>
  <c r="J264" i="3"/>
  <c r="I264" i="3" a="1"/>
  <c r="I264" i="3" s="1"/>
  <c r="N263" i="3"/>
  <c r="L263" i="3"/>
  <c r="J263" i="3"/>
  <c r="I263" i="3" a="1"/>
  <c r="I263" i="3" s="1"/>
  <c r="N261" i="3"/>
  <c r="L261" i="3"/>
  <c r="J261" i="3"/>
  <c r="I261" i="3" a="1"/>
  <c r="I261" i="3" s="1"/>
  <c r="N260" i="3"/>
  <c r="L260" i="3"/>
  <c r="J260" i="3"/>
  <c r="I260" i="3" a="1"/>
  <c r="I260" i="3" s="1"/>
  <c r="N259" i="3"/>
  <c r="L259" i="3"/>
  <c r="J259" i="3"/>
  <c r="I259" i="3" a="1"/>
  <c r="I259" i="3" s="1"/>
  <c r="N257" i="3"/>
  <c r="L257" i="3"/>
  <c r="J257" i="3"/>
  <c r="I257" i="3" a="1"/>
  <c r="I257" i="3" s="1"/>
  <c r="N252" i="3"/>
  <c r="L252" i="3"/>
  <c r="J252" i="3"/>
  <c r="I252" i="3" a="1"/>
  <c r="I252" i="3" s="1"/>
  <c r="N249" i="3"/>
  <c r="L249" i="3"/>
  <c r="J249" i="3"/>
  <c r="I249" i="3" a="1"/>
  <c r="I249" i="3" s="1"/>
  <c r="N244" i="3"/>
  <c r="L244" i="3"/>
  <c r="J244" i="3"/>
  <c r="I244" i="3" a="1"/>
  <c r="I244" i="3" s="1"/>
  <c r="N238" i="3"/>
  <c r="L238" i="3"/>
  <c r="J238" i="3"/>
  <c r="I238" i="3" a="1"/>
  <c r="I238" i="3" s="1"/>
  <c r="N232" i="3"/>
  <c r="L232" i="3"/>
  <c r="J232" i="3"/>
  <c r="I232" i="3" a="1"/>
  <c r="I232" i="3" s="1"/>
  <c r="N231" i="3"/>
  <c r="L231" i="3"/>
  <c r="J231" i="3"/>
  <c r="I231" i="3"/>
  <c r="I231" i="3" a="1"/>
  <c r="N228" i="3"/>
  <c r="L228" i="3"/>
  <c r="J228" i="3"/>
  <c r="I228" i="3" a="1"/>
  <c r="I228" i="3" s="1"/>
  <c r="N227" i="3"/>
  <c r="L227" i="3"/>
  <c r="J227" i="3"/>
  <c r="I227" i="3" a="1"/>
  <c r="I227" i="3" s="1"/>
  <c r="N217" i="3"/>
  <c r="L217" i="3"/>
  <c r="J217" i="3"/>
  <c r="I217" i="3" a="1"/>
  <c r="I217" i="3" s="1"/>
  <c r="N215" i="3"/>
  <c r="L215" i="3"/>
  <c r="J215" i="3"/>
  <c r="I215" i="3" a="1"/>
  <c r="I215" i="3" s="1"/>
  <c r="N212" i="3"/>
  <c r="L212" i="3"/>
  <c r="J212" i="3"/>
  <c r="I212" i="3" a="1"/>
  <c r="I212" i="3" s="1"/>
  <c r="N208" i="3"/>
  <c r="L208" i="3"/>
  <c r="J208" i="3"/>
  <c r="I208" i="3" a="1"/>
  <c r="I208" i="3" s="1"/>
  <c r="N200" i="3"/>
  <c r="L200" i="3"/>
  <c r="J200" i="3"/>
  <c r="I200" i="3" a="1"/>
  <c r="I200" i="3" s="1"/>
  <c r="N198" i="3"/>
  <c r="L198" i="3"/>
  <c r="J198" i="3"/>
  <c r="I198" i="3" a="1"/>
  <c r="I198" i="3" s="1"/>
  <c r="N195" i="3"/>
  <c r="L195" i="3"/>
  <c r="J195" i="3"/>
  <c r="I195" i="3" a="1"/>
  <c r="I195" i="3" s="1"/>
  <c r="N188" i="3"/>
  <c r="L188" i="3"/>
  <c r="J188" i="3"/>
  <c r="I188" i="3" a="1"/>
  <c r="I188" i="3" s="1"/>
  <c r="N185" i="3"/>
  <c r="L185" i="3"/>
  <c r="J185" i="3"/>
  <c r="I185" i="3" a="1"/>
  <c r="I185" i="3" s="1"/>
  <c r="N183" i="3"/>
  <c r="L183" i="3"/>
  <c r="J183" i="3"/>
  <c r="I183" i="3" a="1"/>
  <c r="I183" i="3" s="1"/>
  <c r="N182" i="3"/>
  <c r="L182" i="3"/>
  <c r="J182" i="3"/>
  <c r="I182" i="3" a="1"/>
  <c r="I182" i="3" s="1"/>
  <c r="N181" i="3"/>
  <c r="L181" i="3"/>
  <c r="J181" i="3"/>
  <c r="I181" i="3" a="1"/>
  <c r="I181" i="3" s="1"/>
  <c r="N177" i="3"/>
  <c r="L177" i="3"/>
  <c r="J177" i="3"/>
  <c r="I177" i="3" a="1"/>
  <c r="I177" i="3" s="1"/>
  <c r="N174" i="3"/>
  <c r="L174" i="3"/>
  <c r="J174" i="3"/>
  <c r="I174" i="3"/>
  <c r="I174" i="3" a="1"/>
  <c r="N170" i="3"/>
  <c r="L170" i="3"/>
  <c r="J170" i="3"/>
  <c r="I170" i="3" a="1"/>
  <c r="I170" i="3" s="1"/>
  <c r="N169" i="3"/>
  <c r="L169" i="3"/>
  <c r="J169" i="3"/>
  <c r="I169" i="3" a="1"/>
  <c r="I169" i="3" s="1"/>
  <c r="N168" i="3"/>
  <c r="L168" i="3"/>
  <c r="J168" i="3"/>
  <c r="I168" i="3" a="1"/>
  <c r="I168" i="3" s="1"/>
  <c r="N167" i="3"/>
  <c r="L167" i="3"/>
  <c r="J167" i="3"/>
  <c r="I167" i="3" a="1"/>
  <c r="I167" i="3" s="1"/>
  <c r="N166" i="3"/>
  <c r="L166" i="3"/>
  <c r="J166" i="3"/>
  <c r="I166" i="3"/>
  <c r="I166" i="3" a="1"/>
  <c r="N163" i="3"/>
  <c r="L163" i="3"/>
  <c r="J163" i="3"/>
  <c r="I163" i="3" a="1"/>
  <c r="I163" i="3" s="1"/>
  <c r="N160" i="3"/>
  <c r="L160" i="3"/>
  <c r="J160" i="3"/>
  <c r="I160" i="3" a="1"/>
  <c r="I160" i="3" s="1"/>
  <c r="N159" i="3"/>
  <c r="L159" i="3"/>
  <c r="J159" i="3"/>
  <c r="I159" i="3" a="1"/>
  <c r="I159" i="3" s="1"/>
  <c r="N158" i="3"/>
  <c r="L158" i="3"/>
  <c r="J158" i="3"/>
  <c r="I158" i="3" a="1"/>
  <c r="I158" i="3" s="1"/>
  <c r="N155" i="3"/>
  <c r="L155" i="3"/>
  <c r="J155" i="3"/>
  <c r="I155" i="3" a="1"/>
  <c r="I155" i="3" s="1"/>
  <c r="N154" i="3"/>
  <c r="L154" i="3"/>
  <c r="J154" i="3"/>
  <c r="I154" i="3" a="1"/>
  <c r="I154" i="3" s="1"/>
  <c r="N143" i="3"/>
  <c r="L143" i="3"/>
  <c r="J143" i="3"/>
  <c r="I143" i="3" a="1"/>
  <c r="I143" i="3" s="1"/>
  <c r="N141" i="3"/>
  <c r="L141" i="3"/>
  <c r="J141" i="3"/>
  <c r="I141" i="3" a="1"/>
  <c r="I141" i="3" s="1"/>
  <c r="N138" i="3"/>
  <c r="L138" i="3"/>
  <c r="J138" i="3"/>
  <c r="I138" i="3" a="1"/>
  <c r="I138" i="3" s="1"/>
  <c r="N137" i="3"/>
  <c r="L137" i="3"/>
  <c r="J137" i="3"/>
  <c r="I137" i="3" a="1"/>
  <c r="I137" i="3" s="1"/>
  <c r="N134" i="3"/>
  <c r="L134" i="3"/>
  <c r="J134" i="3"/>
  <c r="I134" i="3"/>
  <c r="I134" i="3" a="1"/>
  <c r="N132" i="3"/>
  <c r="L132" i="3"/>
  <c r="J132" i="3"/>
  <c r="I132" i="3" a="1"/>
  <c r="I132" i="3" s="1"/>
  <c r="N129" i="3"/>
  <c r="L129" i="3"/>
  <c r="J129" i="3"/>
  <c r="I129" i="3" a="1"/>
  <c r="I129" i="3" s="1"/>
  <c r="N125" i="3"/>
  <c r="L125" i="3"/>
  <c r="J125" i="3"/>
  <c r="I125" i="3" a="1"/>
  <c r="I125" i="3" s="1"/>
  <c r="N120" i="3"/>
  <c r="L120" i="3"/>
  <c r="J120" i="3"/>
  <c r="I120" i="3" a="1"/>
  <c r="I120" i="3" s="1"/>
  <c r="N118" i="3"/>
  <c r="L118" i="3"/>
  <c r="J118" i="3"/>
  <c r="I118" i="3"/>
  <c r="I118" i="3" a="1"/>
  <c r="N117" i="3"/>
  <c r="L117" i="3"/>
  <c r="J117" i="3"/>
  <c r="I117" i="3" a="1"/>
  <c r="I117" i="3" s="1"/>
  <c r="N114" i="3"/>
  <c r="L114" i="3"/>
  <c r="J114" i="3"/>
  <c r="I114" i="3"/>
  <c r="I114" i="3" a="1"/>
  <c r="N113" i="3"/>
  <c r="L113" i="3"/>
  <c r="J113" i="3"/>
  <c r="I113" i="3" a="1"/>
  <c r="I113" i="3" s="1"/>
  <c r="N106" i="3"/>
  <c r="L106" i="3"/>
  <c r="J106" i="3"/>
  <c r="I106" i="3" a="1"/>
  <c r="I106" i="3" s="1"/>
  <c r="N104" i="3"/>
  <c r="L104" i="3"/>
  <c r="J104" i="3"/>
  <c r="I104" i="3" a="1"/>
  <c r="I104" i="3" s="1"/>
  <c r="N103" i="3"/>
  <c r="L103" i="3"/>
  <c r="J103" i="3"/>
  <c r="I103" i="3" a="1"/>
  <c r="I103" i="3" s="1"/>
  <c r="N102" i="3"/>
  <c r="L102" i="3"/>
  <c r="J102" i="3"/>
  <c r="I102" i="3" a="1"/>
  <c r="I102" i="3" s="1"/>
  <c r="N100" i="3"/>
  <c r="L100" i="3"/>
  <c r="J100" i="3"/>
  <c r="I100" i="3" a="1"/>
  <c r="I100" i="3" s="1"/>
  <c r="N98" i="3"/>
  <c r="L98" i="3"/>
  <c r="J98" i="3"/>
  <c r="I98" i="3" a="1"/>
  <c r="I98" i="3" s="1"/>
  <c r="N93" i="3"/>
  <c r="L93" i="3"/>
  <c r="J93" i="3"/>
  <c r="I93" i="3" a="1"/>
  <c r="I93" i="3" s="1"/>
  <c r="N91" i="3"/>
  <c r="L91" i="3"/>
  <c r="J91" i="3"/>
  <c r="I91" i="3"/>
  <c r="I91" i="3" a="1"/>
  <c r="N90" i="3"/>
  <c r="L90" i="3"/>
  <c r="J90" i="3"/>
  <c r="I90" i="3" a="1"/>
  <c r="I90" i="3" s="1"/>
  <c r="N89" i="3"/>
  <c r="L89" i="3"/>
  <c r="J89" i="3"/>
  <c r="I89" i="3" a="1"/>
  <c r="I89" i="3" s="1"/>
  <c r="N88" i="3"/>
  <c r="L88" i="3"/>
  <c r="J88" i="3"/>
  <c r="I88" i="3" a="1"/>
  <c r="I88" i="3" s="1"/>
  <c r="N87" i="3"/>
  <c r="L87" i="3"/>
  <c r="J87" i="3"/>
  <c r="I87" i="3" a="1"/>
  <c r="I87" i="3" s="1"/>
  <c r="N86" i="3"/>
  <c r="L86" i="3"/>
  <c r="J86" i="3"/>
  <c r="I86" i="3"/>
  <c r="I86" i="3" a="1"/>
  <c r="N85" i="3"/>
  <c r="L85" i="3"/>
  <c r="J85" i="3"/>
  <c r="I85" i="3" a="1"/>
  <c r="I85" i="3" s="1"/>
  <c r="N81" i="3"/>
  <c r="L81" i="3"/>
  <c r="J81" i="3"/>
  <c r="I81" i="3"/>
  <c r="I81" i="3" a="1"/>
  <c r="N77" i="3"/>
  <c r="L77" i="3"/>
  <c r="J77" i="3"/>
  <c r="I77" i="3" a="1"/>
  <c r="I77" i="3" s="1"/>
  <c r="N74" i="3"/>
  <c r="L74" i="3"/>
  <c r="J74" i="3"/>
  <c r="I74" i="3" a="1"/>
  <c r="I74" i="3" s="1"/>
  <c r="N64" i="3"/>
  <c r="L64" i="3"/>
  <c r="J64" i="3"/>
  <c r="I64" i="3" a="1"/>
  <c r="I64" i="3" s="1"/>
  <c r="N62" i="3"/>
  <c r="L62" i="3"/>
  <c r="J62" i="3"/>
  <c r="I62" i="3" a="1"/>
  <c r="I62" i="3" s="1"/>
  <c r="N50" i="3"/>
  <c r="L50" i="3"/>
  <c r="J50" i="3"/>
  <c r="I50" i="3" a="1"/>
  <c r="I50" i="3" s="1"/>
  <c r="N49" i="3"/>
  <c r="L49" i="3"/>
  <c r="J49" i="3"/>
  <c r="I49" i="3" a="1"/>
  <c r="I49" i="3" s="1"/>
  <c r="N48" i="3"/>
  <c r="L48" i="3"/>
  <c r="J48" i="3"/>
  <c r="I48" i="3" a="1"/>
  <c r="I48" i="3" s="1"/>
  <c r="N47" i="3"/>
  <c r="L47" i="3"/>
  <c r="J47" i="3"/>
  <c r="I47" i="3" a="1"/>
  <c r="I47" i="3" s="1"/>
  <c r="N45" i="3"/>
  <c r="L45" i="3"/>
  <c r="J45" i="3"/>
  <c r="I45" i="3"/>
  <c r="I45" i="3" a="1"/>
  <c r="N44" i="3"/>
  <c r="L44" i="3"/>
  <c r="J44" i="3"/>
  <c r="I44" i="3" a="1"/>
  <c r="I44" i="3" s="1"/>
  <c r="N30" i="3"/>
  <c r="L30" i="3"/>
  <c r="J30" i="3"/>
  <c r="I30" i="3" a="1"/>
  <c r="I30" i="3" s="1"/>
  <c r="N26" i="3"/>
  <c r="L26" i="3"/>
  <c r="J26" i="3"/>
  <c r="I26" i="3" a="1"/>
  <c r="I26" i="3" s="1"/>
  <c r="N14" i="3"/>
  <c r="L14" i="3"/>
  <c r="J14" i="3"/>
  <c r="I14" i="3" a="1"/>
  <c r="I14" i="3" s="1"/>
  <c r="N9" i="3"/>
  <c r="L9" i="3"/>
  <c r="J9" i="3"/>
  <c r="I9" i="3" a="1"/>
  <c r="I9" i="3" s="1"/>
  <c r="N8" i="3"/>
  <c r="L8" i="3"/>
  <c r="J8" i="3"/>
  <c r="I8" i="3" a="1"/>
  <c r="I8" i="3" s="1"/>
  <c r="N7" i="3"/>
  <c r="L7" i="3"/>
  <c r="J7" i="3"/>
  <c r="I7" i="3"/>
  <c r="I7" i="3" a="1"/>
  <c r="N6" i="3"/>
  <c r="L6" i="3"/>
  <c r="J6" i="3"/>
  <c r="I6" i="3"/>
  <c r="I6" i="3" a="1"/>
  <c r="P2" i="3"/>
  <c r="N2" i="3"/>
  <c r="L2" i="3"/>
  <c r="J2" i="3"/>
  <c r="I2" i="3" a="1"/>
  <c r="I2" i="3" s="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<sst xmlns="http://schemas.openxmlformats.org/spreadsheetml/2006/main" count="10625" uniqueCount="3936">
  <si>
    <r>
      <t>Harland &amp; Wolff Ltd.</t>
    </r>
    <r>
      <rPr>
        <sz val="11"/>
        <color rgb="FF202122"/>
        <rFont val="Arial"/>
        <family val="2"/>
      </rPr>
      <t>, </t>
    </r>
    <r>
      <rPr>
        <sz val="11"/>
        <color rgb="FF3366CC"/>
        <rFont val="Arial"/>
        <family val="2"/>
      </rPr>
      <t>Belfast</t>
    </r>
  </si>
  <si>
    <r>
      <t>Torpedoed and badly damaged on 9 January 1944 by a </t>
    </r>
    <r>
      <rPr>
        <sz val="11"/>
        <color rgb="FF3366CC"/>
        <rFont val="Arial"/>
        <family val="2"/>
      </rPr>
      <t>U-boat</t>
    </r>
    <r>
      <rPr>
        <sz val="11"/>
        <color rgb="FF202122"/>
        <rFont val="Arial"/>
        <family val="2"/>
      </rPr>
      <t>. Sold in 1947. Resold 1948 to Norway, converted in Kiel to buoy tender </t>
    </r>
    <r>
      <rPr>
        <i/>
        <sz val="11"/>
        <color rgb="FF202122"/>
        <rFont val="Arial"/>
        <family val="2"/>
      </rPr>
      <t>Kraft</t>
    </r>
    <r>
      <rPr>
        <sz val="11"/>
        <color rgb="FF202122"/>
        <rFont val="Arial"/>
        <family val="2"/>
      </rPr>
      <t>, 1951 converted to whale catcher. Resold in 1954 and renamed </t>
    </r>
    <r>
      <rPr>
        <i/>
        <sz val="11"/>
        <color rgb="FF202122"/>
        <rFont val="Arial"/>
        <family val="2"/>
      </rPr>
      <t>Arne Skontorp</t>
    </r>
    <r>
      <rPr>
        <sz val="11"/>
        <color rgb="FF202122"/>
        <rFont val="Arial"/>
        <family val="2"/>
      </rPr>
      <t>. Scrapped in 1966 in </t>
    </r>
    <r>
      <rPr>
        <sz val="11"/>
        <color rgb="FF3366CC"/>
        <rFont val="Arial"/>
        <family val="2"/>
      </rPr>
      <t>Norway</t>
    </r>
    <r>
      <rPr>
        <sz val="11"/>
        <color rgb="FF202122"/>
        <rFont val="Arial"/>
        <family val="2"/>
      </rPr>
      <t>.</t>
    </r>
  </si>
  <si>
    <t>Acanthus</t>
  </si>
  <si>
    <r>
      <t>Ailsa Shipbuilding Co. Ltd.</t>
    </r>
    <r>
      <rPr>
        <sz val="11"/>
        <color rgb="FF202122"/>
        <rFont val="Arial"/>
        <family val="2"/>
      </rPr>
      <t>, </t>
    </r>
    <r>
      <rPr>
        <sz val="11"/>
        <color rgb="FF3366CC"/>
        <rFont val="Arial"/>
        <family val="2"/>
      </rPr>
      <t>Troon</t>
    </r>
  </si>
  <si>
    <r>
      <t>Transferred on 1 October 1941 before completion to </t>
    </r>
    <r>
      <rPr>
        <sz val="11"/>
        <color rgb="FF3366CC"/>
        <rFont val="Arial"/>
        <family val="2"/>
      </rPr>
      <t>Norway</t>
    </r>
    <r>
      <rPr>
        <sz val="11"/>
        <color rgb="FF202122"/>
        <rFont val="Arial"/>
        <family val="2"/>
      </rPr>
      <t> as </t>
    </r>
    <r>
      <rPr>
        <sz val="11"/>
        <color rgb="FF3366CC"/>
        <rFont val="Arial"/>
        <family val="2"/>
      </rPr>
      <t>HNoMS </t>
    </r>
    <r>
      <rPr>
        <i/>
        <sz val="11"/>
        <color rgb="FF3366CC"/>
        <rFont val="Arial"/>
        <family val="2"/>
      </rPr>
      <t>Andenes</t>
    </r>
    <r>
      <rPr>
        <sz val="11"/>
        <color rgb="FF202122"/>
        <rFont val="Arial"/>
        <family val="2"/>
      </rPr>
      <t>. 1956 sold and converted to whale catcher </t>
    </r>
    <r>
      <rPr>
        <i/>
        <sz val="11"/>
        <color rgb="FF202122"/>
        <rFont val="Arial"/>
        <family val="2"/>
      </rPr>
      <t>Colyn Frye</t>
    </r>
    <r>
      <rPr>
        <sz val="11"/>
        <color rgb="FF202122"/>
        <rFont val="Arial"/>
        <family val="2"/>
      </rPr>
      <t>. 1970 scrapped.</t>
    </r>
  </si>
  <si>
    <t>Aconite</t>
  </si>
  <si>
    <t>FFL</t>
  </si>
  <si>
    <t>Transferred on 23 July 1941 to the Free French Navy as Aconit. Returned to RN on 30 April 1947. Sold in July 1947 and rebuilt as whale catcher Terje 11, 1960 Southern Terrier, 1964 laid up and 1966 scrapped</t>
  </si>
  <si>
    <t>Alisma</t>
  </si>
  <si>
    <t>13 February 1941[19]</t>
  </si>
  <si>
    <r>
      <t>Sold in 1947. Resold in 1949 as mercantile </t>
    </r>
    <r>
      <rPr>
        <i/>
        <sz val="11"/>
        <color rgb="FF202122"/>
        <rFont val="Arial"/>
        <family val="2"/>
      </rPr>
      <t>Laconia</t>
    </r>
    <r>
      <rPr>
        <sz val="11"/>
        <color rgb="FF202122"/>
        <rFont val="Arial"/>
        <family val="2"/>
      </rPr>
      <t>, in 1950 as mercantile </t>
    </r>
    <r>
      <rPr>
        <i/>
        <sz val="11"/>
        <color rgb="FF202122"/>
        <rFont val="Arial"/>
        <family val="2"/>
      </rPr>
      <t>Constantinos S</t>
    </r>
    <r>
      <rPr>
        <sz val="11"/>
        <color rgb="FF202122"/>
        <rFont val="Arial"/>
        <family val="2"/>
      </rPr>
      <t>, and in 1952 as mercantile </t>
    </r>
    <r>
      <rPr>
        <i/>
        <sz val="11"/>
        <color rgb="FF202122"/>
        <rFont val="Arial"/>
        <family val="2"/>
      </rPr>
      <t>Parnon</t>
    </r>
    <r>
      <rPr>
        <sz val="11"/>
        <color rgb="FF202122"/>
        <rFont val="Arial"/>
        <family val="2"/>
      </rPr>
      <t>. Sunk 16 July 1954.</t>
    </r>
  </si>
  <si>
    <t>Alyssum</t>
  </si>
  <si>
    <t>George Brown &amp; Co., Greenock</t>
  </si>
  <si>
    <t>Transferred on 17 June 1941 to the Free French Navy as Alysse.</t>
  </si>
  <si>
    <t>Amaranthus</t>
  </si>
  <si>
    <r>
      <t>Fleming &amp; Ferguson Ltd.</t>
    </r>
    <r>
      <rPr>
        <sz val="11"/>
        <color rgb="FF202122"/>
        <rFont val="Arial"/>
        <family val="2"/>
      </rPr>
      <t>, </t>
    </r>
    <r>
      <rPr>
        <sz val="11"/>
        <color rgb="FF3366CC"/>
        <rFont val="Arial"/>
        <family val="2"/>
      </rPr>
      <t>Paisley</t>
    </r>
  </si>
  <si>
    <t>Sold in 1946 as mercantile ship. Scrapped in 1953 at Hong Kong.</t>
  </si>
  <si>
    <t>Anchusa</t>
  </si>
  <si>
    <t>Sold in 1946. Resold in 1949 as mercantile Silverlord and in 1954 as mercantile Sir Edgar. Sunk 18 January 1960. Salvaged and scrapped in Mauritius.</t>
  </si>
  <si>
    <t>Anemone</t>
  </si>
  <si>
    <r>
      <t>Blyth Shipbuilding &amp; Drydock Co. Ltd.</t>
    </r>
    <r>
      <rPr>
        <sz val="11"/>
        <color rgb="FF202122"/>
        <rFont val="Arial"/>
        <family val="2"/>
      </rPr>
      <t>, </t>
    </r>
    <r>
      <rPr>
        <sz val="11"/>
        <color rgb="FF3366CC"/>
        <rFont val="Arial"/>
        <family val="2"/>
      </rPr>
      <t>Blyth, Northumberland</t>
    </r>
    <r>
      <rPr>
        <vertAlign val="superscript"/>
        <sz val="8"/>
        <color rgb="FF3366CC"/>
        <rFont val="Arial"/>
        <family val="2"/>
      </rPr>
      <t>[20]</t>
    </r>
  </si>
  <si>
    <t>26 October 1939[20]</t>
  </si>
  <si>
    <t>22 April 1940[20]</t>
  </si>
  <si>
    <t>12 August 1940[20]</t>
  </si>
  <si>
    <t>Sold in November 1949. Resold on 3 October 1950 to Norway as buoy tender Pelkan, 1951 rebuilt as whale catcher, sold December 1963, renamed Østfold, Scrapped 1 November 1964.</t>
  </si>
  <si>
    <t>Arabis</t>
  </si>
  <si>
    <r>
      <t>Transferred on 30 April 1942 to </t>
    </r>
    <r>
      <rPr>
        <sz val="11"/>
        <color rgb="FF3366CC"/>
        <rFont val="Arial"/>
        <family val="2"/>
      </rPr>
      <t>USN</t>
    </r>
    <r>
      <rPr>
        <sz val="11"/>
        <color rgb="FF202122"/>
        <rFont val="Arial"/>
        <family val="2"/>
      </rPr>
      <t> as </t>
    </r>
    <r>
      <rPr>
        <i/>
        <sz val="11"/>
        <color rgb="FF3366CC"/>
        <rFont val="Arial"/>
        <family val="2"/>
      </rPr>
      <t>Saucy</t>
    </r>
    <r>
      <rPr>
        <sz val="11"/>
        <color rgb="FF202122"/>
        <rFont val="Arial"/>
        <family val="2"/>
      </rPr>
      <t>. Returned to RN 26 August 1945 and renamed </t>
    </r>
    <r>
      <rPr>
        <sz val="11"/>
        <color rgb="FF3366CC"/>
        <rFont val="Arial"/>
        <family val="2"/>
      </rPr>
      <t>HMS </t>
    </r>
    <r>
      <rPr>
        <i/>
        <sz val="11"/>
        <color rgb="FF3366CC"/>
        <rFont val="Arial"/>
        <family val="2"/>
      </rPr>
      <t>Snapdragon</t>
    </r>
    <r>
      <rPr>
        <sz val="11"/>
        <color rgb="FF202122"/>
        <rFont val="Arial"/>
        <family val="2"/>
      </rPr>
      <t>. Sold in 1947 as mercantile </t>
    </r>
    <r>
      <rPr>
        <i/>
        <sz val="11"/>
        <color rgb="FF202122"/>
        <rFont val="Arial"/>
        <family val="2"/>
      </rPr>
      <t>Katina</t>
    </r>
    <r>
      <rPr>
        <sz val="11"/>
        <color rgb="FF202122"/>
        <rFont val="Arial"/>
        <family val="2"/>
      </rPr>
      <t>.</t>
    </r>
  </si>
  <si>
    <t>Arbutus</t>
  </si>
  <si>
    <t>30 November 1939[20]</t>
  </si>
  <si>
    <t>5 June 1940[20]</t>
  </si>
  <si>
    <t>12 October 1940[20]</t>
  </si>
  <si>
    <t>5 February 1942[20]</t>
  </si>
  <si>
    <r>
      <t>Torpedoed and sunk on 5 February 1942 by </t>
    </r>
    <r>
      <rPr>
        <i/>
        <sz val="11"/>
        <color rgb="FF3366CC"/>
        <rFont val="Arial"/>
        <family val="2"/>
      </rPr>
      <t>U-136</t>
    </r>
    <r>
      <rPr>
        <vertAlign val="superscript"/>
        <sz val="8"/>
        <color rgb="FF3366CC"/>
        <rFont val="Arial"/>
        <family val="2"/>
      </rPr>
      <t>[21]</t>
    </r>
    <r>
      <rPr>
        <sz val="11"/>
        <color rgb="FF202122"/>
        <rFont val="Arial"/>
        <family val="2"/>
      </rPr>
      <t> west of </t>
    </r>
    <r>
      <rPr>
        <sz val="11"/>
        <color rgb="FF3366CC"/>
        <rFont val="Arial"/>
        <family val="2"/>
      </rPr>
      <t>Erris Head</t>
    </r>
    <r>
      <rPr>
        <sz val="11"/>
        <color rgb="FF202122"/>
        <rFont val="Arial"/>
        <family val="2"/>
      </rPr>
      <t> at 55-05N, 18-43W. Shared sinking of </t>
    </r>
    <r>
      <rPr>
        <i/>
        <sz val="11"/>
        <color rgb="FF202122"/>
        <rFont val="Arial"/>
        <family val="2"/>
      </rPr>
      <t>U-70</t>
    </r>
    <r>
      <rPr>
        <sz val="11"/>
        <color rgb="FF202122"/>
        <rFont val="Arial"/>
        <family val="2"/>
      </rPr>
      <t> on 7 March 41. Probable shared sinking of </t>
    </r>
    <r>
      <rPr>
        <i/>
        <sz val="11"/>
        <color rgb="FF202122"/>
        <rFont val="Arial"/>
        <family val="2"/>
      </rPr>
      <t>U-47</t>
    </r>
    <r>
      <rPr>
        <sz val="11"/>
        <color rgb="FF202122"/>
        <rFont val="Arial"/>
        <family val="2"/>
      </rPr>
      <t> same day.</t>
    </r>
  </si>
  <si>
    <t>Armeria</t>
  </si>
  <si>
    <r>
      <t>Sold in 1947. Resold in 1948 as mercantile </t>
    </r>
    <r>
      <rPr>
        <i/>
        <sz val="11"/>
        <color rgb="FF202122"/>
        <rFont val="Arial"/>
        <family val="2"/>
      </rPr>
      <t>Deppie</t>
    </r>
    <r>
      <rPr>
        <sz val="11"/>
        <color rgb="FF202122"/>
        <rFont val="Arial"/>
        <family val="2"/>
      </rPr>
      <t>, in 1950 as mercantile </t>
    </r>
    <r>
      <rPr>
        <i/>
        <sz val="11"/>
        <color rgb="FF202122"/>
        <rFont val="Arial"/>
        <family val="2"/>
      </rPr>
      <t>Canastel</t>
    </r>
    <r>
      <rPr>
        <sz val="11"/>
        <color rgb="FF202122"/>
        <rFont val="Arial"/>
        <family val="2"/>
      </rPr>
      <t>, in 1952 as mercantile </t>
    </r>
    <r>
      <rPr>
        <i/>
        <sz val="11"/>
        <color rgb="FF202122"/>
        <rFont val="Arial"/>
        <family val="2"/>
      </rPr>
      <t>Rio Blanco</t>
    </r>
    <r>
      <rPr>
        <sz val="11"/>
        <color rgb="FF202122"/>
        <rFont val="Arial"/>
        <family val="2"/>
      </rPr>
      <t> and in 1955 as mercantile </t>
    </r>
    <r>
      <rPr>
        <i/>
        <sz val="11"/>
        <color rgb="FF202122"/>
        <rFont val="Arial"/>
        <family val="2"/>
      </rPr>
      <t>Lillian</t>
    </r>
    <r>
      <rPr>
        <sz val="11"/>
        <color rgb="FF202122"/>
        <rFont val="Arial"/>
        <family val="2"/>
      </rPr>
      <t>.</t>
    </r>
  </si>
  <si>
    <t>Arrowhead</t>
  </si>
  <si>
    <r>
      <t>Marine Industries Ltd.</t>
    </r>
    <r>
      <rPr>
        <sz val="11"/>
        <color rgb="FF202122"/>
        <rFont val="Arial"/>
        <family val="2"/>
      </rPr>
      <t>, </t>
    </r>
    <r>
      <rPr>
        <sz val="11"/>
        <color rgb="FF3366CC"/>
        <rFont val="Arial"/>
        <family val="2"/>
      </rPr>
      <t>Sorel-Tracy</t>
    </r>
  </si>
  <si>
    <r>
      <t>Transferred on 22 November 1940 before completion to RCN as </t>
    </r>
    <r>
      <rPr>
        <sz val="11"/>
        <color rgb="FF3366CC"/>
        <rFont val="Arial"/>
        <family val="2"/>
      </rPr>
      <t>HMCS </t>
    </r>
    <r>
      <rPr>
        <i/>
        <sz val="11"/>
        <color rgb="FF3366CC"/>
        <rFont val="Arial"/>
        <family val="2"/>
      </rPr>
      <t>Arrowhead</t>
    </r>
    <r>
      <rPr>
        <sz val="11"/>
        <color rgb="FF202122"/>
        <rFont val="Arial"/>
        <family val="2"/>
      </rPr>
      <t>. Returned RN 27 June 1945. Sold in May 1947. Resold in 1948 as whale catcher </t>
    </r>
    <r>
      <rPr>
        <i/>
        <sz val="11"/>
        <color rgb="FF202122"/>
        <rFont val="Arial"/>
        <family val="2"/>
      </rPr>
      <t>Southern Larkspur</t>
    </r>
    <r>
      <rPr>
        <sz val="11"/>
        <color rgb="FF202122"/>
        <rFont val="Arial"/>
        <family val="2"/>
      </rPr>
      <t>. 1953 laid up. Scrapped in November 1959 at </t>
    </r>
    <r>
      <rPr>
        <sz val="11"/>
        <color rgb="FF3366CC"/>
        <rFont val="Arial"/>
        <family val="2"/>
      </rPr>
      <t>Odense</t>
    </r>
    <r>
      <rPr>
        <sz val="11"/>
        <color rgb="FF202122"/>
        <rFont val="Arial"/>
        <family val="2"/>
      </rPr>
      <t>.</t>
    </r>
  </si>
  <si>
    <t>Asphodel</t>
  </si>
  <si>
    <r>
      <t>George Brown &amp; Co.</t>
    </r>
    <r>
      <rPr>
        <sz val="11"/>
        <color rgb="FF202122"/>
        <rFont val="Arial"/>
        <family val="2"/>
      </rPr>
      <t>, Greenock</t>
    </r>
    <r>
      <rPr>
        <vertAlign val="superscript"/>
        <sz val="8"/>
        <color rgb="FF3366CC"/>
        <rFont val="Arial"/>
        <family val="2"/>
      </rPr>
      <t>[20]</t>
    </r>
  </si>
  <si>
    <t>20 October 1939[20]</t>
  </si>
  <si>
    <t>25 May 1940[20]</t>
  </si>
  <si>
    <t>11 September 1940[20]</t>
  </si>
  <si>
    <r>
      <t>Torpedoed and sunk 10 March 1944 by </t>
    </r>
    <r>
      <rPr>
        <i/>
        <sz val="11"/>
        <color rgb="FF3366CC"/>
        <rFont val="Arial"/>
        <family val="2"/>
      </rPr>
      <t>U-575</t>
    </r>
    <r>
      <rPr>
        <vertAlign val="superscript"/>
        <sz val="8"/>
        <color rgb="FF3366CC"/>
        <rFont val="Arial"/>
        <family val="2"/>
      </rPr>
      <t>[22]</t>
    </r>
    <r>
      <rPr>
        <sz val="11"/>
        <color rgb="FF202122"/>
        <rFont val="Arial"/>
        <family val="2"/>
      </rPr>
      <t> while escorting convoys SL 150 and MKS 41 at 45-24N, 18-09W. 92 crew were killed, 5 survivors rescued by </t>
    </r>
    <r>
      <rPr>
        <sz val="11"/>
        <color rgb="FFD73333"/>
        <rFont val="Arial"/>
        <family val="2"/>
      </rPr>
      <t>HMS </t>
    </r>
    <r>
      <rPr>
        <i/>
        <sz val="11"/>
        <color rgb="FFD73333"/>
        <rFont val="Arial"/>
        <family val="2"/>
      </rPr>
      <t>Clover</t>
    </r>
    <r>
      <rPr>
        <sz val="11"/>
        <color rgb="FF202122"/>
        <rFont val="Arial"/>
        <family val="2"/>
      </rPr>
      <t>.</t>
    </r>
  </si>
  <si>
    <t>Aster</t>
  </si>
  <si>
    <t>Scrapped on 29 May 1946 at Bo'ness.</t>
  </si>
  <si>
    <t>Aubrietia</t>
  </si>
  <si>
    <t>27 October 1939[20]</t>
  </si>
  <si>
    <t>5 September 1940[20]</t>
  </si>
  <si>
    <t>23 December 1940[20]</t>
  </si>
  <si>
    <r>
      <t>Sold on 29 July 1946. Resold in October 1948 as buoy tender </t>
    </r>
    <r>
      <rPr>
        <i/>
        <sz val="11"/>
        <color rgb="FF202122"/>
        <rFont val="Arial"/>
        <family val="2"/>
      </rPr>
      <t>Arnfinn Bergan</t>
    </r>
    <r>
      <rPr>
        <sz val="11"/>
        <color rgb="FF202122"/>
        <rFont val="Arial"/>
        <family val="2"/>
      </rPr>
      <t>. Converted in 1951 to whale catcher. 1966 scrapped.</t>
    </r>
  </si>
  <si>
    <t>Auricula</t>
  </si>
  <si>
    <t>25 November 1939[20]</t>
  </si>
  <si>
    <t>14 November 1940[20]</t>
  </si>
  <si>
    <t>5 March 1941[20]</t>
  </si>
  <si>
    <t>Mined on 6 May 1942 in Courrier Bay, Madagascar at 12-12S, 49-19E. Foundered the following day while under tow.</t>
  </si>
  <si>
    <t>Azalea</t>
  </si>
  <si>
    <r>
      <t>Cook, Welton &amp; Gemmell</t>
    </r>
    <r>
      <rPr>
        <sz val="11"/>
        <color rgb="FF202122"/>
        <rFont val="Arial"/>
        <family val="2"/>
      </rPr>
      <t>, </t>
    </r>
    <r>
      <rPr>
        <sz val="11"/>
        <color rgb="FF3366CC"/>
        <rFont val="Arial"/>
        <family val="2"/>
      </rPr>
      <t>Beverley</t>
    </r>
    <r>
      <rPr>
        <vertAlign val="superscript"/>
        <sz val="8"/>
        <color rgb="FF3366CC"/>
        <rFont val="Arial"/>
        <family val="2"/>
      </rPr>
      <t>[20]</t>
    </r>
  </si>
  <si>
    <t>15 November 1939[20]</t>
  </si>
  <si>
    <t>8 July 1940[20]</t>
  </si>
  <si>
    <r>
      <t>Sold on 5 April 1946 as mercantile </t>
    </r>
    <r>
      <rPr>
        <i/>
        <sz val="11"/>
        <color rgb="FF202122"/>
        <rFont val="Arial"/>
        <family val="2"/>
      </rPr>
      <t>Norte</t>
    </r>
    <r>
      <rPr>
        <sz val="11"/>
        <color rgb="FF202122"/>
        <rFont val="Arial"/>
        <family val="2"/>
      </rPr>
      <t>. Sunk on 19 January 1955.</t>
    </r>
  </si>
  <si>
    <t>Balsam</t>
  </si>
  <si>
    <r>
      <t>Formerly </t>
    </r>
    <r>
      <rPr>
        <i/>
        <sz val="11"/>
        <color rgb="FFD73333"/>
        <rFont val="Arial"/>
        <family val="2"/>
      </rPr>
      <t>Chelmer</t>
    </r>
    <r>
      <rPr>
        <sz val="11"/>
        <color rgb="FF202122"/>
        <rFont val="Arial"/>
        <family val="2"/>
      </rPr>
      <t>. Scrapped on 20 April 1947 at </t>
    </r>
    <r>
      <rPr>
        <sz val="11"/>
        <color rgb="FF3366CC"/>
        <rFont val="Arial"/>
        <family val="2"/>
      </rPr>
      <t>Newport</t>
    </r>
    <r>
      <rPr>
        <sz val="11"/>
        <color rgb="FF202122"/>
        <rFont val="Arial"/>
        <family val="2"/>
      </rPr>
      <t>.</t>
    </r>
  </si>
  <si>
    <t>Begonia</t>
  </si>
  <si>
    <t>13 March 1940[20]</t>
  </si>
  <si>
    <t>18 September 1940[20]</t>
  </si>
  <si>
    <t>3 March 1941[20]</t>
  </si>
  <si>
    <t>Transferred on 10 March 1942 to USN as USS Impulse. Returned to RN on 22 August 1945. Sold on 22 July 1946 as mercantile Begonlock. Resold in 1949 as mercantile Fundiciones Molinao, in 1951as mercantile Astiluzu and in 1956 as mercantile Rio Mero.</t>
  </si>
  <si>
    <t>Bellwort</t>
  </si>
  <si>
    <t>Sold to Ireland and handed over on 3 February 1947 to the Irish Naval Service as the LÉ Cliona, pennant number 03. Commissioned on the same date. Taken out of service July 1969, she was decommissioned on 2 November 1970 and shortly afterwards was scrapped at Passage West, Cork Harbour.</t>
  </si>
  <si>
    <t>Bergamot</t>
  </si>
  <si>
    <r>
      <t>Sold in May 1946 as mercantile ship. Resold in 1947 as mercantile </t>
    </r>
    <r>
      <rPr>
        <i/>
        <sz val="11"/>
        <color rgb="FF202122"/>
        <rFont val="Arial"/>
        <family val="2"/>
      </rPr>
      <t>Syros</t>
    </r>
    <r>
      <rPr>
        <sz val="11"/>
        <color rgb="FF202122"/>
        <rFont val="Arial"/>
        <family val="2"/>
      </rPr>
      <t>, in 1951 as mercantile </t>
    </r>
    <r>
      <rPr>
        <i/>
        <sz val="11"/>
        <color rgb="FF202122"/>
        <rFont val="Arial"/>
        <family val="2"/>
      </rPr>
      <t>Delphini</t>
    </r>
    <r>
      <rPr>
        <sz val="11"/>
        <color rgb="FF202122"/>
        <rFont val="Arial"/>
        <family val="2"/>
      </rPr>
      <t> and in 1955 as mercantile </t>
    </r>
    <r>
      <rPr>
        <i/>
        <sz val="11"/>
        <color rgb="FF202122"/>
        <rFont val="Arial"/>
        <family val="2"/>
      </rPr>
      <t>Ekaterini</t>
    </r>
    <r>
      <rPr>
        <sz val="11"/>
        <color rgb="FF202122"/>
        <rFont val="Arial"/>
        <family val="2"/>
      </rPr>
      <t>.</t>
    </r>
  </si>
  <si>
    <t>Bittersweet</t>
  </si>
  <si>
    <t>Transferred on 23 January 1941 before completion to RCN as HMCS Bittersweet on 23 January 1941. Returned to RN on 22 June 1945. Scrapped in November 1950.</t>
  </si>
  <si>
    <t>Bluebell</t>
  </si>
  <si>
    <r>
      <t>Fleming &amp; Ferguson Ltd.</t>
    </r>
    <r>
      <rPr>
        <sz val="11"/>
        <color rgb="FF202122"/>
        <rFont val="Arial"/>
        <family val="2"/>
      </rPr>
      <t>, </t>
    </r>
    <r>
      <rPr>
        <sz val="11"/>
        <color rgb="FF3366CC"/>
        <rFont val="Arial"/>
        <family val="2"/>
      </rPr>
      <t>Paisley</t>
    </r>
    <r>
      <rPr>
        <vertAlign val="superscript"/>
        <sz val="8"/>
        <color rgb="FF3366CC"/>
        <rFont val="Arial"/>
        <family val="2"/>
      </rPr>
      <t>[20]</t>
    </r>
  </si>
  <si>
    <t>25 October 1939[20]</t>
  </si>
  <si>
    <t>24 April 1940[20]</t>
  </si>
  <si>
    <t>19 July 1940[20]</t>
  </si>
  <si>
    <t>17 February 1945[20]</t>
  </si>
  <si>
    <r>
      <t>Torpedoed and sunk on 17 February 1945 by </t>
    </r>
    <r>
      <rPr>
        <i/>
        <sz val="11"/>
        <color rgb="FF3366CC"/>
        <rFont val="Arial"/>
        <family val="2"/>
      </rPr>
      <t>U-711</t>
    </r>
    <r>
      <rPr>
        <vertAlign val="superscript"/>
        <sz val="8"/>
        <color rgb="FF3366CC"/>
        <rFont val="Arial"/>
        <family val="2"/>
      </rPr>
      <t>[23]</t>
    </r>
    <r>
      <rPr>
        <sz val="11"/>
        <color rgb="FF202122"/>
        <rFont val="Arial"/>
        <family val="2"/>
      </rPr>
      <t> off the </t>
    </r>
    <r>
      <rPr>
        <sz val="11"/>
        <color rgb="FF3366CC"/>
        <rFont val="Arial"/>
        <family val="2"/>
      </rPr>
      <t>Kola Inlet</t>
    </r>
    <r>
      <rPr>
        <sz val="11"/>
        <color rgb="FF202122"/>
        <rFont val="Arial"/>
        <family val="2"/>
      </rPr>
      <t> at 69-36N, 35-29E.</t>
    </r>
  </si>
  <si>
    <t>Borage</t>
  </si>
  <si>
    <t>Sold to Ireland and handed over on the 15 November 1946 to the Irish Naval Service and commissioned the same day as LÉ Macha. Pennant Number 01. Originally built as a Flotilla Commander with extra accommodation and a 3/4 deck. Taken out of service in December 1968 and decommissioned on 2 November 1970, sold for scrap on 22 November 1970. Scrapped at Passage West, Cork Harbour.</t>
  </si>
  <si>
    <t>Bryony</t>
  </si>
  <si>
    <r>
      <t>Bombed and sunk by the Luftwaffe on 15 April 1941 during sea trials. Raised and repaired. Transferred to the </t>
    </r>
    <r>
      <rPr>
        <sz val="11"/>
        <color rgb="FF3366CC"/>
        <rFont val="Arial"/>
        <family val="2"/>
      </rPr>
      <t>Royal Norwegian Navy</t>
    </r>
    <r>
      <rPr>
        <sz val="11"/>
        <color rgb="FF202122"/>
        <rFont val="Arial"/>
        <family val="2"/>
      </rPr>
      <t> in 1947, in service as weathership </t>
    </r>
    <r>
      <rPr>
        <sz val="11"/>
        <color rgb="FFD73333"/>
        <rFont val="Arial"/>
        <family val="2"/>
      </rPr>
      <t>HNoMS </t>
    </r>
    <r>
      <rPr>
        <i/>
        <sz val="11"/>
        <color rgb="FFD73333"/>
        <rFont val="Arial"/>
        <family val="2"/>
      </rPr>
      <t>Polarfront</t>
    </r>
    <r>
      <rPr>
        <sz val="11"/>
        <color rgb="FF202122"/>
        <rFont val="Arial"/>
        <family val="2"/>
      </rPr>
      <t>.</t>
    </r>
  </si>
  <si>
    <t>Burdock</t>
  </si>
  <si>
    <r>
      <t>John Crown &amp; Sons Ltd.</t>
    </r>
    <r>
      <rPr>
        <sz val="11"/>
        <color rgb="FF202122"/>
        <rFont val="Arial"/>
        <family val="2"/>
      </rPr>
      <t>, </t>
    </r>
    <r>
      <rPr>
        <sz val="11"/>
        <color rgb="FF3366CC"/>
        <rFont val="Arial"/>
        <family val="2"/>
      </rPr>
      <t>Sunderland</t>
    </r>
  </si>
  <si>
    <t>Sold in June 1946. Scrapped in August 1946 at Hayle.</t>
  </si>
  <si>
    <t>Buttercup</t>
  </si>
  <si>
    <r>
      <t>Served from 23 April 1942 to 20 December 1944 in the Royal Navy Section Belge, crewed with Belgian volunteers. Transferred on 20 December 1944 to Royal Norwegian Navy as </t>
    </r>
    <r>
      <rPr>
        <i/>
        <sz val="11"/>
        <color rgb="FF202122"/>
        <rFont val="Arial"/>
        <family val="2"/>
      </rPr>
      <t>HNoMS </t>
    </r>
    <r>
      <rPr>
        <b/>
        <i/>
        <sz val="11"/>
        <color rgb="FF202122"/>
        <rFont val="Arial"/>
        <family val="2"/>
      </rPr>
      <t>Buttercup</t>
    </r>
    <r>
      <rPr>
        <sz val="11"/>
        <color rgb="FF202122"/>
        <rFont val="Arial"/>
        <family val="2"/>
      </rPr>
      <t>. Bought in 1946 by Norway and renamed </t>
    </r>
    <r>
      <rPr>
        <i/>
        <sz val="11"/>
        <color rgb="FF202122"/>
        <rFont val="Arial"/>
        <family val="2"/>
      </rPr>
      <t>HNoMS </t>
    </r>
    <r>
      <rPr>
        <b/>
        <i/>
        <sz val="11"/>
        <color rgb="FF202122"/>
        <rFont val="Arial"/>
        <family val="2"/>
      </rPr>
      <t>Nordkyn</t>
    </r>
    <r>
      <rPr>
        <sz val="11"/>
        <color rgb="FF202122"/>
        <rFont val="Arial"/>
        <family val="2"/>
      </rPr>
      <t>. 1956 sold and converted to diesel-driven whale catcher </t>
    </r>
    <r>
      <rPr>
        <i/>
        <sz val="11"/>
        <color rgb="FF202122"/>
        <rFont val="Arial"/>
        <family val="2"/>
      </rPr>
      <t>Thoris</t>
    </r>
    <r>
      <rPr>
        <sz val="11"/>
        <color rgb="FF202122"/>
        <rFont val="Arial"/>
        <family val="2"/>
      </rPr>
      <t>. 1969 scrapped.</t>
    </r>
  </si>
  <si>
    <t>Calendula</t>
  </si>
  <si>
    <t>Transferred on 12 March 1942 to USN as USS Ready. Returned to RN on 23 August 1945. Sold on 22 July 1946. Resold in 1948 as mercantile Villa Cisneros and in 1949 as mercantile Villa Bens.</t>
  </si>
  <si>
    <t>Camellia</t>
  </si>
  <si>
    <r>
      <t>Shared sinking of </t>
    </r>
    <r>
      <rPr>
        <i/>
        <sz val="11"/>
        <color rgb="FF202122"/>
        <rFont val="Arial"/>
        <family val="2"/>
      </rPr>
      <t>U-70</t>
    </r>
    <r>
      <rPr>
        <sz val="11"/>
        <color rgb="FF202122"/>
        <rFont val="Arial"/>
        <family val="2"/>
      </rPr>
      <t> 7 March 1941. Probable shared sinking of </t>
    </r>
    <r>
      <rPr>
        <i/>
        <sz val="11"/>
        <color rgb="FF202122"/>
        <rFont val="Arial"/>
        <family val="2"/>
      </rPr>
      <t>U-47</t>
    </r>
    <r>
      <rPr>
        <sz val="11"/>
        <color rgb="FF202122"/>
        <rFont val="Arial"/>
        <family val="2"/>
      </rPr>
      <t> same day. Sold on 9 August 1946. Resold in 1948 as whale catcher </t>
    </r>
    <r>
      <rPr>
        <i/>
        <sz val="11"/>
        <color rgb="FF202122"/>
        <rFont val="Arial"/>
        <family val="2"/>
      </rPr>
      <t>Hetty W. Vinkle</t>
    </r>
    <r>
      <rPr>
        <sz val="11"/>
        <color rgb="FF202122"/>
        <rFont val="Arial"/>
        <family val="2"/>
      </rPr>
      <t> (AM9).</t>
    </r>
  </si>
  <si>
    <t>Campanula</t>
  </si>
  <si>
    <t>23 May 1940[20]</t>
  </si>
  <si>
    <t>6 September 1940[20]</t>
  </si>
  <si>
    <r>
      <t>Scrapped on 21 August 1947 at </t>
    </r>
    <r>
      <rPr>
        <sz val="11"/>
        <color rgb="FF3366CC"/>
        <rFont val="Arial"/>
        <family val="2"/>
      </rPr>
      <t>Dunston</t>
    </r>
    <r>
      <rPr>
        <sz val="11"/>
        <color rgb="FF202122"/>
        <rFont val="Arial"/>
        <family val="2"/>
      </rPr>
      <t>. </t>
    </r>
    <r>
      <rPr>
        <sz val="11"/>
        <color rgb="FF3366CC"/>
        <rFont val="Arial"/>
        <family val="2"/>
      </rPr>
      <t>Nicholas Monsarrat</t>
    </r>
    <r>
      <rPr>
        <sz val="11"/>
        <color rgb="FF202122"/>
        <rFont val="Arial"/>
        <family val="2"/>
      </rPr>
      <t> served aboard as officer.</t>
    </r>
  </si>
  <si>
    <t>Campion</t>
  </si>
  <si>
    <t>Sold on 20 April 1947 and scrapped at Newport.</t>
  </si>
  <si>
    <t>Candytuft</t>
  </si>
  <si>
    <r>
      <t>Grangemouth Dry Dock Co.</t>
    </r>
    <r>
      <rPr>
        <sz val="11"/>
        <color rgb="FF202122"/>
        <rFont val="Arial"/>
        <family val="2"/>
      </rPr>
      <t>, </t>
    </r>
    <r>
      <rPr>
        <sz val="11"/>
        <color rgb="FF3366CC"/>
        <rFont val="Arial"/>
        <family val="2"/>
      </rPr>
      <t>Grangemouth</t>
    </r>
    <r>
      <rPr>
        <vertAlign val="superscript"/>
        <sz val="8"/>
        <color rgb="FF3366CC"/>
        <rFont val="Arial"/>
        <family val="2"/>
      </rPr>
      <t>[20]</t>
    </r>
  </si>
  <si>
    <t>31 October 1939[20]</t>
  </si>
  <si>
    <t>16 October 1940[20]</t>
  </si>
  <si>
    <t>Transferred on 4 March 1942 to USN as USS Tenacity. Returned to RN on 26 August 1945. Sold on 9 July 1946. Resold in 1947 as mercantile Maw Hwa.</t>
  </si>
  <si>
    <t>Carnation</t>
  </si>
  <si>
    <t>26 February 1940[20]</t>
  </si>
  <si>
    <t>3 September 1940[20]</t>
  </si>
  <si>
    <t>22 February 1941[20]</t>
  </si>
  <si>
    <r>
      <t>Transferred on 26 March 1943 to the </t>
    </r>
    <r>
      <rPr>
        <sz val="11"/>
        <color rgb="FF3366CC"/>
        <rFont val="Arial"/>
        <family val="2"/>
      </rPr>
      <t>Royal Netherlands Navy</t>
    </r>
    <r>
      <rPr>
        <sz val="11"/>
        <color rgb="FF202122"/>
        <rFont val="Arial"/>
        <family val="2"/>
      </rPr>
      <t> as </t>
    </r>
    <r>
      <rPr>
        <sz val="11"/>
        <color rgb="FFD73333"/>
        <rFont val="Arial"/>
        <family val="2"/>
      </rPr>
      <t>HNLMS </t>
    </r>
    <r>
      <rPr>
        <i/>
        <sz val="11"/>
        <color rgb="FFD73333"/>
        <rFont val="Arial"/>
        <family val="2"/>
      </rPr>
      <t>Frisco</t>
    </r>
    <r>
      <rPr>
        <sz val="11"/>
        <color rgb="FF202122"/>
        <rFont val="Arial"/>
        <family val="2"/>
      </rPr>
      <t>. Returned to RN on 4 October 1944. Sold on 31 March 1948 as mercantile ship. Resold in 1949, became whale catcher </t>
    </r>
    <r>
      <rPr>
        <i/>
        <sz val="11"/>
        <color rgb="FF202122"/>
        <rFont val="Arial"/>
        <family val="2"/>
      </rPr>
      <t>Southern Laurel</t>
    </r>
    <r>
      <rPr>
        <sz val="11"/>
        <color rgb="FF202122"/>
        <rFont val="Arial"/>
        <family val="2"/>
      </rPr>
      <t>. Scrapped in 1966 at </t>
    </r>
    <r>
      <rPr>
        <sz val="11"/>
        <color rgb="FF3366CC"/>
        <rFont val="Arial"/>
        <family val="2"/>
      </rPr>
      <t>Stavanger</t>
    </r>
    <r>
      <rPr>
        <sz val="11"/>
        <color rgb="FF202122"/>
        <rFont val="Arial"/>
        <family val="2"/>
      </rPr>
      <t>.</t>
    </r>
  </si>
  <si>
    <t>Celandine</t>
  </si>
  <si>
    <t>30 April 1940[20]</t>
  </si>
  <si>
    <t>28 December 1940[20]</t>
  </si>
  <si>
    <t>30 April 1941[20]</t>
  </si>
  <si>
    <t>Shared sinking of U-556 27 June 41. Sold in October 1948 and scrapped at Portaferry.</t>
  </si>
  <si>
    <t>Chrysanthemum</t>
  </si>
  <si>
    <r>
      <t>Transferred on 26 January 1942 to the Free French Navy as </t>
    </r>
    <r>
      <rPr>
        <i/>
        <sz val="11"/>
        <color rgb="FFD73333"/>
        <rFont val="Arial"/>
        <family val="2"/>
      </rPr>
      <t>Commandant Drogou</t>
    </r>
    <r>
      <rPr>
        <sz val="11"/>
        <color rgb="FF202122"/>
        <rFont val="Arial"/>
        <family val="2"/>
      </rPr>
      <t>. Returned to RN in May 1947. Sold on 7 August 1947. Resold in 1948 as mercantile </t>
    </r>
    <r>
      <rPr>
        <i/>
        <sz val="11"/>
        <color rgb="FF202122"/>
        <rFont val="Arial"/>
        <family val="2"/>
      </rPr>
      <t>Terje 10</t>
    </r>
    <r>
      <rPr>
        <sz val="11"/>
        <color rgb="FF202122"/>
        <rFont val="Arial"/>
        <family val="2"/>
      </rPr>
      <t>. Resold on 23 May 1959 to </t>
    </r>
    <r>
      <rPr>
        <sz val="11"/>
        <color rgb="FF3366CC"/>
        <rFont val="Arial"/>
        <family val="2"/>
      </rPr>
      <t>Portugal</t>
    </r>
    <r>
      <rPr>
        <sz val="11"/>
        <color rgb="FF202122"/>
        <rFont val="Arial"/>
        <family val="2"/>
      </rPr>
      <t> as hydrographic survey vessel NRP </t>
    </r>
    <r>
      <rPr>
        <i/>
        <sz val="11"/>
        <color rgb="FF202122"/>
        <rFont val="Arial"/>
        <family val="2"/>
      </rPr>
      <t>Carvalho Araújo</t>
    </r>
    <r>
      <rPr>
        <sz val="11"/>
        <color rgb="FF202122"/>
        <rFont val="Arial"/>
        <family val="2"/>
      </rPr>
      <t> (A524) until 3 September 1975 when she was transferred to the </t>
    </r>
    <r>
      <rPr>
        <sz val="11"/>
        <color rgb="FF3366CC"/>
        <rFont val="Arial"/>
        <family val="2"/>
      </rPr>
      <t>Angolan Navy</t>
    </r>
    <r>
      <rPr>
        <sz val="11"/>
        <color rgb="FF202122"/>
        <rFont val="Arial"/>
        <family val="2"/>
      </rPr>
      <t>.</t>
    </r>
  </si>
  <si>
    <t>Clarkia</t>
  </si>
  <si>
    <t>Sold on 30 July 1947 for scrap.</t>
  </si>
  <si>
    <t>Clematis</t>
  </si>
  <si>
    <r>
      <t>Charles Hill &amp; Sons Ltd.</t>
    </r>
    <r>
      <rPr>
        <sz val="11"/>
        <color rgb="FF202122"/>
        <rFont val="Arial"/>
        <family val="2"/>
      </rPr>
      <t>, </t>
    </r>
    <r>
      <rPr>
        <sz val="11"/>
        <color rgb="FF3366CC"/>
        <rFont val="Arial"/>
        <family val="2"/>
      </rPr>
      <t>Bristol</t>
    </r>
    <r>
      <rPr>
        <vertAlign val="superscript"/>
        <sz val="8"/>
        <color rgb="FF3366CC"/>
        <rFont val="Arial"/>
        <family val="2"/>
      </rPr>
      <t>[20]</t>
    </r>
  </si>
  <si>
    <t>11 October 1939[20]</t>
  </si>
  <si>
    <t>27 July 1940[20]</t>
  </si>
  <si>
    <t>Scrapped in September 1949 at Charlestown.</t>
  </si>
  <si>
    <t>Clover</t>
  </si>
  <si>
    <t>Sold on 17 May 1947 as mercantile Cloverlock. Resold to People's Republic of China as mercantile Kai Feng.</t>
  </si>
  <si>
    <t>Coltsfoot</t>
  </si>
  <si>
    <t>Alexander Hall &amp; Co., Aberdeen</t>
  </si>
  <si>
    <r>
      <t>Sold in 1947 as mercantile </t>
    </r>
    <r>
      <rPr>
        <i/>
        <sz val="11"/>
        <color rgb="FF202122"/>
        <rFont val="Arial"/>
        <family val="2"/>
      </rPr>
      <t>Alexandra</t>
    </r>
    <r>
      <rPr>
        <sz val="11"/>
        <color rgb="FF202122"/>
        <rFont val="Arial"/>
        <family val="2"/>
      </rPr>
      <t>.</t>
    </r>
  </si>
  <si>
    <t>Columbine</t>
  </si>
  <si>
    <t>2 November 1939[20]</t>
  </si>
  <si>
    <t>13 August 1940[20]</t>
  </si>
  <si>
    <t>9 November 1940[20]</t>
  </si>
  <si>
    <t>Sold on 9 August 1946. Resold and renamed Leif Welding in 1949, used as buoy tender, then whale catcher. Scrapped in 1966 at Grimstad.</t>
  </si>
  <si>
    <t>Convolvulus</t>
  </si>
  <si>
    <t>17 January 1940[20]</t>
  </si>
  <si>
    <t>22 September 1940[20]</t>
  </si>
  <si>
    <t>26 February 1941[20]</t>
  </si>
  <si>
    <t>Sold on 21 August 1947 and scrapped on 5 October 1947 at Newport.</t>
  </si>
  <si>
    <t>Coreopsis</t>
  </si>
  <si>
    <r>
      <t>A. &amp; J. Inglis</t>
    </r>
    <r>
      <rPr>
        <sz val="11"/>
        <color rgb="FF202122"/>
        <rFont val="Arial"/>
        <family val="2"/>
      </rPr>
      <t> Ltd., </t>
    </r>
    <r>
      <rPr>
        <sz val="11"/>
        <color rgb="FF3366CC"/>
        <rFont val="Arial"/>
        <family val="2"/>
      </rPr>
      <t>Glasgow</t>
    </r>
    <r>
      <rPr>
        <vertAlign val="superscript"/>
        <sz val="8"/>
        <color rgb="FF3366CC"/>
        <rFont val="Arial"/>
        <family val="2"/>
      </rPr>
      <t>[20]</t>
    </r>
  </si>
  <si>
    <t>19 September 1939[20]</t>
  </si>
  <si>
    <t>17 August 1940[20]</t>
  </si>
  <si>
    <r>
      <t>Transferred on 10 November 1943 to the </t>
    </r>
    <r>
      <rPr>
        <sz val="11"/>
        <color rgb="FF3366CC"/>
        <rFont val="Arial"/>
        <family val="2"/>
      </rPr>
      <t>Royal Hellenic Navy</t>
    </r>
    <r>
      <rPr>
        <sz val="11"/>
        <color rgb="FF202122"/>
        <rFont val="Arial"/>
        <family val="2"/>
      </rPr>
      <t> as </t>
    </r>
    <r>
      <rPr>
        <i/>
        <sz val="11"/>
        <color rgb="FF3366CC"/>
        <rFont val="Arial"/>
        <family val="2"/>
      </rPr>
      <t>Kriezis</t>
    </r>
    <r>
      <rPr>
        <sz val="11"/>
        <color rgb="FF202122"/>
        <rFont val="Arial"/>
        <family val="2"/>
      </rPr>
      <t>. Returned to RN on 1 June 1952. Portrayed the fictional HMS </t>
    </r>
    <r>
      <rPr>
        <i/>
        <sz val="11"/>
        <color rgb="FF202122"/>
        <rFont val="Arial"/>
        <family val="2"/>
      </rPr>
      <t>Compass Rose</t>
    </r>
    <r>
      <rPr>
        <sz val="11"/>
        <color rgb="FF202122"/>
        <rFont val="Arial"/>
        <family val="2"/>
      </rPr>
      <t> (K49) in the 1953 film </t>
    </r>
    <r>
      <rPr>
        <i/>
        <sz val="11"/>
        <color rgb="FF3366CC"/>
        <rFont val="Arial"/>
        <family val="2"/>
      </rPr>
      <t>The Cruel Sea</t>
    </r>
    <r>
      <rPr>
        <sz val="11"/>
        <color rgb="FF202122"/>
        <rFont val="Arial"/>
        <family val="2"/>
      </rPr>
      <t>. Scrapped on 22 July 1952 at </t>
    </r>
    <r>
      <rPr>
        <sz val="11"/>
        <color rgb="FF3366CC"/>
        <rFont val="Arial"/>
        <family val="2"/>
      </rPr>
      <t>Sunderland</t>
    </r>
    <r>
      <rPr>
        <sz val="11"/>
        <color rgb="FF202122"/>
        <rFont val="Arial"/>
        <family val="2"/>
      </rPr>
      <t>.</t>
    </r>
  </si>
  <si>
    <t>Coriander</t>
  </si>
  <si>
    <t>Hall, Russell &amp; Co., Aberdeen</t>
  </si>
  <si>
    <r>
      <t>Transferred on 16 September 1941 to the Free French Navy as </t>
    </r>
    <r>
      <rPr>
        <i/>
        <sz val="11"/>
        <color rgb="FFD73333"/>
        <rFont val="Arial"/>
        <family val="2"/>
      </rPr>
      <t>Commandant Detroyant</t>
    </r>
    <r>
      <rPr>
        <sz val="11"/>
        <color rgb="FF202122"/>
        <rFont val="Arial"/>
        <family val="2"/>
      </rPr>
      <t>. Returned to RN in 1947. Scrapped in 1948 at </t>
    </r>
    <r>
      <rPr>
        <sz val="11"/>
        <color rgb="FF3366CC"/>
        <rFont val="Arial"/>
        <family val="2"/>
      </rPr>
      <t>Troon</t>
    </r>
    <r>
      <rPr>
        <sz val="11"/>
        <color rgb="FF202122"/>
        <rFont val="Arial"/>
        <family val="2"/>
      </rPr>
      <t>.</t>
    </r>
  </si>
  <si>
    <t>Cowslip</t>
  </si>
  <si>
    <t>Sold in July 1948. Scrapped in April 1949 at Troon.</t>
  </si>
  <si>
    <t>Crocus</t>
  </si>
  <si>
    <t>26 June 1940[20]</t>
  </si>
  <si>
    <t>20 October 1940[20]</t>
  </si>
  <si>
    <t>Badly damaged U-333 by ramming her twice 6 October 1942. Sold on 22 July 1946 as mercantile Annlock. Scrapped in 1952 at Hong Kong.</t>
  </si>
  <si>
    <t>Cyclamen</t>
  </si>
  <si>
    <r>
      <t>J. Lewis &amp; Sons Ltd.</t>
    </r>
    <r>
      <rPr>
        <sz val="11"/>
        <color rgb="FF202122"/>
        <rFont val="Arial"/>
        <family val="2"/>
      </rPr>
      <t>, Aberdeen</t>
    </r>
    <r>
      <rPr>
        <vertAlign val="superscript"/>
        <sz val="8"/>
        <color rgb="FF3366CC"/>
        <rFont val="Arial"/>
        <family val="2"/>
      </rPr>
      <t>[20]</t>
    </r>
  </si>
  <si>
    <t>20 June 1940[20]</t>
  </si>
  <si>
    <t>30 September 1940[20]</t>
  </si>
  <si>
    <r>
      <t>Sold in 1947. Resold in 1948, became whale catcher </t>
    </r>
    <r>
      <rPr>
        <i/>
        <sz val="11"/>
        <color rgb="FF202122"/>
        <rFont val="Arial"/>
        <family val="2"/>
      </rPr>
      <t>Southern Briar</t>
    </r>
    <r>
      <rPr>
        <sz val="11"/>
        <color rgb="FF202122"/>
        <rFont val="Arial"/>
        <family val="2"/>
      </rPr>
      <t>. Wrecked 1966 at </t>
    </r>
    <r>
      <rPr>
        <sz val="11"/>
        <color rgb="FFD73333"/>
        <rFont val="Arial"/>
        <family val="2"/>
      </rPr>
      <t>Thorsminde</t>
    </r>
    <r>
      <rPr>
        <sz val="11"/>
        <color rgb="FF202122"/>
        <rFont val="Arial"/>
        <family val="2"/>
      </rPr>
      <t> while under tow for demolition in </t>
    </r>
    <r>
      <rPr>
        <sz val="11"/>
        <color rgb="FF3366CC"/>
        <rFont val="Arial"/>
        <family val="2"/>
      </rPr>
      <t>Belgium</t>
    </r>
    <r>
      <rPr>
        <sz val="11"/>
        <color rgb="FF202122"/>
        <rFont val="Arial"/>
        <family val="2"/>
      </rPr>
      <t>.</t>
    </r>
  </si>
  <si>
    <t>Dahlia</t>
  </si>
  <si>
    <t>28 February 1940[20]</t>
  </si>
  <si>
    <t>31 October 1940[20]</t>
  </si>
  <si>
    <t>21 March 1941[20]</t>
  </si>
  <si>
    <t>Scrapped on 28 October 1948 at Gelliswick Bay.</t>
  </si>
  <si>
    <t>Delphinium</t>
  </si>
  <si>
    <r>
      <t>Henry Robb Ltd.</t>
    </r>
    <r>
      <rPr>
        <sz val="11"/>
        <color rgb="FF202122"/>
        <rFont val="Arial"/>
        <family val="2"/>
      </rPr>
      <t>, </t>
    </r>
    <r>
      <rPr>
        <sz val="11"/>
        <color rgb="FF3366CC"/>
        <rFont val="Arial"/>
        <family val="2"/>
      </rPr>
      <t>Leith</t>
    </r>
    <r>
      <rPr>
        <vertAlign val="superscript"/>
        <sz val="8"/>
        <color rgb="FF3366CC"/>
        <rFont val="Arial"/>
        <family val="2"/>
      </rPr>
      <t>[20]</t>
    </r>
  </si>
  <si>
    <t>6 June 1940[20]</t>
  </si>
  <si>
    <t>15 November 1940[20]</t>
  </si>
  <si>
    <t>Scrapped in February 1949 at Pembroke Dock.</t>
  </si>
  <si>
    <t>Dianella</t>
  </si>
  <si>
    <t>8 December 1939[20]</t>
  </si>
  <si>
    <t>6 January 1941[20]</t>
  </si>
  <si>
    <r>
      <t>Formerly </t>
    </r>
    <r>
      <rPr>
        <i/>
        <sz val="11"/>
        <color rgb="FFD73333"/>
        <rFont val="Arial"/>
        <family val="2"/>
      </rPr>
      <t>Daffodil</t>
    </r>
    <r>
      <rPr>
        <sz val="11"/>
        <color rgb="FF202122"/>
        <rFont val="Arial"/>
        <family val="2"/>
      </rPr>
      <t>. Scrapped on 24 June 1947 at </t>
    </r>
    <r>
      <rPr>
        <sz val="11"/>
        <color rgb="FF3366CC"/>
        <rFont val="Arial"/>
        <family val="2"/>
      </rPr>
      <t>Portaferry</t>
    </r>
    <r>
      <rPr>
        <sz val="11"/>
        <color rgb="FF202122"/>
        <rFont val="Arial"/>
        <family val="2"/>
      </rPr>
      <t>.</t>
    </r>
  </si>
  <si>
    <t>Dianthus</t>
  </si>
  <si>
    <t>9 July 1940[20]</t>
  </si>
  <si>
    <t>17 March 1941[20]</t>
  </si>
  <si>
    <r>
      <t>Sank </t>
    </r>
    <r>
      <rPr>
        <i/>
        <sz val="11"/>
        <color rgb="FF202122"/>
        <rFont val="Arial"/>
        <family val="2"/>
      </rPr>
      <t>U-379</t>
    </r>
    <r>
      <rPr>
        <sz val="11"/>
        <color rgb="FF202122"/>
        <rFont val="Arial"/>
        <family val="2"/>
      </rPr>
      <t> single-handed by both ramming and depth-charging enemy 8 August 42. Sold in May 1947 as mercantile ship. Resold in June 1949 to </t>
    </r>
    <r>
      <rPr>
        <sz val="11"/>
        <color rgb="FF3366CC"/>
        <rFont val="Arial"/>
        <family val="2"/>
      </rPr>
      <t>Norway</t>
    </r>
    <r>
      <rPr>
        <sz val="11"/>
        <color rgb="FF202122"/>
        <rFont val="Arial"/>
        <family val="2"/>
      </rPr>
      <t> as buoy tender </t>
    </r>
    <r>
      <rPr>
        <i/>
        <sz val="11"/>
        <color rgb="FF202122"/>
        <rFont val="Arial"/>
        <family val="2"/>
      </rPr>
      <t>Thorslep</t>
    </r>
    <r>
      <rPr>
        <sz val="11"/>
        <color rgb="FF202122"/>
        <rFont val="Arial"/>
        <family val="2"/>
      </rPr>
      <t>. Rebuilt in 1950 to whale catcher. Scrapped in June 1969 at </t>
    </r>
    <r>
      <rPr>
        <sz val="11"/>
        <color rgb="FF3366CC"/>
        <rFont val="Arial"/>
        <family val="2"/>
      </rPr>
      <t>Grimstad</t>
    </r>
    <r>
      <rPr>
        <sz val="11"/>
        <color rgb="FF202122"/>
        <rFont val="Arial"/>
        <family val="2"/>
      </rPr>
      <t>.</t>
    </r>
  </si>
  <si>
    <t>Eglantine</t>
  </si>
  <si>
    <t>Transferred on 29 August 1941 to Royal Norwegian Navy as Eglantine. Sold to Norway on 10 August 1946 as fishery protection service Soroy.</t>
  </si>
  <si>
    <t>Erica</t>
  </si>
  <si>
    <r>
      <t>Mined and sunk on 9 February 1943 while escorting a convoy in the </t>
    </r>
    <r>
      <rPr>
        <sz val="11"/>
        <color rgb="FF3366CC"/>
        <rFont val="Arial"/>
        <family val="2"/>
      </rPr>
      <t>Mediterranean Sea</t>
    </r>
    <r>
      <rPr>
        <sz val="11"/>
        <color rgb="FF202122"/>
        <rFont val="Arial"/>
        <family val="2"/>
      </rPr>
      <t> off </t>
    </r>
    <r>
      <rPr>
        <sz val="11"/>
        <color rgb="FF3366CC"/>
        <rFont val="Arial"/>
        <family val="2"/>
      </rPr>
      <t>Derna, Libya</t>
    </r>
    <r>
      <rPr>
        <sz val="11"/>
        <color rgb="FF202122"/>
        <rFont val="Arial"/>
        <family val="2"/>
      </rPr>
      <t> at 32-48N, 21-10E. Entire crew rescued by </t>
    </r>
    <r>
      <rPr>
        <sz val="11"/>
        <color rgb="FF3366CC"/>
        <rFont val="Arial"/>
        <family val="2"/>
      </rPr>
      <t>HMSAS </t>
    </r>
    <r>
      <rPr>
        <i/>
        <sz val="11"/>
        <color rgb="FF3366CC"/>
        <rFont val="Arial"/>
        <family val="2"/>
      </rPr>
      <t>Southern Maid</t>
    </r>
    <r>
      <rPr>
        <sz val="11"/>
        <color rgb="FF202122"/>
        <rFont val="Arial"/>
        <family val="2"/>
      </rPr>
      <t>.</t>
    </r>
  </si>
  <si>
    <t>Eyebright</t>
  </si>
  <si>
    <r>
      <t>Canadian Vickers</t>
    </r>
    <r>
      <rPr>
        <sz val="11"/>
        <color rgb="FF202122"/>
        <rFont val="Arial"/>
        <family val="2"/>
      </rPr>
      <t> Ltd., </t>
    </r>
    <r>
      <rPr>
        <sz val="11"/>
        <color rgb="FF3366CC"/>
        <rFont val="Arial"/>
        <family val="2"/>
      </rPr>
      <t>Montreal</t>
    </r>
  </si>
  <si>
    <r>
      <t>Transferred on 26 November 1940 before completion to RCN as </t>
    </r>
    <r>
      <rPr>
        <sz val="11"/>
        <color rgb="FF3366CC"/>
        <rFont val="Arial"/>
        <family val="2"/>
      </rPr>
      <t>HMCS </t>
    </r>
    <r>
      <rPr>
        <i/>
        <sz val="11"/>
        <color rgb="FF3366CC"/>
        <rFont val="Arial"/>
        <family val="2"/>
      </rPr>
      <t>Eyebright</t>
    </r>
    <r>
      <rPr>
        <sz val="11"/>
        <color rgb="FF202122"/>
        <rFont val="Arial"/>
        <family val="2"/>
      </rPr>
      <t>. Returned to RN on 17 June 1945. Sold on 17 May 1947. Resold in 1950 to the </t>
    </r>
    <r>
      <rPr>
        <sz val="11"/>
        <color rgb="FF3366CC"/>
        <rFont val="Arial"/>
        <family val="2"/>
      </rPr>
      <t>Netherlands</t>
    </r>
    <r>
      <rPr>
        <sz val="11"/>
        <color rgb="FF202122"/>
        <rFont val="Arial"/>
        <family val="2"/>
      </rPr>
      <t> as mercantile </t>
    </r>
    <r>
      <rPr>
        <i/>
        <sz val="11"/>
        <color rgb="FF202122"/>
        <rFont val="Arial"/>
        <family val="2"/>
      </rPr>
      <t>Albert W. Vinke</t>
    </r>
    <r>
      <rPr>
        <sz val="11"/>
        <color rgb="FF202122"/>
        <rFont val="Arial"/>
        <family val="2"/>
      </rPr>
      <t>. Scrapped in 1965 at </t>
    </r>
    <r>
      <rPr>
        <sz val="11"/>
        <color rgb="FF3366CC"/>
        <rFont val="Arial"/>
        <family val="2"/>
      </rPr>
      <t>Cape Town</t>
    </r>
    <r>
      <rPr>
        <sz val="11"/>
        <color rgb="FF202122"/>
        <rFont val="Arial"/>
        <family val="2"/>
      </rPr>
      <t>.</t>
    </r>
  </si>
  <si>
    <t>Fennel</t>
  </si>
  <si>
    <r>
      <t>Transferred on 15 May 1941 before completion to RCN as </t>
    </r>
    <r>
      <rPr>
        <sz val="11"/>
        <color rgb="FF3366CC"/>
        <rFont val="Arial"/>
        <family val="2"/>
      </rPr>
      <t>HMCS </t>
    </r>
    <r>
      <rPr>
        <i/>
        <sz val="11"/>
        <color rgb="FF3366CC"/>
        <rFont val="Arial"/>
        <family val="2"/>
      </rPr>
      <t>Fennel</t>
    </r>
    <r>
      <rPr>
        <sz val="11"/>
        <color rgb="FF202122"/>
        <rFont val="Arial"/>
        <family val="2"/>
      </rPr>
      <t>. Shared sinking of </t>
    </r>
    <r>
      <rPr>
        <i/>
        <sz val="11"/>
        <color rgb="FF202122"/>
        <rFont val="Arial"/>
        <family val="2"/>
      </rPr>
      <t>U-744</t>
    </r>
    <r>
      <rPr>
        <sz val="11"/>
        <color rgb="FF202122"/>
        <rFont val="Arial"/>
        <family val="2"/>
      </rPr>
      <t> 6 March 44. Returned to RN on 12 June 1945. Sold 1948 to Norway as </t>
    </r>
    <r>
      <rPr>
        <i/>
        <sz val="11"/>
        <color rgb="FF202122"/>
        <rFont val="Arial"/>
        <family val="2"/>
      </rPr>
      <t>Milliam Kihl</t>
    </r>
    <r>
      <rPr>
        <sz val="11"/>
        <color rgb="FF202122"/>
        <rFont val="Arial"/>
        <family val="2"/>
      </rPr>
      <t>. Converted October 1948 as buoy tender, then 1951 in </t>
    </r>
    <r>
      <rPr>
        <sz val="11"/>
        <color rgb="FF3366CC"/>
        <rFont val="Arial"/>
        <family val="2"/>
      </rPr>
      <t>West Germany</t>
    </r>
    <r>
      <rPr>
        <sz val="11"/>
        <color rgb="FF202122"/>
        <rFont val="Arial"/>
        <family val="2"/>
      </rPr>
      <t> to whale catcher. Laid up 1960–61. Last whaling season 1964–65. Scrapped in 1966 at </t>
    </r>
    <r>
      <rPr>
        <sz val="11"/>
        <color rgb="FF3366CC"/>
        <rFont val="Arial"/>
        <family val="2"/>
      </rPr>
      <t>Grimstad</t>
    </r>
    <r>
      <rPr>
        <sz val="11"/>
        <color rgb="FF202122"/>
        <rFont val="Arial"/>
        <family val="2"/>
      </rPr>
      <t>.</t>
    </r>
  </si>
  <si>
    <t>Fleur de Lys</t>
  </si>
  <si>
    <t>Smiths Dock Co., South Bank-on-Tees</t>
  </si>
  <si>
    <r>
      <t>Launched as </t>
    </r>
    <r>
      <rPr>
        <i/>
        <sz val="11"/>
        <color rgb="FF202122"/>
        <rFont val="Arial"/>
        <family val="2"/>
      </rPr>
      <t>La Dieppoise</t>
    </r>
    <r>
      <rPr>
        <sz val="11"/>
        <color rgb="FF202122"/>
        <rFont val="Arial"/>
        <family val="2"/>
      </rPr>
      <t> for the </t>
    </r>
    <r>
      <rPr>
        <sz val="11"/>
        <color rgb="FF3366CC"/>
        <rFont val="Arial"/>
        <family val="2"/>
      </rPr>
      <t>French Navy</t>
    </r>
    <r>
      <rPr>
        <sz val="11"/>
        <color rgb="FF202122"/>
        <rFont val="Arial"/>
        <family val="2"/>
      </rPr>
      <t>. Completed for RN after the </t>
    </r>
    <r>
      <rPr>
        <sz val="11"/>
        <color rgb="FF3366CC"/>
        <rFont val="Arial"/>
        <family val="2"/>
      </rPr>
      <t>Fall of France</t>
    </r>
    <r>
      <rPr>
        <sz val="11"/>
        <color rgb="FF202122"/>
        <rFont val="Arial"/>
        <family val="2"/>
      </rPr>
      <t>. Torpedoed and sunk by </t>
    </r>
    <r>
      <rPr>
        <i/>
        <sz val="11"/>
        <color rgb="FF3366CC"/>
        <rFont val="Arial"/>
        <family val="2"/>
      </rPr>
      <t>U-206</t>
    </r>
    <r>
      <rPr>
        <vertAlign val="superscript"/>
        <sz val="8"/>
        <color rgb="FF3366CC"/>
        <rFont val="Arial"/>
        <family val="2"/>
      </rPr>
      <t>[24]</t>
    </r>
    <r>
      <rPr>
        <sz val="11"/>
        <color rgb="FF202122"/>
        <rFont val="Arial"/>
        <family val="2"/>
      </rPr>
      <t> west of </t>
    </r>
    <r>
      <rPr>
        <sz val="11"/>
        <color rgb="FF3366CC"/>
        <rFont val="Arial"/>
        <family val="2"/>
      </rPr>
      <t>Gibraltar</t>
    </r>
    <r>
      <rPr>
        <sz val="11"/>
        <color rgb="FF202122"/>
        <rFont val="Arial"/>
        <family val="2"/>
      </rPr>
      <t> at 36-00N, 06-30W. There were 3 survivors.</t>
    </r>
  </si>
  <si>
    <t>Freesia</t>
  </si>
  <si>
    <r>
      <t>Sold on 22 July 1946 as mercantile </t>
    </r>
    <r>
      <rPr>
        <i/>
        <sz val="11"/>
        <color rgb="FF202122"/>
        <rFont val="Arial"/>
        <family val="2"/>
      </rPr>
      <t>Freelock</t>
    </r>
    <r>
      <rPr>
        <sz val="11"/>
        <color rgb="FF202122"/>
        <rFont val="Arial"/>
        <family val="2"/>
      </rPr>
      <t>. Sunk on 1 April 1947.</t>
    </r>
  </si>
  <si>
    <t>Fritillary</t>
  </si>
  <si>
    <t>Sold on 19 March 1946. Resold in 1947 as mercantile Andria and in 1949 as mercantile V.D. Chidambaram. Scrapped in 1955 in India.</t>
  </si>
  <si>
    <t>Gardenia</t>
  </si>
  <si>
    <r>
      <t>W. Simons &amp; Co.</t>
    </r>
    <r>
      <rPr>
        <sz val="11"/>
        <color rgb="FF202122"/>
        <rFont val="Arial"/>
        <family val="2"/>
      </rPr>
      <t>, </t>
    </r>
    <r>
      <rPr>
        <sz val="11"/>
        <color rgb="FF3366CC"/>
        <rFont val="Arial"/>
        <family val="2"/>
      </rPr>
      <t>Renfrew</t>
    </r>
    <r>
      <rPr>
        <vertAlign val="superscript"/>
        <sz val="8"/>
        <color rgb="FF3366CC"/>
        <rFont val="Arial"/>
        <family val="2"/>
      </rPr>
      <t>[20]</t>
    </r>
  </si>
  <si>
    <t>20 September 1939[20]</t>
  </si>
  <si>
    <t>10 April 1940[20]</t>
  </si>
  <si>
    <t>24 May 1940[20]</t>
  </si>
  <si>
    <t>9 November 1942[20]</t>
  </si>
  <si>
    <r>
      <t>Rammed and sunk off </t>
    </r>
    <r>
      <rPr>
        <sz val="11"/>
        <color rgb="FF3366CC"/>
        <rFont val="Arial"/>
        <family val="2"/>
      </rPr>
      <t>Oran</t>
    </r>
    <r>
      <rPr>
        <sz val="11"/>
        <color rgb="FF202122"/>
        <rFont val="Arial"/>
        <family val="2"/>
      </rPr>
      <t> at 35-49N, 01-05W in collision with </t>
    </r>
    <r>
      <rPr>
        <sz val="11"/>
        <color rgb="FFD73333"/>
        <rFont val="Arial"/>
        <family val="2"/>
      </rPr>
      <t>HMS </t>
    </r>
    <r>
      <rPr>
        <i/>
        <sz val="11"/>
        <color rgb="FFD73333"/>
        <rFont val="Arial"/>
        <family val="2"/>
      </rPr>
      <t>Fluellen</t>
    </r>
    <r>
      <rPr>
        <sz val="11"/>
        <color rgb="FF202122"/>
        <rFont val="Arial"/>
        <family val="2"/>
      </rPr>
      <t>.</t>
    </r>
  </si>
  <si>
    <t>Genista</t>
  </si>
  <si>
    <r>
      <t>Sold in 1947 as weather ship </t>
    </r>
    <r>
      <rPr>
        <i/>
        <sz val="11"/>
        <color rgb="FF202122"/>
        <rFont val="Arial"/>
        <family val="2"/>
      </rPr>
      <t>Weather Recorder</t>
    </r>
    <r>
      <rPr>
        <sz val="11"/>
        <color rgb="FF202122"/>
        <rFont val="Arial"/>
        <family val="2"/>
      </rPr>
      <t>. Scrapped in 1961.</t>
    </r>
  </si>
  <si>
    <t>Gentian</t>
  </si>
  <si>
    <t>Scrapped on 21 August 1947 at Purfleet.</t>
  </si>
  <si>
    <t>Geranium</t>
  </si>
  <si>
    <t>21 September 1939[20]</t>
  </si>
  <si>
    <t>24 June 1940[20]</t>
  </si>
  <si>
    <r>
      <t>Shared sinking of </t>
    </r>
    <r>
      <rPr>
        <i/>
        <sz val="11"/>
        <color rgb="FF202122"/>
        <rFont val="Arial"/>
        <family val="2"/>
      </rPr>
      <t>U-306</t>
    </r>
    <r>
      <rPr>
        <sz val="11"/>
        <color rgb="FF202122"/>
        <rFont val="Arial"/>
        <family val="2"/>
      </rPr>
      <t> 31 October 43. Transferred on 8 September 1945 to </t>
    </r>
    <r>
      <rPr>
        <sz val="11"/>
        <color rgb="FF3366CC"/>
        <rFont val="Arial"/>
        <family val="2"/>
      </rPr>
      <t>Royal Danish Navy</t>
    </r>
    <r>
      <rPr>
        <sz val="11"/>
        <color rgb="FF202122"/>
        <rFont val="Arial"/>
        <family val="2"/>
      </rPr>
      <t> as </t>
    </r>
    <r>
      <rPr>
        <i/>
        <sz val="11"/>
        <color rgb="FFD73333"/>
        <rFont val="Arial"/>
        <family val="2"/>
      </rPr>
      <t>Thetis</t>
    </r>
    <r>
      <rPr>
        <sz val="11"/>
        <color rgb="FF202122"/>
        <rFont val="Arial"/>
        <family val="2"/>
      </rPr>
      <t>.</t>
    </r>
  </si>
  <si>
    <t>Gladiolus</t>
  </si>
  <si>
    <r>
      <t>Smiths Dock Co.</t>
    </r>
    <r>
      <rPr>
        <sz val="11"/>
        <color rgb="FF202122"/>
        <rFont val="Arial"/>
        <family val="2"/>
      </rPr>
      <t>, South Bank-on-Tees</t>
    </r>
    <r>
      <rPr>
        <vertAlign val="superscript"/>
        <sz val="8"/>
        <color rgb="FF3366CC"/>
        <rFont val="Arial"/>
        <family val="2"/>
      </rPr>
      <t>[20]</t>
    </r>
  </si>
  <si>
    <t>19 October 1939[20]</t>
  </si>
  <si>
    <t>24 January 1940[25]</t>
  </si>
  <si>
    <r>
      <t>Torpedoed and sunk on 17 October 1941 by </t>
    </r>
    <r>
      <rPr>
        <i/>
        <sz val="11"/>
        <color rgb="FF3366CC"/>
        <rFont val="Arial"/>
        <family val="2"/>
      </rPr>
      <t>U-553</t>
    </r>
    <r>
      <rPr>
        <vertAlign val="superscript"/>
        <sz val="8"/>
        <color rgb="FF3366CC"/>
        <rFont val="Arial"/>
        <family val="2"/>
      </rPr>
      <t>[26]</t>
    </r>
    <r>
      <rPr>
        <sz val="11"/>
        <color rgb="FF202122"/>
        <rFont val="Arial"/>
        <family val="2"/>
      </rPr>
      <t> while escorting convoy SC 48 south of </t>
    </r>
    <r>
      <rPr>
        <sz val="11"/>
        <color rgb="FF3366CC"/>
        <rFont val="Arial"/>
        <family val="2"/>
      </rPr>
      <t>Iceland</t>
    </r>
    <r>
      <rPr>
        <sz val="11"/>
        <color rgb="FF202122"/>
        <rFont val="Arial"/>
        <family val="2"/>
      </rPr>
      <t> at 57-00N, 25-00W. All hands were lost. Shared sinkings of </t>
    </r>
    <r>
      <rPr>
        <i/>
        <sz val="11"/>
        <color rgb="FF202122"/>
        <rFont val="Arial"/>
        <family val="2"/>
      </rPr>
      <t>U-26</t>
    </r>
    <r>
      <rPr>
        <sz val="11"/>
        <color rgb="FF202122"/>
        <rFont val="Arial"/>
        <family val="2"/>
      </rPr>
      <t> 1 July 40 and </t>
    </r>
    <r>
      <rPr>
        <i/>
        <sz val="11"/>
        <color rgb="FF202122"/>
        <rFont val="Arial"/>
        <family val="2"/>
      </rPr>
      <t>U-556</t>
    </r>
    <r>
      <rPr>
        <sz val="11"/>
        <color rgb="FF202122"/>
        <rFont val="Arial"/>
        <family val="2"/>
      </rPr>
      <t> 27 June 41.</t>
    </r>
  </si>
  <si>
    <t>Gloriosa</t>
  </si>
  <si>
    <t>Cancelled on 23 January 1941. Pennant number K201</t>
  </si>
  <si>
    <t>Gloxinia</t>
  </si>
  <si>
    <t>Scrapped on 15 July 1947 at Purfleet.</t>
  </si>
  <si>
    <t>Godetia</t>
  </si>
  <si>
    <t>Rammed and sunk 3 miles (4.8 km) off Altacarry Head at 55-18N, 05-57W in collision with mercantile Marsa.</t>
  </si>
  <si>
    <r>
      <t>Formerly </t>
    </r>
    <r>
      <rPr>
        <i/>
        <sz val="11"/>
        <color rgb="FFD73333"/>
        <rFont val="Arial"/>
        <family val="2"/>
      </rPr>
      <t>Dart</t>
    </r>
    <r>
      <rPr>
        <sz val="11"/>
        <color rgb="FF202122"/>
        <rFont val="Arial"/>
        <family val="2"/>
      </rPr>
      <t>. Served from 12 February 1942 to 16 Dezember 1944 in the Royal Navy Section Belge, crewed with Belgian volunteers. Sold on 22 May 1947 and scrapped at </t>
    </r>
    <r>
      <rPr>
        <sz val="11"/>
        <color rgb="FF3366CC"/>
        <rFont val="Arial"/>
        <family val="2"/>
      </rPr>
      <t>Grays</t>
    </r>
    <r>
      <rPr>
        <sz val="11"/>
        <color rgb="FF202122"/>
        <rFont val="Arial"/>
        <family val="2"/>
      </rPr>
      <t>.</t>
    </r>
  </si>
  <si>
    <t>Harebell</t>
  </si>
  <si>
    <t>Cancelled on 23 January 1941. Pennant K202</t>
  </si>
  <si>
    <t>Heartsease</t>
  </si>
  <si>
    <t>Transferred on 3 April 1942 to USN as Courage. Returned to RN on 23 August 1945. Sold on 22 July 1946. Resold in 1951 as mercantile Roskva, in 1956 as mercantile Douglas, and in 1958 as mercantile Seabird. Lost in December 1958.</t>
  </si>
  <si>
    <t>Heather</t>
  </si>
  <si>
    <t>Sold on 22 May 1947 and scrapped at Grays.</t>
  </si>
  <si>
    <t>Heliotrope</t>
  </si>
  <si>
    <r>
      <t>Transferred on 24 March 1942 to USN as </t>
    </r>
    <r>
      <rPr>
        <i/>
        <sz val="11"/>
        <color rgb="FF3366CC"/>
        <rFont val="Arial"/>
        <family val="2"/>
      </rPr>
      <t>Surprise</t>
    </r>
    <r>
      <rPr>
        <sz val="11"/>
        <color rgb="FF202122"/>
        <rFont val="Arial"/>
        <family val="2"/>
      </rPr>
      <t>. Returned to RN on 26 August 1945. Sold as mercantile ship. Finally served in </t>
    </r>
    <r>
      <rPr>
        <sz val="11"/>
        <color rgb="FF3366CC"/>
        <rFont val="Arial"/>
        <family val="2"/>
      </rPr>
      <t>People's Liberation Army Navy</t>
    </r>
    <r>
      <rPr>
        <sz val="11"/>
        <color rgb="FF202122"/>
        <rFont val="Arial"/>
        <family val="2"/>
      </rPr>
      <t> as </t>
    </r>
    <r>
      <rPr>
        <i/>
        <sz val="11"/>
        <color rgb="FF202122"/>
        <rFont val="Arial"/>
        <family val="2"/>
      </rPr>
      <t>Lin I</t>
    </r>
    <r>
      <rPr>
        <sz val="11"/>
        <color rgb="FF202122"/>
        <rFont val="Arial"/>
        <family val="2"/>
      </rPr>
      <t>.</t>
    </r>
  </si>
  <si>
    <t>Hemlock</t>
  </si>
  <si>
    <t>Cancelled on 23 January 1941.</t>
  </si>
  <si>
    <t>Hepatica</t>
  </si>
  <si>
    <r>
      <t>Davie Shipbuilding</t>
    </r>
    <r>
      <rPr>
        <sz val="11"/>
        <color rgb="FF202122"/>
        <rFont val="Arial"/>
        <family val="2"/>
      </rPr>
      <t> &amp; Repairing Co. Ltd., </t>
    </r>
    <r>
      <rPr>
        <sz val="11"/>
        <color rgb="FF3366CC"/>
        <rFont val="Arial"/>
        <family val="2"/>
      </rPr>
      <t>Lauzon, Quebec</t>
    </r>
  </si>
  <si>
    <r>
      <t>Transferred on 15 May 1941 before completion to RCN as </t>
    </r>
    <r>
      <rPr>
        <sz val="11"/>
        <color rgb="FF3366CC"/>
        <rFont val="Arial"/>
        <family val="2"/>
      </rPr>
      <t>HMCS </t>
    </r>
    <r>
      <rPr>
        <i/>
        <sz val="11"/>
        <color rgb="FF3366CC"/>
        <rFont val="Arial"/>
        <family val="2"/>
      </rPr>
      <t>Hepatica</t>
    </r>
    <r>
      <rPr>
        <sz val="11"/>
        <color rgb="FF202122"/>
        <rFont val="Arial"/>
        <family val="2"/>
      </rPr>
      <t>. Returned to RN on 27 June 1945. Scrapped on 1 January 1948 at </t>
    </r>
    <r>
      <rPr>
        <sz val="11"/>
        <color rgb="FF3366CC"/>
        <rFont val="Arial"/>
        <family val="2"/>
      </rPr>
      <t>Llanelly</t>
    </r>
    <r>
      <rPr>
        <sz val="11"/>
        <color rgb="FF202122"/>
        <rFont val="Arial"/>
        <family val="2"/>
      </rPr>
      <t>.</t>
    </r>
  </si>
  <si>
    <t>Hibiscus</t>
  </si>
  <si>
    <r>
      <t>Transferred on 2 May 1942 to USN as </t>
    </r>
    <r>
      <rPr>
        <i/>
        <sz val="11"/>
        <color rgb="FF3366CC"/>
        <rFont val="Arial"/>
        <family val="2"/>
      </rPr>
      <t>Spry</t>
    </r>
    <r>
      <rPr>
        <sz val="11"/>
        <color rgb="FF202122"/>
        <rFont val="Arial"/>
        <family val="2"/>
      </rPr>
      <t>. Returned to RN on 26 August 1945. Sold as mercantile </t>
    </r>
    <r>
      <rPr>
        <i/>
        <sz val="11"/>
        <color rgb="FF202122"/>
        <rFont val="Arial"/>
        <family val="2"/>
      </rPr>
      <t>Madonna</t>
    </r>
    <r>
      <rPr>
        <sz val="11"/>
        <color rgb="FF202122"/>
        <rFont val="Arial"/>
        <family val="2"/>
      </rPr>
      <t>. Scrapped in 1955 at </t>
    </r>
    <r>
      <rPr>
        <sz val="11"/>
        <color rgb="FF3366CC"/>
        <rFont val="Arial"/>
        <family val="2"/>
      </rPr>
      <t>Hong Kong</t>
    </r>
    <r>
      <rPr>
        <sz val="11"/>
        <color rgb="FF202122"/>
        <rFont val="Arial"/>
        <family val="2"/>
      </rPr>
      <t>.</t>
    </r>
  </si>
  <si>
    <t>Hollyhock</t>
  </si>
  <si>
    <t>Bombed and sunk on 9 April 1942 by Japanese aircraft east of Ceylon at 07-21N, 81-57E.</t>
  </si>
  <si>
    <t>Honeysuckle</t>
  </si>
  <si>
    <r>
      <t>Ferguson Bros. (Port Glasgow) Ltd.</t>
    </r>
    <r>
      <rPr>
        <sz val="11"/>
        <color rgb="FF202122"/>
        <rFont val="Arial"/>
        <family val="2"/>
      </rPr>
      <t>, </t>
    </r>
    <r>
      <rPr>
        <sz val="11"/>
        <color rgb="FF3366CC"/>
        <rFont val="Arial"/>
        <family val="2"/>
      </rPr>
      <t>Port Glasgow</t>
    </r>
  </si>
  <si>
    <t>Sold in 1950 and scrapped in November 1950 at Grays.</t>
  </si>
  <si>
    <t>Hyacinth</t>
  </si>
  <si>
    <t>Shared sinking of U-617 by gunfire after enemy ran aground 12 September 43. Transferred on 24 October 1943 to Royal Hellenic Navy as Apostolis. Returned to RN in 1952.</t>
  </si>
  <si>
    <t>Hyderabad</t>
  </si>
  <si>
    <r>
      <t>Formerly </t>
    </r>
    <r>
      <rPr>
        <i/>
        <sz val="11"/>
        <color rgb="FFD73333"/>
        <rFont val="Arial"/>
        <family val="2"/>
      </rPr>
      <t>Nettle</t>
    </r>
    <r>
      <rPr>
        <sz val="11"/>
        <color rgb="FF202122"/>
        <rFont val="Arial"/>
        <family val="2"/>
      </rPr>
      <t>. Shared sinking of </t>
    </r>
    <r>
      <rPr>
        <i/>
        <sz val="11"/>
        <color rgb="FF202122"/>
        <rFont val="Arial"/>
        <family val="2"/>
      </rPr>
      <t>U-436</t>
    </r>
    <r>
      <rPr>
        <sz val="11"/>
        <color rgb="FF202122"/>
        <rFont val="Arial"/>
        <family val="2"/>
      </rPr>
      <t> 26 May 43. Sold on 1 January 1948 and scrapped in October 1948 at </t>
    </r>
    <r>
      <rPr>
        <sz val="11"/>
        <color rgb="FF3366CC"/>
        <rFont val="Arial"/>
        <family val="2"/>
      </rPr>
      <t>Portaferry</t>
    </r>
    <r>
      <rPr>
        <sz val="11"/>
        <color rgb="FF202122"/>
        <rFont val="Arial"/>
        <family val="2"/>
      </rPr>
      <t>.</t>
    </r>
  </si>
  <si>
    <t>Hydrangea</t>
  </si>
  <si>
    <t>Shared sinking of U-401 3 August 41. Sold in 1947. Resold in 1948 as mercantile Hydralock. Wrecked on 25 February 1957 off Taiwan.</t>
  </si>
  <si>
    <t>Ivy</t>
  </si>
  <si>
    <t>Cancelled on 23 January 1941. Pennant number K204.</t>
  </si>
  <si>
    <t>Jasmine</t>
  </si>
  <si>
    <t>Sold on 11 September 1948 for scrap.</t>
  </si>
  <si>
    <t>Jonquil</t>
  </si>
  <si>
    <r>
      <t>Sold in May 1946. Resold in 1947 as mercantile </t>
    </r>
    <r>
      <rPr>
        <i/>
        <sz val="11"/>
        <color rgb="FF202122"/>
        <rFont val="Arial"/>
        <family val="2"/>
      </rPr>
      <t>Lemnos</t>
    </r>
    <r>
      <rPr>
        <sz val="11"/>
        <color rgb="FF202122"/>
        <rFont val="Arial"/>
        <family val="2"/>
      </rPr>
      <t>. Resold in 1951 as </t>
    </r>
    <r>
      <rPr>
        <i/>
        <sz val="11"/>
        <color rgb="FF202122"/>
        <rFont val="Arial"/>
        <family val="2"/>
      </rPr>
      <t>Olympic Rider</t>
    </r>
    <r>
      <rPr>
        <sz val="11"/>
        <color rgb="FF202122"/>
        <rFont val="Arial"/>
        <family val="2"/>
      </rPr>
      <t>. Whale catcher sank in Antarctic waters on 1 December 1955 after collision with </t>
    </r>
    <r>
      <rPr>
        <i/>
        <sz val="11"/>
        <color rgb="FF202122"/>
        <rFont val="Arial"/>
        <family val="2"/>
      </rPr>
      <t>Olympic Cruiser</t>
    </r>
    <r>
      <rPr>
        <sz val="11"/>
        <color rgb="FF202122"/>
        <rFont val="Arial"/>
        <family val="2"/>
      </rPr>
      <t>.</t>
    </r>
  </si>
  <si>
    <t>Kingcup</t>
  </si>
  <si>
    <t>Sold on 31 July 1946. Resold in 1947 as mercantile Rubis and in 1954 as mercantile Seislim. Scrapped in 1959 at Hendrik-Ido-Ambacht.</t>
  </si>
  <si>
    <t>La Malouine</t>
  </si>
  <si>
    <r>
      <t>Launched and commissioned as </t>
    </r>
    <r>
      <rPr>
        <i/>
        <sz val="11"/>
        <color rgb="FF202122"/>
        <rFont val="Arial"/>
        <family val="2"/>
      </rPr>
      <t>La Malouine</t>
    </r>
    <r>
      <rPr>
        <sz val="11"/>
        <color rgb="FF202122"/>
        <rFont val="Arial"/>
        <family val="2"/>
      </rPr>
      <t> for the French Navy. Seized by and completed for RN after the </t>
    </r>
    <r>
      <rPr>
        <sz val="11"/>
        <color rgb="FF3366CC"/>
        <rFont val="Arial"/>
        <family val="2"/>
      </rPr>
      <t>Fall of France</t>
    </r>
    <r>
      <rPr>
        <sz val="11"/>
        <color rgb="FF202122"/>
        <rFont val="Arial"/>
        <family val="2"/>
      </rPr>
      <t> (name not changed). Scrapped on 22 May 1947 at </t>
    </r>
    <r>
      <rPr>
        <sz val="11"/>
        <color rgb="FFD73333"/>
        <rFont val="Arial"/>
        <family val="2"/>
      </rPr>
      <t>Gelliswick Bay</t>
    </r>
    <r>
      <rPr>
        <sz val="11"/>
        <color rgb="FF202122"/>
        <rFont val="Arial"/>
        <family val="2"/>
      </rPr>
      <t>.</t>
    </r>
  </si>
  <si>
    <t>Larkspur</t>
  </si>
  <si>
    <r>
      <t>Transferred on 17 March 1942 to USN as </t>
    </r>
    <r>
      <rPr>
        <i/>
        <sz val="11"/>
        <color rgb="FF3366CC"/>
        <rFont val="Arial"/>
        <family val="2"/>
      </rPr>
      <t>Fury</t>
    </r>
    <r>
      <rPr>
        <sz val="11"/>
        <color rgb="FF202122"/>
        <rFont val="Arial"/>
        <family val="2"/>
      </rPr>
      <t>. Returned to RN on 22 August 1945. Sold on 22 July 1946 as mercantile </t>
    </r>
    <r>
      <rPr>
        <i/>
        <sz val="11"/>
        <color rgb="FF202122"/>
        <rFont val="Arial"/>
        <family val="2"/>
      </rPr>
      <t>Larkslock</t>
    </r>
    <r>
      <rPr>
        <sz val="11"/>
        <color rgb="FF202122"/>
        <rFont val="Arial"/>
        <family val="2"/>
      </rPr>
      <t>. Scrapped in 1953 at </t>
    </r>
    <r>
      <rPr>
        <sz val="11"/>
        <color rgb="FF3366CC"/>
        <rFont val="Arial"/>
        <family val="2"/>
      </rPr>
      <t>Hong Kong</t>
    </r>
    <r>
      <rPr>
        <sz val="11"/>
        <color rgb="FF202122"/>
        <rFont val="Arial"/>
        <family val="2"/>
      </rPr>
      <t>.</t>
    </r>
  </si>
  <si>
    <t>Lavender</t>
  </si>
  <si>
    <r>
      <t>Sold on 9 August 1946. Resold 1948 to the Netherlands and converted to whale catcher </t>
    </r>
    <r>
      <rPr>
        <i/>
        <sz val="11"/>
        <color rgb="FF202122"/>
        <rFont val="Arial"/>
        <family val="2"/>
      </rPr>
      <t>Eugene Vinke</t>
    </r>
    <r>
      <rPr>
        <sz val="11"/>
        <color rgb="FF202122"/>
        <rFont val="Arial"/>
        <family val="2"/>
      </rPr>
      <t> (AM10)</t>
    </r>
  </si>
  <si>
    <t>Ling</t>
  </si>
  <si>
    <t>Lobelia</t>
  </si>
  <si>
    <r>
      <t>Transferred on 16 July 1941 to the Free French Navy as </t>
    </r>
    <r>
      <rPr>
        <i/>
        <sz val="11"/>
        <color rgb="FFD73333"/>
        <rFont val="Arial"/>
        <family val="2"/>
      </rPr>
      <t>Lobelia</t>
    </r>
    <r>
      <rPr>
        <sz val="11"/>
        <color rgb="FF202122"/>
        <rFont val="Arial"/>
        <family val="2"/>
      </rPr>
      <t> (name not changed). Sank </t>
    </r>
    <r>
      <rPr>
        <i/>
        <sz val="11"/>
        <color rgb="FF202122"/>
        <rFont val="Arial"/>
        <family val="2"/>
      </rPr>
      <t>U-609</t>
    </r>
    <r>
      <rPr>
        <sz val="11"/>
        <color rgb="FF202122"/>
        <rFont val="Arial"/>
        <family val="2"/>
      </rPr>
      <t> single-handed 7 February 43. Returned to RN in April 1947. Sold on 3 May 1947 to </t>
    </r>
    <r>
      <rPr>
        <sz val="11"/>
        <color rgb="FF3366CC"/>
        <rFont val="Arial"/>
        <family val="2"/>
      </rPr>
      <t>Norway</t>
    </r>
    <r>
      <rPr>
        <sz val="11"/>
        <color rgb="FF202122"/>
        <rFont val="Arial"/>
        <family val="2"/>
      </rPr>
      <t> as mercantile ship. Resold in July 1948 as buoy tender </t>
    </r>
    <r>
      <rPr>
        <i/>
        <sz val="11"/>
        <color rgb="FF202122"/>
        <rFont val="Arial"/>
        <family val="2"/>
      </rPr>
      <t>Thorgeir</t>
    </r>
    <r>
      <rPr>
        <sz val="11"/>
        <color rgb="FF202122"/>
        <rFont val="Arial"/>
        <family val="2"/>
      </rPr>
      <t>. Rebuilt as whale catcher, since 1955 diesel-engined. Scrapped in 1969 at </t>
    </r>
    <r>
      <rPr>
        <sz val="11"/>
        <color rgb="FF3366CC"/>
        <rFont val="Arial"/>
        <family val="2"/>
      </rPr>
      <t>Grimstad</t>
    </r>
    <r>
      <rPr>
        <sz val="11"/>
        <color rgb="FF202122"/>
        <rFont val="Arial"/>
        <family val="2"/>
      </rPr>
      <t>.</t>
    </r>
  </si>
  <si>
    <t>Loosestrife</t>
  </si>
  <si>
    <r>
      <t>Sold on 4 October 1946. Resold in 1947 as mercantile </t>
    </r>
    <r>
      <rPr>
        <i/>
        <sz val="11"/>
        <color rgb="FF202122"/>
        <rFont val="Arial"/>
        <family val="2"/>
      </rPr>
      <t>Kallsevni</t>
    </r>
    <r>
      <rPr>
        <sz val="11"/>
        <color rgb="FF202122"/>
        <rFont val="Arial"/>
        <family val="2"/>
      </rPr>
      <t>.</t>
    </r>
  </si>
  <si>
    <t>Lotus</t>
  </si>
  <si>
    <r>
      <t>Charles Hill &amp; Sons Ltd.</t>
    </r>
    <r>
      <rPr>
        <sz val="11"/>
        <color rgb="FF202122"/>
        <rFont val="Arial"/>
        <family val="2"/>
      </rPr>
      <t>, </t>
    </r>
    <r>
      <rPr>
        <sz val="11"/>
        <color rgb="FF3366CC"/>
        <rFont val="Arial"/>
        <family val="2"/>
      </rPr>
      <t>Bristol</t>
    </r>
  </si>
  <si>
    <t>Transferred on 23 May 1942 to the Free French Navy as Commandant d'Estienne d'Orves. Returned to RN on 31 May 1947. Sold 23 October 1947. BU May 1951.</t>
  </si>
  <si>
    <t>Mallow</t>
  </si>
  <si>
    <r>
      <t>Shared sinking of </t>
    </r>
    <r>
      <rPr>
        <i/>
        <sz val="11"/>
        <color rgb="FF202122"/>
        <rFont val="Arial"/>
        <family val="2"/>
      </rPr>
      <t>U-204</t>
    </r>
    <r>
      <rPr>
        <sz val="11"/>
        <color rgb="FF202122"/>
        <rFont val="Arial"/>
        <family val="2"/>
      </rPr>
      <t> 19 October 41. Transferred on 11 January 1944 to the </t>
    </r>
    <r>
      <rPr>
        <sz val="11"/>
        <color rgb="FF3366CC"/>
        <rFont val="Arial"/>
        <family val="2"/>
      </rPr>
      <t>Yugoslav Navy</t>
    </r>
    <r>
      <rPr>
        <sz val="11"/>
        <color rgb="FF202122"/>
        <rFont val="Arial"/>
        <family val="2"/>
      </rPr>
      <t> as </t>
    </r>
    <r>
      <rPr>
        <i/>
        <sz val="11"/>
        <color rgb="FF202122"/>
        <rFont val="Arial"/>
        <family val="2"/>
      </rPr>
      <t>Nada</t>
    </r>
    <r>
      <rPr>
        <sz val="11"/>
        <color rgb="FF202122"/>
        <rFont val="Arial"/>
        <family val="2"/>
      </rPr>
      <t>. Renamed in 1948 as </t>
    </r>
    <r>
      <rPr>
        <i/>
        <sz val="11"/>
        <color rgb="FF202122"/>
        <rFont val="Arial"/>
        <family val="2"/>
      </rPr>
      <t>Partizanka</t>
    </r>
    <r>
      <rPr>
        <sz val="11"/>
        <color rgb="FF202122"/>
        <rFont val="Arial"/>
        <family val="2"/>
      </rPr>
      <t>. Returned to RN in 1948. Transferred in 1948 to the </t>
    </r>
    <r>
      <rPr>
        <sz val="11"/>
        <color rgb="FF3366CC"/>
        <rFont val="Arial"/>
        <family val="2"/>
      </rPr>
      <t>Egyptian Navy</t>
    </r>
    <r>
      <rPr>
        <sz val="11"/>
        <color rgb="FF202122"/>
        <rFont val="Arial"/>
        <family val="2"/>
      </rPr>
      <t> as </t>
    </r>
    <r>
      <rPr>
        <i/>
        <sz val="11"/>
        <color rgb="FF202122"/>
        <rFont val="Arial"/>
        <family val="2"/>
      </rPr>
      <t>El Sudan</t>
    </r>
    <r>
      <rPr>
        <sz val="11"/>
        <color rgb="FF202122"/>
        <rFont val="Arial"/>
        <family val="2"/>
      </rPr>
      <t>.</t>
    </r>
  </si>
  <si>
    <t>Marguerite</t>
  </si>
  <si>
    <r>
      <t>Sold in 1947 as a weather ship becoming Ocean Weather Ship (OWS) </t>
    </r>
    <r>
      <rPr>
        <i/>
        <sz val="11"/>
        <color rgb="FF202122"/>
        <rFont val="Arial"/>
        <family val="2"/>
      </rPr>
      <t>Weather Observer</t>
    </r>
    <r>
      <rPr>
        <sz val="11"/>
        <color rgb="FF202122"/>
        <rFont val="Arial"/>
        <family val="2"/>
      </rPr>
      <t>.</t>
    </r>
    <r>
      <rPr>
        <vertAlign val="superscript"/>
        <sz val="8"/>
        <color rgb="FF3366CC"/>
        <rFont val="Arial"/>
        <family val="2"/>
      </rPr>
      <t>[27][28]</t>
    </r>
    <r>
      <rPr>
        <sz val="11"/>
        <color rgb="FF202122"/>
        <rFont val="Arial"/>
        <family val="2"/>
      </rPr>
      <t> Scrapped on 8 September 1961 at </t>
    </r>
    <r>
      <rPr>
        <sz val="11"/>
        <color rgb="FF3366CC"/>
        <rFont val="Arial"/>
        <family val="2"/>
      </rPr>
      <t>Ghent</t>
    </r>
    <r>
      <rPr>
        <sz val="11"/>
        <color rgb="FF202122"/>
        <rFont val="Arial"/>
        <family val="2"/>
      </rPr>
      <t>.</t>
    </r>
  </si>
  <si>
    <t>Marigold</t>
  </si>
  <si>
    <r>
      <t>Torpedoed and sunk on 9 December 1942 by the </t>
    </r>
    <r>
      <rPr>
        <sz val="11"/>
        <color rgb="FF3366CC"/>
        <rFont val="Arial"/>
        <family val="2"/>
      </rPr>
      <t>Aviazione Ausiliara per la Marina</t>
    </r>
    <r>
      <rPr>
        <sz val="11"/>
        <color rgb="FF202122"/>
        <rFont val="Arial"/>
        <family val="2"/>
      </rPr>
      <t> while escorting convoy KMS.3Y off </t>
    </r>
    <r>
      <rPr>
        <sz val="11"/>
        <color rgb="FF3366CC"/>
        <rFont val="Arial"/>
        <family val="2"/>
      </rPr>
      <t>Algiers</t>
    </r>
    <r>
      <rPr>
        <sz val="11"/>
        <color rgb="FF202122"/>
        <rFont val="Arial"/>
        <family val="2"/>
      </rPr>
      <t> at 36-50N, 03-00E. 40 crew were killed.</t>
    </r>
  </si>
  <si>
    <t>Marjoram</t>
  </si>
  <si>
    <t>Cancelled on 23 January 1941. Pennant number K206</t>
  </si>
  <si>
    <t>Mayflower</t>
  </si>
  <si>
    <r>
      <t>Canadian Vickers Ltd.</t>
    </r>
    <r>
      <rPr>
        <sz val="11"/>
        <color rgb="FF202122"/>
        <rFont val="Arial"/>
        <family val="2"/>
      </rPr>
      <t>, </t>
    </r>
    <r>
      <rPr>
        <sz val="11"/>
        <color rgb="FF3366CC"/>
        <rFont val="Arial"/>
        <family val="2"/>
      </rPr>
      <t>Montreal</t>
    </r>
  </si>
  <si>
    <r>
      <t>Transferred on 15 May 1941 before completion to RCN as </t>
    </r>
    <r>
      <rPr>
        <i/>
        <sz val="11"/>
        <color rgb="FF3366CC"/>
        <rFont val="Arial"/>
        <family val="2"/>
      </rPr>
      <t>Mayflower</t>
    </r>
    <r>
      <rPr>
        <sz val="11"/>
        <color rgb="FF202122"/>
        <rFont val="Arial"/>
        <family val="2"/>
      </rPr>
      <t>. Returned to RN on 31 May 1945. Scrapped on 20 September 1949 at </t>
    </r>
    <r>
      <rPr>
        <sz val="11"/>
        <color rgb="FF3366CC"/>
        <rFont val="Arial"/>
        <family val="2"/>
      </rPr>
      <t>Inverkeithing</t>
    </r>
    <r>
      <rPr>
        <sz val="11"/>
        <color rgb="FF202122"/>
        <rFont val="Arial"/>
        <family val="2"/>
      </rPr>
      <t>.</t>
    </r>
  </si>
  <si>
    <t>Meadowsweet</t>
  </si>
  <si>
    <t>Sold on 31 March 1951 to the Netherlands for conversion as whale catcher Gerrit W. Vinkle (AM 1²).</t>
  </si>
  <si>
    <t>Mignonette</t>
  </si>
  <si>
    <r>
      <t>Shared sinkings of </t>
    </r>
    <r>
      <rPr>
        <i/>
        <sz val="11"/>
        <color rgb="FF202122"/>
        <rFont val="Arial"/>
        <family val="2"/>
      </rPr>
      <t>U-135</t>
    </r>
    <r>
      <rPr>
        <sz val="11"/>
        <color rgb="FF202122"/>
        <rFont val="Arial"/>
        <family val="2"/>
      </rPr>
      <t> 15 July 43 and </t>
    </r>
    <r>
      <rPr>
        <i/>
        <sz val="11"/>
        <color rgb="FF202122"/>
        <rFont val="Arial"/>
        <family val="2"/>
      </rPr>
      <t>U-1199</t>
    </r>
    <r>
      <rPr>
        <sz val="11"/>
        <color rgb="FF202122"/>
        <rFont val="Arial"/>
        <family val="2"/>
      </rPr>
      <t> 21 April 45. Sold in 1946. Resold in 1948 as mercantile </t>
    </r>
    <r>
      <rPr>
        <i/>
        <sz val="11"/>
        <color rgb="FF202122"/>
        <rFont val="Arial"/>
        <family val="2"/>
      </rPr>
      <t>Alexandrouplis</t>
    </r>
    <r>
      <rPr>
        <sz val="11"/>
        <color rgb="FF202122"/>
        <rFont val="Arial"/>
        <family val="2"/>
      </rPr>
      <t>. Sunk on 30 November 1948.</t>
    </r>
  </si>
  <si>
    <t>Mimosa</t>
  </si>
  <si>
    <t>Transferred on 11 May 1941 to the Free French Navy as Mimosa (name not changed).</t>
  </si>
  <si>
    <t>Monkshood</t>
  </si>
  <si>
    <t>Sold in 1947. Resold in 1948 as buoy tender W.R. Strang. Converted to whale catcher. Resold in 1957 as Toshi Maru. Scrapped in Japan in 1965.</t>
  </si>
  <si>
    <t>Montbretia</t>
  </si>
  <si>
    <t>Transferred on 29 September 1941 to Royal Norwegian Navy as HNoMS Montbretia.</t>
  </si>
  <si>
    <t>Myosotis</t>
  </si>
  <si>
    <t>J. Lewis &amp; Sons Ltd., Aberdeen</t>
  </si>
  <si>
    <r>
      <t>Sold on 2 September 1946 to </t>
    </r>
    <r>
      <rPr>
        <sz val="11"/>
        <color rgb="FF3366CC"/>
        <rFont val="Arial"/>
        <family val="2"/>
      </rPr>
      <t>Faroe Islands</t>
    </r>
    <r>
      <rPr>
        <sz val="11"/>
        <color rgb="FF202122"/>
        <rFont val="Arial"/>
        <family val="2"/>
      </rPr>
      <t> as trawler </t>
    </r>
    <r>
      <rPr>
        <i/>
        <sz val="11"/>
        <color rgb="FF202122"/>
        <rFont val="Arial"/>
        <family val="2"/>
      </rPr>
      <t>Grunningur</t>
    </r>
    <r>
      <rPr>
        <sz val="11"/>
        <color rgb="FF202122"/>
        <rFont val="Arial"/>
        <family val="2"/>
      </rPr>
      <t>. Resold in 1949 as buoy tender, then diesel-engined whale catcher </t>
    </r>
    <r>
      <rPr>
        <i/>
        <sz val="11"/>
        <color rgb="FF202122"/>
        <rFont val="Arial"/>
        <family val="2"/>
      </rPr>
      <t>Thorørn</t>
    </r>
    <r>
      <rPr>
        <sz val="11"/>
        <color rgb="FF202122"/>
        <rFont val="Arial"/>
        <family val="2"/>
      </rPr>
      <t>. Scrapped in 1969 at </t>
    </r>
    <r>
      <rPr>
        <sz val="11"/>
        <color rgb="FF3366CC"/>
        <rFont val="Arial"/>
        <family val="2"/>
      </rPr>
      <t>Grimstad</t>
    </r>
    <r>
      <rPr>
        <sz val="11"/>
        <color rgb="FF202122"/>
        <rFont val="Arial"/>
        <family val="2"/>
      </rPr>
      <t>.</t>
    </r>
  </si>
  <si>
    <t>Narcissus</t>
  </si>
  <si>
    <r>
      <t>Sold in April 1946 as mercantile </t>
    </r>
    <r>
      <rPr>
        <i/>
        <sz val="11"/>
        <color rgb="FF202122"/>
        <rFont val="Arial"/>
        <family val="2"/>
      </rPr>
      <t>Este</t>
    </r>
    <r>
      <rPr>
        <sz val="11"/>
        <color rgb="FF202122"/>
        <rFont val="Arial"/>
        <family val="2"/>
      </rPr>
      <t>.</t>
    </r>
  </si>
  <si>
    <t>Nasturtium</t>
  </si>
  <si>
    <t>Launched as La Paimpolaise for the French Navy. Completed for RN after the Fall of France. Shared sinking of U-556 27 June 1941. Sold in 1946.</t>
  </si>
  <si>
    <t>Nigella</t>
  </si>
  <si>
    <r>
      <t>George Philip &amp; Son Ltd.</t>
    </r>
    <r>
      <rPr>
        <sz val="11"/>
        <color rgb="FF202122"/>
        <rFont val="Arial"/>
        <family val="2"/>
      </rPr>
      <t>, </t>
    </r>
    <r>
      <rPr>
        <sz val="11"/>
        <color rgb="FF3366CC"/>
        <rFont val="Arial"/>
        <family val="2"/>
      </rPr>
      <t>Dartmouth, Devon</t>
    </r>
  </si>
  <si>
    <r>
      <t>Sold in 1947 as mercantile </t>
    </r>
    <r>
      <rPr>
        <i/>
        <sz val="11"/>
        <color rgb="FF202122"/>
        <rFont val="Arial"/>
        <family val="2"/>
      </rPr>
      <t>Nigelock</t>
    </r>
    <r>
      <rPr>
        <sz val="11"/>
        <color rgb="FF202122"/>
        <rFont val="Arial"/>
        <family val="2"/>
      </rPr>
      <t>. Sunk on 10 March 1955.</t>
    </r>
  </si>
  <si>
    <t>Orchis</t>
  </si>
  <si>
    <r>
      <t>Sank </t>
    </r>
    <r>
      <rPr>
        <i/>
        <sz val="11"/>
        <color rgb="FF202122"/>
        <rFont val="Arial"/>
        <family val="2"/>
      </rPr>
      <t>U-741</t>
    </r>
    <r>
      <rPr>
        <sz val="11"/>
        <color rgb="FF202122"/>
        <rFont val="Arial"/>
        <family val="2"/>
      </rPr>
      <t> single-handed 15 August 44. Mined and heavily damaged on 21 August 1944 off </t>
    </r>
    <r>
      <rPr>
        <sz val="11"/>
        <color rgb="FF3366CC"/>
        <rFont val="Arial"/>
        <family val="2"/>
      </rPr>
      <t>Courseulles-sur-Mer</t>
    </r>
    <r>
      <rPr>
        <sz val="11"/>
        <color rgb="FF202122"/>
        <rFont val="Arial"/>
        <family val="2"/>
      </rPr>
      <t>. Beached on </t>
    </r>
    <r>
      <rPr>
        <sz val="11"/>
        <color rgb="FF3366CC"/>
        <rFont val="Arial"/>
        <family val="2"/>
      </rPr>
      <t>Juno Beach</t>
    </r>
    <r>
      <rPr>
        <sz val="11"/>
        <color rgb="FF202122"/>
        <rFont val="Arial"/>
        <family val="2"/>
      </rPr>
      <t> and declared a total loss.</t>
    </r>
  </si>
  <si>
    <t>Oxlip</t>
  </si>
  <si>
    <r>
      <t>A. &amp; J. Inglis</t>
    </r>
    <r>
      <rPr>
        <sz val="11"/>
        <color rgb="FF202122"/>
        <rFont val="Arial"/>
        <family val="2"/>
      </rPr>
      <t> Ltd., </t>
    </r>
    <r>
      <rPr>
        <sz val="11"/>
        <color rgb="FF3366CC"/>
        <rFont val="Arial"/>
        <family val="2"/>
      </rPr>
      <t>Glasgow</t>
    </r>
  </si>
  <si>
    <t>Sold to Ireland. Handed over on the 20 December 1946 to the Irish Naval Service as the LÉ Maeve, pennant number 02. Commissioned the same day. By late 1970 she was unfit to put to sea and was decommissioned in 1971. She was sold for scrapping on 23 March 1972 and removed to Passage West, Cork Harbour the following day.</t>
  </si>
  <si>
    <t>Pennywort</t>
  </si>
  <si>
    <t>Sold in 1947. Scrapped in February 1949 at Troon.</t>
  </si>
  <si>
    <t>Pentstemon</t>
  </si>
  <si>
    <r>
      <t>Sold in 1946. Resold in 1947 as mercantile </t>
    </r>
    <r>
      <rPr>
        <i/>
        <sz val="11"/>
        <color rgb="FF202122"/>
        <rFont val="Arial"/>
        <family val="2"/>
      </rPr>
      <t>Galaxidi</t>
    </r>
    <r>
      <rPr>
        <sz val="11"/>
        <color rgb="FF202122"/>
        <rFont val="Arial"/>
        <family val="2"/>
      </rPr>
      <t> and in 1951 as mercantile </t>
    </r>
    <r>
      <rPr>
        <i/>
        <sz val="11"/>
        <color rgb="FF202122"/>
        <rFont val="Arial"/>
        <family val="2"/>
      </rPr>
      <t>Rosa Vlassi</t>
    </r>
    <r>
      <rPr>
        <sz val="11"/>
        <color rgb="FF202122"/>
        <rFont val="Arial"/>
        <family val="2"/>
      </rPr>
      <t>.</t>
    </r>
  </si>
  <si>
    <t>Peony</t>
  </si>
  <si>
    <t>Transferred in 1943 to the Royal Hellenic Navy as Sachtouris. Returned to RN in September 1951. Scrapped on 21 April 1952.</t>
  </si>
  <si>
    <t>Periwinkle</t>
  </si>
  <si>
    <r>
      <t>Shared sinking of </t>
    </r>
    <r>
      <rPr>
        <i/>
        <sz val="11"/>
        <color rgb="FF202122"/>
        <rFont val="Arial"/>
        <family val="2"/>
      </rPr>
      <t>U-147</t>
    </r>
    <r>
      <rPr>
        <sz val="11"/>
        <color rgb="FF202122"/>
        <rFont val="Arial"/>
        <family val="2"/>
      </rPr>
      <t> 2 June 1941. Transferred on 15 March 1942 to USN as </t>
    </r>
    <r>
      <rPr>
        <sz val="11"/>
        <color rgb="FF3366CC"/>
        <rFont val="Arial"/>
        <family val="2"/>
      </rPr>
      <t>USS </t>
    </r>
    <r>
      <rPr>
        <i/>
        <sz val="11"/>
        <color rgb="FF3366CC"/>
        <rFont val="Arial"/>
        <family val="2"/>
      </rPr>
      <t>Restless</t>
    </r>
    <r>
      <rPr>
        <sz val="11"/>
        <color rgb="FF202122"/>
        <rFont val="Arial"/>
        <family val="2"/>
      </rPr>
      <t>. Returned to RN on 26 August 1945. Sold in 1947 as mercantile </t>
    </r>
    <r>
      <rPr>
        <i/>
        <sz val="11"/>
        <color rgb="FF202122"/>
        <rFont val="Arial"/>
        <family val="2"/>
      </rPr>
      <t>Perilock</t>
    </r>
    <r>
      <rPr>
        <sz val="11"/>
        <color rgb="FF202122"/>
        <rFont val="Arial"/>
        <family val="2"/>
      </rPr>
      <t>. Scrapped in 1953 at </t>
    </r>
    <r>
      <rPr>
        <sz val="11"/>
        <color rgb="FF3366CC"/>
        <rFont val="Arial"/>
        <family val="2"/>
      </rPr>
      <t>Hong Kong</t>
    </r>
    <r>
      <rPr>
        <sz val="11"/>
        <color rgb="FF202122"/>
        <rFont val="Arial"/>
        <family val="2"/>
      </rPr>
      <t>.</t>
    </r>
  </si>
  <si>
    <t>Petunia</t>
  </si>
  <si>
    <r>
      <t>Henry Robb Ltd.</t>
    </r>
    <r>
      <rPr>
        <sz val="11"/>
        <color rgb="FF202122"/>
        <rFont val="Arial"/>
        <family val="2"/>
      </rPr>
      <t>, </t>
    </r>
    <r>
      <rPr>
        <sz val="11"/>
        <color rgb="FF3366CC"/>
        <rFont val="Arial"/>
        <family val="2"/>
      </rPr>
      <t>Leith</t>
    </r>
  </si>
  <si>
    <t>Sold in January 1946 to the Republic of China Navy as Fu Po. Sunk on 19 March 1947.</t>
  </si>
  <si>
    <t>Phlox</t>
  </si>
  <si>
    <t>?</t>
  </si>
  <si>
    <r>
      <t>Renamed </t>
    </r>
    <r>
      <rPr>
        <i/>
        <sz val="11"/>
        <color rgb="FF202122"/>
        <rFont val="Arial"/>
        <family val="2"/>
      </rPr>
      <t>Lotus</t>
    </r>
    <r>
      <rPr>
        <sz val="11"/>
        <color rgb="FF202122"/>
        <rFont val="Arial"/>
        <family val="2"/>
      </rPr>
      <t> (ii) April 1942 after transfer of </t>
    </r>
    <r>
      <rPr>
        <i/>
        <sz val="11"/>
        <color rgb="FF202122"/>
        <rFont val="Arial"/>
        <family val="2"/>
      </rPr>
      <t>Lotus</t>
    </r>
    <r>
      <rPr>
        <sz val="11"/>
        <color rgb="FF202122"/>
        <rFont val="Arial"/>
        <family val="2"/>
      </rPr>
      <t> (i) to France. Sold in 1947/January 1948 as mercantile </t>
    </r>
    <r>
      <rPr>
        <i/>
        <sz val="11"/>
        <color rgb="FF202122"/>
        <rFont val="Arial"/>
        <family val="2"/>
      </rPr>
      <t>Southern Lotus</t>
    </r>
    <r>
      <rPr>
        <sz val="11"/>
        <color rgb="FF202122"/>
        <rFont val="Arial"/>
        <family val="2"/>
      </rPr>
      <t>. Refitted in 1948 as a buoy tender. Refitted in 1950 as a whaling ship. Sold in December 1966 for scrapping in </t>
    </r>
    <r>
      <rPr>
        <sz val="11"/>
        <color rgb="FF3366CC"/>
        <rFont val="Arial"/>
        <family val="2"/>
      </rPr>
      <t>Belgium</t>
    </r>
    <r>
      <rPr>
        <sz val="11"/>
        <color rgb="FF202122"/>
        <rFont val="Arial"/>
        <family val="2"/>
      </rPr>
      <t>. Wrecked 18 December 1966 off Jutland, </t>
    </r>
    <r>
      <rPr>
        <sz val="11"/>
        <color rgb="FF3366CC"/>
        <rFont val="Arial"/>
        <family val="2"/>
      </rPr>
      <t>Denmark</t>
    </r>
    <r>
      <rPr>
        <sz val="11"/>
        <color rgb="FF202122"/>
        <rFont val="Arial"/>
        <family val="2"/>
      </rPr>
      <t>, while being towed from Norway to Belgium for scrapping together with her sister </t>
    </r>
    <r>
      <rPr>
        <i/>
        <sz val="11"/>
        <color rgb="FF202122"/>
        <rFont val="Arial"/>
        <family val="2"/>
      </rPr>
      <t>Southern Briar</t>
    </r>
    <r>
      <rPr>
        <sz val="11"/>
        <color rgb="FF202122"/>
        <rFont val="Arial"/>
        <family val="2"/>
      </rPr>
      <t> (ex-HMS </t>
    </r>
    <r>
      <rPr>
        <i/>
        <sz val="11"/>
        <color rgb="FF202122"/>
        <rFont val="Arial"/>
        <family val="2"/>
      </rPr>
      <t>Cyclamen</t>
    </r>
    <r>
      <rPr>
        <sz val="11"/>
        <color rgb="FF202122"/>
        <rFont val="Arial"/>
        <family val="2"/>
      </rPr>
      <t>).</t>
    </r>
  </si>
  <si>
    <t>Picotee</t>
  </si>
  <si>
    <r>
      <t>Torpedoed and sunk on 12 August 1941 by </t>
    </r>
    <r>
      <rPr>
        <i/>
        <sz val="11"/>
        <color rgb="FF3366CC"/>
        <rFont val="Arial"/>
        <family val="2"/>
      </rPr>
      <t>U-568</t>
    </r>
    <r>
      <rPr>
        <vertAlign val="superscript"/>
        <sz val="8"/>
        <color rgb="FF3366CC"/>
        <rFont val="Arial"/>
        <family val="2"/>
      </rPr>
      <t>[29]</t>
    </r>
    <r>
      <rPr>
        <sz val="11"/>
        <color rgb="FF202122"/>
        <rFont val="Arial"/>
        <family val="2"/>
      </rPr>
      <t> while escorting convoy ONS 4 south of </t>
    </r>
    <r>
      <rPr>
        <sz val="11"/>
        <color rgb="FF3366CC"/>
        <rFont val="Arial"/>
        <family val="2"/>
      </rPr>
      <t>Iceland</t>
    </r>
    <r>
      <rPr>
        <sz val="11"/>
        <color rgb="FF202122"/>
        <rFont val="Arial"/>
        <family val="2"/>
      </rPr>
      <t> at 62-00N, 16-01W. All hands were lost.</t>
    </r>
  </si>
  <si>
    <t>Pimpernel</t>
  </si>
  <si>
    <t>Sold on 6 February 1948. Scrapped in October 1948 at Portaferry.</t>
  </si>
  <si>
    <t>Pink</t>
  </si>
  <si>
    <r>
      <t>Torpedoed and heavily damaged on 27 June 1944 by </t>
    </r>
    <r>
      <rPr>
        <i/>
        <sz val="11"/>
        <color rgb="FF3366CC"/>
        <rFont val="Arial"/>
        <family val="2"/>
      </rPr>
      <t>U-988</t>
    </r>
    <r>
      <rPr>
        <vertAlign val="superscript"/>
        <sz val="8"/>
        <color rgb="FF3366CC"/>
        <rFont val="Arial"/>
        <family val="2"/>
      </rPr>
      <t>[30]</t>
    </r>
    <r>
      <rPr>
        <sz val="11"/>
        <color rgb="FF202122"/>
        <rFont val="Arial"/>
        <family val="2"/>
      </rPr>
      <t> off </t>
    </r>
    <r>
      <rPr>
        <sz val="11"/>
        <color rgb="FF3366CC"/>
        <rFont val="Arial"/>
        <family val="2"/>
      </rPr>
      <t>Normandy</t>
    </r>
    <r>
      <rPr>
        <sz val="11"/>
        <color rgb="FF202122"/>
        <rFont val="Arial"/>
        <family val="2"/>
      </rPr>
      <t> at 49-48N, 00-49W. Declared a total loss and scrapped in 1947 at </t>
    </r>
    <r>
      <rPr>
        <sz val="11"/>
        <color rgb="FF3366CC"/>
        <rFont val="Arial"/>
        <family val="2"/>
      </rPr>
      <t>Llanelly</t>
    </r>
    <r>
      <rPr>
        <sz val="11"/>
        <color rgb="FF202122"/>
        <rFont val="Arial"/>
        <family val="2"/>
      </rPr>
      <t>.</t>
    </r>
  </si>
  <si>
    <t>Polyanthus</t>
  </si>
  <si>
    <r>
      <t>Torpedoed and sunk on 21 September 1943 by </t>
    </r>
    <r>
      <rPr>
        <i/>
        <sz val="11"/>
        <color rgb="FF3366CC"/>
        <rFont val="Arial"/>
        <family val="2"/>
      </rPr>
      <t>U-952</t>
    </r>
    <r>
      <rPr>
        <vertAlign val="superscript"/>
        <sz val="8"/>
        <color rgb="FF3366CC"/>
        <rFont val="Arial"/>
        <family val="2"/>
      </rPr>
      <t>[31]</t>
    </r>
    <r>
      <rPr>
        <sz val="11"/>
        <color rgb="FF202122"/>
        <rFont val="Arial"/>
        <family val="2"/>
      </rPr>
      <t> while escorting convoy ON 202 at 57-00N, 31-10W. 1 survivor rescued by </t>
    </r>
    <r>
      <rPr>
        <i/>
        <sz val="11"/>
        <color rgb="FF3366CC"/>
        <rFont val="Arial"/>
        <family val="2"/>
      </rPr>
      <t>Itchen</t>
    </r>
    <r>
      <rPr>
        <sz val="11"/>
        <color rgb="FF202122"/>
        <rFont val="Arial"/>
        <family val="2"/>
      </rPr>
      <t> but was killed when </t>
    </r>
    <r>
      <rPr>
        <i/>
        <sz val="11"/>
        <color rgb="FF202122"/>
        <rFont val="Arial"/>
        <family val="2"/>
      </rPr>
      <t>Itchen</t>
    </r>
    <r>
      <rPr>
        <sz val="11"/>
        <color rgb="FF202122"/>
        <rFont val="Arial"/>
        <family val="2"/>
      </rPr>
      <t> was torpedoed and sunk by </t>
    </r>
    <r>
      <rPr>
        <i/>
        <sz val="11"/>
        <color rgb="FF3366CC"/>
        <rFont val="Arial"/>
        <family val="2"/>
      </rPr>
      <t>U-666</t>
    </r>
    <r>
      <rPr>
        <sz val="11"/>
        <color rgb="FF202122"/>
        <rFont val="Arial"/>
        <family val="2"/>
      </rPr>
      <t> on 23 September 1943.</t>
    </r>
  </si>
  <si>
    <t>Poppy</t>
  </si>
  <si>
    <r>
      <t>Sold in 1946 as mercantile </t>
    </r>
    <r>
      <rPr>
        <i/>
        <sz val="11"/>
        <color rgb="FF202122"/>
        <rFont val="Arial"/>
        <family val="2"/>
      </rPr>
      <t>Rami</t>
    </r>
    <r>
      <rPr>
        <sz val="11"/>
        <color rgb="FF202122"/>
        <rFont val="Arial"/>
        <family val="2"/>
      </rPr>
      <t>. Scrapped in 1956.</t>
    </r>
  </si>
  <si>
    <t>Potentilla</t>
  </si>
  <si>
    <r>
      <t>W. Simons &amp; Co.</t>
    </r>
    <r>
      <rPr>
        <sz val="11"/>
        <color rgb="FF202122"/>
        <rFont val="Arial"/>
        <family val="2"/>
      </rPr>
      <t>, </t>
    </r>
    <r>
      <rPr>
        <sz val="11"/>
        <color rgb="FF3366CC"/>
        <rFont val="Arial"/>
        <family val="2"/>
      </rPr>
      <t>Renfrew</t>
    </r>
  </si>
  <si>
    <r>
      <t>Transferred on 16 January 1942 to the Royal Norwegian Navy as </t>
    </r>
    <r>
      <rPr>
        <i/>
        <sz val="11"/>
        <color rgb="FFD73333"/>
        <rFont val="Arial"/>
        <family val="2"/>
      </rPr>
      <t>Potentilla</t>
    </r>
    <r>
      <rPr>
        <sz val="11"/>
        <color rgb="FF202122"/>
        <rFont val="Arial"/>
        <family val="2"/>
      </rPr>
      <t>. Returned to RN on 13 March 1944. Sold on 13 March 1946 and scrapped at </t>
    </r>
    <r>
      <rPr>
        <sz val="11"/>
        <color rgb="FF3366CC"/>
        <rFont val="Arial"/>
        <family val="2"/>
      </rPr>
      <t>Gateshead</t>
    </r>
    <r>
      <rPr>
        <sz val="11"/>
        <color rgb="FF202122"/>
        <rFont val="Arial"/>
        <family val="2"/>
      </rPr>
      <t>.</t>
    </r>
  </si>
  <si>
    <t>Primrose</t>
  </si>
  <si>
    <t>Sold on 9 August 1946. Resold in June 1949 as buoy tender Mek V. Resold in 1952 as whaling ship Norfinn. Sold in October 1965. Scrapped in June 1966 in Belgium.</t>
  </si>
  <si>
    <t>Primula</t>
  </si>
  <si>
    <t>Sold on 22 July 1946. Resold in 1947 as mercantile Marylock. Scrapped in 1953 at Hong Kong.</t>
  </si>
  <si>
    <t>Ranunculus</t>
  </si>
  <si>
    <r>
      <t>Transferred on 28 July 1941 to the Free French Navy as </t>
    </r>
    <r>
      <rPr>
        <i/>
        <sz val="11"/>
        <color rgb="FFD73333"/>
        <rFont val="Arial"/>
        <family val="2"/>
      </rPr>
      <t>Renoncule</t>
    </r>
    <r>
      <rPr>
        <sz val="11"/>
        <color rgb="FF202122"/>
        <rFont val="Arial"/>
        <family val="2"/>
      </rPr>
      <t>. Returned to RN in 1947. Sold in 1947 as buoy tender, later whale catcher </t>
    </r>
    <r>
      <rPr>
        <i/>
        <sz val="11"/>
        <color rgb="FF202122"/>
        <rFont val="Arial"/>
        <family val="2"/>
      </rPr>
      <t>Southern Lily</t>
    </r>
    <r>
      <rPr>
        <sz val="11"/>
        <color rgb="FF202122"/>
        <rFont val="Arial"/>
        <family val="2"/>
      </rPr>
      <t>. 1963 Laid up. Scrapped on 9 January 1967 at </t>
    </r>
    <r>
      <rPr>
        <sz val="11"/>
        <color rgb="FF3366CC"/>
        <rFont val="Arial"/>
        <family val="2"/>
      </rPr>
      <t>Bruges</t>
    </r>
    <r>
      <rPr>
        <sz val="11"/>
        <color rgb="FF202122"/>
        <rFont val="Arial"/>
        <family val="2"/>
      </rPr>
      <t>.</t>
    </r>
  </si>
  <si>
    <t>Rhododendron</t>
  </si>
  <si>
    <r>
      <t>Sold on 17 May 1947. Resold 1950 to the Netherlands and converted to whale catcher </t>
    </r>
    <r>
      <rPr>
        <i/>
        <sz val="11"/>
        <color rgb="FF202122"/>
        <rFont val="Arial"/>
        <family val="2"/>
      </rPr>
      <t>Maj Vinke</t>
    </r>
    <r>
      <rPr>
        <sz val="11"/>
        <color rgb="FF202122"/>
        <rFont val="Arial"/>
        <family val="2"/>
      </rPr>
      <t> (AM15)</t>
    </r>
  </si>
  <si>
    <t>Rockrose</t>
  </si>
  <si>
    <r>
      <t>Transferred on 4 October 1947 to the </t>
    </r>
    <r>
      <rPr>
        <sz val="11"/>
        <color rgb="FF3366CC"/>
        <rFont val="Arial"/>
        <family val="2"/>
      </rPr>
      <t>South African Navy</t>
    </r>
    <r>
      <rPr>
        <sz val="11"/>
        <color rgb="FF202122"/>
        <rFont val="Arial"/>
        <family val="2"/>
      </rPr>
      <t> as </t>
    </r>
    <r>
      <rPr>
        <sz val="11"/>
        <color rgb="FF3366CC"/>
        <rFont val="Arial"/>
        <family val="2"/>
      </rPr>
      <t>HMSAS </t>
    </r>
    <r>
      <rPr>
        <i/>
        <sz val="11"/>
        <color rgb="FF3366CC"/>
        <rFont val="Arial"/>
        <family val="2"/>
      </rPr>
      <t>Protea</t>
    </r>
    <r>
      <rPr>
        <sz val="11"/>
        <color rgb="FF202122"/>
        <rFont val="Arial"/>
        <family val="2"/>
      </rPr>
      <t>.</t>
    </r>
  </si>
  <si>
    <t>Rose</t>
  </si>
  <si>
    <t>Transferred on 31 October 1941 to the Royal Norwegian Navy as Rose.</t>
  </si>
  <si>
    <t>Salvia</t>
  </si>
  <si>
    <r>
      <t>Torpedoed and sunk on 24 December 1941 by </t>
    </r>
    <r>
      <rPr>
        <i/>
        <sz val="11"/>
        <color rgb="FF3366CC"/>
        <rFont val="Arial"/>
        <family val="2"/>
      </rPr>
      <t>U-568</t>
    </r>
    <r>
      <rPr>
        <vertAlign val="superscript"/>
        <sz val="8"/>
        <color rgb="FF3366CC"/>
        <rFont val="Arial"/>
        <family val="2"/>
      </rPr>
      <t>[32]</t>
    </r>
    <r>
      <rPr>
        <sz val="11"/>
        <color rgb="FF202122"/>
        <rFont val="Arial"/>
        <family val="2"/>
      </rPr>
      <t> west of </t>
    </r>
    <r>
      <rPr>
        <sz val="11"/>
        <color rgb="FF3366CC"/>
        <rFont val="Arial"/>
        <family val="2"/>
      </rPr>
      <t>Alexandria</t>
    </r>
    <r>
      <rPr>
        <sz val="11"/>
        <color rgb="FF202122"/>
        <rFont val="Arial"/>
        <family val="2"/>
      </rPr>
      <t> at 31-46N, 28-00E. All hands were lost plus a number of the crew, servicemen and POW's rescued from the loss of </t>
    </r>
    <r>
      <rPr>
        <sz val="11"/>
        <color rgb="FF3366CC"/>
        <rFont val="Arial"/>
        <family val="2"/>
      </rPr>
      <t>SS </t>
    </r>
    <r>
      <rPr>
        <i/>
        <sz val="11"/>
        <color rgb="FF3366CC"/>
        <rFont val="Arial"/>
        <family val="2"/>
      </rPr>
      <t>Shuntien</t>
    </r>
    <r>
      <rPr>
        <sz val="11"/>
        <color rgb="FF202122"/>
        <rFont val="Arial"/>
        <family val="2"/>
      </rPr>
      <t> torpedoed and sunk by </t>
    </r>
    <r>
      <rPr>
        <i/>
        <sz val="11"/>
        <color rgb="FF3366CC"/>
        <rFont val="Arial"/>
        <family val="2"/>
      </rPr>
      <t>U-559</t>
    </r>
    <r>
      <rPr>
        <sz val="11"/>
        <color rgb="FF202122"/>
        <rFont val="Arial"/>
        <family val="2"/>
      </rPr>
      <t> on 23 December 1941</t>
    </r>
  </si>
  <si>
    <t>Samphire</t>
  </si>
  <si>
    <r>
      <t>Shared sinking of </t>
    </r>
    <r>
      <rPr>
        <i/>
        <sz val="11"/>
        <color rgb="FF202122"/>
        <rFont val="Arial"/>
        <family val="2"/>
      </rPr>
      <t>U-567</t>
    </r>
    <r>
      <rPr>
        <sz val="11"/>
        <color rgb="FF202122"/>
        <rFont val="Arial"/>
        <family val="2"/>
      </rPr>
      <t> 21 December 41. Torpedoed and sunk on 30 January 1943 by </t>
    </r>
    <r>
      <rPr>
        <sz val="11"/>
        <color rgb="FF3366CC"/>
        <rFont val="Arial"/>
        <family val="2"/>
      </rPr>
      <t>Italian submarine </t>
    </r>
    <r>
      <rPr>
        <i/>
        <sz val="11"/>
        <color rgb="FF3366CC"/>
        <rFont val="Arial"/>
        <family val="2"/>
      </rPr>
      <t>Platino</t>
    </r>
    <r>
      <rPr>
        <sz val="11"/>
        <color rgb="FF202122"/>
        <rFont val="Arial"/>
        <family val="2"/>
      </rPr>
      <t> while escorting convoy TE-14 off </t>
    </r>
    <r>
      <rPr>
        <sz val="11"/>
        <color rgb="FF3366CC"/>
        <rFont val="Arial"/>
        <family val="2"/>
      </rPr>
      <t>Béjaïa</t>
    </r>
    <r>
      <rPr>
        <sz val="11"/>
        <color rgb="FF202122"/>
        <rFont val="Arial"/>
        <family val="2"/>
      </rPr>
      <t> at 36-56N, 05-40E.</t>
    </r>
  </si>
  <si>
    <t>Saxifrage</t>
  </si>
  <si>
    <t>Transferred in August 1947 to Royal Norwegian Navy as Polarfront I.</t>
  </si>
  <si>
    <t>Snapdragon</t>
  </si>
  <si>
    <r>
      <t>Bombed and sunk on 19 December 1942 by the </t>
    </r>
    <r>
      <rPr>
        <sz val="11"/>
        <color rgb="FF3366CC"/>
        <rFont val="Arial"/>
        <family val="2"/>
      </rPr>
      <t>Luftwaffe</t>
    </r>
    <r>
      <rPr>
        <sz val="11"/>
        <color rgb="FF202122"/>
        <rFont val="Arial"/>
        <family val="2"/>
      </rPr>
      <t> northwest of </t>
    </r>
    <r>
      <rPr>
        <sz val="11"/>
        <color rgb="FF3366CC"/>
        <rFont val="Arial"/>
        <family val="2"/>
      </rPr>
      <t>Benghazi</t>
    </r>
    <r>
      <rPr>
        <sz val="11"/>
        <color rgb="FF202122"/>
        <rFont val="Arial"/>
        <family val="2"/>
      </rPr>
      <t> at 32-18N, 19-54E.</t>
    </r>
  </si>
  <si>
    <t>Snowberry</t>
  </si>
  <si>
    <r>
      <t>Transferred on 26 November 1940 before completion to RCN as </t>
    </r>
    <r>
      <rPr>
        <i/>
        <sz val="11"/>
        <color rgb="FF3366CC"/>
        <rFont val="Arial"/>
        <family val="2"/>
      </rPr>
      <t>Snowberry</t>
    </r>
    <r>
      <rPr>
        <sz val="11"/>
        <color rgb="FF202122"/>
        <rFont val="Arial"/>
        <family val="2"/>
      </rPr>
      <t>. Shared sinking of </t>
    </r>
    <r>
      <rPr>
        <i/>
        <sz val="11"/>
        <color rgb="FF202122"/>
        <rFont val="Arial"/>
        <family val="2"/>
      </rPr>
      <t>U-536</t>
    </r>
    <r>
      <rPr>
        <sz val="11"/>
        <color rgb="FF202122"/>
        <rFont val="Arial"/>
        <family val="2"/>
      </rPr>
      <t> 20 November 43. Returned to RN on 8 June 1945. Scrapped in August 1947 at </t>
    </r>
    <r>
      <rPr>
        <sz val="11"/>
        <color rgb="FF3366CC"/>
        <rFont val="Arial"/>
        <family val="2"/>
      </rPr>
      <t>Middlesbrough</t>
    </r>
    <r>
      <rPr>
        <sz val="11"/>
        <color rgb="FF202122"/>
        <rFont val="Arial"/>
        <family val="2"/>
      </rPr>
      <t>.</t>
    </r>
  </si>
  <si>
    <t>Snowdrop</t>
  </si>
  <si>
    <t>Sold on 17 May 1947. Scrapped in September 1949 at Newcastle upon Tyne.</t>
  </si>
  <si>
    <t>Snowflake</t>
  </si>
  <si>
    <r>
      <t>Formerly </t>
    </r>
    <r>
      <rPr>
        <i/>
        <sz val="11"/>
        <color rgb="FFD73333"/>
        <rFont val="Arial"/>
        <family val="2"/>
      </rPr>
      <t>Zenobia</t>
    </r>
    <r>
      <rPr>
        <sz val="11"/>
        <color rgb="FF202122"/>
        <rFont val="Arial"/>
        <family val="2"/>
      </rPr>
      <t>. Shared sinking of </t>
    </r>
    <r>
      <rPr>
        <i/>
        <sz val="11"/>
        <color rgb="FF202122"/>
        <rFont val="Arial"/>
        <family val="2"/>
      </rPr>
      <t>U-125</t>
    </r>
    <r>
      <rPr>
        <sz val="11"/>
        <color rgb="FF202122"/>
        <rFont val="Arial"/>
        <family val="2"/>
      </rPr>
      <t> 3 July 43 by gunfire. Sold in 1947 as weather ship </t>
    </r>
    <r>
      <rPr>
        <i/>
        <sz val="11"/>
        <color rgb="FF202122"/>
        <rFont val="Arial"/>
        <family val="2"/>
      </rPr>
      <t>Weather Watcher</t>
    </r>
    <r>
      <rPr>
        <sz val="11"/>
        <color rgb="FF202122"/>
        <rFont val="Arial"/>
        <family val="2"/>
      </rPr>
      <t>. Scrapped in May 1962 at </t>
    </r>
    <r>
      <rPr>
        <sz val="11"/>
        <color rgb="FF3366CC"/>
        <rFont val="Arial"/>
        <family val="2"/>
      </rPr>
      <t>Dublin</t>
    </r>
    <r>
      <rPr>
        <sz val="11"/>
        <color rgb="FF202122"/>
        <rFont val="Arial"/>
        <family val="2"/>
      </rPr>
      <t>.</t>
    </r>
  </si>
  <si>
    <t>Spikenard</t>
  </si>
  <si>
    <t>Transferred on 15 May 1941 before completion to RCN as Spikenard.</t>
  </si>
  <si>
    <t>Spiraea</t>
  </si>
  <si>
    <r>
      <t>Sold in August 1947. Resold in 1948 as mercantile </t>
    </r>
    <r>
      <rPr>
        <i/>
        <sz val="11"/>
        <color rgb="FF202122"/>
        <rFont val="Arial"/>
        <family val="2"/>
      </rPr>
      <t>Thessalonika</t>
    </r>
    <r>
      <rPr>
        <sz val="11"/>
        <color rgb="FF202122"/>
        <rFont val="Arial"/>
        <family val="2"/>
      </rPr>
      <t>.</t>
    </r>
  </si>
  <si>
    <t>Starwort</t>
  </si>
  <si>
    <t>Shared sinking of U-660 12 November 42 (scuttled). Sold in 1948, converted to whale catcher Southern Broom. 1963 laid up. Scrapped on 9 January 1967 at Bruges.</t>
  </si>
  <si>
    <t>Stonecrop</t>
  </si>
  <si>
    <r>
      <t>Shared sinking of </t>
    </r>
    <r>
      <rPr>
        <i/>
        <sz val="11"/>
        <color rgb="FF202122"/>
        <rFont val="Arial"/>
        <family val="2"/>
      </rPr>
      <t>U-124</t>
    </r>
    <r>
      <rPr>
        <sz val="11"/>
        <color rgb="FF202122"/>
        <rFont val="Arial"/>
        <family val="2"/>
      </rPr>
      <t> 2 April 43. Shared sinking of </t>
    </r>
    <r>
      <rPr>
        <i/>
        <sz val="11"/>
        <color rgb="FF202122"/>
        <rFont val="Arial"/>
        <family val="2"/>
      </rPr>
      <t>U-634</t>
    </r>
    <r>
      <rPr>
        <sz val="11"/>
        <color rgb="FF202122"/>
        <rFont val="Arial"/>
        <family val="2"/>
      </rPr>
      <t> 30 August 43. Sold on 17 May 1947. Resold in 1949 as mercantile </t>
    </r>
    <r>
      <rPr>
        <i/>
        <sz val="11"/>
        <color rgb="FF202122"/>
        <rFont val="Arial"/>
        <family val="2"/>
      </rPr>
      <t>Silver King</t>
    </r>
    <r>
      <rPr>
        <sz val="11"/>
        <color rgb="FF202122"/>
        <rFont val="Arial"/>
        <family val="2"/>
      </rPr>
      <t>. 1952 in Dutch service as whale catcher </t>
    </r>
    <r>
      <rPr>
        <i/>
        <sz val="11"/>
        <color rgb="FF202122"/>
        <rFont val="Arial"/>
        <family val="2"/>
      </rPr>
      <t>Martha W. Vinke</t>
    </r>
    <r>
      <rPr>
        <sz val="11"/>
        <color rgb="FF202122"/>
        <rFont val="Arial"/>
        <family val="2"/>
      </rPr>
      <t> (AM 6²).</t>
    </r>
  </si>
  <si>
    <t>Sundew</t>
  </si>
  <si>
    <r>
      <t>Transferred on 19 September 1941 to the Free French Navy as </t>
    </r>
    <r>
      <rPr>
        <i/>
        <sz val="11"/>
        <color rgb="FF3366CC"/>
        <rFont val="Arial"/>
        <family val="2"/>
      </rPr>
      <t>Roselys</t>
    </r>
    <r>
      <rPr>
        <sz val="11"/>
        <color rgb="FF202122"/>
        <rFont val="Arial"/>
        <family val="2"/>
      </rPr>
      <t>. Returned to RN in 1947. Sold on 23 October 1947 and scrapped in May 1948 at </t>
    </r>
    <r>
      <rPr>
        <sz val="11"/>
        <color rgb="FF3366CC"/>
        <rFont val="Arial"/>
        <family val="2"/>
      </rPr>
      <t>Troon</t>
    </r>
    <r>
      <rPr>
        <sz val="11"/>
        <color rgb="FF202122"/>
        <rFont val="Arial"/>
        <family val="2"/>
      </rPr>
      <t>.</t>
    </r>
  </si>
  <si>
    <t>Sunflower</t>
  </si>
  <si>
    <t>The most successful Royal Navy Flower-class. Shared sinking of U-282 29 October 43. Sank single-handed 2 U-boats: U-631 17 October 43 and U-638 5 May 43. Scrapped in August 1947 at Hayle.</t>
  </si>
  <si>
    <t>Sweetbriar</t>
  </si>
  <si>
    <t>Sold on 29 July 1946. Resold in June 1949 as whale catcher Star IX. Scrapped in April 1966 at Bruges.</t>
  </si>
  <si>
    <t>Tamarisk</t>
  </si>
  <si>
    <r>
      <t>Formerly </t>
    </r>
    <r>
      <rPr>
        <i/>
        <sz val="11"/>
        <color rgb="FFD73333"/>
        <rFont val="Arial"/>
        <family val="2"/>
      </rPr>
      <t>Ettrick</t>
    </r>
    <r>
      <rPr>
        <sz val="11"/>
        <color rgb="FF202122"/>
        <rFont val="Arial"/>
        <family val="2"/>
      </rPr>
      <t>, renamed before completion. Shared sinking of </t>
    </r>
    <r>
      <rPr>
        <i/>
        <sz val="11"/>
        <color rgb="FF202122"/>
        <rFont val="Arial"/>
        <family val="2"/>
      </rPr>
      <t>U-82</t>
    </r>
    <r>
      <rPr>
        <sz val="11"/>
        <color rgb="FF202122"/>
        <rFont val="Arial"/>
        <family val="2"/>
      </rPr>
      <t> 6 February 42. Transferred in November 1943 to Royal Hellenic Navy as </t>
    </r>
    <r>
      <rPr>
        <i/>
        <sz val="11"/>
        <color rgb="FFD73333"/>
        <rFont val="Arial"/>
        <family val="2"/>
      </rPr>
      <t>Tombazis</t>
    </r>
    <r>
      <rPr>
        <sz val="11"/>
        <color rgb="FF202122"/>
        <rFont val="Arial"/>
        <family val="2"/>
      </rPr>
      <t>. Returned to RN in 1952. Scrapped on 20 March 1952 in the </t>
    </r>
    <r>
      <rPr>
        <sz val="11"/>
        <color rgb="FF3366CC"/>
        <rFont val="Arial"/>
        <family val="2"/>
      </rPr>
      <t>United Kingdom</t>
    </r>
    <r>
      <rPr>
        <sz val="11"/>
        <color rgb="FF202122"/>
        <rFont val="Arial"/>
        <family val="2"/>
      </rPr>
      <t>.</t>
    </r>
  </si>
  <si>
    <t>Thyme</t>
  </si>
  <si>
    <r>
      <t>Sold in 1947 as weather ship </t>
    </r>
    <r>
      <rPr>
        <i/>
        <sz val="11"/>
        <color rgb="FF202122"/>
        <rFont val="Arial"/>
        <family val="2"/>
      </rPr>
      <t>Weather Explorer</t>
    </r>
    <r>
      <rPr>
        <sz val="11"/>
        <color rgb="FF202122"/>
        <rFont val="Arial"/>
        <family val="2"/>
      </rPr>
      <t>. Resold in 1958 as mercantile </t>
    </r>
    <r>
      <rPr>
        <i/>
        <sz val="11"/>
        <color rgb="FF202122"/>
        <rFont val="Arial"/>
        <family val="2"/>
      </rPr>
      <t>Epos</t>
    </r>
    <r>
      <rPr>
        <sz val="11"/>
        <color rgb="FF202122"/>
        <rFont val="Arial"/>
        <family val="2"/>
      </rPr>
      <t> and scrapped in Hong Kong in 1962.</t>
    </r>
  </si>
  <si>
    <t>Trillium</t>
  </si>
  <si>
    <t>Transferred on 31 October 1940 before completion to RCN as HMCS Trillium. Returned to RN on 25 June 1945. Sold in 1950 as whale catcher Olympic Runner. Resold in 1956 as Otori Maru 10, then in 1959 as Kyo Maru No. 16.</t>
  </si>
  <si>
    <t>Tulip</t>
  </si>
  <si>
    <r>
      <t>Sold in May 1947. Resold in 1950 as whale catcher </t>
    </r>
    <r>
      <rPr>
        <i/>
        <sz val="11"/>
        <color rgb="FF202122"/>
        <rFont val="Arial"/>
        <family val="2"/>
      </rPr>
      <t>Olympic Conqueror</t>
    </r>
    <r>
      <rPr>
        <sz val="11"/>
        <color rgb="FF202122"/>
        <rFont val="Arial"/>
        <family val="2"/>
      </rPr>
      <t>. Confiscated November 1954 by </t>
    </r>
    <r>
      <rPr>
        <sz val="11"/>
        <color rgb="FF3366CC"/>
        <rFont val="Arial"/>
        <family val="2"/>
      </rPr>
      <t>Peru</t>
    </r>
    <r>
      <rPr>
        <sz val="11"/>
        <color rgb="FF202122"/>
        <rFont val="Arial"/>
        <family val="2"/>
      </rPr>
      <t>. In 1956 sold to </t>
    </r>
    <r>
      <rPr>
        <sz val="11"/>
        <color rgb="FF3366CC"/>
        <rFont val="Arial"/>
        <family val="2"/>
      </rPr>
      <t>Japan</t>
    </r>
    <r>
      <rPr>
        <sz val="11"/>
        <color rgb="FF202122"/>
        <rFont val="Arial"/>
        <family val="2"/>
      </rPr>
      <t> as </t>
    </r>
    <r>
      <rPr>
        <i/>
        <sz val="11"/>
        <color rgb="FF202122"/>
        <rFont val="Arial"/>
        <family val="2"/>
      </rPr>
      <t>Otori Maru No. 8</t>
    </r>
    <r>
      <rPr>
        <sz val="11"/>
        <color rgb="FF202122"/>
        <rFont val="Arial"/>
        <family val="2"/>
      </rPr>
      <t>. Resold in 1957 as </t>
    </r>
    <r>
      <rPr>
        <i/>
        <sz val="11"/>
        <color rgb="FF202122"/>
        <rFont val="Arial"/>
        <family val="2"/>
      </rPr>
      <t>Thorlyn</t>
    </r>
    <r>
      <rPr>
        <sz val="11"/>
        <color rgb="FF202122"/>
        <rFont val="Arial"/>
        <family val="2"/>
      </rPr>
      <t> and in November 1964 to </t>
    </r>
    <r>
      <rPr>
        <sz val="11"/>
        <color rgb="FF3366CC"/>
        <rFont val="Arial"/>
        <family val="2"/>
      </rPr>
      <t>Sweden</t>
    </r>
    <r>
      <rPr>
        <sz val="11"/>
        <color rgb="FF202122"/>
        <rFont val="Arial"/>
        <family val="2"/>
      </rPr>
      <t>. Scrapped in 1965 in </t>
    </r>
    <r>
      <rPr>
        <sz val="11"/>
        <color rgb="FF3366CC"/>
        <rFont val="Arial"/>
        <family val="2"/>
      </rPr>
      <t>West Germany</t>
    </r>
    <r>
      <rPr>
        <sz val="11"/>
        <color rgb="FF202122"/>
        <rFont val="Arial"/>
        <family val="2"/>
      </rPr>
      <t>.</t>
    </r>
  </si>
  <si>
    <t>Verbena</t>
  </si>
  <si>
    <t>Sold on 17 May 1947. Scrapped on 1 October 1951 at Blyth, Northumberland.</t>
  </si>
  <si>
    <t>Veronica</t>
  </si>
  <si>
    <r>
      <t>Transferred on 16 February 1942 to USN as </t>
    </r>
    <r>
      <rPr>
        <i/>
        <sz val="11"/>
        <color rgb="FF3366CC"/>
        <rFont val="Arial"/>
        <family val="2"/>
      </rPr>
      <t>Temptress</t>
    </r>
    <r>
      <rPr>
        <sz val="11"/>
        <color rgb="FF202122"/>
        <rFont val="Arial"/>
        <family val="2"/>
      </rPr>
      <t>. Returned to RN on 26 August 1945. Sold in 1946 as mercantile </t>
    </r>
    <r>
      <rPr>
        <i/>
        <sz val="11"/>
        <color rgb="FF202122"/>
        <rFont val="Arial"/>
        <family val="2"/>
      </rPr>
      <t>Verolock</t>
    </r>
    <r>
      <rPr>
        <sz val="11"/>
        <color rgb="FF202122"/>
        <rFont val="Arial"/>
        <family val="2"/>
      </rPr>
      <t>. Sank in 1947. Raised in 1951 and scrapped at </t>
    </r>
    <r>
      <rPr>
        <sz val="11"/>
        <color rgb="FF3366CC"/>
        <rFont val="Arial"/>
        <family val="2"/>
      </rPr>
      <t>Blyth, Northumberland</t>
    </r>
    <r>
      <rPr>
        <sz val="11"/>
        <color rgb="FF202122"/>
        <rFont val="Arial"/>
        <family val="2"/>
      </rPr>
      <t>.</t>
    </r>
  </si>
  <si>
    <t>Vervain</t>
  </si>
  <si>
    <r>
      <t>Formerly </t>
    </r>
    <r>
      <rPr>
        <i/>
        <sz val="11"/>
        <color rgb="FFD73333"/>
        <rFont val="Arial"/>
        <family val="2"/>
      </rPr>
      <t>Broom</t>
    </r>
    <r>
      <rPr>
        <sz val="11"/>
        <color rgb="FF202122"/>
        <rFont val="Arial"/>
        <family val="2"/>
      </rPr>
      <t>. Torpedoed and sunk on 20 February 1945 by </t>
    </r>
    <r>
      <rPr>
        <i/>
        <sz val="11"/>
        <color rgb="FF3366CC"/>
        <rFont val="Arial"/>
        <family val="2"/>
      </rPr>
      <t>U-1276</t>
    </r>
    <r>
      <rPr>
        <vertAlign val="superscript"/>
        <sz val="8"/>
        <color rgb="FF3366CC"/>
        <rFont val="Arial"/>
        <family val="2"/>
      </rPr>
      <t>[33]</t>
    </r>
    <r>
      <rPr>
        <sz val="11"/>
        <color rgb="FF202122"/>
        <rFont val="Arial"/>
        <family val="2"/>
      </rPr>
      <t> southeast of </t>
    </r>
    <r>
      <rPr>
        <sz val="11"/>
        <color rgb="FF3366CC"/>
        <rFont val="Arial"/>
        <family val="2"/>
      </rPr>
      <t>Dungarvan</t>
    </r>
    <r>
      <rPr>
        <sz val="11"/>
        <color rgb="FF202122"/>
        <rFont val="Arial"/>
        <family val="2"/>
      </rPr>
      <t> at 51-47N, 07-06W.</t>
    </r>
  </si>
  <si>
    <t>Vetch</t>
  </si>
  <si>
    <r>
      <t>Shared sinking of </t>
    </r>
    <r>
      <rPr>
        <i/>
        <sz val="11"/>
        <color rgb="FF202122"/>
        <rFont val="Arial"/>
        <family val="2"/>
      </rPr>
      <t>U-252</t>
    </r>
    <r>
      <rPr>
        <sz val="11"/>
        <color rgb="FF202122"/>
        <rFont val="Arial"/>
        <family val="2"/>
      </rPr>
      <t> 14 April 42. Sank </t>
    </r>
    <r>
      <rPr>
        <i/>
        <sz val="11"/>
        <color rgb="FF202122"/>
        <rFont val="Arial"/>
        <family val="2"/>
      </rPr>
      <t>U-414</t>
    </r>
    <r>
      <rPr>
        <sz val="11"/>
        <color rgb="FF202122"/>
        <rFont val="Arial"/>
        <family val="2"/>
      </rPr>
      <t> single-handed 25 May 43. Sold in August 1945. Resold in 1948 as mercantile </t>
    </r>
    <r>
      <rPr>
        <i/>
        <sz val="11"/>
        <color rgb="FF202122"/>
        <rFont val="Arial"/>
        <family val="2"/>
      </rPr>
      <t>Patrai</t>
    </r>
    <r>
      <rPr>
        <sz val="11"/>
        <color rgb="FF202122"/>
        <rFont val="Arial"/>
        <family val="2"/>
      </rPr>
      <t>, in 1951 as whale catcher </t>
    </r>
    <r>
      <rPr>
        <i/>
        <sz val="11"/>
        <color rgb="FF202122"/>
        <rFont val="Arial"/>
        <family val="2"/>
      </rPr>
      <t>Olympic Hunter</t>
    </r>
    <r>
      <rPr>
        <sz val="11"/>
        <color rgb="FF202122"/>
        <rFont val="Arial"/>
        <family val="2"/>
      </rPr>
      <t> and in 1956 as </t>
    </r>
    <r>
      <rPr>
        <i/>
        <sz val="11"/>
        <color rgb="FF202122"/>
        <rFont val="Arial"/>
        <family val="2"/>
      </rPr>
      <t>Otori Maru No. 18</t>
    </r>
    <r>
      <rPr>
        <sz val="11"/>
        <color rgb="FF202122"/>
        <rFont val="Arial"/>
        <family val="2"/>
      </rPr>
      <t>.</t>
    </r>
  </si>
  <si>
    <t>Violet</t>
  </si>
  <si>
    <r>
      <t>Shared sinking of </t>
    </r>
    <r>
      <rPr>
        <i/>
        <sz val="11"/>
        <color rgb="FF202122"/>
        <rFont val="Arial"/>
        <family val="2"/>
      </rPr>
      <t>U-651</t>
    </r>
    <r>
      <rPr>
        <sz val="11"/>
        <color rgb="FF202122"/>
        <rFont val="Arial"/>
        <family val="2"/>
      </rPr>
      <t> 29 June 41. Sank </t>
    </r>
    <r>
      <rPr>
        <i/>
        <sz val="11"/>
        <color rgb="FF202122"/>
        <rFont val="Arial"/>
        <family val="2"/>
      </rPr>
      <t>U-641</t>
    </r>
    <r>
      <rPr>
        <sz val="11"/>
        <color rgb="FF202122"/>
        <rFont val="Arial"/>
        <family val="2"/>
      </rPr>
      <t> single-handed 19 January 44. Sold on 17 May 1947 as mercantile </t>
    </r>
    <r>
      <rPr>
        <i/>
        <sz val="11"/>
        <color rgb="FF202122"/>
        <rFont val="Arial"/>
        <family val="2"/>
      </rPr>
      <t>La Aguerra</t>
    </r>
    <r>
      <rPr>
        <sz val="11"/>
        <color rgb="FF202122"/>
        <rFont val="Arial"/>
        <family val="2"/>
      </rPr>
      <t>. Resold in 1949 to </t>
    </r>
    <r>
      <rPr>
        <sz val="11"/>
        <color rgb="FF3366CC"/>
        <rFont val="Arial"/>
        <family val="2"/>
      </rPr>
      <t>Spain</t>
    </r>
    <r>
      <rPr>
        <sz val="11"/>
        <color rgb="FF202122"/>
        <rFont val="Arial"/>
        <family val="2"/>
      </rPr>
      <t> as mercantile </t>
    </r>
    <r>
      <rPr>
        <i/>
        <sz val="11"/>
        <color rgb="FF202122"/>
        <rFont val="Arial"/>
        <family val="2"/>
      </rPr>
      <t>La Guera</t>
    </r>
    <r>
      <rPr>
        <sz val="11"/>
        <color rgb="FF202122"/>
        <rFont val="Arial"/>
        <family val="2"/>
      </rPr>
      <t> then in 1958 as mercantile </t>
    </r>
    <r>
      <rPr>
        <i/>
        <sz val="11"/>
        <color rgb="FF202122"/>
        <rFont val="Arial"/>
        <family val="2"/>
      </rPr>
      <t>Claudio Sabadell</t>
    </r>
    <r>
      <rPr>
        <sz val="11"/>
        <color rgb="FF202122"/>
        <rFont val="Arial"/>
        <family val="2"/>
      </rPr>
      <t>. Scrapped in October 1970 at </t>
    </r>
    <r>
      <rPr>
        <sz val="11"/>
        <color rgb="FF3366CC"/>
        <rFont val="Arial"/>
        <family val="2"/>
      </rPr>
      <t>Bilbao</t>
    </r>
  </si>
  <si>
    <t>Wallflower</t>
  </si>
  <si>
    <t>Shared sinking of U-523 25 August 43. Sold on 29 July 1946. Resold in 1949 as buoy tender Asbjørn Larsen, 1950 converted to whale catcher. Scrapped in October 1966 at Grimstad.</t>
  </si>
  <si>
    <t>Windflower</t>
  </si>
  <si>
    <t>Transferred on 15 May 1941 before completion to RCN as Windflower.</t>
  </si>
  <si>
    <t>Woodruff</t>
  </si>
  <si>
    <t>Sold in 1947, converted to whale catcher. Resold in 1948 as buoy tender Southern Lupin and later as whale catcher. 1950 to 1952 and since 1954 laid up. Scrapped in 1959 at Odense.</t>
  </si>
  <si>
    <t>Zinnia</t>
  </si>
  <si>
    <r>
      <t>Torpedoed and sunk on 23 August 1941 by </t>
    </r>
    <r>
      <rPr>
        <i/>
        <sz val="11"/>
        <color rgb="FF3366CC"/>
        <rFont val="Arial"/>
        <family val="2"/>
      </rPr>
      <t>U-564</t>
    </r>
    <r>
      <rPr>
        <vertAlign val="superscript"/>
        <sz val="8"/>
        <color rgb="FF3366CC"/>
        <rFont val="Arial"/>
        <family val="2"/>
      </rPr>
      <t>[34]</t>
    </r>
    <r>
      <rPr>
        <sz val="11"/>
        <color rgb="FF202122"/>
        <rFont val="Arial"/>
        <family val="2"/>
      </rPr>
      <t> while escorting convoy OG-71 west of </t>
    </r>
    <r>
      <rPr>
        <sz val="11"/>
        <color rgb="FF3366CC"/>
        <rFont val="Arial"/>
        <family val="2"/>
      </rPr>
      <t>Portugal</t>
    </r>
    <r>
      <rPr>
        <sz val="11"/>
        <color rgb="FF202122"/>
        <rFont val="Arial"/>
        <family val="2"/>
      </rPr>
      <t> at 40-25N, 10-40W.</t>
    </r>
  </si>
  <si>
    <t>Abelia</t>
  </si>
  <si>
    <t xml:space="preserve">HMS </t>
  </si>
  <si>
    <t>Corvette</t>
  </si>
  <si>
    <t>Gleaves</t>
  </si>
  <si>
    <t>Destroyer</t>
  </si>
  <si>
    <t>sunk 7 April 1943[5]</t>
  </si>
  <si>
    <t>Robert H. Smith</t>
  </si>
  <si>
    <t>Destroyer minelayer</t>
  </si>
  <si>
    <t>decommissioned 1945, sold for scrap 1946</t>
  </si>
  <si>
    <t>Abbot</t>
  </si>
  <si>
    <t>Fletcher</t>
  </si>
  <si>
    <t>decommissioned 1965, scrapped 1975[6]</t>
  </si>
  <si>
    <t>Abner Read</t>
  </si>
  <si>
    <t>sunk 1 November 1944</t>
  </si>
  <si>
    <t>Acasta</t>
  </si>
  <si>
    <t>A</t>
  </si>
  <si>
    <t>sunk 8 June 1940[7]</t>
  </si>
  <si>
    <t>Achates</t>
  </si>
  <si>
    <t>sunk 31 December 1942</t>
  </si>
  <si>
    <t>Acheron</t>
  </si>
  <si>
    <t>sunk 17 December 1940</t>
  </si>
  <si>
    <t>Active</t>
  </si>
  <si>
    <t>scrapped 1947</t>
  </si>
  <si>
    <t>Adams</t>
  </si>
  <si>
    <t>decommissioned 1946, sold for scrap 1971</t>
  </si>
  <si>
    <t>Adatepe</t>
  </si>
  <si>
    <t>decommissioned February 1954</t>
  </si>
  <si>
    <t>Æger</t>
  </si>
  <si>
    <t>Sleipner</t>
  </si>
  <si>
    <t>bombed and beached 9 April 1940</t>
  </si>
  <si>
    <t>Aetos</t>
  </si>
  <si>
    <t>decommissioned 1946</t>
  </si>
  <si>
    <t>Afridi</t>
  </si>
  <si>
    <t>Tribal</t>
  </si>
  <si>
    <t>sunk 3 May 1940</t>
  </si>
  <si>
    <t>Agerholm</t>
  </si>
  <si>
    <t>Gearing</t>
  </si>
  <si>
    <t>decommissioned 1978, sunk as target 1982</t>
  </si>
  <si>
    <t>Aigle</t>
  </si>
  <si>
    <t>scuttled 27 November 1942, refloated 10 July 1943, sunk 24 November 1943, scrapped 1952</t>
  </si>
  <si>
    <t>Akatsuki</t>
  </si>
  <si>
    <t>sunk 13 November 1942</t>
  </si>
  <si>
    <t>Akebono</t>
  </si>
  <si>
    <t>Ayanami</t>
  </si>
  <si>
    <t>sunk 13 November 1944</t>
  </si>
  <si>
    <t>Akigumo</t>
  </si>
  <si>
    <t>sunk 11 April 1944</t>
  </si>
  <si>
    <t>Akishimo</t>
  </si>
  <si>
    <t>Akizuki</t>
  </si>
  <si>
    <t>sunk 25 October 1944</t>
  </si>
  <si>
    <t>Albatros</t>
  </si>
  <si>
    <t>decommissioned 9 September 1959</t>
  </si>
  <si>
    <t>Albert W. Grant</t>
  </si>
  <si>
    <t>decommissioned 1971, scrapped 1972</t>
  </si>
  <si>
    <t>Alcalá Galiano</t>
  </si>
  <si>
    <t>Churruca</t>
  </si>
  <si>
    <t>stricken 1957</t>
  </si>
  <si>
    <t>Aldea</t>
  </si>
  <si>
    <t>Serrano</t>
  </si>
  <si>
    <t>stricken 12 February 1958</t>
  </si>
  <si>
    <t>Alden</t>
  </si>
  <si>
    <t>Clemson</t>
  </si>
  <si>
    <t>scrapped 30 November 1945</t>
  </si>
  <si>
    <t>Alfred A. Cunningham</t>
  </si>
  <si>
    <t>Allen M. Sumner</t>
  </si>
  <si>
    <t>decommissioned 1971, sunk as target 1979</t>
  </si>
  <si>
    <t>Alfredo Oriani</t>
  </si>
  <si>
    <t>Oriani</t>
  </si>
  <si>
    <t>Algonquin</t>
  </si>
  <si>
    <t>V</t>
  </si>
  <si>
    <t>paid off 1 April 1970</t>
  </si>
  <si>
    <t>Allen</t>
  </si>
  <si>
    <t>Sampson</t>
  </si>
  <si>
    <t>sold for scrap 26 September 1946</t>
  </si>
  <si>
    <t>scrapped 1974</t>
  </si>
  <si>
    <t>Almirante Antequera</t>
  </si>
  <si>
    <t>scrapped 8 October 1965</t>
  </si>
  <si>
    <t>Almirante Condell</t>
  </si>
  <si>
    <t>Almirante Lynch</t>
  </si>
  <si>
    <t>decommissioned 1945</t>
  </si>
  <si>
    <t>Almirante Guise</t>
  </si>
  <si>
    <t>Izyaslav</t>
  </si>
  <si>
    <t>scrapped 1954</t>
  </si>
  <si>
    <t>Almirante Miranda</t>
  </si>
  <si>
    <t>scrapped 23 March 1970</t>
  </si>
  <si>
    <t>Almirante Valdes</t>
  </si>
  <si>
    <t>Almirante Villar</t>
  </si>
  <si>
    <t>Orfey</t>
  </si>
  <si>
    <t>Alpino</t>
  </si>
  <si>
    <t>Soldati</t>
  </si>
  <si>
    <t>sunk by aircraft 19 April 1943</t>
  </si>
  <si>
    <t>Alsedo</t>
  </si>
  <si>
    <t>Alvise Da Mosto</t>
  </si>
  <si>
    <t>Navigatori</t>
  </si>
  <si>
    <t>sunk 1 December 1941</t>
  </si>
  <si>
    <t>Amagiri</t>
  </si>
  <si>
    <t>sunk 23 April 1944</t>
  </si>
  <si>
    <t>Amatsukaze</t>
  </si>
  <si>
    <t>scuttled 10 April 1945</t>
  </si>
  <si>
    <t>Amazon</t>
  </si>
  <si>
    <t>prototype</t>
  </si>
  <si>
    <t>Scrapped 25 October 1948</t>
  </si>
  <si>
    <t>Ambuscade</t>
  </si>
  <si>
    <t>Scrapped 1946</t>
  </si>
  <si>
    <t>Ammen</t>
  </si>
  <si>
    <t>Scrapped 1960</t>
  </si>
  <si>
    <t>Anderson</t>
  </si>
  <si>
    <t>Sims</t>
  </si>
  <si>
    <t>Sunk in A-bomb test 1946</t>
  </si>
  <si>
    <t>Annapolis</t>
  </si>
  <si>
    <t>Town</t>
  </si>
  <si>
    <t>paid off 4 June 1945</t>
  </si>
  <si>
    <t>Antelope</t>
  </si>
  <si>
    <t>Anthony</t>
  </si>
  <si>
    <t>Scrapped 1948</t>
  </si>
  <si>
    <t>To West Germany 1958, sunk as target 1979</t>
  </si>
  <si>
    <t>Antioquia</t>
  </si>
  <si>
    <t>scrapped November 1961</t>
  </si>
  <si>
    <t>Antonio da Noli</t>
  </si>
  <si>
    <t>Antonio Pigafetta</t>
  </si>
  <si>
    <t>Antoniotto Usodimare</t>
  </si>
  <si>
    <t>sunk 8 June 1942</t>
  </si>
  <si>
    <t>Aquilone</t>
  </si>
  <si>
    <t>Turbine</t>
  </si>
  <si>
    <t>sunk 17 September 1940</t>
  </si>
  <si>
    <t>Aoi</t>
  </si>
  <si>
    <t>Momi</t>
  </si>
  <si>
    <t>Arare</t>
  </si>
  <si>
    <t>Asashio</t>
  </si>
  <si>
    <t>sunk 5 July 1942</t>
  </si>
  <si>
    <t>Arashi</t>
  </si>
  <si>
    <t>sunk 7 August 1943</t>
  </si>
  <si>
    <t>Arashio</t>
  </si>
  <si>
    <t>sunk 4 March 1943</t>
  </si>
  <si>
    <t>Ariake</t>
  </si>
  <si>
    <t>Hatsuharu</t>
  </si>
  <si>
    <t>sunk 28 July 1943</t>
  </si>
  <si>
    <t>Ardent</t>
  </si>
  <si>
    <t>Sunk 8 June 1940[7]</t>
  </si>
  <si>
    <t>Armada</t>
  </si>
  <si>
    <t>Battle</t>
  </si>
  <si>
    <t>paid off 1960, scrapped 1965</t>
  </si>
  <si>
    <t>Arrow</t>
  </si>
  <si>
    <t>Irreparably damaged, 1944</t>
  </si>
  <si>
    <t>Arnold J. Isbell</t>
  </si>
  <si>
    <t>Artem</t>
  </si>
  <si>
    <t>sunk 28 August 1941</t>
  </si>
  <si>
    <t>Artigliere</t>
  </si>
  <si>
    <t>sunk 13 October 1940</t>
  </si>
  <si>
    <t>Arunta</t>
  </si>
  <si>
    <t>sold for scrap 1968, sunk while under tow 1969</t>
  </si>
  <si>
    <t>Asagiri</t>
  </si>
  <si>
    <t>sunk 28 August 1942</t>
  </si>
  <si>
    <t>Asagumo</t>
  </si>
  <si>
    <t>Asashimo</t>
  </si>
  <si>
    <t>sunk 7 April 1945</t>
  </si>
  <si>
    <t>sunk 3 March 1943</t>
  </si>
  <si>
    <t>Ascari</t>
  </si>
  <si>
    <t>Ashanti</t>
  </si>
  <si>
    <t>scrapped 1949</t>
  </si>
  <si>
    <t>Ashi</t>
  </si>
  <si>
    <t>Aspis</t>
  </si>
  <si>
    <t>Niki</t>
  </si>
  <si>
    <t>stricken 1945 and scrapped</t>
  </si>
  <si>
    <t>Assiniboine</t>
  </si>
  <si>
    <t>River</t>
  </si>
  <si>
    <t>Destroyer flotilla leader</t>
  </si>
  <si>
    <t>sunk 29 April 1944</t>
  </si>
  <si>
    <t>launched 4 May 1946, scrapped 1969</t>
  </si>
  <si>
    <t>Augusto Riboty</t>
  </si>
  <si>
    <t>Mirabello</t>
  </si>
  <si>
    <t>to USSR as war reparation, scrapped 1951</t>
  </si>
  <si>
    <t>Aulick</t>
  </si>
  <si>
    <t>to Greece 1959, scrapped 1997</t>
  </si>
  <si>
    <t>Ault</t>
  </si>
  <si>
    <t>Aviere</t>
  </si>
  <si>
    <t>sunk by torpedo 17 December 1942</t>
  </si>
  <si>
    <t>sunk 15 November 1942</t>
  </si>
  <si>
    <t>Aylwin</t>
  </si>
  <si>
    <t>Farragut</t>
  </si>
  <si>
    <t>Scrapped 1947</t>
  </si>
  <si>
    <t>Babbitt</t>
  </si>
  <si>
    <t>Wickes</t>
  </si>
  <si>
    <t>scrapped 1946</t>
  </si>
  <si>
    <t>Bache</t>
  </si>
  <si>
    <t>scrapped 1968</t>
  </si>
  <si>
    <t>Badger</t>
  </si>
  <si>
    <t>scrapped 1945</t>
  </si>
  <si>
    <t>Bagley</t>
  </si>
  <si>
    <t>Bailey</t>
  </si>
  <si>
    <t>Benson</t>
  </si>
  <si>
    <t>decommissioned 1946, sunk as target 1969</t>
  </si>
  <si>
    <t>Bainbridge</t>
  </si>
  <si>
    <t>Baku</t>
  </si>
  <si>
    <t>Leningrad</t>
  </si>
  <si>
    <t>scrapped 30 July 1963</t>
  </si>
  <si>
    <t>Balch</t>
  </si>
  <si>
    <t>Porter</t>
  </si>
  <si>
    <t>Balder</t>
  </si>
  <si>
    <t>Baldwin</t>
  </si>
  <si>
    <t>decommissioned 1946, scuttled 1961</t>
  </si>
  <si>
    <t>Baleno</t>
  </si>
  <si>
    <t>Folgore</t>
  </si>
  <si>
    <t>ran aground and wrecked 17 April 1941</t>
  </si>
  <si>
    <t>Ballard</t>
  </si>
  <si>
    <t>sold for scrap 23 May 1946</t>
  </si>
  <si>
    <t>Banckert</t>
  </si>
  <si>
    <t>Admiralen</t>
  </si>
  <si>
    <t>scuttled 2 March 1942, captured by Japan, later returned and sunk as target ship, September 1949</t>
  </si>
  <si>
    <t>Bancroft</t>
  </si>
  <si>
    <t>decommissioned 1946, scrapped 1973</t>
  </si>
  <si>
    <t>Barfleur</t>
  </si>
  <si>
    <t>paid off 1958, scrapped 1966</t>
  </si>
  <si>
    <t>Barker</t>
  </si>
  <si>
    <t>Barney</t>
  </si>
  <si>
    <t>Barry</t>
  </si>
  <si>
    <t>sunk 21 June 1945</t>
  </si>
  <si>
    <t>sunk as target 1969</t>
  </si>
  <si>
    <t>Basilisk</t>
  </si>
  <si>
    <t>B</t>
  </si>
  <si>
    <t>sunk 1 June 1940</t>
  </si>
  <si>
    <t>Basque</t>
  </si>
  <si>
    <t>L'Adroit</t>
  </si>
  <si>
    <t>decommissioned 1 January 1949, stricken 10 December 1952</t>
  </si>
  <si>
    <t>Bataan</t>
  </si>
  <si>
    <t>scrapped 1958</t>
  </si>
  <si>
    <t>Bausell</t>
  </si>
  <si>
    <t>decommissioned 1978, sunk as target 1987</t>
  </si>
  <si>
    <t>Bditelny</t>
  </si>
  <si>
    <t>Gnevny</t>
  </si>
  <si>
    <t>sunk 2 July 1942</t>
  </si>
  <si>
    <t>Beagle</t>
  </si>
  <si>
    <t>scrapped January 1946</t>
  </si>
  <si>
    <t>Beale</t>
  </si>
  <si>
    <t>Bearss</t>
  </si>
  <si>
    <t>decommissioned 1963, scrapped 1976</t>
  </si>
  <si>
    <t>Bedouin</t>
  </si>
  <si>
    <t>sunk 15 June 1942</t>
  </si>
  <si>
    <t>Belknap</t>
  </si>
  <si>
    <t>sold for scrap 30 November 1945</t>
  </si>
  <si>
    <t>Bell</t>
  </si>
  <si>
    <t>decommissioned 1946, sunk as target 1975</t>
  </si>
  <si>
    <t>Belmont</t>
  </si>
  <si>
    <t>sunk 31 January 1942</t>
  </si>
  <si>
    <t>Benham</t>
  </si>
  <si>
    <t>to Peru 1960, scrapped 1980</t>
  </si>
  <si>
    <t>Benner</t>
  </si>
  <si>
    <t>dcommissioned 1970, scrapped 1975</t>
  </si>
  <si>
    <t>Bennett</t>
  </si>
  <si>
    <t>to Brazil 1959, scrapped 1978</t>
  </si>
  <si>
    <t>Bennion</t>
  </si>
  <si>
    <t>transferred to Taiwan 1954, scrapped 1974</t>
  </si>
  <si>
    <t>Beograd</t>
  </si>
  <si>
    <t>Bernadou</t>
  </si>
  <si>
    <t>Bersagliere</t>
  </si>
  <si>
    <t>sunk by aircraft 7 January 1943</t>
  </si>
  <si>
    <t>Besposhchadny</t>
  </si>
  <si>
    <t>sunk 6 October 1943</t>
  </si>
  <si>
    <t>Beverley</t>
  </si>
  <si>
    <t>sunk 11 April 1943</t>
  </si>
  <si>
    <t>Bezuprechny</t>
  </si>
  <si>
    <t>sunk 26 June 1942</t>
  </si>
  <si>
    <t>Biddle</t>
  </si>
  <si>
    <t>Bison</t>
  </si>
  <si>
    <t>Guépard</t>
  </si>
  <si>
    <t>Black</t>
  </si>
  <si>
    <t>scrapped 1971</t>
  </si>
  <si>
    <t>Blakeley</t>
  </si>
  <si>
    <t>Blanche</t>
  </si>
  <si>
    <t>sunk 13 November 1939</t>
  </si>
  <si>
    <t>sunk as target 1974</t>
  </si>
  <si>
    <t>Grom</t>
  </si>
  <si>
    <t>decommissioned 1 May 1976, preserved as museum ship</t>
  </si>
  <si>
    <t>Boadicea</t>
  </si>
  <si>
    <t>sunk 13 June 1944</t>
  </si>
  <si>
    <t>Bodry</t>
  </si>
  <si>
    <t>scrapped early 1960s</t>
  </si>
  <si>
    <t>Boggs</t>
  </si>
  <si>
    <t>Destroyer minesweeper</t>
  </si>
  <si>
    <t>sold for scrap 27 November 1946</t>
  </si>
  <si>
    <t>Bombardiere</t>
  </si>
  <si>
    <t>sunk by submarine 17 January 1943</t>
  </si>
  <si>
    <t>Bordelais</t>
  </si>
  <si>
    <t>scuttled 27 November 1942</t>
  </si>
  <si>
    <t>Bordelon</t>
  </si>
  <si>
    <t>to Iran as spare parts 1977</t>
  </si>
  <si>
    <t>Borea</t>
  </si>
  <si>
    <t>Boulonnais</t>
  </si>
  <si>
    <t>sunk 8 November 1942</t>
  </si>
  <si>
    <t>Bourrasque</t>
  </si>
  <si>
    <t>sunk 30 May 1940</t>
  </si>
  <si>
    <t>Boyd</t>
  </si>
  <si>
    <t>to Turkey 1969, scrapped 1981</t>
  </si>
  <si>
    <t>Boyky</t>
  </si>
  <si>
    <t>sunk as target 9 February 1962</t>
  </si>
  <si>
    <t>Boyle</t>
  </si>
  <si>
    <t>decommissioned 1946, sunk as target 1973</t>
  </si>
  <si>
    <t>Bradford</t>
  </si>
  <si>
    <t>to Greece 1962, scrapped 1981</t>
  </si>
  <si>
    <t>Braine</t>
  </si>
  <si>
    <t>to Argentina 1971, sunk as target 1983</t>
  </si>
  <si>
    <t>Brazen</t>
  </si>
  <si>
    <t>sunk 20 July 1940</t>
  </si>
  <si>
    <t>Breckinridge</t>
  </si>
  <si>
    <t>Breese</t>
  </si>
  <si>
    <t>sold for scrap 16 May 1946</t>
  </si>
  <si>
    <t>Brestois</t>
  </si>
  <si>
    <t>Brilliant</t>
  </si>
  <si>
    <t>scrapped August 1947</t>
  </si>
  <si>
    <t>Brinkley Bass</t>
  </si>
  <si>
    <t>Broadwater</t>
  </si>
  <si>
    <t>sunk 18 October 1941</t>
  </si>
  <si>
    <t>Broadway</t>
  </si>
  <si>
    <t>Broke</t>
  </si>
  <si>
    <t>Thornycroft type</t>
  </si>
  <si>
    <t>Brooks</t>
  </si>
  <si>
    <t>constructive loss 6 January 1945, scrapped</t>
  </si>
  <si>
    <t>Broome</t>
  </si>
  <si>
    <t>Brown</t>
  </si>
  <si>
    <t>sunk 26 December 1943</t>
  </si>
  <si>
    <t>decommissioned 1976, scrapped 1977</t>
  </si>
  <si>
    <t>Bruce</t>
  </si>
  <si>
    <t>Admiralty type</t>
  </si>
  <si>
    <t>scuttled 22 November 1939</t>
  </si>
  <si>
    <t>Brush</t>
  </si>
  <si>
    <t>Bryant</t>
  </si>
  <si>
    <t>decommissioned 1947, sunk as a target 1969</t>
  </si>
  <si>
    <t>Buchanan</t>
  </si>
  <si>
    <t>to Turkey 1949, scrapped 1976</t>
  </si>
  <si>
    <t>sunk 9 October 1943</t>
  </si>
  <si>
    <t>Buenos Aires</t>
  </si>
  <si>
    <t>Bullard</t>
  </si>
  <si>
    <t>Bulldog</t>
  </si>
  <si>
    <t>Bulmer</t>
  </si>
  <si>
    <t>Burnham</t>
  </si>
  <si>
    <t>scrapped 1948</t>
  </si>
  <si>
    <t>Burns</t>
  </si>
  <si>
    <t>decommissioned 1946, sunk as target 1974</t>
  </si>
  <si>
    <t>Burwell</t>
  </si>
  <si>
    <t>Burza</t>
  </si>
  <si>
    <t>Wicher</t>
  </si>
  <si>
    <t>scrapped 1977</t>
  </si>
  <si>
    <t>Bush</t>
  </si>
  <si>
    <t>sunk 6 April 1945</t>
  </si>
  <si>
    <t>Butler</t>
  </si>
  <si>
    <t>Bystry</t>
  </si>
  <si>
    <t>sunk September 1941</t>
  </si>
  <si>
    <t>Cadiz</t>
  </si>
  <si>
    <t>paid off 1953</t>
  </si>
  <si>
    <t>Caesar</t>
  </si>
  <si>
    <t>C ("Ca")</t>
  </si>
  <si>
    <t>paid off June 1965, scrapped 1967</t>
  </si>
  <si>
    <t>Caldas</t>
  </si>
  <si>
    <t>scrapped 1961</t>
  </si>
  <si>
    <t>Caldwell</t>
  </si>
  <si>
    <t>decommissioned 1946, scrapped 1966</t>
  </si>
  <si>
    <t>Callaghan</t>
  </si>
  <si>
    <t>sunk 28 July 1945</t>
  </si>
  <si>
    <t>Cambrian</t>
  </si>
  <si>
    <t>paid off December 1968, scrapped 1971</t>
  </si>
  <si>
    <t>Cameron</t>
  </si>
  <si>
    <t>constructive loss 5 December 1940</t>
  </si>
  <si>
    <t>Camicia Nera</t>
  </si>
  <si>
    <t>Campbell</t>
  </si>
  <si>
    <t>paid off 18 February 1947</t>
  </si>
  <si>
    <t>Camperdown</t>
  </si>
  <si>
    <t>paid off 18 June 1945, scrapped 1970</t>
  </si>
  <si>
    <t>Caperton</t>
  </si>
  <si>
    <t>decommissioned 1960, sunk as target</t>
  </si>
  <si>
    <t>Capps</t>
  </si>
  <si>
    <t>To Spain 1957, scrapped 1985</t>
  </si>
  <si>
    <t>Caprice</t>
  </si>
  <si>
    <t>paid off March 1973, scrapped 1979</t>
  </si>
  <si>
    <t>Carabiniere</t>
  </si>
  <si>
    <t>Carlo Mirabello</t>
  </si>
  <si>
    <t>Carmick</t>
  </si>
  <si>
    <t>decommissioned 1954, scrapped 1972</t>
  </si>
  <si>
    <t>Carrista</t>
  </si>
  <si>
    <t>Never commissioned</t>
  </si>
  <si>
    <t>construction incomplete, captured by Germany after Italian armistice and later scrapped</t>
  </si>
  <si>
    <t>Carron</t>
  </si>
  <si>
    <t>paid off March 1963, scrapped 1967</t>
  </si>
  <si>
    <t>Carysfort</t>
  </si>
  <si>
    <t>paid off February 1969, scrapped 1970</t>
  </si>
  <si>
    <t>Case</t>
  </si>
  <si>
    <t>Mahan</t>
  </si>
  <si>
    <t>Cassandra</t>
  </si>
  <si>
    <t>paid off January 1966, scrapped 1967</t>
  </si>
  <si>
    <t>Cassard</t>
  </si>
  <si>
    <t>Vauquelin</t>
  </si>
  <si>
    <t>scuttled 27 November 1942, scrapped 1950</t>
  </si>
  <si>
    <t>Cassin</t>
  </si>
  <si>
    <t>destroyed 7 December 1941 but "rebuilt," scrapped 1948</t>
  </si>
  <si>
    <t>Cassin Young</t>
  </si>
  <si>
    <t>decommissioned 1960, museum ship at Boston, MA</t>
  </si>
  <si>
    <t>Castleton</t>
  </si>
  <si>
    <t>Casque</t>
  </si>
  <si>
    <t>Le Hardi</t>
  </si>
  <si>
    <t>scuttled 27 November 1942, refloated and scrapped 1948</t>
  </si>
  <si>
    <t>Catamarca</t>
  </si>
  <si>
    <t>Sold 1959</t>
  </si>
  <si>
    <t>Cavalier</t>
  </si>
  <si>
    <t>Paid off July 1972 museum ship</t>
  </si>
  <si>
    <t>Cavendish</t>
  </si>
  <si>
    <t>paid off 1964, scrapped 1967</t>
  </si>
  <si>
    <t>Cayuga</t>
  </si>
  <si>
    <t>built and launched during the war, paid off 27 February 1964, scrapped 1965</t>
  </si>
  <si>
    <t>Cervantes</t>
  </si>
  <si>
    <t>discarded 24 June 1961</t>
  </si>
  <si>
    <t>Cesare Battisti</t>
  </si>
  <si>
    <t>Sauro</t>
  </si>
  <si>
    <t>scuttled 3 April 1941</t>
  </si>
  <si>
    <t>Ceuta</t>
  </si>
  <si>
    <t>Vifor</t>
  </si>
  <si>
    <t>Chacal</t>
  </si>
  <si>
    <t>beached 24 May 1940</t>
  </si>
  <si>
    <t>Champlin</t>
  </si>
  <si>
    <t>decommissioned 1947, scrapped 1972</t>
  </si>
  <si>
    <t>Chandler</t>
  </si>
  <si>
    <t>sold for scrap 18 November 1946</t>
  </si>
  <si>
    <t>Chaplet</t>
  </si>
  <si>
    <t>C ("Ch")</t>
  </si>
  <si>
    <t>Laid up 1961. Sold for scrapping 1965.[8]</t>
  </si>
  <si>
    <t>Charity</t>
  </si>
  <si>
    <t>paid off 16 June 1958</t>
  </si>
  <si>
    <t>Charles Ausburne</t>
  </si>
  <si>
    <t>Charles F. Hughes</t>
  </si>
  <si>
    <t>Charles H. Roan</t>
  </si>
  <si>
    <t>Charles J. Badger</t>
  </si>
  <si>
    <t>decommissioned 1957, scrapped 1974</t>
  </si>
  <si>
    <t>Charles P. Cecil</t>
  </si>
  <si>
    <t>Charles R. Ware</t>
  </si>
  <si>
    <t>decommissioned 1974, sunk as target 1981</t>
  </si>
  <si>
    <t>Charles S. Sperry</t>
  </si>
  <si>
    <t>Charlestown</t>
  </si>
  <si>
    <t>scrapped 1947[9]</t>
  </si>
  <si>
    <t>Charrette</t>
  </si>
  <si>
    <t>to Greece 1959, museum ship at Athens</t>
  </si>
  <si>
    <t>Chauncey</t>
  </si>
  <si>
    <t>Chequers</t>
  </si>
  <si>
    <t>scrapped 1966</t>
  </si>
  <si>
    <t>Chesterfield</t>
  </si>
  <si>
    <t>Chevalier Paul</t>
  </si>
  <si>
    <t>sunk 16 June 1941</t>
  </si>
  <si>
    <t>Cheviot</t>
  </si>
  <si>
    <t>sold for scrap 1962</t>
  </si>
  <si>
    <t>Chevron</t>
  </si>
  <si>
    <t>scrapped 1969</t>
  </si>
  <si>
    <t>Chew</t>
  </si>
  <si>
    <t>Chieftain</t>
  </si>
  <si>
    <t>Childers</t>
  </si>
  <si>
    <t>laid up 1958, sold for scrap 1963</t>
  </si>
  <si>
    <t>Childs</t>
  </si>
  <si>
    <t>Chivalrous</t>
  </si>
  <si>
    <t>stricken 1960s</t>
  </si>
  <si>
    <t>Císcar</t>
  </si>
  <si>
    <t>ran aground 17 October 1957</t>
  </si>
  <si>
    <t>Clare</t>
  </si>
  <si>
    <t>Clarence K. Bronson</t>
  </si>
  <si>
    <t>to Turkey 1967, scrapped 1987</t>
  </si>
  <si>
    <t>Clark</t>
  </si>
  <si>
    <t>Claxton</t>
  </si>
  <si>
    <t>to West Germany 1959</t>
  </si>
  <si>
    <t>decommissioned 12 October 1945</t>
  </si>
  <si>
    <t>Cockade</t>
  </si>
  <si>
    <t>C ("Co")</t>
  </si>
  <si>
    <t>Paid off 1958, scrapped 1964</t>
  </si>
  <si>
    <t>Codrington</t>
  </si>
  <si>
    <t>sunk 27 July 1940</t>
  </si>
  <si>
    <t>Coghlan</t>
  </si>
  <si>
    <t>decommissioned 1947, scrapped 1974</t>
  </si>
  <si>
    <t>Cogswell</t>
  </si>
  <si>
    <t>to Turkey 1969, scrapped 1980</t>
  </si>
  <si>
    <t>Colahan</t>
  </si>
  <si>
    <t>sunk as target 1966</t>
  </si>
  <si>
    <t>Cole</t>
  </si>
  <si>
    <t>Sunk 6 April 1945</t>
  </si>
  <si>
    <t>Collett</t>
  </si>
  <si>
    <t>Columbia</t>
  </si>
  <si>
    <t>paid off August 1945</t>
  </si>
  <si>
    <t>Comet</t>
  </si>
  <si>
    <t>Paid off 1958, scrapped 1962</t>
  </si>
  <si>
    <t>Commandante Baroni</t>
  </si>
  <si>
    <t>Comandanti Medaglie d'Oro</t>
  </si>
  <si>
    <t>Commandante Borsini</t>
  </si>
  <si>
    <t>laid down 29 April 1943, 17.5% completed as of August 1943, scrapped by Germany during the war</t>
  </si>
  <si>
    <t>Commandante Botti</t>
  </si>
  <si>
    <t>laid down 1 August 1943, 4% completed as of August 1943, scrapped by Germany during the war</t>
  </si>
  <si>
    <t>Commandante Casana</t>
  </si>
  <si>
    <t>laid down 14 February 1943, 18% completed as of August 1943, scrapped by Germany 1944</t>
  </si>
  <si>
    <t>Commandante De Cristofaro</t>
  </si>
  <si>
    <t>laid down 6 March 1943, 15.5% completed as of August 1943, scrapped by Germany during the war</t>
  </si>
  <si>
    <t>Commandante Dell'Anno</t>
  </si>
  <si>
    <t>laid down 14 February 1943, 19% completed as of August 1943, scrapped by Germany 1944</t>
  </si>
  <si>
    <t>Commandante Fontana</t>
  </si>
  <si>
    <t>laid down late 1943, 9% completed as of August 1943, scrapped</t>
  </si>
  <si>
    <t>Commandante Margottini</t>
  </si>
  <si>
    <t>laid down 10 March 1943, launched early 1944, 20% completed as of August 1943, sunk by aircraft 23 September 1944</t>
  </si>
  <si>
    <t>Commandante Ruta</t>
  </si>
  <si>
    <t>laid down 16 August 1943, 4% completed as of August 1943, scrapped by Germany during the war</t>
  </si>
  <si>
    <t>Commandante Toscano</t>
  </si>
  <si>
    <t>laid down 14 December 1942, 17% completed as of August 1943, scrapped by Germany during the war</t>
  </si>
  <si>
    <t>Compton</t>
  </si>
  <si>
    <t>Comus</t>
  </si>
  <si>
    <t>sold for scrap 1958</t>
  </si>
  <si>
    <t>Concord</t>
  </si>
  <si>
    <t>Cone</t>
  </si>
  <si>
    <t>Conner</t>
  </si>
  <si>
    <t>Consort</t>
  </si>
  <si>
    <t>sold for scrap 1961</t>
  </si>
  <si>
    <t>Constance</t>
  </si>
  <si>
    <t>sold for scrap 1956</t>
  </si>
  <si>
    <t>Contest</t>
  </si>
  <si>
    <t>scrapped 1960</t>
  </si>
  <si>
    <t>Converse</t>
  </si>
  <si>
    <t>to Spain 1959, scrapped 1988</t>
  </si>
  <si>
    <t>Conway</t>
  </si>
  <si>
    <t>sunk as target 1970</t>
  </si>
  <si>
    <t>Cony</t>
  </si>
  <si>
    <t>Conyngham</t>
  </si>
  <si>
    <t>scuttled 1948 after A-bomb test</t>
  </si>
  <si>
    <t>Cooper</t>
  </si>
  <si>
    <t>sunk 3 December 1944</t>
  </si>
  <si>
    <t>Corazziere</t>
  </si>
  <si>
    <t>scuttled 9 September 1943</t>
  </si>
  <si>
    <t>Córdoba</t>
  </si>
  <si>
    <t>La Plata</t>
  </si>
  <si>
    <t>discarded 10 January 1956</t>
  </si>
  <si>
    <t>Corrientes</t>
  </si>
  <si>
    <t>sunk 6 June 1944</t>
  </si>
  <si>
    <t>Corsaro</t>
  </si>
  <si>
    <t>Cotten</t>
  </si>
  <si>
    <t>decommissioned 1960, scrapped 1975</t>
  </si>
  <si>
    <t>Cowell</t>
  </si>
  <si>
    <t>to Argentina 1971, scrapped 1982</t>
  </si>
  <si>
    <t>Cowie</t>
  </si>
  <si>
    <t>Crane</t>
  </si>
  <si>
    <t>Craven</t>
  </si>
  <si>
    <t>Gridley</t>
  </si>
  <si>
    <t>Creole</t>
  </si>
  <si>
    <t>C ("Cr")</t>
  </si>
  <si>
    <t>Crescent</t>
  </si>
  <si>
    <t>delivered to Canada January 1945, scrapped 1971</t>
  </si>
  <si>
    <t>Crispin</t>
  </si>
  <si>
    <t>Cromwell</t>
  </si>
  <si>
    <t>Crosby</t>
  </si>
  <si>
    <t>Crown</t>
  </si>
  <si>
    <t>Croziers</t>
  </si>
  <si>
    <t>to Norway 1946</t>
  </si>
  <si>
    <t>Crusader</t>
  </si>
  <si>
    <t>Crystal</t>
  </si>
  <si>
    <t>Cummings</t>
  </si>
  <si>
    <t>to Brazil 1961, scrapped 1982</t>
  </si>
  <si>
    <t>Cyclone</t>
  </si>
  <si>
    <t>scuttled 18 June 1940</t>
  </si>
  <si>
    <t>Dahlgren</t>
  </si>
  <si>
    <t>Dainty</t>
  </si>
  <si>
    <t>D</t>
  </si>
  <si>
    <t>sunk 24 February 1941</t>
  </si>
  <si>
    <t>Dale</t>
  </si>
  <si>
    <t>Dallas</t>
  </si>
  <si>
    <t>Daly</t>
  </si>
  <si>
    <t>decommissioned 1960, scrapped 1976</t>
  </si>
  <si>
    <t>Daniele Manin</t>
  </si>
  <si>
    <t>sunk by aircraft 3 April 1941</t>
  </si>
  <si>
    <t>Dão</t>
  </si>
  <si>
    <t>Douro</t>
  </si>
  <si>
    <t>stricken 29 November 1960</t>
  </si>
  <si>
    <t>Dardo</t>
  </si>
  <si>
    <t>Daring</t>
  </si>
  <si>
    <t>sunk 18 February 1940</t>
  </si>
  <si>
    <t>Dashiell</t>
  </si>
  <si>
    <t>David W. Taylor</t>
  </si>
  <si>
    <t>to Spain 1957, scrapped 1987</t>
  </si>
  <si>
    <t>Davis</t>
  </si>
  <si>
    <t>Somers</t>
  </si>
  <si>
    <t>Davison</t>
  </si>
  <si>
    <t>decommissioned 1949, scrapped 1973</t>
  </si>
  <si>
    <t>sunk 1 February 1943</t>
  </si>
  <si>
    <t>Decatur</t>
  </si>
  <si>
    <t>Defender</t>
  </si>
  <si>
    <t>sunk 11 July 1941</t>
  </si>
  <si>
    <t>Delight</t>
  </si>
  <si>
    <t>sunk 29 July 1940</t>
  </si>
  <si>
    <t>Demirhisar</t>
  </si>
  <si>
    <t>decommissioned 1960</t>
  </si>
  <si>
    <t>Dennis J. Buckley</t>
  </si>
  <si>
    <t>decommissioned 1973, scrapped 1974</t>
  </si>
  <si>
    <t>Dent</t>
  </si>
  <si>
    <t>Dewey</t>
  </si>
  <si>
    <t>Diamond</t>
  </si>
  <si>
    <t>sunk 27 April 1941</t>
  </si>
  <si>
    <t>Dickerson</t>
  </si>
  <si>
    <t>sunk 4 April 1945</t>
  </si>
  <si>
    <t>Doran</t>
  </si>
  <si>
    <t>decommissioned 1947, scrapped 1973</t>
  </si>
  <si>
    <t>Dorsey</t>
  </si>
  <si>
    <t>grounded in typhoon, 9 October 1945</t>
  </si>
  <si>
    <t>Dortch</t>
  </si>
  <si>
    <t>to Argentina 1961, scrapped 1977</t>
  </si>
  <si>
    <t>Douglas</t>
  </si>
  <si>
    <t>scrapped 20 March 1945</t>
  </si>
  <si>
    <t>Douglas H. Fox</t>
  </si>
  <si>
    <t>stricken December 1959</t>
  </si>
  <si>
    <t>Downes</t>
  </si>
  <si>
    <t>Doyle</t>
  </si>
  <si>
    <t>decommissioned 1955, scrapped 1972</t>
  </si>
  <si>
    <t>Draug</t>
  </si>
  <si>
    <t>decommissioned 19 November 1943, sold for scrap 1944</t>
  </si>
  <si>
    <t>Drayton</t>
  </si>
  <si>
    <t>Drexler</t>
  </si>
  <si>
    <t>sunk 28 May 1945</t>
  </si>
  <si>
    <t>Du Pont</t>
  </si>
  <si>
    <t>Dubrovnik</t>
  </si>
  <si>
    <t>Duchess</t>
  </si>
  <si>
    <t>sunk in friendly collision 12 December 1939</t>
  </si>
  <si>
    <t>Duncan</t>
  </si>
  <si>
    <t>paid off May 1945</t>
  </si>
  <si>
    <t>sunk 12 October 1942</t>
  </si>
  <si>
    <t>decommissioned 1971, sunk as target 1980</t>
  </si>
  <si>
    <t>Dunlap</t>
  </si>
  <si>
    <t>Dyess</t>
  </si>
  <si>
    <t>to Greece as spare parts 1981</t>
  </si>
  <si>
    <t>Dyson</t>
  </si>
  <si>
    <t>to West Germany 1960, scrapped 1982</t>
  </si>
  <si>
    <t>Dzerzhinsky</t>
  </si>
  <si>
    <t>Fidonisy</t>
  </si>
  <si>
    <t>sunk 13 May 1942</t>
  </si>
  <si>
    <t>Earle</t>
  </si>
  <si>
    <t>decommissioned 1947, scrapped 1970</t>
  </si>
  <si>
    <t>Eaton</t>
  </si>
  <si>
    <t>decommissioned 1969, sunk as target 1970</t>
  </si>
  <si>
    <t>Eberle</t>
  </si>
  <si>
    <t>to Greece, 22 January 1951, scrapped 1972</t>
  </si>
  <si>
    <t>E</t>
  </si>
  <si>
    <t>Eclipse</t>
  </si>
  <si>
    <t>sunk 24 October 1943</t>
  </si>
  <si>
    <t>Edison</t>
  </si>
  <si>
    <t>Edwards</t>
  </si>
  <si>
    <t>Edsall</t>
  </si>
  <si>
    <t>sunk 1 March 1942</t>
  </si>
  <si>
    <t>Ehrensköld</t>
  </si>
  <si>
    <t>decommissioned 1 April 1963, scrapped 1973</t>
  </si>
  <si>
    <t>Electra</t>
  </si>
  <si>
    <t>sunk 27 February 1942</t>
  </si>
  <si>
    <t>Ellet</t>
  </si>
  <si>
    <t>Elliot</t>
  </si>
  <si>
    <t>sold for scrap 29 January 1946</t>
  </si>
  <si>
    <t>Ellis</t>
  </si>
  <si>
    <t>sold for scrap 17 July 1947</t>
  </si>
  <si>
    <t>Ellyson</t>
  </si>
  <si>
    <t>to Japan 1954, scrapped 1970</t>
  </si>
  <si>
    <t>Emanuele Pessagno</t>
  </si>
  <si>
    <t>sunk 29 May 1942</t>
  </si>
  <si>
    <t>Emmons</t>
  </si>
  <si>
    <t>Encounter</t>
  </si>
  <si>
    <t>Endicott</t>
  </si>
  <si>
    <t>decommissioned 1955, scrapped 1970</t>
  </si>
  <si>
    <t>Engels</t>
  </si>
  <si>
    <t>sunk 25 August 1941</t>
  </si>
  <si>
    <t>English</t>
  </si>
  <si>
    <t>Enoki</t>
  </si>
  <si>
    <t>Tachibana</t>
  </si>
  <si>
    <t>sunk 26 June 1945, raised and scrapped 1948</t>
  </si>
  <si>
    <t>Entre Rios</t>
  </si>
  <si>
    <t>Scrapped 1973</t>
  </si>
  <si>
    <t>Épée</t>
  </si>
  <si>
    <t>Épervier</t>
  </si>
  <si>
    <t>sunk 9 November 1942, raised and scrapped 1946</t>
  </si>
  <si>
    <t>Erben</t>
  </si>
  <si>
    <t>Erevan</t>
  </si>
  <si>
    <t>Kiev</t>
  </si>
  <si>
    <t>launched 29 June 1941, 25.4% complete, construction stopped August 1941, later used as target or scrapped</t>
  </si>
  <si>
    <t>Ericsson</t>
  </si>
  <si>
    <t>decommissioned 1946, sunk as target 1970</t>
  </si>
  <si>
    <t>Ernest G. Small</t>
  </si>
  <si>
    <t>Escaño</t>
  </si>
  <si>
    <t>Escapade</t>
  </si>
  <si>
    <t>paid off 1946</t>
  </si>
  <si>
    <t>Escort</t>
  </si>
  <si>
    <t>sunk 11 July 1940</t>
  </si>
  <si>
    <t>Esk</t>
  </si>
  <si>
    <t>sunk 31 August 1940</t>
  </si>
  <si>
    <t>Eskimo</t>
  </si>
  <si>
    <t>sold for scrap 27 June 1949</t>
  </si>
  <si>
    <t>Espero</t>
  </si>
  <si>
    <t>sunk by gunfire 28 June 1940</t>
  </si>
  <si>
    <t>Eugene A. Greene</t>
  </si>
  <si>
    <t>Euro</t>
  </si>
  <si>
    <t>sunk 3 October 1943</t>
  </si>
  <si>
    <t>Evans</t>
  </si>
  <si>
    <t>decommissioned 1945, scrapped 1947</t>
  </si>
  <si>
    <t>Everett F. Larson</t>
  </si>
  <si>
    <t>Eversole</t>
  </si>
  <si>
    <t>Evertsen</t>
  </si>
  <si>
    <t>Exmouth</t>
  </si>
  <si>
    <t>sunk 21 January 1940</t>
  </si>
  <si>
    <t>Fame</t>
  </si>
  <si>
    <t>F</t>
  </si>
  <si>
    <t>to Dominican Republic 4 February 1949</t>
  </si>
  <si>
    <t>Fanning</t>
  </si>
  <si>
    <t>Farenholt</t>
  </si>
  <si>
    <t>decommissioned 1946, scrapped 1972</t>
  </si>
  <si>
    <t>Faulknor</t>
  </si>
  <si>
    <t>paid off 25 July 1945</t>
  </si>
  <si>
    <t>Fearless</t>
  </si>
  <si>
    <t>scuttled 23 July 1941</t>
  </si>
  <si>
    <t>Fechteler</t>
  </si>
  <si>
    <t>decommissioned 1970, scrapped 1972</t>
  </si>
  <si>
    <t>Finisterre</t>
  </si>
  <si>
    <t>paid off 1965, scrapped 1967</t>
  </si>
  <si>
    <t>Firedrake</t>
  </si>
  <si>
    <t>sunk 17 December 1942</t>
  </si>
  <si>
    <t>Fiske</t>
  </si>
  <si>
    <t>Fitch</t>
  </si>
  <si>
    <t>decommissioned 1956, sunk as target 1973</t>
  </si>
  <si>
    <t>decommissioned 1 August 1969, scrapped 1972</t>
  </si>
  <si>
    <t>Fleuret</t>
  </si>
  <si>
    <t>Floyd B. Parks</t>
  </si>
  <si>
    <t>Flusser</t>
  </si>
  <si>
    <t>sunk 2 December 1942</t>
  </si>
  <si>
    <t>Foote</t>
  </si>
  <si>
    <t>decommissioned 1946, scrapped 1974</t>
  </si>
  <si>
    <t>Forbin</t>
  </si>
  <si>
    <t>stricken 10 December 1952</t>
  </si>
  <si>
    <t>Foresight</t>
  </si>
  <si>
    <t>sunk 13 August 1942</t>
  </si>
  <si>
    <t>Forrest</t>
  </si>
  <si>
    <t>Forrest Royal</t>
  </si>
  <si>
    <t>Forester</t>
  </si>
  <si>
    <t>paid off September 1945</t>
  </si>
  <si>
    <t>to Canada as Saskatchewan 31 May 1943, mined 21 June 1944</t>
  </si>
  <si>
    <t>Foudroyant</t>
  </si>
  <si>
    <t>Fougueux</t>
  </si>
  <si>
    <t>Fox</t>
  </si>
  <si>
    <t>sold for scrap 12 November 1946</t>
  </si>
  <si>
    <t>Francesco Crispi</t>
  </si>
  <si>
    <t>Sella</t>
  </si>
  <si>
    <t>Francesco Nullo</t>
  </si>
  <si>
    <t>destroyed by aircraft 21 October 1940</t>
  </si>
  <si>
    <t>Frank E. Evans</t>
  </si>
  <si>
    <t>decommissioned 1949, sunk as target 1969</t>
  </si>
  <si>
    <t>Frank Knox</t>
  </si>
  <si>
    <t>Frankford</t>
  </si>
  <si>
    <t>Franks</t>
  </si>
  <si>
    <t>decommissioned 1946, sold for scrap 1973</t>
  </si>
  <si>
    <t>Fraser</t>
  </si>
  <si>
    <t>sunk in a collision 25 June 1940</t>
  </si>
  <si>
    <t>Frazier</t>
  </si>
  <si>
    <t>Freccia</t>
  </si>
  <si>
    <t>sunk by aircraft 8 August 1943</t>
  </si>
  <si>
    <t>Fred T. Berry</t>
  </si>
  <si>
    <t>decommissioned 1970, sunk as artificial reef 1972</t>
  </si>
  <si>
    <t>Frondeur</t>
  </si>
  <si>
    <t>Frunze</t>
  </si>
  <si>
    <t>Derzky</t>
  </si>
  <si>
    <t>sunk by aircraft 21 September 1941</t>
  </si>
  <si>
    <t>Fubuki</t>
  </si>
  <si>
    <t>sunk 11 October 1942</t>
  </si>
  <si>
    <t>Fuciliere</t>
  </si>
  <si>
    <t>Fulmine</t>
  </si>
  <si>
    <t>sunk 9 November 1941</t>
  </si>
  <si>
    <t>Fullam</t>
  </si>
  <si>
    <t>decommissioned 1947, sunk as target 1962</t>
  </si>
  <si>
    <t>Fuji</t>
  </si>
  <si>
    <t>Fujinami</t>
  </si>
  <si>
    <t>sunk 10 January 1945</t>
  </si>
  <si>
    <t>Fumizuki</t>
  </si>
  <si>
    <t>Mutsuki</t>
  </si>
  <si>
    <t>sunk 18 February 1944</t>
  </si>
  <si>
    <t>Furse</t>
  </si>
  <si>
    <t>Fury</t>
  </si>
  <si>
    <t>mined 21 June 1944, not repaired</t>
  </si>
  <si>
    <t>Fuyutsuki</t>
  </si>
  <si>
    <t>scrapped and converted to breakwater 1948</t>
  </si>
  <si>
    <t>Gabbard</t>
  </si>
  <si>
    <t>Gallant</t>
  </si>
  <si>
    <t>G</t>
  </si>
  <si>
    <t>Gainard</t>
  </si>
  <si>
    <t>decommissioned 1971, sold for scrap 1974</t>
  </si>
  <si>
    <t>Gamble</t>
  </si>
  <si>
    <t>scuttled 16 July 1945</t>
  </si>
  <si>
    <t>Gansevoort</t>
  </si>
  <si>
    <t>decommissioned 1946, sunk as target 1972</t>
  </si>
  <si>
    <t>to Poland 3 May 1940, paid off 24 September 1946</t>
  </si>
  <si>
    <t>Garm</t>
  </si>
  <si>
    <t>sunk 26 April 1940</t>
  </si>
  <si>
    <t>Gatling</t>
  </si>
  <si>
    <t>decommissioned 1960, sold for scrap 1977</t>
  </si>
  <si>
    <t>Gävle</t>
  </si>
  <si>
    <t>Göteborg</t>
  </si>
  <si>
    <t>Geniere</t>
  </si>
  <si>
    <t>sunk by aircraft 1 March 1943</t>
  </si>
  <si>
    <t>George E. Badger</t>
  </si>
  <si>
    <t>scrapped 3 June 1946</t>
  </si>
  <si>
    <t>George K. MacKenzie</t>
  </si>
  <si>
    <t>decommissioned 1976, sunk as target 1976</t>
  </si>
  <si>
    <t>Gerfaut</t>
  </si>
  <si>
    <t>scuttled 27 November 1942, refloated 1 June 1943, sunk 7 March 1944, scrapped 1948</t>
  </si>
  <si>
    <t>Gherardi</t>
  </si>
  <si>
    <t>decommissioned 1955, sunk as target 1973</t>
  </si>
  <si>
    <t>Gillespie</t>
  </si>
  <si>
    <t>Gillis</t>
  </si>
  <si>
    <t>Gilmer</t>
  </si>
  <si>
    <t>sold for scrap 3 December 1946</t>
  </si>
  <si>
    <t>Giosuè Carducci</t>
  </si>
  <si>
    <t>Sunk 28 March 1941</t>
  </si>
  <si>
    <t>Giovanni da Verrazzano</t>
  </si>
  <si>
    <t>sunk 19 August 1942</t>
  </si>
  <si>
    <t>Gipsy</t>
  </si>
  <si>
    <t>sunk 21 November 1939</t>
  </si>
  <si>
    <t>Sold 29 June 1972 and broken up for scrap</t>
  </si>
  <si>
    <t>decommissioned 1976, sunk as target 1981</t>
  </si>
  <si>
    <t>Glowworm</t>
  </si>
  <si>
    <t>sunk 8 April 1940</t>
  </si>
  <si>
    <t>sunk 26 June 1941</t>
  </si>
  <si>
    <t>Goff</t>
  </si>
  <si>
    <t>Goldsborough</t>
  </si>
  <si>
    <t>decommissioned 11 October 1945</t>
  </si>
  <si>
    <t>Goodrich</t>
  </si>
  <si>
    <t>decommissioned 1969, scrapped 1977</t>
  </si>
  <si>
    <t>Gordy</t>
  </si>
  <si>
    <t>sunk 14 November 1941</t>
  </si>
  <si>
    <t>decommissioned 15 August 1958, sunk as target 14 August 1962</t>
  </si>
  <si>
    <t>Grafton</t>
  </si>
  <si>
    <t>Granatiere</t>
  </si>
  <si>
    <t>Gravelines</t>
  </si>
  <si>
    <t>paid off March 1953</t>
  </si>
  <si>
    <t>Gravina</t>
  </si>
  <si>
    <t>Grayson</t>
  </si>
  <si>
    <t>Decommissioned 1947, scrapped 1974</t>
  </si>
  <si>
    <t>Grecale</t>
  </si>
  <si>
    <t>Maestrale</t>
  </si>
  <si>
    <t>scrapped 1965</t>
  </si>
  <si>
    <t>Greene</t>
  </si>
  <si>
    <t>wrecked 9 October 1945, wreck destroyed 11 February 1946</t>
  </si>
  <si>
    <t>Greenhalgh</t>
  </si>
  <si>
    <t>Marcílio Dias</t>
  </si>
  <si>
    <t>decommissioned 1966</t>
  </si>
  <si>
    <t>Greer</t>
  </si>
  <si>
    <t>decommissioned 1964, sunk as target 1971</t>
  </si>
  <si>
    <t>Gremyashchy</t>
  </si>
  <si>
    <t>scuttled after a nuclear test October 1957</t>
  </si>
  <si>
    <t>Grenade</t>
  </si>
  <si>
    <t>sunk 29 May 1940</t>
  </si>
  <si>
    <t>U</t>
  </si>
  <si>
    <t>paid off 1974, scrapped 1983</t>
  </si>
  <si>
    <t>Greyhound</t>
  </si>
  <si>
    <t>sunk 22 May 1941</t>
  </si>
  <si>
    <t>sunk 4 May 1940</t>
  </si>
  <si>
    <t>Gromky</t>
  </si>
  <si>
    <t>sunk after a nuclear test 10 October 1957</t>
  </si>
  <si>
    <t>Grozny</t>
  </si>
  <si>
    <t>Grozyashchy</t>
  </si>
  <si>
    <t>scrapped 1950s</t>
  </si>
  <si>
    <t>scuttled 27 November 1942, refloated 4 September 1943, sunk March 1944, refloated 1947 and broken up</t>
  </si>
  <si>
    <t>Guest</t>
  </si>
  <si>
    <t>Gurke</t>
  </si>
  <si>
    <t>L</t>
  </si>
  <si>
    <t>Gyatt</t>
  </si>
  <si>
    <t>Gyller</t>
  </si>
  <si>
    <t>Haggard</t>
  </si>
  <si>
    <t>decommssioned 1945, sold for scrap 1946</t>
  </si>
  <si>
    <t>to United Kingdom 16 July 1947, scrapped</t>
  </si>
  <si>
    <t>Hagikaze</t>
  </si>
  <si>
    <t>Hai Sui</t>
  </si>
  <si>
    <t>Chang Feng</t>
  </si>
  <si>
    <t>returned to Republic of China 1945, stricken July 1947</t>
  </si>
  <si>
    <t>Hai Wei</t>
  </si>
  <si>
    <t>Momo</t>
  </si>
  <si>
    <t>Haida</t>
  </si>
  <si>
    <t>paid off 11 October 1963, preserved as museum ship</t>
  </si>
  <si>
    <t>Hailey</t>
  </si>
  <si>
    <t>Hale</t>
  </si>
  <si>
    <t>Halford</t>
  </si>
  <si>
    <t>decommissioned 15 May 1946; scrapped 2 April 1970</t>
  </si>
  <si>
    <t>Hall</t>
  </si>
  <si>
    <t>Halligan</t>
  </si>
  <si>
    <t>lost 26 March 1945</t>
  </si>
  <si>
    <t>Halsey Powell</t>
  </si>
  <si>
    <t>Hälsingborg</t>
  </si>
  <si>
    <t>Visby</t>
  </si>
  <si>
    <t>decommissioned 1 July 1978, scrapped 1979</t>
  </si>
  <si>
    <t>Hamakaze</t>
  </si>
  <si>
    <t>Hamanami</t>
  </si>
  <si>
    <t>sunk 11 November 1944</t>
  </si>
  <si>
    <t>Hambleton</t>
  </si>
  <si>
    <t>Hamilton</t>
  </si>
  <si>
    <t>sold for scrap 21 November 1946</t>
  </si>
  <si>
    <t>to Canada June 1941</t>
  </si>
  <si>
    <t>Hammann</t>
  </si>
  <si>
    <t>sunk 6 June 1942</t>
  </si>
  <si>
    <t>Hamner</t>
  </si>
  <si>
    <t>Hanazuki</t>
  </si>
  <si>
    <t>Hank</t>
  </si>
  <si>
    <t>Hanson</t>
  </si>
  <si>
    <t>Haraden</t>
  </si>
  <si>
    <t>Harding</t>
  </si>
  <si>
    <t>H</t>
  </si>
  <si>
    <t>sunk 30 January 1944</t>
  </si>
  <si>
    <t>Harlan R. Dickson</t>
  </si>
  <si>
    <t>decommissioned 1972, sold for scrap 1973</t>
  </si>
  <si>
    <t>Harold J. Ellison</t>
  </si>
  <si>
    <t>Harrison</t>
  </si>
  <si>
    <t>Harry E. Hubbard</t>
  </si>
  <si>
    <t>decommissioned 1947, sold for scrap 1970</t>
  </si>
  <si>
    <t>Harry F. Bauer</t>
  </si>
  <si>
    <t>decommissioned 1956, sold for scrap 1974</t>
  </si>
  <si>
    <t>Hart</t>
  </si>
  <si>
    <t>Harusame</t>
  </si>
  <si>
    <t>Shiratsuyu</t>
  </si>
  <si>
    <t>sunk 8 June 1944</t>
  </si>
  <si>
    <t>Harutsuki</t>
  </si>
  <si>
    <t>Harvester</t>
  </si>
  <si>
    <t>Havant</t>
  </si>
  <si>
    <t>sunk 11 March 1943</t>
  </si>
  <si>
    <t>Harwood</t>
  </si>
  <si>
    <t>Hasty</t>
  </si>
  <si>
    <t>sunk 15 June 1942.</t>
  </si>
  <si>
    <t>Hasu</t>
  </si>
  <si>
    <t>decommissioned 12 October 1945, scuttled as breakwater 1946</t>
  </si>
  <si>
    <t>Hatfield</t>
  </si>
  <si>
    <t>sold for scrap 9 May 1947</t>
  </si>
  <si>
    <t>Hatsukaze</t>
  </si>
  <si>
    <t>sunk 2 November 1943</t>
  </si>
  <si>
    <t>Hatsushimo</t>
  </si>
  <si>
    <t>damaged by mine and run aground 30 July 1945, scrapped 1948–1949</t>
  </si>
  <si>
    <t>Hatsuume</t>
  </si>
  <si>
    <t>Hatsuyuki</t>
  </si>
  <si>
    <t>sunk 17 July 1943</t>
  </si>
  <si>
    <t>Hatsuzakura</t>
  </si>
  <si>
    <t>Hatsuzuki</t>
  </si>
  <si>
    <t>scuttled 1 June 1940</t>
  </si>
  <si>
    <t>Havelock</t>
  </si>
  <si>
    <t>scrapped October 1946</t>
  </si>
  <si>
    <t>Havock</t>
  </si>
  <si>
    <t>ran aground 6 April 1942</t>
  </si>
  <si>
    <t>Hawkins</t>
  </si>
  <si>
    <t>Hayanami</t>
  </si>
  <si>
    <t>sunk 7 June 1944</t>
  </si>
  <si>
    <t>Hayashimo</t>
  </si>
  <si>
    <t>sunk 26 October 1944</t>
  </si>
  <si>
    <t>Hayashio</t>
  </si>
  <si>
    <t>sunk 24 November 1942</t>
  </si>
  <si>
    <t>Haynsworth</t>
  </si>
  <si>
    <t>Hazelwood</t>
  </si>
  <si>
    <t>decommissioned 1965, sold for scrap 1976</t>
  </si>
  <si>
    <t>Healy</t>
  </si>
  <si>
    <t>decommissioned 1958, sold for scrap 1976</t>
  </si>
  <si>
    <t>Heermann</t>
  </si>
  <si>
    <t>transfer to Argentina 1961, scrapped 1982</t>
  </si>
  <si>
    <t>Helm</t>
  </si>
  <si>
    <t>Henderson</t>
  </si>
  <si>
    <t>decommissioned 1950, sold for scrap 1974</t>
  </si>
  <si>
    <t>Henry A. Wiley</t>
  </si>
  <si>
    <t>decommissioned 1947, sold for scrap 1972</t>
  </si>
  <si>
    <t>Henry W. Tucker</t>
  </si>
  <si>
    <t>Herbert</t>
  </si>
  <si>
    <t>Herbert J. Thomas</t>
  </si>
  <si>
    <t>Hereward</t>
  </si>
  <si>
    <t>sunk 29 May 1941</t>
  </si>
  <si>
    <t>Herndon</t>
  </si>
  <si>
    <t>Hesperus</t>
  </si>
  <si>
    <t>scrapped November 1946</t>
  </si>
  <si>
    <t>Heywood L. Edwards</t>
  </si>
  <si>
    <t>Hibiki</t>
  </si>
  <si>
    <t>Hickox</t>
  </si>
  <si>
    <t>Higbee</t>
  </si>
  <si>
    <t>decommissioned 1979, sunk as target 1986</t>
  </si>
  <si>
    <t>Highlander</t>
  </si>
  <si>
    <t>scrapped May 1946</t>
  </si>
  <si>
    <t>Hilary P. Jones</t>
  </si>
  <si>
    <t>to Taiwan 1954, scrapped 1974</t>
  </si>
  <si>
    <t>decommissioned 1 April 1940, scrapped</t>
  </si>
  <si>
    <t>Matsu</t>
  </si>
  <si>
    <t>sunk 7 January 1945</t>
  </si>
  <si>
    <t>Hishi</t>
  </si>
  <si>
    <t>Hobby</t>
  </si>
  <si>
    <t>Hobson</t>
  </si>
  <si>
    <t>sunk in collision 1952</t>
  </si>
  <si>
    <t>Hoel</t>
  </si>
  <si>
    <t>sunk 25 October 1944, Battle off Samar</t>
  </si>
  <si>
    <t>Hogan</t>
  </si>
  <si>
    <t>sunk as target 8 November 1945</t>
  </si>
  <si>
    <t>Hogue</t>
  </si>
  <si>
    <t>constructive loss 25 August 1962</t>
  </si>
  <si>
    <t>Holder</t>
  </si>
  <si>
    <t>Hollister</t>
  </si>
  <si>
    <t>Hopewell</t>
  </si>
  <si>
    <t>decommissioned 1970, sunk as target 1972</t>
  </si>
  <si>
    <t>Hopkins</t>
  </si>
  <si>
    <t>sold for scrap 8 November 1946</t>
  </si>
  <si>
    <t>Hostile</t>
  </si>
  <si>
    <t>scuttled 23 August 1940</t>
  </si>
  <si>
    <t>Hotspur</t>
  </si>
  <si>
    <t>to Dominican Republic after war</t>
  </si>
  <si>
    <t>Hovey</t>
  </si>
  <si>
    <t>Howard</t>
  </si>
  <si>
    <t>sold for scrap 14 June 1946</t>
  </si>
  <si>
    <t>Howorth</t>
  </si>
  <si>
    <t>decommissioned 1946, sunk as target 1962</t>
  </si>
  <si>
    <t>Hudson</t>
  </si>
  <si>
    <t>Huesca</t>
  </si>
  <si>
    <t>Alessandro Poerio</t>
  </si>
  <si>
    <t>decommissioned and scrapped 1953</t>
  </si>
  <si>
    <t>Hugh Purvis</t>
  </si>
  <si>
    <t>Hugh W. Hadley</t>
  </si>
  <si>
    <t>decommissioned 1945, sold for scrap 1947</t>
  </si>
  <si>
    <t>Hughes</t>
  </si>
  <si>
    <t>scuttled after A-bomb test 1948</t>
  </si>
  <si>
    <t>Hugin</t>
  </si>
  <si>
    <t>decommissioned 13 June 1947, sold for scrap 1949</t>
  </si>
  <si>
    <t>Hulbert</t>
  </si>
  <si>
    <t>sold for scrap 31 October 1946</t>
  </si>
  <si>
    <t>Hull</t>
  </si>
  <si>
    <t>foundered in typhoon 18 December 1944</t>
  </si>
  <si>
    <t>Humphreys</t>
  </si>
  <si>
    <t>sold for scrap 26 August 1946</t>
  </si>
  <si>
    <t>Hunt</t>
  </si>
  <si>
    <t>decommissioned 1963, sold for scrap 1975</t>
  </si>
  <si>
    <t>Hunter</t>
  </si>
  <si>
    <t>sunk 10 April 1940</t>
  </si>
  <si>
    <t>Huron</t>
  </si>
  <si>
    <t>Hurricane</t>
  </si>
  <si>
    <t>sunk 24 December 1943</t>
  </si>
  <si>
    <t>Hutchins</t>
  </si>
  <si>
    <t>decommissioned 1945, sold for scrap 1948</t>
  </si>
  <si>
    <t>Hyatt</t>
  </si>
  <si>
    <t>stricken 30 January 1963</t>
  </si>
  <si>
    <t>Hydra</t>
  </si>
  <si>
    <t>Kountouriotis</t>
  </si>
  <si>
    <t>sunk 22 April 1941</t>
  </si>
  <si>
    <t>Hyman</t>
  </si>
  <si>
    <t>decommissioned 1969, sold for scrap 1970</t>
  </si>
  <si>
    <t>Hyperion</t>
  </si>
  <si>
    <t>sunk 22 December 1940</t>
  </si>
  <si>
    <t>Icarus</t>
  </si>
  <si>
    <t>I</t>
  </si>
  <si>
    <t>scrapped 29 October 1946</t>
  </si>
  <si>
    <t>Ierax</t>
  </si>
  <si>
    <t>Decommissioned 1946</t>
  </si>
  <si>
    <t>Ikazuchi</t>
  </si>
  <si>
    <t>sunk 13 April 1944</t>
  </si>
  <si>
    <t>Ilex</t>
  </si>
  <si>
    <t>scrapped 1948.</t>
  </si>
  <si>
    <t>Imogen</t>
  </si>
  <si>
    <t>sunk in collision 16 July 1940</t>
  </si>
  <si>
    <t>Imperial</t>
  </si>
  <si>
    <t>scuttled 29 May 1941</t>
  </si>
  <si>
    <t>Impulsive</t>
  </si>
  <si>
    <t>scrapped 22 January 1946</t>
  </si>
  <si>
    <t>Inazuma</t>
  </si>
  <si>
    <t>sunk 14 May 1944</t>
  </si>
  <si>
    <t>Inconstant</t>
  </si>
  <si>
    <t>Inglefield</t>
  </si>
  <si>
    <t>sunk 25 February 1944</t>
  </si>
  <si>
    <t>Ingersoll</t>
  </si>
  <si>
    <t>decommissioned 1970, sunk as target 1974</t>
  </si>
  <si>
    <t>Intrepid</t>
  </si>
  <si>
    <t>sunk 26 September 1943</t>
  </si>
  <si>
    <t>Iroquois</t>
  </si>
  <si>
    <t>paid off 24 October 1962, scrapped 1966</t>
  </si>
  <si>
    <t>Irwin</t>
  </si>
  <si>
    <t>Isaac Sweers</t>
  </si>
  <si>
    <t>Gerard Callenburgh</t>
  </si>
  <si>
    <t>Isherwood</t>
  </si>
  <si>
    <t>Isis</t>
  </si>
  <si>
    <t>sunk 20 July 1944.</t>
  </si>
  <si>
    <t>Isokaze</t>
  </si>
  <si>
    <t>scuttled 7 April 1945</t>
  </si>
  <si>
    <t>Isonami</t>
  </si>
  <si>
    <t>sunk 9 April 1943</t>
  </si>
  <si>
    <t>Ithuriel</t>
  </si>
  <si>
    <t>constructive loss 28 November 1942, scrapped 25 August 1945</t>
  </si>
  <si>
    <t>Ivanhoe</t>
  </si>
  <si>
    <t>sunk 1 September 1940</t>
  </si>
  <si>
    <t>Izard</t>
  </si>
  <si>
    <t>decommissioned 1946, sold for scrap 1970</t>
  </si>
  <si>
    <t>J. Fred Talbott</t>
  </si>
  <si>
    <t>sold for scrap 22 December 1946</t>
  </si>
  <si>
    <t>J. William Ditter</t>
  </si>
  <si>
    <t>Jackal</t>
  </si>
  <si>
    <t>J</t>
  </si>
  <si>
    <t>scuttled 11 May 1942</t>
  </si>
  <si>
    <t>Jacob Jones</t>
  </si>
  <si>
    <t>sunk 28 February 1942</t>
  </si>
  <si>
    <t>Jaguar</t>
  </si>
  <si>
    <t>beached and wrecked 23 May 1940</t>
  </si>
  <si>
    <t>Janus</t>
  </si>
  <si>
    <t>sunk 23 January 1944</t>
  </si>
  <si>
    <t>James C. Owens</t>
  </si>
  <si>
    <t>James E. Kyes</t>
  </si>
  <si>
    <t>Javelin</t>
  </si>
  <si>
    <t>Jeffers</t>
  </si>
  <si>
    <t>decommissioned 1955, scrapped 1973</t>
  </si>
  <si>
    <t>Jenkins</t>
  </si>
  <si>
    <t>decommissioned 1969, sold for scrap 1971</t>
  </si>
  <si>
    <t>Jersey</t>
  </si>
  <si>
    <t>sank 4 May 1941</t>
  </si>
  <si>
    <t>Jervis</t>
  </si>
  <si>
    <t>John A. Bole</t>
  </si>
  <si>
    <t>to Taiwan 6 May 1974, scrapped for spare parts</t>
  </si>
  <si>
    <t>John D. Edwards</t>
  </si>
  <si>
    <t>John D. Ford</t>
  </si>
  <si>
    <t>sold for scrap 5 October 1947</t>
  </si>
  <si>
    <t>John D. Henley</t>
  </si>
  <si>
    <t>John Hood</t>
  </si>
  <si>
    <t>decommissioned 1964, sold for scrap 1976</t>
  </si>
  <si>
    <t>John Rodgers</t>
  </si>
  <si>
    <t>John R. Craig</t>
  </si>
  <si>
    <t>decommissioned 1979, sunk as target 1980</t>
  </si>
  <si>
    <t>John R. Pierce</t>
  </si>
  <si>
    <t>decommissioned 1947, sold for scrap 1974</t>
  </si>
  <si>
    <t>John W. Thomason</t>
  </si>
  <si>
    <t>John W. Weeks</t>
  </si>
  <si>
    <t>decommissioned 1950, sunk as target 1970</t>
  </si>
  <si>
    <t>sunk 25 October 1944 during Battle off Samar</t>
  </si>
  <si>
    <t>Jorge Juan</t>
  </si>
  <si>
    <t>stricken 1959</t>
  </si>
  <si>
    <t>José Luis Díez</t>
  </si>
  <si>
    <t>Joseph P. Kennedy Jr.</t>
  </si>
  <si>
    <t>decommissioned 1973, preserved as museum ship</t>
  </si>
  <si>
    <t>Jouett</t>
  </si>
  <si>
    <t>Juan De Garray</t>
  </si>
  <si>
    <t>scrapped 25 March 1960</t>
  </si>
  <si>
    <t>Jujuy</t>
  </si>
  <si>
    <t>Sold 10 January 1957</t>
  </si>
  <si>
    <t>Juno</t>
  </si>
  <si>
    <t>sunk 21 May 1941</t>
  </si>
  <si>
    <t>Jupiter</t>
  </si>
  <si>
    <t>sank 28 February 1942</t>
  </si>
  <si>
    <t>Kaba</t>
  </si>
  <si>
    <t>to United States 4 August 1947, scrapped 1 March 1948</t>
  </si>
  <si>
    <t>Kaede</t>
  </si>
  <si>
    <t>sunk 8 May 1943</t>
  </si>
  <si>
    <t>to United States 4 July 1947, sunk as target 19 August 1947</t>
  </si>
  <si>
    <t>Kalinin</t>
  </si>
  <si>
    <t>Kalk</t>
  </si>
  <si>
    <t>Kalmar</t>
  </si>
  <si>
    <t>Kandahar</t>
  </si>
  <si>
    <t>K</t>
  </si>
  <si>
    <t>sunk 20 December 1941</t>
  </si>
  <si>
    <t>Kane</t>
  </si>
  <si>
    <t>sold for scrap 21 June 1946</t>
  </si>
  <si>
    <t>Karl Liebknecht</t>
  </si>
  <si>
    <t>Karl Marx</t>
  </si>
  <si>
    <t>sunk 8 August 1941</t>
  </si>
  <si>
    <t>Karlskrona</t>
  </si>
  <si>
    <t>decommissioned 1 July 1974, scrapped 1979</t>
  </si>
  <si>
    <t>Kashi</t>
  </si>
  <si>
    <t>to United States 7 August 1947, scrapped 20 March 1948</t>
  </si>
  <si>
    <t>Kashmir</t>
  </si>
  <si>
    <t>sunk 23 May 1941</t>
  </si>
  <si>
    <t>Kasumi</t>
  </si>
  <si>
    <t>Katsura</t>
  </si>
  <si>
    <t>launched 23 June 1945, converted to breakwater</t>
  </si>
  <si>
    <t>Kawakaze</t>
  </si>
  <si>
    <t>sunk 6 August 1943</t>
  </si>
  <si>
    <t>decommissioned 1 February 1940, scrapped</t>
  </si>
  <si>
    <t>Kazagumo</t>
  </si>
  <si>
    <t>Kearny</t>
  </si>
  <si>
    <t>Keith</t>
  </si>
  <si>
    <t>Kelly</t>
  </si>
  <si>
    <t>Kelvin</t>
  </si>
  <si>
    <t>Kempenfelt</t>
  </si>
  <si>
    <t>W</t>
  </si>
  <si>
    <t>paid off January 1946</t>
  </si>
  <si>
    <t>Kendrick</t>
  </si>
  <si>
    <t>decommissioned 1946, sunk as target 1966</t>
  </si>
  <si>
    <t>Kenneth D. Bailey</t>
  </si>
  <si>
    <t>decommissioned 1970, to Iran as spare parts 1975</t>
  </si>
  <si>
    <t>Kennison</t>
  </si>
  <si>
    <t>Keppel</t>
  </si>
  <si>
    <t>Keppler</t>
  </si>
  <si>
    <t>Kersaint</t>
  </si>
  <si>
    <t>Keyaki</t>
  </si>
  <si>
    <t>to United States 5 July 1947, sunk as target 29 October 1947</t>
  </si>
  <si>
    <t>Kharkov</t>
  </si>
  <si>
    <t>Khartoum</t>
  </si>
  <si>
    <t>sunk 23 June 1940</t>
  </si>
  <si>
    <t>Kidd</t>
  </si>
  <si>
    <t>decommissioned 1964, museum ship at Baton Rouge, LA</t>
  </si>
  <si>
    <t>launched 12 December 1940, 48.9% complete, construction stopped August 1941, later used as target or scrapped</t>
  </si>
  <si>
    <t>Kiku</t>
  </si>
  <si>
    <t>Kikuzuki</t>
  </si>
  <si>
    <t>Killen</t>
  </si>
  <si>
    <t>Kilty</t>
  </si>
  <si>
    <t>Kimberley</t>
  </si>
  <si>
    <t>Kimberly</t>
  </si>
  <si>
    <t>King</t>
  </si>
  <si>
    <t>sold for scrap 29 September 1946</t>
  </si>
  <si>
    <t>Kingston</t>
  </si>
  <si>
    <t>constructive total loss 11 April 1942</t>
  </si>
  <si>
    <t>Kipling</t>
  </si>
  <si>
    <t>sunk 11 May 1942</t>
  </si>
  <si>
    <t>Kiri</t>
  </si>
  <si>
    <t>Kisaragi</t>
  </si>
  <si>
    <t>sunk 11 December 1941</t>
  </si>
  <si>
    <t>Kishinami</t>
  </si>
  <si>
    <t>sunk 4 December 1944</t>
  </si>
  <si>
    <t>Kiyonami</t>
  </si>
  <si>
    <t>sunk 20 July 1943</t>
  </si>
  <si>
    <t>Kiyoshimo</t>
  </si>
  <si>
    <t>sunk 26 December 1944</t>
  </si>
  <si>
    <t>Klas Horn</t>
  </si>
  <si>
    <t>Klas</t>
  </si>
  <si>
    <t>stricken 15 August 1958</t>
  </si>
  <si>
    <t>Klas Uggla</t>
  </si>
  <si>
    <t>sunk 17 September 1941</t>
  </si>
  <si>
    <t>Knapp</t>
  </si>
  <si>
    <t>Decommissioned: 4 March 1957, scrapped 1972</t>
  </si>
  <si>
    <t>Knight</t>
  </si>
  <si>
    <t>decommissioned 1947, sunk as target 1967</t>
  </si>
  <si>
    <t>Kocatepe</t>
  </si>
  <si>
    <t>Kortenaer</t>
  </si>
  <si>
    <t>Kuroshio</t>
  </si>
  <si>
    <t>Kuri</t>
  </si>
  <si>
    <t>sunk by mine 8 October 1945</t>
  </si>
  <si>
    <t>Kusunoki</t>
  </si>
  <si>
    <t>Kuwa</t>
  </si>
  <si>
    <t>sunk 21 May 1940</t>
  </si>
  <si>
    <t>L'Alcyon</t>
  </si>
  <si>
    <t>stricken 10 November 1952</t>
  </si>
  <si>
    <t>L'Audacieux</t>
  </si>
  <si>
    <t>Le Fantasque</t>
  </si>
  <si>
    <t>L'Indomptable</t>
  </si>
  <si>
    <t>La Palme</t>
  </si>
  <si>
    <t>La Railleuse</t>
  </si>
  <si>
    <t>destroyed 23 March 1940, the hulk sold for scrap April 1942</t>
  </si>
  <si>
    <t>discarded 10 January 1957</t>
  </si>
  <si>
    <t>La Rioja</t>
  </si>
  <si>
    <t>Mendoza</t>
  </si>
  <si>
    <t>discarded 30 April 1962</t>
  </si>
  <si>
    <t>La Vallette</t>
  </si>
  <si>
    <t>decommissioned 1946, sold to Peru as spare parts 1974 and scrapped</t>
  </si>
  <si>
    <t>decommissioned 1975, memorial at Charleston, SC</t>
  </si>
  <si>
    <t>Laforey</t>
  </si>
  <si>
    <t>Lagos</t>
  </si>
  <si>
    <t>paid off 1960, scrapped 1967</t>
  </si>
  <si>
    <t>Lamberton</t>
  </si>
  <si>
    <t>Lamson</t>
  </si>
  <si>
    <t>sunk in A-bomb test, 1946</t>
  </si>
  <si>
    <t>Lampo</t>
  </si>
  <si>
    <t>sunk 30 April 1943</t>
  </si>
  <si>
    <t>Lancaster</t>
  </si>
  <si>
    <t>Lance</t>
  </si>
  <si>
    <t>constructive loss and scrapped April 1942</t>
  </si>
  <si>
    <t>Lanciere</t>
  </si>
  <si>
    <t>sunk 23 March 1942</t>
  </si>
  <si>
    <t>Lang</t>
  </si>
  <si>
    <t>Lansdale</t>
  </si>
  <si>
    <t>sunk 20 April 1944</t>
  </si>
  <si>
    <t>Lansdowne</t>
  </si>
  <si>
    <t>to Turkey 1949, scrapped 1973</t>
  </si>
  <si>
    <t>Lansquenet</t>
  </si>
  <si>
    <t>Lanzerotto Malocello</t>
  </si>
  <si>
    <t>sunk 24 March 1943</t>
  </si>
  <si>
    <t>Lardner</t>
  </si>
  <si>
    <t>to Turkey 1949, sunk as target 1982</t>
  </si>
  <si>
    <t>Laub</t>
  </si>
  <si>
    <t>decommissioned 1946, scrapped 1975</t>
  </si>
  <si>
    <t>Lawrence</t>
  </si>
  <si>
    <t>sold for scrap 1 October 1946</t>
  </si>
  <si>
    <t>Laws</t>
  </si>
  <si>
    <t>decommissioned 1964, sold for scrap 1973</t>
  </si>
  <si>
    <t>Lazaga</t>
  </si>
  <si>
    <t>stricken 1961</t>
  </si>
  <si>
    <t>Le Corsaire</t>
  </si>
  <si>
    <t>stricken 1953, scrapped 1958</t>
  </si>
  <si>
    <t>Le Fortuné</t>
  </si>
  <si>
    <t>scrapped 1950</t>
  </si>
  <si>
    <t>Le Flibustier</t>
  </si>
  <si>
    <t>Le Mars</t>
  </si>
  <si>
    <t>Le Malin</t>
  </si>
  <si>
    <t>stricken 3 February 1964, scrapped 1977</t>
  </si>
  <si>
    <t>Le Terrible</t>
  </si>
  <si>
    <t>stricken 29 June 1962, scrapped 1963</t>
  </si>
  <si>
    <t>Le Triomphant</t>
  </si>
  <si>
    <t>sold for scrap December 1957</t>
  </si>
  <si>
    <t>Lea</t>
  </si>
  <si>
    <t>sold for scrap 30 November 1946</t>
  </si>
  <si>
    <t>Leeds</t>
  </si>
  <si>
    <t>paid off April 1945</t>
  </si>
  <si>
    <t>Legion</t>
  </si>
  <si>
    <t>sunk 26 March 1942</t>
  </si>
  <si>
    <t>Legionario</t>
  </si>
  <si>
    <t>Lenin</t>
  </si>
  <si>
    <t>scuttled 24 June 1941</t>
  </si>
  <si>
    <t>sunk as target ship, May 1963</t>
  </si>
  <si>
    <t>Leon</t>
  </si>
  <si>
    <t>sunk 15 May 1941</t>
  </si>
  <si>
    <t>Leonard F. Mason</t>
  </si>
  <si>
    <t>Leone</t>
  </si>
  <si>
    <t>foundered 1 April 1941</t>
  </si>
  <si>
    <t>Leone Pancaldo</t>
  </si>
  <si>
    <t>Léopard</t>
  </si>
  <si>
    <t>ran aground and wrecked 27 May 1943</t>
  </si>
  <si>
    <t>Lepanto</t>
  </si>
  <si>
    <t>Leutze</t>
  </si>
  <si>
    <t>Lewes</t>
  </si>
  <si>
    <t>scuttled 25 May 1946</t>
  </si>
  <si>
    <t>Lewis Hancock</t>
  </si>
  <si>
    <t>Libeccio</t>
  </si>
  <si>
    <t>Lightning</t>
  </si>
  <si>
    <t>sunk 12 March 1943</t>
  </si>
  <si>
    <t>Lima</t>
  </si>
  <si>
    <t>discarded 16 October 1965</t>
  </si>
  <si>
    <t>Lindsey</t>
  </si>
  <si>
    <t>Lion</t>
  </si>
  <si>
    <t>Litchfield</t>
  </si>
  <si>
    <t>sold for scrap 29 March 1946</t>
  </si>
  <si>
    <t>sunk 3 May 1945</t>
  </si>
  <si>
    <t>Lively</t>
  </si>
  <si>
    <t>Livermore</t>
  </si>
  <si>
    <t>Sold 3 March 1961 for scrapping</t>
  </si>
  <si>
    <t>Ljubljana</t>
  </si>
  <si>
    <t>Lloyd Thomas</t>
  </si>
  <si>
    <t>Lofberg</t>
  </si>
  <si>
    <t>Long</t>
  </si>
  <si>
    <t>sunk 6 January 1945</t>
  </si>
  <si>
    <t>Longshaw</t>
  </si>
  <si>
    <t>ran aground and scuttled 18 May 1945</t>
  </si>
  <si>
    <t>Lowry</t>
  </si>
  <si>
    <t>Lookout</t>
  </si>
  <si>
    <t>paid off 19 October 1945, scrapped February 1948</t>
  </si>
  <si>
    <t>Loyal</t>
  </si>
  <si>
    <t>constructive loss 12 October 1944, scrapped 1948</t>
  </si>
  <si>
    <t>Luca Tarigo</t>
  </si>
  <si>
    <t>sunk 16 April 1941</t>
  </si>
  <si>
    <t>Luce</t>
  </si>
  <si>
    <t>sunk 4 May 1945</t>
  </si>
  <si>
    <t>Ludlow</t>
  </si>
  <si>
    <t>beached 15 July 1945, destroyed as target ship</t>
  </si>
  <si>
    <t>to Greece 1951, scrapped 1972</t>
  </si>
  <si>
    <t>Lyman K. Swenson</t>
  </si>
  <si>
    <t>To Taiwan 6 May 1974, scrapped for parts</t>
  </si>
  <si>
    <t>Lynx</t>
  </si>
  <si>
    <t>Macdonough</t>
  </si>
  <si>
    <t>Mackay</t>
  </si>
  <si>
    <t>MacKenzie</t>
  </si>
  <si>
    <t>MacLeish</t>
  </si>
  <si>
    <t>sold for scrap 18 December 1946</t>
  </si>
  <si>
    <t>Macomb</t>
  </si>
  <si>
    <t>to Japan 1954, to Taiwan 1970, scrapped 1980</t>
  </si>
  <si>
    <t>Madison</t>
  </si>
  <si>
    <t>Magne</t>
  </si>
  <si>
    <t>Mode</t>
  </si>
  <si>
    <t>decommissioned 1 January 1966, scrapped 1973</t>
  </si>
  <si>
    <t>sunk 7 December 1944</t>
  </si>
  <si>
    <t>Mahratta</t>
  </si>
  <si>
    <t>M</t>
  </si>
  <si>
    <t>Maillé Brézé</t>
  </si>
  <si>
    <t>lost 30 April 1940, scrapped 15 September 1954</t>
  </si>
  <si>
    <t>Maikaze</t>
  </si>
  <si>
    <t>sunk 17 February 1944</t>
  </si>
  <si>
    <t>Maki</t>
  </si>
  <si>
    <t>to United Kingdom 14 August 1947, scrapped</t>
  </si>
  <si>
    <t>Makigumo</t>
  </si>
  <si>
    <t>Makinami</t>
  </si>
  <si>
    <t>sunk 25 November 1943</t>
  </si>
  <si>
    <t>Malcolm</t>
  </si>
  <si>
    <t>scrapped 25 July 1945</t>
  </si>
  <si>
    <t>Malmö</t>
  </si>
  <si>
    <t>decommissioned 1 February 1965 and scrapped</t>
  </si>
  <si>
    <t>Mameluk</t>
  </si>
  <si>
    <t>scuttled 27 November 1942, refloated and scrapped 1947</t>
  </si>
  <si>
    <t>Manley</t>
  </si>
  <si>
    <t>sold for scrap 26 November 1946</t>
  </si>
  <si>
    <t>Mannert L. Abele</t>
  </si>
  <si>
    <t>sunk 12 April 1945</t>
  </si>
  <si>
    <t>Mansfield</t>
  </si>
  <si>
    <t>to Argentina 4 June 1974, scrapped for spare parts</t>
  </si>
  <si>
    <t>paid off 22 June 1944</t>
  </si>
  <si>
    <t>Maori</t>
  </si>
  <si>
    <t>sunk 12 February 1942</t>
  </si>
  <si>
    <t>Maranhão</t>
  </si>
  <si>
    <t>discarded 13 September 1946</t>
  </si>
  <si>
    <t>decommissioned 22 August 1972</t>
  </si>
  <si>
    <t>Mariz e Barros</t>
  </si>
  <si>
    <t>Marshall</t>
  </si>
  <si>
    <t>Massey</t>
  </si>
  <si>
    <t>decommissioned 1973, sold for scrap 1974</t>
  </si>
  <si>
    <t>Marne</t>
  </si>
  <si>
    <t>scrapped 1970</t>
  </si>
  <si>
    <t>Martin</t>
  </si>
  <si>
    <t>sunk 10 November 1942</t>
  </si>
  <si>
    <t>Mashona</t>
  </si>
  <si>
    <t>sunk 28 May 1941</t>
  </si>
  <si>
    <t>Matabele</t>
  </si>
  <si>
    <t>sunk 17 January 1941</t>
  </si>
  <si>
    <t>Matchless</t>
  </si>
  <si>
    <t>paid off 12 February 1942</t>
  </si>
  <si>
    <t>Mato Grosso</t>
  </si>
  <si>
    <t>Pará</t>
  </si>
  <si>
    <t>sunk 4 August 1944</t>
  </si>
  <si>
    <t>Maury</t>
  </si>
  <si>
    <t>Mayo</t>
  </si>
  <si>
    <t>Mayrant</t>
  </si>
  <si>
    <t>Scuttled off Kwajalein 4 April 1948</t>
  </si>
  <si>
    <t>McCaffery</t>
  </si>
  <si>
    <t>McCall</t>
  </si>
  <si>
    <t>McCalla</t>
  </si>
  <si>
    <t>McCook</t>
  </si>
  <si>
    <t>McCord</t>
  </si>
  <si>
    <t>decommissioned 1954, sold for scrap 1974</t>
  </si>
  <si>
    <t>McCormick</t>
  </si>
  <si>
    <t>sold for scrap 15 December 1946</t>
  </si>
  <si>
    <t>McDermut</t>
  </si>
  <si>
    <t>decommissioned 1963, sold for scrap 1966</t>
  </si>
  <si>
    <t>McDougal</t>
  </si>
  <si>
    <t>McFarland</t>
  </si>
  <si>
    <t>sold for scrap 29 October 1946</t>
  </si>
  <si>
    <t>McGowan</t>
  </si>
  <si>
    <t>to Turkey as spare parts 1982, sunk as target 1987</t>
  </si>
  <si>
    <t>McKee</t>
  </si>
  <si>
    <t>decommissioned 1946, sold for scrap 1974</t>
  </si>
  <si>
    <t>McLanahan</t>
  </si>
  <si>
    <t>McNair</t>
  </si>
  <si>
    <t>decommissioned 1963, sold for scrap 1976</t>
  </si>
  <si>
    <t>Meade</t>
  </si>
  <si>
    <t>Melilla</t>
  </si>
  <si>
    <t>Melvin</t>
  </si>
  <si>
    <t>Decommissioned 13 January 1954, scrapped 1975</t>
  </si>
  <si>
    <t>sunk 15 October 1942</t>
  </si>
  <si>
    <t>sunk 9 June 1944, wreck sold and scrapped 5 August 1960</t>
  </si>
  <si>
    <t>Mertz</t>
  </si>
  <si>
    <t>Mervine</t>
  </si>
  <si>
    <t>decommissioned 1949, scrapped 1969</t>
  </si>
  <si>
    <t>Metcalf</t>
  </si>
  <si>
    <t>decommissioned 1946, sold for scrap 1972</t>
  </si>
  <si>
    <t>Meteor</t>
  </si>
  <si>
    <t>Michishio</t>
  </si>
  <si>
    <t>Michitsuki</t>
  </si>
  <si>
    <t>16% complete, construction stopped 17 April 1945, scrapped 28 February 1948</t>
  </si>
  <si>
    <t>Micmac</t>
  </si>
  <si>
    <t>built and launched during war, paid off 31 March 1964, scrapped 1965</t>
  </si>
  <si>
    <t>Mikazuki</t>
  </si>
  <si>
    <t>sunk 29 July 1943</t>
  </si>
  <si>
    <t>Milan</t>
  </si>
  <si>
    <t>run aground 8 November 1942, wreck scrapped post-war</t>
  </si>
  <si>
    <t>Miller</t>
  </si>
  <si>
    <t>decommissioned 1964, sold for scrap 1975</t>
  </si>
  <si>
    <t>Milne</t>
  </si>
  <si>
    <t>Minazuki</t>
  </si>
  <si>
    <t>Minegumo</t>
  </si>
  <si>
    <t>sunk 5 March 1943</t>
  </si>
  <si>
    <t>Minsk</t>
  </si>
  <si>
    <t>sunk 23 September 1941. Salvaged, and sunk as a target, 1958</t>
  </si>
  <si>
    <t>Misiones</t>
  </si>
  <si>
    <t>discarded 3 May 1971</t>
  </si>
  <si>
    <t>Mistral</t>
  </si>
  <si>
    <t>constructive total loss 10 June 1944</t>
  </si>
  <si>
    <t>Mitragliere</t>
  </si>
  <si>
    <t>Mjölner</t>
  </si>
  <si>
    <t>decommissioned 1 April 1966, sold for scrap 3 November 1969</t>
  </si>
  <si>
    <t>Moale</t>
  </si>
  <si>
    <t>decommissioned 1973, sold for scrap</t>
  </si>
  <si>
    <t>Mochizuki</t>
  </si>
  <si>
    <t>decommissioned 1 July 1970, scrapped 1978</t>
  </si>
  <si>
    <t>Moffett</t>
  </si>
  <si>
    <t>Mogador</t>
  </si>
  <si>
    <t>scuttled 27 November 1942, refloated by Italy 5 April 1943, scrapped 1949</t>
  </si>
  <si>
    <t>Mohawk</t>
  </si>
  <si>
    <t>sunk 5 January 1945</t>
  </si>
  <si>
    <t>sunk 15 December 1944</t>
  </si>
  <si>
    <t>Monaghan</t>
  </si>
  <si>
    <t>decommissioned 1957, sold for scrap 1963</t>
  </si>
  <si>
    <t>Montgomery</t>
  </si>
  <si>
    <t>sold for scrap 11 March 1946</t>
  </si>
  <si>
    <t>to Canada 1942, paid off 22 June 1944</t>
  </si>
  <si>
    <t>Montrose</t>
  </si>
  <si>
    <t>Morris</t>
  </si>
  <si>
    <t>Morrison</t>
  </si>
  <si>
    <t>Sunk by kamikazes, 4 May 1945</t>
  </si>
  <si>
    <t>Moskva</t>
  </si>
  <si>
    <t>Mugford</t>
  </si>
  <si>
    <t>Mullany</t>
  </si>
  <si>
    <t>decommissioned 18 October 1940, sunk as target 1946</t>
  </si>
  <si>
    <t>decommissioned 6 December 1968, scrapped 1969</t>
  </si>
  <si>
    <t>Murakumo</t>
  </si>
  <si>
    <t>Murasame</t>
  </si>
  <si>
    <t>sunk 6 March 1943</t>
  </si>
  <si>
    <t>Murphy</t>
  </si>
  <si>
    <t>Murray</t>
  </si>
  <si>
    <t>decommissioned 1965, sold for scrap 1966</t>
  </si>
  <si>
    <t>Musketeer</t>
  </si>
  <si>
    <t>scrapped 1955</t>
  </si>
  <si>
    <t>Mustin</t>
  </si>
  <si>
    <t>sunk 25 August 1942</t>
  </si>
  <si>
    <t>Myles C. Fox</t>
  </si>
  <si>
    <t>to Greece as spare parts 1980, scrapped 2003</t>
  </si>
  <si>
    <t>Myngs</t>
  </si>
  <si>
    <t>Z</t>
  </si>
  <si>
    <t>Naganami</t>
  </si>
  <si>
    <t>Nagatsuki</t>
  </si>
  <si>
    <t>sunk 6 July 1943</t>
  </si>
  <si>
    <t>Napier</t>
  </si>
  <si>
    <t>N</t>
  </si>
  <si>
    <t>Nara</t>
  </si>
  <si>
    <t>scrapped 1 July 1948</t>
  </si>
  <si>
    <t>Natsugumo</t>
  </si>
  <si>
    <t>Natsushio</t>
  </si>
  <si>
    <t>sunk 9 February 1942</t>
  </si>
  <si>
    <t>Natsuzuki</t>
  </si>
  <si>
    <t>ceded to United Kingdom 25 August 1947, scrapped September 1947-March 1948</t>
  </si>
  <si>
    <t>Nazario Sauro</t>
  </si>
  <si>
    <t>Nelson</t>
  </si>
  <si>
    <t>decommissioned 1947, scrapped 1969</t>
  </si>
  <si>
    <t>Nembo</t>
  </si>
  <si>
    <t>Nenohi</t>
  </si>
  <si>
    <t>sunk 4 July 1942</t>
  </si>
  <si>
    <t>Nepal</t>
  </si>
  <si>
    <t>paid off 22 October 1945, sold for scrap 1955</t>
  </si>
  <si>
    <t>Nestor</t>
  </si>
  <si>
    <t>scuttled 15 June 1942</t>
  </si>
  <si>
    <t>New</t>
  </si>
  <si>
    <t>Newark</t>
  </si>
  <si>
    <t>scrapped February 1947</t>
  </si>
  <si>
    <t>Newcomb</t>
  </si>
  <si>
    <t>Newman K. Perry</t>
  </si>
  <si>
    <t>Newmarket</t>
  </si>
  <si>
    <t>scrapped September 1945</t>
  </si>
  <si>
    <t>Newport</t>
  </si>
  <si>
    <t>June 1942, returned to RN</t>
  </si>
  <si>
    <t>Nezamozhnik</t>
  </si>
  <si>
    <t>sunk as target ship early 1950s</t>
  </si>
  <si>
    <t>Niagara</t>
  </si>
  <si>
    <t>paid off 27 May 1946</t>
  </si>
  <si>
    <t>Niblack</t>
  </si>
  <si>
    <t>Sold 16 August 1973 and broken up for scrap</t>
  </si>
  <si>
    <t>Nicholas</t>
  </si>
  <si>
    <t>decommissioned and sold for scrap 1970</t>
  </si>
  <si>
    <t>Nicholson</t>
  </si>
  <si>
    <t>to Italy 1951, sunk as target 1975</t>
  </si>
  <si>
    <t>Nicoloso da Recco</t>
  </si>
  <si>
    <t>struck 15 July 1954, scrapped</t>
  </si>
  <si>
    <t>Nicolò Zeno</t>
  </si>
  <si>
    <t>Nields</t>
  </si>
  <si>
    <t>Niizuki</t>
  </si>
  <si>
    <t>scrapped 20 April 1948</t>
  </si>
  <si>
    <t>Nizam</t>
  </si>
  <si>
    <t>paid off 17 October 1945, sold for scrap 1955</t>
  </si>
  <si>
    <t>sunk 12 September 1944</t>
  </si>
  <si>
    <t>Nootka</t>
  </si>
  <si>
    <t>built and launched during war, paid off 6 February 1964, scrapped 1965</t>
  </si>
  <si>
    <t>Norman</t>
  </si>
  <si>
    <t>paid off October 1945, sold for scrap 1958</t>
  </si>
  <si>
    <t>Norman Scott</t>
  </si>
  <si>
    <t>Nordenskjöld</t>
  </si>
  <si>
    <t>decommissioned 1 April 1963, scrapped 1964</t>
  </si>
  <si>
    <t>Norrköping</t>
  </si>
  <si>
    <t>decommissioned 1 February 1965, sunk as target 26 May 1977</t>
  </si>
  <si>
    <t>Norris</t>
  </si>
  <si>
    <t>Nowaki</t>
  </si>
  <si>
    <t>Nubian</t>
  </si>
  <si>
    <t>O'Bannon</t>
  </si>
  <si>
    <t>decommissioned 1947, sunk as target 1972</t>
  </si>
  <si>
    <t>O'Hare</t>
  </si>
  <si>
    <t>Obdurate</t>
  </si>
  <si>
    <t>O</t>
  </si>
  <si>
    <t>sold for scrap 1964</t>
  </si>
  <si>
    <t>Obedient</t>
  </si>
  <si>
    <t>Oboro</t>
  </si>
  <si>
    <t>sunk 16 October 1942</t>
  </si>
  <si>
    <t>Odake</t>
  </si>
  <si>
    <t>to United States 14 July 1947, sunk as target 17 September 1947</t>
  </si>
  <si>
    <t>Odin</t>
  </si>
  <si>
    <t>Offa</t>
  </si>
  <si>
    <t>Ognevoy</t>
  </si>
  <si>
    <t>Okinami</t>
  </si>
  <si>
    <t>Onslaught</t>
  </si>
  <si>
    <t>Onslow</t>
  </si>
  <si>
    <t>Opportune</t>
  </si>
  <si>
    <t>sold for scrap 1955</t>
  </si>
  <si>
    <t>Opytny</t>
  </si>
  <si>
    <t>scrapped 1955-1956</t>
  </si>
  <si>
    <t>Orage</t>
  </si>
  <si>
    <t>sunk 23 May 1940</t>
  </si>
  <si>
    <t>Ordronaux</t>
  </si>
  <si>
    <t>Orella</t>
  </si>
  <si>
    <t>stricken 29 September 1966</t>
  </si>
  <si>
    <t>Orleck</t>
  </si>
  <si>
    <t>Oribi</t>
  </si>
  <si>
    <t>Orwell</t>
  </si>
  <si>
    <t>sold for scrap 1965</t>
  </si>
  <si>
    <t>sunk 20 February 1943</t>
  </si>
  <si>
    <t>Osmond Ingram</t>
  </si>
  <si>
    <t>sold for scrapping 17 June 1946</t>
  </si>
  <si>
    <t>Ostro</t>
  </si>
  <si>
    <t>Ottawa</t>
  </si>
  <si>
    <t>Ouragan</t>
  </si>
  <si>
    <t>Overton</t>
  </si>
  <si>
    <t>Owen</t>
  </si>
  <si>
    <t>decommissioned 1958, sold for scrap 1973</t>
  </si>
  <si>
    <t>Oyashio</t>
  </si>
  <si>
    <t>Ozbourn</t>
  </si>
  <si>
    <t>decommissioned and sold for scrap 1975</t>
  </si>
  <si>
    <t>Pakenham</t>
  </si>
  <si>
    <t>P</t>
  </si>
  <si>
    <t>constructive loss, scuttled 16 April 1943</t>
  </si>
  <si>
    <t>Paladin</t>
  </si>
  <si>
    <t>paid off June 1961, scrapped 1962</t>
  </si>
  <si>
    <t>Palmer</t>
  </si>
  <si>
    <t>Pantera</t>
  </si>
  <si>
    <t>scuttled 3 / 4 April 1941</t>
  </si>
  <si>
    <t>Panther</t>
  </si>
  <si>
    <t>Panthère</t>
  </si>
  <si>
    <t>Panthir</t>
  </si>
  <si>
    <t>Paraíba</t>
  </si>
  <si>
    <t>decommissioned 1944</t>
  </si>
  <si>
    <t>Parker</t>
  </si>
  <si>
    <t>Parrott</t>
  </si>
  <si>
    <t>sold for scrap 5 April 1947</t>
  </si>
  <si>
    <t>Partridge</t>
  </si>
  <si>
    <t>paid off 1 January 1946</t>
  </si>
  <si>
    <t>Pathfinder</t>
  </si>
  <si>
    <t>paid off 1945, scrapped 1948</t>
  </si>
  <si>
    <t>Patterson</t>
  </si>
  <si>
    <t>Paul Hamilton</t>
  </si>
  <si>
    <t>decommissioned 1945, sold for scrap 1970</t>
  </si>
  <si>
    <t>Paul Jones</t>
  </si>
  <si>
    <t>Peary</t>
  </si>
  <si>
    <t>sunk 19 February 1942</t>
  </si>
  <si>
    <t>Penn</t>
  </si>
  <si>
    <t>scrapped 30 October 1950</t>
  </si>
  <si>
    <t>Petard</t>
  </si>
  <si>
    <t>scrapped June 1967</t>
  </si>
  <si>
    <t>Phelps</t>
  </si>
  <si>
    <t>Philip</t>
  </si>
  <si>
    <t>decommissioned 1968, sank in storm 2 February 1972</t>
  </si>
  <si>
    <t>Philips van Almonde</t>
  </si>
  <si>
    <t>construction incomplete, demolished on the slipway 17 May 1940, later scrapped by Germany</t>
  </si>
  <si>
    <t>Phra Ruang</t>
  </si>
  <si>
    <t>R (Thornycroft)</t>
  </si>
  <si>
    <t>Piauí</t>
  </si>
  <si>
    <t>Picking</t>
  </si>
  <si>
    <t>decommissioned 1969, sunk as target 1997</t>
  </si>
  <si>
    <t>Piet Hein</t>
  </si>
  <si>
    <t>Pillsbury</t>
  </si>
  <si>
    <t>sunk 2 March 1942</t>
  </si>
  <si>
    <t>Piorun</t>
  </si>
  <si>
    <t>to Poland October 1940, to UK August 1946, scrapped 1955</t>
  </si>
  <si>
    <t>Plunkett</t>
  </si>
  <si>
    <t>to Taiwan 1959, scrapped 1975</t>
  </si>
  <si>
    <t>Pope</t>
  </si>
  <si>
    <t>Porcupine</t>
  </si>
  <si>
    <t>decommissioned 1953, sold for scrap 1974</t>
  </si>
  <si>
    <t>Porterfield</t>
  </si>
  <si>
    <t>decommissioned 1969, sunk as target 1982</t>
  </si>
  <si>
    <t>Power</t>
  </si>
  <si>
    <t>Preble</t>
  </si>
  <si>
    <t>sold for scrap 26 October 1946</t>
  </si>
  <si>
    <t>Prichett</t>
  </si>
  <si>
    <t>Pringle</t>
  </si>
  <si>
    <t>sunk 16 April 1945</t>
  </si>
  <si>
    <t>Pruitt</t>
  </si>
  <si>
    <t>decommissioned 16 November 1945</t>
  </si>
  <si>
    <t>Psara</t>
  </si>
  <si>
    <t>sunk 20 April 1941</t>
  </si>
  <si>
    <t>Psilander</t>
  </si>
  <si>
    <t>acquired from Italy 1940, commissioned 27 March 1940, scrapped 1949</t>
  </si>
  <si>
    <t>Puke</t>
  </si>
  <si>
    <t>Punjabi</t>
  </si>
  <si>
    <t>sunk 1 May 1942</t>
  </si>
  <si>
    <t>Purdy</t>
  </si>
  <si>
    <t>Putnam</t>
  </si>
  <si>
    <t>Q</t>
  </si>
  <si>
    <t>Quail</t>
  </si>
  <si>
    <t>sold for scrap 1975</t>
  </si>
  <si>
    <t>Quentin</t>
  </si>
  <si>
    <t>sold for scrap 15 February 1972</t>
  </si>
  <si>
    <t>Quick</t>
  </si>
  <si>
    <t>Quickmatch</t>
  </si>
  <si>
    <t>sold for scrap 1972</t>
  </si>
  <si>
    <t>Quilliam</t>
  </si>
  <si>
    <t>Quintino Sella</t>
  </si>
  <si>
    <t>sunk 11 September 1943</t>
  </si>
  <si>
    <t>Racehorse</t>
  </si>
  <si>
    <t>R</t>
  </si>
  <si>
    <t>scrapped 8 December 1949</t>
  </si>
  <si>
    <t>Radford</t>
  </si>
  <si>
    <t>Raider</t>
  </si>
  <si>
    <t>Ralph Talbot</t>
  </si>
  <si>
    <t>scuttled after A-bomb test, 1948</t>
  </si>
  <si>
    <t>Ramsay</t>
  </si>
  <si>
    <t>Ramsey</t>
  </si>
  <si>
    <t>sold for scrap 18 February 1947</t>
  </si>
  <si>
    <t>Rapid</t>
  </si>
  <si>
    <t>sunk as target 13 September 1981</t>
  </si>
  <si>
    <t>Rathburne</t>
  </si>
  <si>
    <t>sold for scrap November 1946</t>
  </si>
  <si>
    <t>Rastoropny</t>
  </si>
  <si>
    <t>sold for scrap 27 April 1965</t>
  </si>
  <si>
    <t>Razumny</t>
  </si>
  <si>
    <t>sold for scrap 4 May 1963</t>
  </si>
  <si>
    <t>Razyaryonny</t>
  </si>
  <si>
    <t>Razyashchy</t>
  </si>
  <si>
    <t>sunk as a target 9 July 1961</t>
  </si>
  <si>
    <t>Redky</t>
  </si>
  <si>
    <t>sold for scrap 26 February 1962</t>
  </si>
  <si>
    <t>Reading</t>
  </si>
  <si>
    <t>sold for scrap July 1945</t>
  </si>
  <si>
    <t>Redoubt</t>
  </si>
  <si>
    <t>Regele Ferdinand</t>
  </si>
  <si>
    <t>Regina Maria</t>
  </si>
  <si>
    <t>Reid</t>
  </si>
  <si>
    <t>sunk 11 December 1944</t>
  </si>
  <si>
    <t>Rekordny</t>
  </si>
  <si>
    <t>Relentless</t>
  </si>
  <si>
    <t>sold for scrap 1971</t>
  </si>
  <si>
    <t>Remey</t>
  </si>
  <si>
    <t>Remus</t>
  </si>
  <si>
    <t>Romulus</t>
  </si>
  <si>
    <t>acquired from Italy in 1940, stricken 1958</t>
  </si>
  <si>
    <t>Renshaw</t>
  </si>
  <si>
    <t>Reshitelny</t>
  </si>
  <si>
    <t>Restigouche</t>
  </si>
  <si>
    <t>paid off 6 October 1945</t>
  </si>
  <si>
    <t>Retivy</t>
  </si>
  <si>
    <t>Reuben James</t>
  </si>
  <si>
    <t>Revnostny</t>
  </si>
  <si>
    <t>sold for scrap 28 December 1962</t>
  </si>
  <si>
    <t>Rezky</t>
  </si>
  <si>
    <t>Rezvy</t>
  </si>
  <si>
    <t>sold for scrap 3 April 1958</t>
  </si>
  <si>
    <t>Rhind</t>
  </si>
  <si>
    <t>Rich</t>
  </si>
  <si>
    <t>decommissioned 1977, scrapped 1979</t>
  </si>
  <si>
    <t>Richard B. Anderson</t>
  </si>
  <si>
    <t>Richard E. Kraus</t>
  </si>
  <si>
    <t>Richard P. Leary</t>
  </si>
  <si>
    <t>Ringgold</t>
  </si>
  <si>
    <t>Rio Grande do Norte</t>
  </si>
  <si>
    <t>Ripley</t>
  </si>
  <si>
    <t>sold for scrap 20 March 1945</t>
  </si>
  <si>
    <t>Riquelme</t>
  </si>
  <si>
    <t>Robert H. McCard</t>
  </si>
  <si>
    <t>decommissioned 1947, stricken 1971</t>
  </si>
  <si>
    <t>Robert K. Huntington</t>
  </si>
  <si>
    <t>Robert L. Wilson</t>
  </si>
  <si>
    <t>decommissioned 1974, sunk as target 1980</t>
  </si>
  <si>
    <t>Robinson</t>
  </si>
  <si>
    <t>decommissioned 1964, sunk as target 1982</t>
  </si>
  <si>
    <t>Rocket</t>
  </si>
  <si>
    <t>decommissioned 11 May 1962, scrapped March 1967</t>
  </si>
  <si>
    <t>Rockingham</t>
  </si>
  <si>
    <t>sunk 27 September 1944</t>
  </si>
  <si>
    <t>Rodman</t>
  </si>
  <si>
    <t>to Taiwan 1955, damaged and struck 1969, destroyed for motion picture 1976</t>
  </si>
  <si>
    <t>Roe</t>
  </si>
  <si>
    <t>Roebuck</t>
  </si>
  <si>
    <t>sold for scrap 1968</t>
  </si>
  <si>
    <t>Rogers</t>
  </si>
  <si>
    <t>acquired from Italy 1940, stricken 1958</t>
  </si>
  <si>
    <t>Rooks</t>
  </si>
  <si>
    <t>Roper</t>
  </si>
  <si>
    <t>sold for scrap 31 March 1946</t>
  </si>
  <si>
    <t>Ross</t>
  </si>
  <si>
    <t>decommissioned 1959, sunk as target 1978</t>
  </si>
  <si>
    <t>Rotherham</t>
  </si>
  <si>
    <t>Rowe</t>
  </si>
  <si>
    <t>Rupertus</t>
  </si>
  <si>
    <t>Russell</t>
  </si>
  <si>
    <t>Ryany</t>
  </si>
  <si>
    <t>sunk as a target 8 January 1961</t>
  </si>
  <si>
    <t>Sabre</t>
  </si>
  <si>
    <t>S (Admiralty)</t>
  </si>
  <si>
    <t>Saetta</t>
  </si>
  <si>
    <t>sunk 3 February 1943</t>
  </si>
  <si>
    <t>Sagiri</t>
  </si>
  <si>
    <t>sunk 24 December 1941</t>
  </si>
  <si>
    <t>Saguenay</t>
  </si>
  <si>
    <t>paid up July 1945</t>
  </si>
  <si>
    <t>Saintes</t>
  </si>
  <si>
    <t>paid off May 1962, scrapped 1972</t>
  </si>
  <si>
    <t>Sakura</t>
  </si>
  <si>
    <t>sunk by mine 11 July 1945</t>
  </si>
  <si>
    <t>Saladin</t>
  </si>
  <si>
    <t>scrapped November 1945</t>
  </si>
  <si>
    <t>to Canada September 1942, paid off 10 December 1943, scrapped 1944</t>
  </si>
  <si>
    <t>Samidare</t>
  </si>
  <si>
    <t>sunk 25 August 1944</t>
  </si>
  <si>
    <t>Samuel B. Roberts</t>
  </si>
  <si>
    <t>decommissioned 1970, sunk as target 1971</t>
  </si>
  <si>
    <t>Samuel N. Moore</t>
  </si>
  <si>
    <t>San Juan</t>
  </si>
  <si>
    <t>Discarded 1973</t>
  </si>
  <si>
    <t>San Luis</t>
  </si>
  <si>
    <t>Discarded 3 May 1971</t>
  </si>
  <si>
    <t>Sánchez Barcáiztegui</t>
  </si>
  <si>
    <t>Sands</t>
  </si>
  <si>
    <t>Santa Catarina</t>
  </si>
  <si>
    <t>Santa Cruz</t>
  </si>
  <si>
    <t>Sardonyx</t>
  </si>
  <si>
    <t>scrapped October 1945</t>
  </si>
  <si>
    <t>Sarsfield</t>
  </si>
  <si>
    <t>Satsuki</t>
  </si>
  <si>
    <t>sunk 21 September 1944</t>
  </si>
  <si>
    <t>Satterlee</t>
  </si>
  <si>
    <t>Decommissioned 16 March 1946, scrapped 1972</t>
  </si>
  <si>
    <t>Saufley</t>
  </si>
  <si>
    <t>decommissioned 1965, sunk as target 1968</t>
  </si>
  <si>
    <t>Saumarez</t>
  </si>
  <si>
    <t>S</t>
  </si>
  <si>
    <t>Savage</t>
  </si>
  <si>
    <t>scrapped 11 April 1960</t>
  </si>
  <si>
    <t>Sazanami</t>
  </si>
  <si>
    <t>sunk 14 January 1944</t>
  </si>
  <si>
    <t>Schenck</t>
  </si>
  <si>
    <t>sold for scrap 25 November 1946</t>
  </si>
  <si>
    <t>Schley</t>
  </si>
  <si>
    <t>scrapped 29 March 1946</t>
  </si>
  <si>
    <t>Schroeder</t>
  </si>
  <si>
    <t>Scimitar</t>
  </si>
  <si>
    <t>scrapped 29 June 1947</t>
  </si>
  <si>
    <t>Scirocco</t>
  </si>
  <si>
    <t>Scorpion</t>
  </si>
  <si>
    <t>paid off 16 August 1945</t>
  </si>
  <si>
    <t>Scourge</t>
  </si>
  <si>
    <t>to Netherlands 1 February 1946</t>
  </si>
  <si>
    <t>Scout</t>
  </si>
  <si>
    <t>scrapped 2 March 1946</t>
  </si>
  <si>
    <t>Selfridge</t>
  </si>
  <si>
    <t>Semmes</t>
  </si>
  <si>
    <t>scrapped 25 November 1946</t>
  </si>
  <si>
    <t>Serapis</t>
  </si>
  <si>
    <t>Serdity</t>
  </si>
  <si>
    <t>Storozhevoy</t>
  </si>
  <si>
    <t>sunk 19 July 1941</t>
  </si>
  <si>
    <t>Sergipe</t>
  </si>
  <si>
    <t>Sfendoni</t>
  </si>
  <si>
    <t>Thyella</t>
  </si>
  <si>
    <t>decommissioned post-war</t>
  </si>
  <si>
    <t>Shannon</t>
  </si>
  <si>
    <t>decommissioned 1955, sold for scrap 1973</t>
  </si>
  <si>
    <t>Shark</t>
  </si>
  <si>
    <t>Shaumyan</t>
  </si>
  <si>
    <t>ran aground 3 April 1942 and later destroyed, scrapped post-war</t>
  </si>
  <si>
    <t>Shaw</t>
  </si>
  <si>
    <t>Shea</t>
  </si>
  <si>
    <t>decommissioned 1958, sold for scrap 1974</t>
  </si>
  <si>
    <t>Shelton</t>
  </si>
  <si>
    <t>Sherwood</t>
  </si>
  <si>
    <t>Shields</t>
  </si>
  <si>
    <t>Shigure</t>
  </si>
  <si>
    <t>sunk 24 January 1945</t>
  </si>
  <si>
    <t>Shii</t>
  </si>
  <si>
    <t>Shikari</t>
  </si>
  <si>
    <t>scrapped 4 November 1945</t>
  </si>
  <si>
    <t>Shikinami</t>
  </si>
  <si>
    <t>Shimakaze</t>
  </si>
  <si>
    <t>Shimotsuki</t>
  </si>
  <si>
    <t>sunk 25 November 1944</t>
  </si>
  <si>
    <t>Shinonome</t>
  </si>
  <si>
    <t>sunk 17 December 1941</t>
  </si>
  <si>
    <t>Shirakumo</t>
  </si>
  <si>
    <t>sunk 16 March 1944</t>
  </si>
  <si>
    <t>Shiranui</t>
  </si>
  <si>
    <t>sunk 27 October 1944</t>
  </si>
  <si>
    <t>sunk in collision 15 June 1944</t>
  </si>
  <si>
    <t>Shirayuki</t>
  </si>
  <si>
    <t>Shubrick</t>
  </si>
  <si>
    <t>Sicard</t>
  </si>
  <si>
    <t>sold for scrap 22 June 1946</t>
  </si>
  <si>
    <t>Sigourney</t>
  </si>
  <si>
    <t>decommissioned 1960, sold for scrap 1975</t>
  </si>
  <si>
    <t>Sigsbee</t>
  </si>
  <si>
    <t>decommissioned 1947, sold for scrap 1975</t>
  </si>
  <si>
    <t>Sikh</t>
  </si>
  <si>
    <t>sunk 14 September 1942</t>
  </si>
  <si>
    <t>Silny</t>
  </si>
  <si>
    <t>scrapped 21 January 1960</t>
  </si>
  <si>
    <t>Simoun</t>
  </si>
  <si>
    <t>Simpson</t>
  </si>
  <si>
    <t>sunk 7 May 1942</t>
  </si>
  <si>
    <t>Sioux</t>
  </si>
  <si>
    <t>paid off 30 October 1963</t>
  </si>
  <si>
    <t>Siroco</t>
  </si>
  <si>
    <t>sunk 31 May 1940</t>
  </si>
  <si>
    <t>Skate</t>
  </si>
  <si>
    <t>R (Admiralty)</t>
  </si>
  <si>
    <t>sold for scrap 1947</t>
  </si>
  <si>
    <t>Skeena</t>
  </si>
  <si>
    <t>Skory</t>
  </si>
  <si>
    <t>sunk by naval mine 28 August 1941</t>
  </si>
  <si>
    <t>Slavny</t>
  </si>
  <si>
    <t>scrapped 1964-1965</t>
  </si>
  <si>
    <t>decommissioned 10 March 1944, converted to frigate and recommissioned 1948, sold for scrap 1959</t>
  </si>
  <si>
    <t>Sluys</t>
  </si>
  <si>
    <t>Smalley</t>
  </si>
  <si>
    <t>decommissioned 1957, sold for scrap 1966</t>
  </si>
  <si>
    <t>Smely</t>
  </si>
  <si>
    <t>scuttled 27 July 1941</t>
  </si>
  <si>
    <t>Smetlivy</t>
  </si>
  <si>
    <t>sunk 4 November 1941</t>
  </si>
  <si>
    <t>Smith</t>
  </si>
  <si>
    <t>Smyshlyony</t>
  </si>
  <si>
    <t>sunk 8 March 1942</t>
  </si>
  <si>
    <t>Sokrushitelny</t>
  </si>
  <si>
    <t>sunk in a storm 22 November 1942</t>
  </si>
  <si>
    <t>Soley</t>
  </si>
  <si>
    <t>decommissioned 1970, sunk as target 1970</t>
  </si>
  <si>
    <t>Solebay</t>
  </si>
  <si>
    <t>paid off April 1962, scrapped 1967</t>
  </si>
  <si>
    <t>Somali</t>
  </si>
  <si>
    <t>sunk 24 September 1942</t>
  </si>
  <si>
    <t>Soobrazitelny</t>
  </si>
  <si>
    <t>Southard</t>
  </si>
  <si>
    <t>wrecked 9 October 1945, wreck destroyed 14 January 1946</t>
  </si>
  <si>
    <t>Southerland</t>
  </si>
  <si>
    <t>decommissioned 1981, sunk as target 1997</t>
  </si>
  <si>
    <t>Sovershenny</t>
  </si>
  <si>
    <t>Spence</t>
  </si>
  <si>
    <t>foundered 18 December 1944</t>
  </si>
  <si>
    <t>Spetsai</t>
  </si>
  <si>
    <t>Split</t>
  </si>
  <si>
    <t>Sposobny</t>
  </si>
  <si>
    <t>Sproston</t>
  </si>
  <si>
    <t>decommissioned 1968, sold for scrap 1971</t>
  </si>
  <si>
    <t>Squadrista</t>
  </si>
  <si>
    <t>St. Clair</t>
  </si>
  <si>
    <t>St. Croix</t>
  </si>
  <si>
    <t>sunk 22 September 1943</t>
  </si>
  <si>
    <t>St. Francis</t>
  </si>
  <si>
    <t>paid off 1945, sank under tow July 1945</t>
  </si>
  <si>
    <t>St. Kitts</t>
  </si>
  <si>
    <t>paid off 1957, scrapped February 1962</t>
  </si>
  <si>
    <t>St. Laurent</t>
  </si>
  <si>
    <t>paid off 10 October 1945</t>
  </si>
  <si>
    <t>St. Mary's</t>
  </si>
  <si>
    <t>paid off February 1944, scrapped 1945</t>
  </si>
  <si>
    <t>Stack</t>
  </si>
  <si>
    <t>Stanley</t>
  </si>
  <si>
    <t>sunk 19 December 1941</t>
  </si>
  <si>
    <t>Stanly</t>
  </si>
  <si>
    <t>Stansbury</t>
  </si>
  <si>
    <t>Stalin</t>
  </si>
  <si>
    <t>scrapped 1953</t>
  </si>
  <si>
    <t>Statny</t>
  </si>
  <si>
    <t>sank in a storm 23 August 1941</t>
  </si>
  <si>
    <t>Steinaker</t>
  </si>
  <si>
    <t>Stembel</t>
  </si>
  <si>
    <t>Stephen Potter</t>
  </si>
  <si>
    <t>Steregushchy</t>
  </si>
  <si>
    <t>sunk 21 September 1941, salvaged 1944, returned to service 1948, scrapped 1959</t>
  </si>
  <si>
    <t>Sterett</t>
  </si>
  <si>
    <t>Stevens</t>
  </si>
  <si>
    <t>Stevenson</t>
  </si>
  <si>
    <t>decommissioned 1946, scrapped 1970</t>
  </si>
  <si>
    <t>Stickell</t>
  </si>
  <si>
    <t>Stockholm</t>
  </si>
  <si>
    <t>decommissioned 1 January 1964 and scrapped</t>
  </si>
  <si>
    <t>Stockham</t>
  </si>
  <si>
    <t>decommissioned 1957, sunk as target 1977</t>
  </si>
  <si>
    <t>Stockton</t>
  </si>
  <si>
    <t>Stoddard</t>
  </si>
  <si>
    <t>Stord</t>
  </si>
  <si>
    <t>scrapped 1959</t>
  </si>
  <si>
    <t>Stormes</t>
  </si>
  <si>
    <t>scrapped 1958-1959</t>
  </si>
  <si>
    <t>Stoyky</t>
  </si>
  <si>
    <t>sank in storm 2 July 1960</t>
  </si>
  <si>
    <t>Strale</t>
  </si>
  <si>
    <t>ran aground 21 March 1942, destroyed 6 August 1942</t>
  </si>
  <si>
    <t>Strashny</t>
  </si>
  <si>
    <t>scrapped 12 January 1960</t>
  </si>
  <si>
    <t>Stremitelny</t>
  </si>
  <si>
    <t>sunk 20 July 1941</t>
  </si>
  <si>
    <t>Stribling</t>
  </si>
  <si>
    <t>decommissioned 1976, sunk as target 1980</t>
  </si>
  <si>
    <t>Stringham</t>
  </si>
  <si>
    <t>scrapped March 1946</t>
  </si>
  <si>
    <t>Strogy</t>
  </si>
  <si>
    <t>scrapped 26 June 1964</t>
  </si>
  <si>
    <t>Stronghold</t>
  </si>
  <si>
    <t>sunk 4 March 1942</t>
  </si>
  <si>
    <t>Stroyny</t>
  </si>
  <si>
    <t>scrapped 1965-1966</t>
  </si>
  <si>
    <t>Stuart</t>
  </si>
  <si>
    <t>paid off 27 April 1946</t>
  </si>
  <si>
    <t>Sturdy</t>
  </si>
  <si>
    <t>constructive loss 30 October 1940</t>
  </si>
  <si>
    <t>Sturtevant</t>
  </si>
  <si>
    <t>sunk 26 April 1942</t>
  </si>
  <si>
    <t>Sugi</t>
  </si>
  <si>
    <t>Sultanhisar</t>
  </si>
  <si>
    <t>to United Kingdom 23 August 1947, sunk as target 1947</t>
  </si>
  <si>
    <t>Sundsvall</t>
  </si>
  <si>
    <t>decommissioned 1 July 1982, scrapped 1984</t>
  </si>
  <si>
    <t>Surovy</t>
  </si>
  <si>
    <t>scuttled 13 November 1941</t>
  </si>
  <si>
    <t>Susuki</t>
  </si>
  <si>
    <t>Suzukaze</t>
  </si>
  <si>
    <t>sunk 25 January 1944</t>
  </si>
  <si>
    <t>Suzunami</t>
  </si>
  <si>
    <t>sunk 11 November 1943</t>
  </si>
  <si>
    <t>Suzutsuki</t>
  </si>
  <si>
    <t>converted to breakwater July 1948</t>
  </si>
  <si>
    <t>Svirepy</t>
  </si>
  <si>
    <t>scrapped 28 January 1958</t>
  </si>
  <si>
    <t>Svobodny</t>
  </si>
  <si>
    <t>sunk 10 June 1942</t>
  </si>
  <si>
    <t>Swanson</t>
  </si>
  <si>
    <t>decommissioned 1945, scrapped 1972</t>
  </si>
  <si>
    <t>Swift</t>
  </si>
  <si>
    <t>sunk 24 June 1944</t>
  </si>
  <si>
    <t>sunk 14 July 1945</t>
  </si>
  <si>
    <t>Tade</t>
  </si>
  <si>
    <t>Takanami</t>
  </si>
  <si>
    <t>sunk 30 November 1942</t>
  </si>
  <si>
    <t>decommissioned 1 February 1940, converted to training ship, scuttled as breakwater 1948</t>
  </si>
  <si>
    <t>Talbot</t>
  </si>
  <si>
    <t>sold for scrap 30 January 1946</t>
  </si>
  <si>
    <t>Tamanami</t>
  </si>
  <si>
    <t>sunk 7 July 1944</t>
  </si>
  <si>
    <t>Tâmega</t>
  </si>
  <si>
    <t>Guadiana</t>
  </si>
  <si>
    <t>discarded 2 September 1942</t>
  </si>
  <si>
    <t>Tanikaze</t>
  </si>
  <si>
    <t>sunk 9 June 1944</t>
  </si>
  <si>
    <t>Tarbell</t>
  </si>
  <si>
    <t>Tartar</t>
  </si>
  <si>
    <t>scrapped 22 February 1948</t>
  </si>
  <si>
    <t>Tartu</t>
  </si>
  <si>
    <t>scuttled 27 November 1942, scrapped 1956</t>
  </si>
  <si>
    <t>Tashkent</t>
  </si>
  <si>
    <t>sunk 2 July 1942, raised 30 August 1944, scrapped post-war</t>
  </si>
  <si>
    <t>Tattnall</t>
  </si>
  <si>
    <t>Decommissioned 17 December 1945</t>
  </si>
  <si>
    <t>Taussig</t>
  </si>
  <si>
    <t>Taylor</t>
  </si>
  <si>
    <t>Tbilisi</t>
  </si>
  <si>
    <t>scrapped 31 January 1964</t>
  </si>
  <si>
    <t>Teazer</t>
  </si>
  <si>
    <t>T</t>
  </si>
  <si>
    <t>Scrapped 7 August 1965</t>
  </si>
  <si>
    <t>Tejo</t>
  </si>
  <si>
    <t>stricken 9 February 1965</t>
  </si>
  <si>
    <t>Tempête</t>
  </si>
  <si>
    <t>Tenacious</t>
  </si>
  <si>
    <t>scrapped June 1965</t>
  </si>
  <si>
    <t>Tenedos</t>
  </si>
  <si>
    <t>sunk 5 April 1942</t>
  </si>
  <si>
    <t>Teniente Rodríguez</t>
  </si>
  <si>
    <t>Chasseur</t>
  </si>
  <si>
    <t>hulked 1939</t>
  </si>
  <si>
    <t>Termagant</t>
  </si>
  <si>
    <t>paid off 1960, scrapped 5 November 1965</t>
  </si>
  <si>
    <t>Terpsichore</t>
  </si>
  <si>
    <t>scrapped 17 May 1966</t>
  </si>
  <si>
    <t>Terry</t>
  </si>
  <si>
    <t>decommissioned 1947, to Peru as spare parts 1974</t>
  </si>
  <si>
    <t>Teruel</t>
  </si>
  <si>
    <t>decommissioned and scrapped 1948</t>
  </si>
  <si>
    <t>Teruzuki</t>
  </si>
  <si>
    <t>sunk 12 December 1942</t>
  </si>
  <si>
    <t>Thanet</t>
  </si>
  <si>
    <t>sunk 27 January 1942</t>
  </si>
  <si>
    <t>Thatcher</t>
  </si>
  <si>
    <t>The Sullivans</t>
  </si>
  <si>
    <t>museum ship since 1977</t>
  </si>
  <si>
    <t>Theodore E. Chandler</t>
  </si>
  <si>
    <t>decommissioned and scrapped 1975</t>
  </si>
  <si>
    <t>Thomas E. Fraser</t>
  </si>
  <si>
    <t>decommissioned 1955, sold for scrap 1974</t>
  </si>
  <si>
    <t>Thompson</t>
  </si>
  <si>
    <t>Thorn</t>
  </si>
  <si>
    <t>Thornton</t>
  </si>
  <si>
    <t>beached and decommissioned 2 May 1945, hull abandoned and donated to the government of the Ryukyu Islands July 1957</t>
  </si>
  <si>
    <t>sunk 21 April 1941</t>
  </si>
  <si>
    <t>Tigre</t>
  </si>
  <si>
    <t>Tillman</t>
  </si>
  <si>
    <t>Tinaztepe</t>
  </si>
  <si>
    <t>Tingey</t>
  </si>
  <si>
    <t>decommissioned 1963, sunk as target 1966</t>
  </si>
  <si>
    <t>Tjerk Hiddes</t>
  </si>
  <si>
    <t>construction incomplete, scuttled 15 May 1940, later salvaged and scrapped by Germany</t>
  </si>
  <si>
    <t>Tochi</t>
  </si>
  <si>
    <t>construction discontinued 18 May 1945, launched 28 May 1945, converted to breakwater</t>
  </si>
  <si>
    <t>Tokitsukaze</t>
  </si>
  <si>
    <t>Tolman</t>
  </si>
  <si>
    <t>decommissioned 1947, sunk as target 1997</t>
  </si>
  <si>
    <t>Tor</t>
  </si>
  <si>
    <t>Tornade</t>
  </si>
  <si>
    <t>Tracy</t>
  </si>
  <si>
    <t>Trafalgar</t>
  </si>
  <si>
    <t>paid off 1963, scrapped 1970</t>
  </si>
  <si>
    <t>Tramontane</t>
  </si>
  <si>
    <t>Trathen</t>
  </si>
  <si>
    <t>decommissioned 1965, used as target hulk 1973</t>
  </si>
  <si>
    <t>Trever</t>
  </si>
  <si>
    <t>Trippe</t>
  </si>
  <si>
    <t>Troll</t>
  </si>
  <si>
    <t>abandoned 4 May 1940, captured by Germany 18 May 1940, returned to Norway May 1945, scrapped 1949</t>
  </si>
  <si>
    <t>Trombe</t>
  </si>
  <si>
    <t>scuttled 27 November 1942, salvaged and repaired by Italians, to Free France 28 October 1943, scrapped 1950</t>
  </si>
  <si>
    <t>Troubridge</t>
  </si>
  <si>
    <t>paid off 27 March 1969, scrapped 1970</t>
  </si>
  <si>
    <t>Truxtun</t>
  </si>
  <si>
    <t>ran aground and sunk 18 February 1942</t>
  </si>
  <si>
    <t>Tsubaki</t>
  </si>
  <si>
    <t>scrapped 28 July 1948</t>
  </si>
  <si>
    <t>Tsuga</t>
  </si>
  <si>
    <t>sunk 15 January 1945</t>
  </si>
  <si>
    <t>Tucker</t>
  </si>
  <si>
    <t>sunk 4 August 1942</t>
  </si>
  <si>
    <t>Tucuman</t>
  </si>
  <si>
    <t>Tumult</t>
  </si>
  <si>
    <t>scrapped 25 October 1965</t>
  </si>
  <si>
    <t>Tung Chun</t>
  </si>
  <si>
    <t>abandoned 1944</t>
  </si>
  <si>
    <t>exploded 3 January 1944</t>
  </si>
  <si>
    <t>decommissioned 1969, scrapped 1970</t>
  </si>
  <si>
    <t>Tuscan</t>
  </si>
  <si>
    <t>scrapped 26 May 1966</t>
  </si>
  <si>
    <t>Twiggs</t>
  </si>
  <si>
    <t>sunk 16 June 1945</t>
  </si>
  <si>
    <t>Twining</t>
  </si>
  <si>
    <t>Typhon</t>
  </si>
  <si>
    <t>scuttled 10 November 1942</t>
  </si>
  <si>
    <t>Tyrian</t>
  </si>
  <si>
    <t>scrapped 9 March 1965</t>
  </si>
  <si>
    <t>Ugolino Vivaldi</t>
  </si>
  <si>
    <t>scuttled 10 September 1943</t>
  </si>
  <si>
    <t>Uhlmann</t>
  </si>
  <si>
    <t>decommissioned 1972, sold for scrap 1974</t>
  </si>
  <si>
    <t>Ulloa</t>
  </si>
  <si>
    <t>Ulster</t>
  </si>
  <si>
    <t>paid off 1977, scrapped 1980</t>
  </si>
  <si>
    <t>Ulysses</t>
  </si>
  <si>
    <t>Ume</t>
  </si>
  <si>
    <t>sunk 31 January 1945</t>
  </si>
  <si>
    <t>Umikaze</t>
  </si>
  <si>
    <t>sunk 1 February 1944</t>
  </si>
  <si>
    <t>Undaunted</t>
  </si>
  <si>
    <t>paid off 1974, sunk as target 1978</t>
  </si>
  <si>
    <t>Undine</t>
  </si>
  <si>
    <t>scrapped November 1965</t>
  </si>
  <si>
    <t>Upshur</t>
  </si>
  <si>
    <t>sold for scrap 26 September 1947</t>
  </si>
  <si>
    <t>Urakaze</t>
  </si>
  <si>
    <t>sunk 21 November 1944</t>
  </si>
  <si>
    <t>Uranami</t>
  </si>
  <si>
    <t>Urania</t>
  </si>
  <si>
    <t>Urchin</t>
  </si>
  <si>
    <t>Uritsky</t>
  </si>
  <si>
    <t>sunk as target in nuclear test 21 September 1955</t>
  </si>
  <si>
    <t>Ursa</t>
  </si>
  <si>
    <t>paid off November 1966</t>
  </si>
  <si>
    <t>Ushio</t>
  </si>
  <si>
    <t>surrendered 15 August 1945, scrapped 1948</t>
  </si>
  <si>
    <t>Usugumo</t>
  </si>
  <si>
    <t>Uzuki</t>
  </si>
  <si>
    <t>sunk 12 December 1944</t>
  </si>
  <si>
    <t>Valentine</t>
  </si>
  <si>
    <t>V (Admiralty leader)</t>
  </si>
  <si>
    <t>constructive loss 15 May 1940</t>
  </si>
  <si>
    <t>Valerian Kuybyshev</t>
  </si>
  <si>
    <t>scrapped 1957</t>
  </si>
  <si>
    <t>Valmy</t>
  </si>
  <si>
    <t>Valorous</t>
  </si>
  <si>
    <t>paid off 15 August 1945, sold for scrap 4 March 1947</t>
  </si>
  <si>
    <t>Vampire</t>
  </si>
  <si>
    <t>sunk 9 April 1942</t>
  </si>
  <si>
    <t>Van Galen</t>
  </si>
  <si>
    <t>sunk 10 May 1940, raised 23 October 1941 and scrapped</t>
  </si>
  <si>
    <t>scrapped February 1957</t>
  </si>
  <si>
    <t>Van Ghent</t>
  </si>
  <si>
    <t>ran aground and scuttled 15 February 1942</t>
  </si>
  <si>
    <t>Van Nes</t>
  </si>
  <si>
    <t>sunk 17 February 1942</t>
  </si>
  <si>
    <t>Van Valkenburgh</t>
  </si>
  <si>
    <t>Vanessa</t>
  </si>
  <si>
    <t>V (Admiralty)</t>
  </si>
  <si>
    <t>paid off 1945, scrapped 4 March 1947</t>
  </si>
  <si>
    <t>Vanity</t>
  </si>
  <si>
    <t>Vanoc</t>
  </si>
  <si>
    <t>scrapped in July 1945</t>
  </si>
  <si>
    <t>Vanquisher</t>
  </si>
  <si>
    <t>paid off June 1945, scrapped 4 May 1947</t>
  </si>
  <si>
    <t>Vansittart</t>
  </si>
  <si>
    <t>W (Admiralty)</t>
  </si>
  <si>
    <t>scrapped 25 February 1946</t>
  </si>
  <si>
    <t>Vasilefs Georgios</t>
  </si>
  <si>
    <t>Vasilissa Olga</t>
  </si>
  <si>
    <t>Vauban</t>
  </si>
  <si>
    <t>scuttled 27 November 1942, refloated 12 May 1947 and broken up</t>
  </si>
  <si>
    <t>Vautour</t>
  </si>
  <si>
    <t>scuttled 27 November 1942, refloated 17 January 1943, sunk 4 February 1944, scrapped 1951</t>
  </si>
  <si>
    <t>scuttled 27 November 1942, scrapped 1951</t>
  </si>
  <si>
    <t>Vega</t>
  </si>
  <si>
    <t>Velasco</t>
  </si>
  <si>
    <t>Velite</t>
  </si>
  <si>
    <t>Velox</t>
  </si>
  <si>
    <t>Vendetta</t>
  </si>
  <si>
    <t>scuttled 2 July 1948</t>
  </si>
  <si>
    <t>Venetia</t>
  </si>
  <si>
    <t>sunk 19 October 1940</t>
  </si>
  <si>
    <t>Venomous</t>
  </si>
  <si>
    <t>scrapped 4 March 1947</t>
  </si>
  <si>
    <t>Venus</t>
  </si>
  <si>
    <t>scrapped 1972</t>
  </si>
  <si>
    <t>Verdun</t>
  </si>
  <si>
    <t>scrapped April 1946</t>
  </si>
  <si>
    <t>scuttled 27 November 1942, refloated 29 September 1943, sunk 1944, refloated 1948 and broken up</t>
  </si>
  <si>
    <t>Verity</t>
  </si>
  <si>
    <t>Versatile</t>
  </si>
  <si>
    <t>scrapped 7 May 1947</t>
  </si>
  <si>
    <t>Verulam</t>
  </si>
  <si>
    <t>Vesole</t>
  </si>
  <si>
    <t>decommissioned 1976, sunk as target 1983</t>
  </si>
  <si>
    <t>Vesper</t>
  </si>
  <si>
    <t>scrapped 7 March 1947</t>
  </si>
  <si>
    <t>Veteran</t>
  </si>
  <si>
    <t>sunk 26 September 1942</t>
  </si>
  <si>
    <t>Viceroy</t>
  </si>
  <si>
    <t>V (Thornycroft)</t>
  </si>
  <si>
    <t>paid off 15 May 1947</t>
  </si>
  <si>
    <t>Videla</t>
  </si>
  <si>
    <t>Vidette</t>
  </si>
  <si>
    <t>Vigilant</t>
  </si>
  <si>
    <t>paid off 1963, scrapped 6 June 1965</t>
  </si>
  <si>
    <t>Vimiera</t>
  </si>
  <si>
    <t>sunk 9 January 1942</t>
  </si>
  <si>
    <t>Vimy</t>
  </si>
  <si>
    <t>paid off March 1947</t>
  </si>
  <si>
    <t>Vincenzo Gioberti</t>
  </si>
  <si>
    <t>sunk 9 August 1943</t>
  </si>
  <si>
    <t>Virago</t>
  </si>
  <si>
    <t>Viscount</t>
  </si>
  <si>
    <t>Vittorio Alfieri</t>
  </si>
  <si>
    <t>sunk 28 March 1941</t>
  </si>
  <si>
    <t>Vivacious</t>
  </si>
  <si>
    <t>Vivien</t>
  </si>
  <si>
    <t>scrapped 18 February 1948</t>
  </si>
  <si>
    <t>Vogelgesang</t>
  </si>
  <si>
    <t>Volage</t>
  </si>
  <si>
    <t>Volodarsky</t>
  </si>
  <si>
    <t>Volta</t>
  </si>
  <si>
    <t>scuttled 27 November 1942, refloated by Italy 20 May 1943, scrapped 1948</t>
  </si>
  <si>
    <t>Volunteer</t>
  </si>
  <si>
    <t>Vortigern</t>
  </si>
  <si>
    <t>sunk 15 March 1942</t>
  </si>
  <si>
    <t>Vouga</t>
  </si>
  <si>
    <t>discarded 3 June 1967</t>
  </si>
  <si>
    <t>Voyager</t>
  </si>
  <si>
    <t>scuttled 23 September 1942</t>
  </si>
  <si>
    <t>Voykov</t>
  </si>
  <si>
    <t>scrapped 28 August 1956</t>
  </si>
  <si>
    <t>Wachtmeister</t>
  </si>
  <si>
    <t>Wrangel</t>
  </si>
  <si>
    <t>paid off 13 June 1947, sold for scrap 1950</t>
  </si>
  <si>
    <t>Wadleigh</t>
  </si>
  <si>
    <t>Wadsworth</t>
  </si>
  <si>
    <t>Wager</t>
  </si>
  <si>
    <t>Wainwright</t>
  </si>
  <si>
    <t>Wakaba</t>
  </si>
  <si>
    <t>sunk 24 October 1944</t>
  </si>
  <si>
    <t>Wakatsuki</t>
  </si>
  <si>
    <t>scrapped 10 June 1971</t>
  </si>
  <si>
    <t>Wale</t>
  </si>
  <si>
    <t>sunk as target 26 September 1946</t>
  </si>
  <si>
    <t>Waldron</t>
  </si>
  <si>
    <t>Walker</t>
  </si>
  <si>
    <t>scrapped 15 March 1946</t>
  </si>
  <si>
    <t>Wallace</t>
  </si>
  <si>
    <t>AA escort flotilla leader</t>
  </si>
  <si>
    <t>scrapped 20 March 1945s</t>
  </si>
  <si>
    <t>Wallace L. Lind</t>
  </si>
  <si>
    <t>Waller</t>
  </si>
  <si>
    <t>Walpole</t>
  </si>
  <si>
    <t>constructive loss 6 January 1945</t>
  </si>
  <si>
    <t>Wanderer</t>
  </si>
  <si>
    <t>scrapped 31 January 1946</t>
  </si>
  <si>
    <t>Ward</t>
  </si>
  <si>
    <t>Sunk 7 December 1944</t>
  </si>
  <si>
    <t>Warramunga</t>
  </si>
  <si>
    <t>sold for scrap 15 February 1963</t>
  </si>
  <si>
    <t>to Taiwan as spare parts 1973</t>
  </si>
  <si>
    <t>Warwick</t>
  </si>
  <si>
    <t>sunk 20 February 1944</t>
  </si>
  <si>
    <t>Wasmuth</t>
  </si>
  <si>
    <t>sank during a storm 29 December 1942</t>
  </si>
  <si>
    <t>Watchman</t>
  </si>
  <si>
    <t>scrapped 23 July 1945</t>
  </si>
  <si>
    <t>Waterhen</t>
  </si>
  <si>
    <t>sunk 30 June 1941</t>
  </si>
  <si>
    <t>Waters</t>
  </si>
  <si>
    <t>sold for scrap 10 May 1946</t>
  </si>
  <si>
    <t>Watts</t>
  </si>
  <si>
    <t>decommissioned 1969, sold for scrap 1974</t>
  </si>
  <si>
    <t>Wedderburn</t>
  </si>
  <si>
    <t>decommissioned 1969, sold for scrap 1972</t>
  </si>
  <si>
    <t>Welles</t>
  </si>
  <si>
    <t>decommissioned 1946, scrapped 1969</t>
  </si>
  <si>
    <t>Wells</t>
  </si>
  <si>
    <t>scrapped 24 July 1945</t>
  </si>
  <si>
    <t>Westcott</t>
  </si>
  <si>
    <t>paid off June 1945</t>
  </si>
  <si>
    <t>Westminster</t>
  </si>
  <si>
    <t>Whelp</t>
  </si>
  <si>
    <t>Whipple</t>
  </si>
  <si>
    <t>sold for scrap 30 September 1947</t>
  </si>
  <si>
    <t>sunk 5 July 1940</t>
  </si>
  <si>
    <t>foundered 29 October 1974</t>
  </si>
  <si>
    <t>Whitehall</t>
  </si>
  <si>
    <t>Whitley</t>
  </si>
  <si>
    <t>scuttled 19 May 1940</t>
  </si>
  <si>
    <t>Whitshed</t>
  </si>
  <si>
    <t>scrapped April 1948</t>
  </si>
  <si>
    <t>sunk 3 September 1939</t>
  </si>
  <si>
    <t>decommissioned 1945, sunk as target 1974</t>
  </si>
  <si>
    <t>Wild Swan</t>
  </si>
  <si>
    <t>sunk 17 June 1942</t>
  </si>
  <si>
    <t>Wiley</t>
  </si>
  <si>
    <t>Wilkes</t>
  </si>
  <si>
    <t>Willard Keith</t>
  </si>
  <si>
    <t>William B. Preston</t>
  </si>
  <si>
    <t>sold for scrap 6 November 1946</t>
  </si>
  <si>
    <t>William C. Lawe</t>
  </si>
  <si>
    <t>decommissioned 1983, sunk as target 1999</t>
  </si>
  <si>
    <t>William D. Porter</t>
  </si>
  <si>
    <t>sunk 10 June 1945</t>
  </si>
  <si>
    <t>William M. Wood</t>
  </si>
  <si>
    <t>William R. Rush</t>
  </si>
  <si>
    <t>Williamson</t>
  </si>
  <si>
    <t>sold for scrap 30 October 1946</t>
  </si>
  <si>
    <t>Wilson</t>
  </si>
  <si>
    <t>Wiltsie</t>
  </si>
  <si>
    <t>Winchelsea</t>
  </si>
  <si>
    <t>scrapped August 1945</t>
  </si>
  <si>
    <t>Winchester</t>
  </si>
  <si>
    <t>Windsor</t>
  </si>
  <si>
    <t>paid off 1945</t>
  </si>
  <si>
    <t>Winslow</t>
  </si>
  <si>
    <t>Wishart</t>
  </si>
  <si>
    <t>W (Thornycroft)</t>
  </si>
  <si>
    <t>Witch</t>
  </si>
  <si>
    <t>scrapped 12 July 1946</t>
  </si>
  <si>
    <t>Witherington</t>
  </si>
  <si>
    <t>scrapped 20 March 1947</t>
  </si>
  <si>
    <t>Witek</t>
  </si>
  <si>
    <t>decommissioned 1968, sunk as target 1969</t>
  </si>
  <si>
    <t>Witte de With</t>
  </si>
  <si>
    <t>scuttled 2 March 1942</t>
  </si>
  <si>
    <t>Wivern</t>
  </si>
  <si>
    <t>scrapped 18 February 1947</t>
  </si>
  <si>
    <t>Wizard</t>
  </si>
  <si>
    <t>scrapped 1967</t>
  </si>
  <si>
    <t>Wolfhound</t>
  </si>
  <si>
    <t>scrapped February 1948</t>
  </si>
  <si>
    <t>Wolsey</t>
  </si>
  <si>
    <t>Wolverine</t>
  </si>
  <si>
    <t>scrapped September 1946</t>
  </si>
  <si>
    <t>Woodworth</t>
  </si>
  <si>
    <t>to Italy 1951, scrapped 1971</t>
  </si>
  <si>
    <t>Woolsey</t>
  </si>
  <si>
    <t>Woolston</t>
  </si>
  <si>
    <t>Worden</t>
  </si>
  <si>
    <t>sunk 12 January 1943</t>
  </si>
  <si>
    <t>paid off 13 June 1947, sunk 1960</t>
  </si>
  <si>
    <t>Wrangler</t>
  </si>
  <si>
    <t>to South Africa after war</t>
  </si>
  <si>
    <t>Wren</t>
  </si>
  <si>
    <t>Wrestler</t>
  </si>
  <si>
    <t>mined 6 June 1944, scrapped July 1944</t>
  </si>
  <si>
    <t>Wryneck</t>
  </si>
  <si>
    <t>Yadake</t>
  </si>
  <si>
    <t>construction stopped 17 April 1945, launched 1 May 1945, converted to breakwater 1948</t>
  </si>
  <si>
    <t>Yaezakura</t>
  </si>
  <si>
    <t>launched 17 March 1945, sunk 18 July 1945</t>
  </si>
  <si>
    <t>Yakov Sverdlov</t>
  </si>
  <si>
    <t>Novik</t>
  </si>
  <si>
    <t>Yamagumo</t>
  </si>
  <si>
    <t>Yamakaze</t>
  </si>
  <si>
    <t>sunk 25 June 1942</t>
  </si>
  <si>
    <t>decommissioned 1 April 1940 and converted to training hulk, scrapped 1947</t>
  </si>
  <si>
    <t>ran aground 14 July 1945, scrapped 1 April 1947</t>
  </si>
  <si>
    <t>Yarnall</t>
  </si>
  <si>
    <t>Yayoi</t>
  </si>
  <si>
    <t>sunk 11 September 1942</t>
  </si>
  <si>
    <t>Yoizuki</t>
  </si>
  <si>
    <t>Yomogi</t>
  </si>
  <si>
    <t>Young</t>
  </si>
  <si>
    <t>decommissioned 1947, sunk as target 1970</t>
  </si>
  <si>
    <t>Yukikaze</t>
  </si>
  <si>
    <t>Z1 Leberecht Maass</t>
  </si>
  <si>
    <t>Type 1934</t>
  </si>
  <si>
    <t>sunk 22 February 1940</t>
  </si>
  <si>
    <t>Z2 Georg Thiele</t>
  </si>
  <si>
    <t>sunk 13 April 1940</t>
  </si>
  <si>
    <t>Z3 Max Schultz</t>
  </si>
  <si>
    <t>Z4 Richard Beitzen</t>
  </si>
  <si>
    <t>ceded to UK 14 May 1945, scrapped 10 January 1949</t>
  </si>
  <si>
    <t>Z5 Paul Jacobi</t>
  </si>
  <si>
    <t>Type 1934A</t>
  </si>
  <si>
    <t>Z6 Theodor Riedel</t>
  </si>
  <si>
    <t>Z7 Hermann Schoemann</t>
  </si>
  <si>
    <t>sunk 2 May 1942</t>
  </si>
  <si>
    <t>Z8 Bruno Heinemann</t>
  </si>
  <si>
    <t>sunk 25 January 1942</t>
  </si>
  <si>
    <t>Z9 Wolfgang Zenker</t>
  </si>
  <si>
    <t>scuttled 13 April 1940</t>
  </si>
  <si>
    <t>Z10 Hans Lody</t>
  </si>
  <si>
    <t>ceded to UK late 1945, scrapped 17 July 1949</t>
  </si>
  <si>
    <t>Z11 Bernd von Arnim</t>
  </si>
  <si>
    <t>Z12 Erich Giese</t>
  </si>
  <si>
    <t>Z13 Erich Koellner</t>
  </si>
  <si>
    <t>Z14 Friedrich Ihn</t>
  </si>
  <si>
    <t>Z15 Erich Steinbrinck</t>
  </si>
  <si>
    <t>Z16 Friedrich Eckoldt</t>
  </si>
  <si>
    <t>Z17 Diether von Roeder</t>
  </si>
  <si>
    <t>Type 1936</t>
  </si>
  <si>
    <t>Z18 Hans Lüdemann</t>
  </si>
  <si>
    <t>Z19 Hermann Künne</t>
  </si>
  <si>
    <t>Z20 Karl Galster</t>
  </si>
  <si>
    <t>Z21 Wilhelm Heidkamp</t>
  </si>
  <si>
    <t>Z22 Anton Schmitt</t>
  </si>
  <si>
    <t>Z23</t>
  </si>
  <si>
    <t>Type 1936A ("Narvik")</t>
  </si>
  <si>
    <t>scuttled 21 August 1944, raised by France 1945, scrapped 1951</t>
  </si>
  <si>
    <t>Z24</t>
  </si>
  <si>
    <t>Z25</t>
  </si>
  <si>
    <t>Z26</t>
  </si>
  <si>
    <t>sunk 29 March 1942</t>
  </si>
  <si>
    <t>Z27</t>
  </si>
  <si>
    <t>sunk 28 December 1943</t>
  </si>
  <si>
    <t>Z28</t>
  </si>
  <si>
    <t>sunk 6 March 1945</t>
  </si>
  <si>
    <t>Z29</t>
  </si>
  <si>
    <t>to United States late 1945, scuttled 10 June 1946</t>
  </si>
  <si>
    <t>Z30</t>
  </si>
  <si>
    <t>Z31</t>
  </si>
  <si>
    <t>Type 1936A Mob</t>
  </si>
  <si>
    <t>Z32</t>
  </si>
  <si>
    <t>destroyed 9 June 1944</t>
  </si>
  <si>
    <t>Z33</t>
  </si>
  <si>
    <t>Z34</t>
  </si>
  <si>
    <t>to United States late 1945, scuttled 26 March 1946</t>
  </si>
  <si>
    <t>Z35</t>
  </si>
  <si>
    <t>Type 1936B</t>
  </si>
  <si>
    <t>Z36</t>
  </si>
  <si>
    <t>Z37</t>
  </si>
  <si>
    <t>scuttled 24 August 1944, scrapped 1949</t>
  </si>
  <si>
    <t>Z38</t>
  </si>
  <si>
    <t>Z39</t>
  </si>
  <si>
    <t>Z43</t>
  </si>
  <si>
    <t>severely damaged by mine 10 April 1945, scuttled 3 May 1945</t>
  </si>
  <si>
    <t>Z44</t>
  </si>
  <si>
    <t>launched 20 January 1944, sunk by air attack 29 July 1944, shortly before the planned commission; scrapped April 1948-February 1949</t>
  </si>
  <si>
    <t>Z45</t>
  </si>
  <si>
    <t>construction incomplete, scrapped 1946</t>
  </si>
  <si>
    <t>Z46</t>
  </si>
  <si>
    <t>Type 1936C</t>
  </si>
  <si>
    <t>construction incomplete, blown up 1945</t>
  </si>
  <si>
    <t>Z47</t>
  </si>
  <si>
    <t>Z51</t>
  </si>
  <si>
    <t>Type 1942</t>
  </si>
  <si>
    <t>launched 2 October 1944, sunk 21 March 1945, scrapped 17 February 1948</t>
  </si>
  <si>
    <t>Zafer</t>
  </si>
  <si>
    <t>Zagreb</t>
  </si>
  <si>
    <t>scuttled 17 April 1941</t>
  </si>
  <si>
    <t>Zane</t>
  </si>
  <si>
    <t>sold for scrap 3 March 1947</t>
  </si>
  <si>
    <t>Zambesi</t>
  </si>
  <si>
    <t>scrapped 12 February 1959</t>
  </si>
  <si>
    <t>Zealous</t>
  </si>
  <si>
    <t>Zebra</t>
  </si>
  <si>
    <t>Zeffiro</t>
  </si>
  <si>
    <t>Zellars</t>
  </si>
  <si>
    <t>Zenith</t>
  </si>
  <si>
    <t>Zephyr</t>
  </si>
  <si>
    <t>paid off 1954, scrapped 12 February 1959</t>
  </si>
  <si>
    <t>Zest</t>
  </si>
  <si>
    <t>paid off July 1968, scrapped 1970</t>
  </si>
  <si>
    <t>ZH1</t>
  </si>
  <si>
    <t>scuttled 9 June 1944</t>
  </si>
  <si>
    <t>Zheleznyakov</t>
  </si>
  <si>
    <t>to Bulgaria 18 December 1947, returned to Soviet Union 15 September 1949, scrapped 1957</t>
  </si>
  <si>
    <t>ZN4</t>
  </si>
  <si>
    <t>Ålesund</t>
  </si>
  <si>
    <t>ZN5</t>
  </si>
  <si>
    <t>Zodiac</t>
  </si>
  <si>
    <t>Zulu</t>
  </si>
  <si>
    <t xml:space="preserve"> United States Navy</t>
  </si>
  <si>
    <t>Aaron Ward (DM-34)</t>
  </si>
  <si>
    <t xml:space="preserve"> Royal Navy</t>
  </si>
  <si>
    <t xml:space="preserve"> Turkish Naval Forces</t>
  </si>
  <si>
    <t xml:space="preserve"> Royal Norwegian Navy</t>
  </si>
  <si>
    <t xml:space="preserve"> Royal Hellenic Navy</t>
  </si>
  <si>
    <t xml:space="preserve"> French Navy</t>
  </si>
  <si>
    <t xml:space="preserve"> Imperial Japanese Navy</t>
  </si>
  <si>
    <t>Kagero</t>
  </si>
  <si>
    <t>Yugumo</t>
  </si>
  <si>
    <t xml:space="preserve"> Spanish Navy</t>
  </si>
  <si>
    <t xml:space="preserve"> Chilean Navy</t>
  </si>
  <si>
    <t xml:space="preserve"> Regia Marina</t>
  </si>
  <si>
    <t>to France as D'Estaing 8 August 1948, decommissioned 1954</t>
  </si>
  <si>
    <t xml:space="preserve"> Royal Canadian Navy</t>
  </si>
  <si>
    <t xml:space="preserve"> Peruvian Navy</t>
  </si>
  <si>
    <t xml:space="preserve"> Colombian National Navy</t>
  </si>
  <si>
    <t>sunk by mine 9 September 1943</t>
  </si>
  <si>
    <t>captured by Germany as TA44 9 September 1943, sunk by aircraft 17 February 1945</t>
  </si>
  <si>
    <t>converted to patrol boat Dai-32-Go shokaitei 1 April 1940, destroyed 23 December 1941</t>
  </si>
  <si>
    <t>to Greece as Sachtouris 1973, scrapped 2002</t>
  </si>
  <si>
    <t xml:space="preserve"> Soviet Navy</t>
  </si>
  <si>
    <t xml:space="preserve"> Royal Australian Navy</t>
  </si>
  <si>
    <t>sunk by mines 24 March 1943</t>
  </si>
  <si>
    <t>decommissioned 1 February 1940, converted to auxiliary ship Dai-2 Tomariura, scrapped 1947</t>
  </si>
  <si>
    <t>transferred to RCN 19 October 1939, paid off 8 August 1945</t>
  </si>
  <si>
    <t>Athabaskan (G07)</t>
  </si>
  <si>
    <t>Athabaskan (R79)</t>
  </si>
  <si>
    <t xml:space="preserve"> Kriegsmarine</t>
  </si>
  <si>
    <t>captured incomplete by Germany April 1940, commissioned as Leopard 26 June 1940, returned to Norway May 1945, scrapped 1952</t>
  </si>
  <si>
    <t xml:space="preserve"> Royal Netherlands Navy</t>
  </si>
  <si>
    <t>Barton (DD-722)</t>
  </si>
  <si>
    <t xml:space="preserve"> Free French Naval Forces</t>
  </si>
  <si>
    <t>to Norway as HNoMS Bath 9 January 1941, sunk on 19 August 1941</t>
  </si>
  <si>
    <t>Beatty (DD-756)</t>
  </si>
  <si>
    <t>to Venezuela as Carabobo 1972, scrapped 1981</t>
  </si>
  <si>
    <t>Benham (DD-796)</t>
  </si>
  <si>
    <t xml:space="preserve"> Royal Yugoslav Navy</t>
  </si>
  <si>
    <t>captured by Italy as Sebenico 17 April 1941, captured by Germany as TA43 9 September 1943, scuttled 1 May 1945</t>
  </si>
  <si>
    <t>Blue (DD-744)</t>
  </si>
  <si>
    <t>Blyskawica</t>
  </si>
  <si>
    <t xml:space="preserve"> Polish Navy</t>
  </si>
  <si>
    <t>to Greece as Salamis 1944, scrapped 1951</t>
  </si>
  <si>
    <t>Borie (DD-704)</t>
  </si>
  <si>
    <t>to Argentina as Hipólito Bouchard 1972, scrapped 1984</t>
  </si>
  <si>
    <t>to USSR as Zharky 16 July 1944</t>
  </si>
  <si>
    <t>to Brazil as Mariz e Barros 1973, sunk as target 2000</t>
  </si>
  <si>
    <t>Bristol (DD-857)</t>
  </si>
  <si>
    <t>to Taiwan as Hua Yang 1969, scrapped 1994</t>
  </si>
  <si>
    <t>Brownson (DD-518)</t>
  </si>
  <si>
    <t>Brownson (DD-868)</t>
  </si>
  <si>
    <t>to Taiwan as Hsiang Yang 1969, decommissioned 1984 and later scrapped</t>
  </si>
  <si>
    <t>Buck (DD-761)</t>
  </si>
  <si>
    <t>to Brazil as Alagoas 1973, scrapped 1995</t>
  </si>
  <si>
    <t xml:space="preserve"> Argentine Navy</t>
  </si>
  <si>
    <t>to RCN August 1942 as Buxton; paid off 1945</t>
  </si>
  <si>
    <t>to RCN 1942, scrapped 1944</t>
  </si>
  <si>
    <t>renamed Artigliere 30 July 1943, to Soviet Union as Lyogky 1 February 1950, struck November 1954 and expended as target</t>
  </si>
  <si>
    <t>loaned to Netherlands 28 March 1941, returned to UK September 1941, expended as demolition-ship at St Nazaire, 29 March 1942</t>
  </si>
  <si>
    <t>scrapped 1978</t>
  </si>
  <si>
    <t>sunk by mines 21 May 1941</t>
  </si>
  <si>
    <t>to Turkey as Maresal Fevzi Çakmak 1973, scrapped 1995</t>
  </si>
  <si>
    <t>to Greece as Apostolis 1980, scrapped 2003</t>
  </si>
  <si>
    <t>to Chile as Ministro Zenteno 1974, scrapped 1990</t>
  </si>
  <si>
    <t>to Canada November 1942, to USSR July 1944 as Derzky</t>
  </si>
  <si>
    <t>Chevalier (DD-805)</t>
  </si>
  <si>
    <t>to South Korea as Chungbuk 1977, scrapped 2000</t>
  </si>
  <si>
    <t>to Pakistan 29 June 1954 as Taimur, scrapped 1961</t>
  </si>
  <si>
    <t>to USSR as Deyatelny 16 July 1944, sunk 16 January 1945</t>
  </si>
  <si>
    <t>Colhoun (DD-801)</t>
  </si>
  <si>
    <t>to Argentina as Piedrabuena 1974, sunk as target 1988</t>
  </si>
  <si>
    <t>laid down 14 December 1942, 19.5% completed as of August 1943, scrapped by Germany sometime after Armistice of Cassibile</t>
  </si>
  <si>
    <t>to Brazil as Mato Grosso 1972, scrapped 1990</t>
  </si>
  <si>
    <t>to Pakistan as Alamgir 1982, scrapped 1998</t>
  </si>
  <si>
    <t>sunk in collision with cruiser ARA Almirante Brown 3 October 1941</t>
  </si>
  <si>
    <t>Corry (DD-817)</t>
  </si>
  <si>
    <t>to Greece as Kriezis 1981, scrapped 2002</t>
  </si>
  <si>
    <t>sunk by mine 9 January 1943</t>
  </si>
  <si>
    <t>Cossack (R57)</t>
  </si>
  <si>
    <t>to Pakistan as Alamgir 20 June 1958, scrapped 1982</t>
  </si>
  <si>
    <t>to Pakistan as Jahangir 18 March 1958, scrapped 1982</t>
  </si>
  <si>
    <t>to Norway as Bergen 1946, scrapped 1967</t>
  </si>
  <si>
    <t>to Norway as Oslo 1945, scrapped 1968</t>
  </si>
  <si>
    <t>to Norway as Stavanger 1945, scrapped 1967</t>
  </si>
  <si>
    <t>Cushing (DD-797)</t>
  </si>
  <si>
    <t>Damato (DD-871)</t>
  </si>
  <si>
    <t>to Pakistan as Tippu Sultan 1980, scrapped 1994</t>
  </si>
  <si>
    <t xml:space="preserve"> Portuguese Navy</t>
  </si>
  <si>
    <t>captured by Germany as TA31 September 1943, Ssunk 24 April 1945</t>
  </si>
  <si>
    <t>De Haven (DD-727)</t>
  </si>
  <si>
    <t>to South Korea as Incheon 1973, scrapped 1993</t>
  </si>
  <si>
    <t>to RCN 12 April 1943 as Kootenay, paid off 26 October 1945</t>
  </si>
  <si>
    <t>to RCN 6 September 1940 as Margaree, sunk 22 October 1940</t>
  </si>
  <si>
    <t>to Chile as Ministro Portales 1974, sunk as target 1998</t>
  </si>
  <si>
    <t>captured by Italy as Premuda 17 April 1941, captured by Germany as TA32 9 September 1943, scuttled 24 April 1945</t>
  </si>
  <si>
    <t>Duncan (DD-874)</t>
  </si>
  <si>
    <t>to Greece as Navarion 5 April 1944, scrapped April 1956</t>
  </si>
  <si>
    <t xml:space="preserve"> Swedish Navy</t>
  </si>
  <si>
    <t>to China as Hui Yang 1970, sunk as target 2003</t>
  </si>
  <si>
    <t>renamed as L'Adroit 29 March 1941, scuttled 27 November 1942, refloated as FR33 by Italy 20 April 1943, scrapped September 1945</t>
  </si>
  <si>
    <t>to South Korea as Chungmu 1963, scrapped 1993</t>
  </si>
  <si>
    <t>to Taiwan as Fu Yang 1971, sunk as target 2003</t>
  </si>
  <si>
    <t>to Spain as Churruca 1972, sunk as target 1991</t>
  </si>
  <si>
    <t>to South Korea as Jeongbuk 1972, preserved as museum ship 1999, scrapped 2021</t>
  </si>
  <si>
    <t>to Turkey as Gayret 1973, preserved as museum ship 1995</t>
  </si>
  <si>
    <t>to RCN June 1943 as Gatineau, paid off 1955</t>
  </si>
  <si>
    <t>to Turkey as Piyalepasa 1980, scrapped 1999</t>
  </si>
  <si>
    <t>renamed as Foudroyant 1 April 1941, scuttled 27 November 1942, refloated as FR36 by Italy 20 May 1943, scrapped 1957</t>
  </si>
  <si>
    <t>to Turkey as Adatepe 1971, scrapped 1994</t>
  </si>
  <si>
    <t>to RCN 8 February 1944 as Qu'Appelle, paid off 26 May 1946</t>
  </si>
  <si>
    <t>captured by Germany 9 September 1943 as TA15, sunk by aircraft 8 March 1944</t>
  </si>
  <si>
    <t>to Greece as Themistoklis 1971, sunk as target 2001</t>
  </si>
  <si>
    <t>to Soviet Union as Lyogky 31 January 1950, retired 1960</t>
  </si>
  <si>
    <t>converted to patrol boat Dai-36-Go shokaitei 1 April 1940, scrapped 10 August 1946</t>
  </si>
  <si>
    <t>to Spain as Gravina 1972, scrapped 1991</t>
  </si>
  <si>
    <t>sunk as a blockship September 1943, scrapped 1953</t>
  </si>
  <si>
    <t>decommissioned 6 December 1968, used as generator at the Oskarshamn Nuclear Power Plant, scrapped 1972</t>
  </si>
  <si>
    <t>to Canada Sept 1942, to USSR as Doblestny 10 August 1944</t>
  </si>
  <si>
    <t>Glennon (DD-840)</t>
  </si>
  <si>
    <t>scuttled after torpedo attack by U-62 on 29 May 1940</t>
  </si>
  <si>
    <t xml:space="preserve"> Brazilian Navy</t>
  </si>
  <si>
    <t>Gregory (DD-802)</t>
  </si>
  <si>
    <t>Grenville (R97)</t>
  </si>
  <si>
    <t>to Canada 1 March 1943 as HMCS Ottawa, paid off May 1945</t>
  </si>
  <si>
    <t>to Brazil as Para 1959, sunk as target 1983</t>
  </si>
  <si>
    <t>to Greece as Tombazis 1977, laid up 1998</t>
  </si>
  <si>
    <t>Gwin (DM-33)</t>
  </si>
  <si>
    <t>to Turkey as Muavenet 1971, crippled by friendly fire 1992, scrapped 1993</t>
  </si>
  <si>
    <t>captured by Germany as Löwe 9 April 1940, returned to Norway May 1945, sold for scrap 1959</t>
  </si>
  <si>
    <t>Hagi (1920)</t>
  </si>
  <si>
    <t>converted to patrol boat Dai-33-Go shokaitei 1 April 1940, destroyed 23 December 1941</t>
  </si>
  <si>
    <t>Hagi (1944)</t>
  </si>
  <si>
    <t xml:space="preserve"> Republic of China-Nanjing Navy</t>
  </si>
  <si>
    <t xml:space="preserve"> Manchukuo Imperial Navy</t>
  </si>
  <si>
    <t>returned to Japan as Kaii 6 June 1942, sunk 10 October 1944</t>
  </si>
  <si>
    <t>to Brazil as Pernambuco 1961, sunk as target 1982</t>
  </si>
  <si>
    <t>to Colombia as Antioquia 1961, sold for scrap 1973</t>
  </si>
  <si>
    <t>to Greece as Lonchi 1960, sold for scrap 1997</t>
  </si>
  <si>
    <t>to South Korea as Seoul 1968, sold for scrap 1982</t>
  </si>
  <si>
    <t>to Taiwan as Yun Yang 1980, sunk as target 2005</t>
  </si>
  <si>
    <t>to United States as DD-934 29 August 1947, sunk as target 3 February 1948</t>
  </si>
  <si>
    <t>to Argentina as Segui 1972, scrapped 1983</t>
  </si>
  <si>
    <t>to Taiwan as Liao Yang 1973, sunk as target 2006</t>
  </si>
  <si>
    <t>Hardy (R08)</t>
  </si>
  <si>
    <t>to Pakistan as Shah Jahan 1983, sunk as target 1994</t>
  </si>
  <si>
    <t>to Mexico as Cuauhtémoc 1970, decommissioned 1982 and scrapped</t>
  </si>
  <si>
    <t>to Soviet Union as Vnezapny 28 August 1947, struck 4 June 1969 and scrapped</t>
  </si>
  <si>
    <t>to Turkey as Kocatepe 1971, sunk by friendly fire 1974</t>
  </si>
  <si>
    <t>to Republic of China as Xin Yang 6 July 1947, scrapped 1960s</t>
  </si>
  <si>
    <t>to USSR as Vyrazitelny 2 October 1947, scrapped 19 February 1959</t>
  </si>
  <si>
    <t>to Taiwan as Tzi Yang 1979, scrapped late 1990s, superstructure preserved</t>
  </si>
  <si>
    <t>to China as Yue Yang 1970, sunk as artificial reef 2001</t>
  </si>
  <si>
    <t>to Pakistan as Tughril 1980, renamed as Nazim 1998, decommissioned 2001</t>
  </si>
  <si>
    <t>Henley (DD-762)</t>
  </si>
  <si>
    <t>to Brazil as Marcilio Dias 1973, sunk as target 1996</t>
  </si>
  <si>
    <t>to Taiwan as Han Yang 1974, decommissioned 1999 and sunk as artificial reef</t>
  </si>
  <si>
    <t>to Canada 15 November 1943 as HMCS Chaudièrepaid off 19 March 1946</t>
  </si>
  <si>
    <t>to Japan as Ariake 1959, scrapped 1976</t>
  </si>
  <si>
    <t>to USSR as Verny 5 April 1947, sunk as target 1970s</t>
  </si>
  <si>
    <t>to South Korea as Busan 1968, scrapped 1989</t>
  </si>
  <si>
    <t>Hinoki (1916)</t>
  </si>
  <si>
    <t>Hinoki (1944)</t>
  </si>
  <si>
    <t>converted to patrol boat Dai-37-Go shokaitei 1 April 1940, sunk 24 January 1942</t>
  </si>
  <si>
    <t>to Ecuador as Presidente Eloy Alfaro 1977, scrapped 1991</t>
  </si>
  <si>
    <t>to Taiwan as Shao Yang 1983, sunk as artificial reef 2006</t>
  </si>
  <si>
    <t>to Turkey as Zafer 1972, scrapped 1994</t>
  </si>
  <si>
    <t>returned to Turkey as Muavenet 9 March 1946, scrapped 1960</t>
  </si>
  <si>
    <t>Ingraham (DD-694)</t>
  </si>
  <si>
    <t>to Greece as Miaoulis 1971, sunk as target 2001</t>
  </si>
  <si>
    <t>to Brazil as Santa Catarina 1968, sunk as target 1990</t>
  </si>
  <si>
    <t>to Peru as Almirante Guise 1961, scrapped 1981</t>
  </si>
  <si>
    <t>sunk 26 March 1942 by U-652</t>
  </si>
  <si>
    <t>to Brazil as Sergipe 1973, scrapped 1995</t>
  </si>
  <si>
    <t>to Taiwan as Chien Yang 1973, decommissioned 2004, scrapped 2013</t>
  </si>
  <si>
    <t>Jarvis (DD-799)</t>
  </si>
  <si>
    <t>to Spain as Alcalá Galiano 1960, scrapped 1988</t>
  </si>
  <si>
    <t>to Mexico as Cuitláhuac 1970, scrapped 2011</t>
  </si>
  <si>
    <t>to Taiwan as Nan Yang 1974, sunk as target 2006</t>
  </si>
  <si>
    <t>Johnston (DD-557)</t>
  </si>
  <si>
    <t>Johnston (DD-821)</t>
  </si>
  <si>
    <t>to Taiwan as Chen Yang 1981, decommissioned 2003, sunk as target 2006</t>
  </si>
  <si>
    <t>to Republic of China as Heng Yang 6 July 1947, scrapped 1962</t>
  </si>
  <si>
    <t>Kaki (1919)</t>
  </si>
  <si>
    <t>decommissioned 1 April 1940, converted to auxiliary ship as Osu, scrapped 1948</t>
  </si>
  <si>
    <t>Kaki (1944)</t>
  </si>
  <si>
    <t>Kaya (1919)</t>
  </si>
  <si>
    <t>Kaya (1944)</t>
  </si>
  <si>
    <t>to USSR as Volevoy 5 July 1947, scrapped 2 September 1959</t>
  </si>
  <si>
    <t>to Turkey as Tinaztepe 1972, scrapped 1984</t>
  </si>
  <si>
    <t>converted to patrol boat Dai-31-Go shokaitei 1 April 1940, sunk 31 March 1944</t>
  </si>
  <si>
    <t>sunk 5 May 1942, salvaged by US 6 October 1943, wreck still present in Nggela Sule Island</t>
  </si>
  <si>
    <t>to Taiwan as An Yang 1967, sunk as target 2003</t>
  </si>
  <si>
    <t>to USSR as Vozrozhdionny 29 July 1947, scrapped 1969</t>
  </si>
  <si>
    <t>captured by Germany as ZF5 8 December 1942, sunk 7 May 1943, refloated 14 December 1943, scrapped August 1947</t>
  </si>
  <si>
    <t>scuttled 27 November 1942, captured by Germany as SG9, scrapped 1950</t>
  </si>
  <si>
    <t>Laffey (DD-724)</t>
  </si>
  <si>
    <t>sunk 30 March 1944 by U-223</t>
  </si>
  <si>
    <t>scuttled 27 November 1942, refloated as FR34 by Italy 24 April 1943, captured by Germany as TA34 September 1943, scrapped 1958</t>
  </si>
  <si>
    <t>renamed as Siroco 1 April 1941, scuttled 27 November 1942, refloated as FR32 by Italy 16 April 1943, scuttled 20 October 1944 and later scrapped</t>
  </si>
  <si>
    <t>renamed as Bison 1 April 1941, captured 27 November 1942, to Italy as FR35, scrapped 1945</t>
  </si>
  <si>
    <t>scuttled 27 November 1942, refloated as FR37 by Italy 12 June 1943, scuttled 20 April 1945</t>
  </si>
  <si>
    <t>to Canada October 1942, to USSR as Zhguchy 16 July 1944</t>
  </si>
  <si>
    <t>Leary (DD-879)</t>
  </si>
  <si>
    <t>to Spain as Langara 1978, scrapped 1994</t>
  </si>
  <si>
    <t>to France as Duchaffault 15 August 1948, struck 12 June 1954</t>
  </si>
  <si>
    <t>to Taiwan as Lai Yang 1978, sunk as artificial reef 2003</t>
  </si>
  <si>
    <t>to Brazil as Piaui 1967, scrapped 1989</t>
  </si>
  <si>
    <t>to Norway February 1942, to Canada July 1942 - Dec 1943, to USSR as Druzhny 26 August 1944, returned to UK for scrapping 23 August 1952</t>
  </si>
  <si>
    <t>scuttled 27 November 1942, refloated and repaired, to Italy as FR 21, scuttled 9 September 1943</t>
  </si>
  <si>
    <t>Little (DD-803)</t>
  </si>
  <si>
    <t>captured by Italy as Lubiana 17 April 1941, sunk or stranded off the Tunisian coast 1 April 1943</t>
  </si>
  <si>
    <t>to Taiwan as Dang Yang 1972, sunk as artificial reef 2002</t>
  </si>
  <si>
    <t>to Brazil as Espirito Santo 1973, scrapped 1996</t>
  </si>
  <si>
    <t>Maddox (DD-731)</t>
  </si>
  <si>
    <t>to China as Po Yang 1972, sold for scrap 1985</t>
  </si>
  <si>
    <t>Mara?e?ti</t>
  </si>
  <si>
    <t xml:space="preserve"> Royal Romanian Navy</t>
  </si>
  <si>
    <t>to Soviet Navy as Lyogky 5 September 1944, returned to Romania 12 October 1945, scrapped April 1961</t>
  </si>
  <si>
    <t>Mara?ti</t>
  </si>
  <si>
    <t>to Soviet Navy as Lovky 5 September 1944, returned to Romania 12 October 1945, scrapped April 1961</t>
  </si>
  <si>
    <t>to Spain as Jorge Juan 1960, scrapped 1988</t>
  </si>
  <si>
    <t>McKean (DD-784)</t>
  </si>
  <si>
    <t>Meredith (DD-726)</t>
  </si>
  <si>
    <t>Meredith (DD-890)</t>
  </si>
  <si>
    <t>to Turkey as Savastepe 1979, scrapped 1995</t>
  </si>
  <si>
    <t>sold to the Turkish Navy on 29 June 1959, renamed Piyale Pasha</t>
  </si>
  <si>
    <t>sold to Turkish Navy on 27 April 1959, renamed Alp Arslam</t>
  </si>
  <si>
    <t>to France as Jurien de la Gravière 8 August 1948, struck 12 June 1954</t>
  </si>
  <si>
    <t>Momo (1916)</t>
  </si>
  <si>
    <t>Momo (1944)</t>
  </si>
  <si>
    <t>Monssen (DD-798)</t>
  </si>
  <si>
    <t>to Taiwan as Chin Yang 1971, sunk as artificial reef 2001</t>
  </si>
  <si>
    <t>Munin (8)</t>
  </si>
  <si>
    <t>Munin (31)</t>
  </si>
  <si>
    <t>to Egypt as El Qaher 1955, sunk 16 May 1970</t>
  </si>
  <si>
    <t>to Poland as ORP Orkan 18 November 1942; sunk 8 October 1943</t>
  </si>
  <si>
    <t>Nashi (1919)</t>
  </si>
  <si>
    <t>Nashi (1945)</t>
  </si>
  <si>
    <t>sunk 28 July 1945, salvaged 30 September 1954, to JSDF as JDS Wakaba 31 May 1956, scrapped 1972</t>
  </si>
  <si>
    <t>to South Korea as Taejon 1977, scrapped 2001</t>
  </si>
  <si>
    <t>to South Korea as Gyeonggi 1981, scrapped 1999</t>
  </si>
  <si>
    <t>Nire (1919)</t>
  </si>
  <si>
    <t>decommissioned 1 February 1940, converted to auxiliary ship Dai-1 Tomariura, scrapped 15 August 1948</t>
  </si>
  <si>
    <t>Nire (1944)</t>
  </si>
  <si>
    <t>Noa (DD-841)</t>
  </si>
  <si>
    <t>to Spain as Blas de Lezo 1973, scrapped 1991</t>
  </si>
  <si>
    <t>to Turkey as Kocatepe 1974, scrapped 1994</t>
  </si>
  <si>
    <t>O'Brien (DD-725)</t>
  </si>
  <si>
    <t>to Spain as Méndez Núñez 1973, scrapped 1992</t>
  </si>
  <si>
    <t>captured by Germany as Panther 9 April 1940, returned to Norway May 1945, sold for scrap 1959</t>
  </si>
  <si>
    <t>to Pakistan as Tariq 30 November 1949, scrapped 1959</t>
  </si>
  <si>
    <t>Onami</t>
  </si>
  <si>
    <t>to Pakistan as Tughril 6 March 1951, scrapped 1977</t>
  </si>
  <si>
    <t>to Pakistan 30 September 1948 as Tippu Sultan, decommissioned 1980</t>
  </si>
  <si>
    <t>to Turkey as Yücetepe 1982, museum ship 2000</t>
  </si>
  <si>
    <t>to Turkey as Gayret 1946, scrapped 1965</t>
  </si>
  <si>
    <t>Oshio</t>
  </si>
  <si>
    <t>sunk 14 September 1942 by U-91</t>
  </si>
  <si>
    <t>to Poland 17 July 1940; to Free French 30 April 1941; scrapped 7 April 1949</t>
  </si>
  <si>
    <t>to Italy as FR 22 14 December 1942, scuttled 9 September 1943</t>
  </si>
  <si>
    <t>Perkins (DD-877)</t>
  </si>
  <si>
    <t>to Argentina as Comodoro Py 1973, sunk as target 1987</t>
  </si>
  <si>
    <t>Perry (DD-844)</t>
  </si>
  <si>
    <t xml:space="preserve"> Royal Thai Navy</t>
  </si>
  <si>
    <t>torpedoed and split almost in half, declared constructive loss March 1943. Towed to harbour, cut into two, rebuilt, and each half was re-commissioned into the Royal Navy as HMS Pork and HMS Pine. Paid off 31 August 1946.</t>
  </si>
  <si>
    <t>Porter (DD-800)</t>
  </si>
  <si>
    <t>to Taiwan as Shen Yang 1977, scrapped 2013</t>
  </si>
  <si>
    <t>Preston (DD-795)</t>
  </si>
  <si>
    <t>to Turkey as Içel 1969, scrapped 1981</t>
  </si>
  <si>
    <t>to Italy as Geniere 1970, scrapped 1975</t>
  </si>
  <si>
    <t>damaged by mine 15 November 1943, sunk under tow 18 May 1944</t>
  </si>
  <si>
    <t>to Netherlands as Banckert 21 November 1945, sold for scrap 1 February 1957</t>
  </si>
  <si>
    <t>to India as Rana 1949, scrapped 1979</t>
  </si>
  <si>
    <t>to the India as Ranjit 1949, scrapped 1979</t>
  </si>
  <si>
    <t>to Soviet Navy as Likhoy 5 September 1944, returned to Romania 24 June 1951, scrapped 1961</t>
  </si>
  <si>
    <t>to Soviet Navy as Letuchy 5 September 1944, returned to Romania 24 June 1951, scrapped 1961</t>
  </si>
  <si>
    <t>to People's Republic of China as Anshan 6 July 1955, preserved as museum ship</t>
  </si>
  <si>
    <t>to People's Republic of China as Changchun 14 January 1955, preserved as museum ship</t>
  </si>
  <si>
    <t>to People's Republic of China as Jilin 14 January 1955, preserved as museum ship</t>
  </si>
  <si>
    <t>sunk by U-552, 31 October 1941</t>
  </si>
  <si>
    <t>to People's Republic of China as Fushun 6 July 1955, scrapped late 1980s</t>
  </si>
  <si>
    <t>to Taiwan as Kai Yang 1977, sunk as artificial reef 1999</t>
  </si>
  <si>
    <t>to South Korea as Gwangju 1977, scrapped 2000</t>
  </si>
  <si>
    <t>to Japan as Yugure 1959, returned to US 1974, sold for scrap 1976</t>
  </si>
  <si>
    <t>to Canada 1942, to USSR 16 July 1944 as Zhivuchy</t>
  </si>
  <si>
    <t>to West Germany as Zerstörer 2 1959, to Greece as Kimon 1981, scrapped 1993</t>
  </si>
  <si>
    <t>to Turkey as Kiliçalipasa 1980, scrapped 2000</t>
  </si>
  <si>
    <t>to Venezuela as Falcon 1973, scrapped 1981</t>
  </si>
  <si>
    <t>to South Korea as Jeongju 1981, museum ship 1999</t>
  </si>
  <si>
    <t>to Chile as Cochrane 1962, scrapped 1983</t>
  </si>
  <si>
    <t>to India as Rajput 1949, scrapped 1976</t>
  </si>
  <si>
    <t>Rowan (DD-782)</t>
  </si>
  <si>
    <t>to Taiwan as Chao Yang 1977, wrecked 1977</t>
  </si>
  <si>
    <t>to Canada 1942, to USSR 1 August 1944 as Zhyostky</t>
  </si>
  <si>
    <t>to Greece as Kountouriotis 1973, decommissioned 1994</t>
  </si>
  <si>
    <t>to China as Heng Yang 1969, sunk as target 1995</t>
  </si>
  <si>
    <t>to Taiwan as Te Yang 1977, museum ship 2009</t>
  </si>
  <si>
    <t>to Netherlands as Piet Hein September 1945, scrapped 30 May 1962</t>
  </si>
  <si>
    <t>to Taiwan as Lai Yang 1973, sunk as artificial reef 2002</t>
  </si>
  <si>
    <t>to Brazil as Maranhão 1972, scrapped 1990</t>
  </si>
  <si>
    <t>to USSR as Volny 22 July 1947, scrapped 8 August 1960</t>
  </si>
  <si>
    <t>captured incomplete by Italy as Spalato 14 April 1941, launched 18 July 1943, scuttled 24 September 1943, re-launched by SFR Yugoslavia as Split March 1950, commissioned 4 July 1958, scrapped 1986</t>
  </si>
  <si>
    <t>launched 12 September 1942, captured by Germany September 1943 and completed as TA33, sunk 4 September 1944</t>
  </si>
  <si>
    <t>to Norway 14 April 1941, to USSR as Dostoyny 16 July 1944, scrapped 1949</t>
  </si>
  <si>
    <t>to Mexico as Netzahualcóyotl 1982, decommissioned 2014</t>
  </si>
  <si>
    <t>loaned to Argentina as Rosales 1961, scrapped 1982</t>
  </si>
  <si>
    <t>scuttled 2 March 1942, raised by Japan and recommissioned as Dai-102-Go shokaitei September 1943, returned to US as DD-224 29 October 1945, sunk as target 24 May 1946</t>
  </si>
  <si>
    <t>to Greece as Kanaris 1972, scrapped 2002</t>
  </si>
  <si>
    <t>to Iran as Palang 1972, decommissioned 1994</t>
  </si>
  <si>
    <t>Strong (DD-758)</t>
  </si>
  <si>
    <t>to Brazil as Rio Grande do Norte 1973, sunk 1997</t>
  </si>
  <si>
    <t>to Republic of China as Hui Yang 31 July 1947, struck 11 November 1954, scrapped 1954</t>
  </si>
  <si>
    <t>Sumire (1921)</t>
  </si>
  <si>
    <t>decommissioned 1 February 1940, converted to auxiliary ship Mitaka, scrapped 1948</t>
  </si>
  <si>
    <t>Sumire (1944)</t>
  </si>
  <si>
    <t>converted to patrol boat Dai-34-Go shokaitei 1 April 1940, sunk 3 July 1944</t>
  </si>
  <si>
    <t>converted to patrol boat Dai-39-Go shokaitei 1 April 1940, sunk 23 April 1943</t>
  </si>
  <si>
    <t>Take (1919)</t>
  </si>
  <si>
    <t>Take (1944)</t>
  </si>
  <si>
    <t>to China as Lo Yang 1974, sold for scrap 2013</t>
  </si>
  <si>
    <t>to Italy as Lanciere 1969, cannibalized for spare parts 1971</t>
  </si>
  <si>
    <t>grounded 17 December 1941, raised by Japan 24 December 1941, recommissioned as Dai-102-Go shokaitei 1 October 1942, returned to UK October 1945, scrapped February 1946</t>
  </si>
  <si>
    <t>to Italy as FR 23 14 December 1942, to Free France as Tigre 28 October 1943, scrapped 1955</t>
  </si>
  <si>
    <t>Tjerk Hiddes (G16)</t>
  </si>
  <si>
    <t>to Indonesia as Gadjah Mada 1 March 1951, scrapped 1961</t>
  </si>
  <si>
    <t>trials and shakedown cruise 9 April 1940, scuttled 9 April 1940, raised by Germany 16 April 1940, commissioned as Tiger 13 June 1940, returned to Norway May 1945, sold for scrap 1959</t>
  </si>
  <si>
    <t>Tsuta (1921)</t>
  </si>
  <si>
    <t>converted to patrol boat Dai-35-Go shokaitei 1 April 1940, sunk 2 September 1942</t>
  </si>
  <si>
    <t>Tsuta (1944)</t>
  </si>
  <si>
    <t>to Republic of China as Hua Yang 31 July 1947, ran aground 1949, struck 1954</t>
  </si>
  <si>
    <t>captured by Germany as TA14 9 September 1943, sunk 16 September 1944</t>
  </si>
  <si>
    <t>Turner (DD-648)</t>
  </si>
  <si>
    <t>Turner (DD-834)</t>
  </si>
  <si>
    <t>to Taiwan as Kwei Yang 1971, sunk as target 1999</t>
  </si>
  <si>
    <t>scuttled 27 November 1942, refloated 15 March 1943 and repaired, to Italy as FR 24, captured by Germany September 1943, scrapped 1945</t>
  </si>
  <si>
    <t>Van Galen (G84)</t>
  </si>
  <si>
    <t>to Turkey as Izmir 1972, sold for scrap 1987</t>
  </si>
  <si>
    <t>captured by Germany as ZG3 Hermes 21 March 1942, scuttled 7 May 1943</t>
  </si>
  <si>
    <t>to France as Duperré 24 July 1948, struck 1961</t>
  </si>
  <si>
    <t>to Mexico as Quetzalcoatl 1982, sunk as artificial reef 2006</t>
  </si>
  <si>
    <t>to Chile as Blanco Encalada 1972, sunk as target 1991</t>
  </si>
  <si>
    <t>to West Germany as Zerstörer 3 1959, to Greece as Nearchos 1980, scrapped 1991</t>
  </si>
  <si>
    <t>Wakeful (R59)</t>
  </si>
  <si>
    <t>to Colombia as Santander 1973, sold for scrap 1986</t>
  </si>
  <si>
    <t>Walke (DD-723)</t>
  </si>
  <si>
    <t>to Italy as Fante 1969, scrapped 1977</t>
  </si>
  <si>
    <t>to South Korea as Daegu 1973, scrapped 1994</t>
  </si>
  <si>
    <t>Warrington (DD-843)</t>
  </si>
  <si>
    <t>Wessex (R78)</t>
  </si>
  <si>
    <t>Whirlwind (R87)</t>
  </si>
  <si>
    <t>to Colombia as Caldas 1972, scrapped 1977</t>
  </si>
  <si>
    <t>to South Korea as Gangwon 1978, museum ship 2000, scrapped 2016</t>
  </si>
  <si>
    <t>to Pakistan as Tariq 1977, renamed as Nazim 1990, extant as of 2018</t>
  </si>
  <si>
    <t>Yanagi (1917)</t>
  </si>
  <si>
    <t>Yanagi (1944)</t>
  </si>
  <si>
    <t>to Taiwan as Kun Yang 1968, sunk as target 1999</t>
  </si>
  <si>
    <t>to Republic of China as Fen Yang 29 August 1947, scrapped 1963</t>
  </si>
  <si>
    <t>converted to patrol boat Dai-38-Go shokaitei 1 April 1940, sunk 25 November 1944</t>
  </si>
  <si>
    <t>Yudachi</t>
  </si>
  <si>
    <t>Yugiri</t>
  </si>
  <si>
    <t>Yugure</t>
  </si>
  <si>
    <t>to Republic of China 6 July 1947 as Tan Yang, scrapped 1970</t>
  </si>
  <si>
    <t>Yuzuki</t>
  </si>
  <si>
    <t>ceded to UK May 1945, to France as Desaix 4 February 1946, sold for scrap June 1954</t>
  </si>
  <si>
    <t>ceded to UK late 1945, to France as Kleber 4 February 1946, scrapped 1958</t>
  </si>
  <si>
    <t>to USSR as Prytky November 1945, scrapped 1952</t>
  </si>
  <si>
    <t>to USSR as Pylky 5 November 1945, scrapped 1958</t>
  </si>
  <si>
    <t>to USSR as Prochny 6 February 1946, scrapped 1958</t>
  </si>
  <si>
    <t>ceded to UK late 1945, to France as Hoche 4 February 1946, scrapped 1961</t>
  </si>
  <si>
    <t>to Norway 15 July 1945, ceded to UK late 1945, sold for scrap 9 September 1948</t>
  </si>
  <si>
    <t>to France 2 February 1946 as Marceau, scrapped early 1960s</t>
  </si>
  <si>
    <t>to USSR 2 January 1946 as Provorny, scrapped 1962</t>
  </si>
  <si>
    <t>to United Kingdom as Nonsuch September 1945, sold for scrap 8 November 1949</t>
  </si>
  <si>
    <t>to United States as DD-939 14 September 1945, to France as Q-128 January 1948, scrapped 1964</t>
  </si>
  <si>
    <t>to Israel as INS Eilat 15 July 1955, sunk 21 October 1967</t>
  </si>
  <si>
    <t>to Iran as Babr 1973, decommissioned 1994</t>
  </si>
  <si>
    <t>to Egypt as El Fateh 1955, as of September 2017 still used as training vessel</t>
  </si>
  <si>
    <t>laid down April 1939 as an unnamed Norwegian destroyer, renamed as TA7 1941, launched 29 May 1941, wrecked by sabotage 27 September 1944</t>
  </si>
  <si>
    <t>laid down April 1939 as an unnamed Norwegian destroyer, renamed as TA8 1941, launched 30 June 1943, sunk 23 February 1945, raised post-war by Norway, renamed as Ålesund, scrapped 1956</t>
  </si>
  <si>
    <t>to Israel as INS Yaffo 15 July 1955, paid off 1972 and scrapped</t>
  </si>
  <si>
    <t>Ship</t>
  </si>
  <si>
    <t>Operator</t>
  </si>
  <si>
    <t>Class</t>
  </si>
  <si>
    <t>Type</t>
  </si>
  <si>
    <t>Displacement (tons)</t>
  </si>
  <si>
    <t>First commissioned</t>
  </si>
  <si>
    <t>Fate</t>
  </si>
  <si>
    <t>Aaron Ward</t>
  </si>
  <si>
    <t>#</t>
  </si>
  <si>
    <t>HMS Abelia#Corvette#925</t>
  </si>
  <si>
    <t>HMS Acanthus#Corvette925</t>
  </si>
  <si>
    <t>HMS Aconite#Corvette925</t>
  </si>
  <si>
    <t>HMS Alisma#Corvette925</t>
  </si>
  <si>
    <t>HMS Alyssum#Corvette925</t>
  </si>
  <si>
    <t>HMS Amaranthus#Corvette925</t>
  </si>
  <si>
    <t>HMS Anchusa#Corvette925</t>
  </si>
  <si>
    <t>HMS Anemone#Corvette925</t>
  </si>
  <si>
    <t>HMS Arabis#Corvette925</t>
  </si>
  <si>
    <t>HMS Arbutus#Corvette925</t>
  </si>
  <si>
    <t>HMS Armeria#Corvette925</t>
  </si>
  <si>
    <t>HMS Arrowhead#Corvette925</t>
  </si>
  <si>
    <t>HMS Asphodel#Corvette925</t>
  </si>
  <si>
    <t>HMS Aster#Corvette925</t>
  </si>
  <si>
    <t>HMS Aubrietia#Corvette925</t>
  </si>
  <si>
    <t>HMS Auricula#Corvette925</t>
  </si>
  <si>
    <t>HMS Azalea#Corvette925</t>
  </si>
  <si>
    <t>HMS Balsam#Corvette925</t>
  </si>
  <si>
    <t>HMS Begonia#Corvette925</t>
  </si>
  <si>
    <t>HMS Bellwort#Corvette925</t>
  </si>
  <si>
    <t>HMS Bergamot#Corvette925</t>
  </si>
  <si>
    <t>HMS Bittersweet#Corvette925</t>
  </si>
  <si>
    <t>HMS Bluebell#Corvette925</t>
  </si>
  <si>
    <t>HMS Borage#Corvette925</t>
  </si>
  <si>
    <t>HMS Bryony#Corvette925</t>
  </si>
  <si>
    <t>HMS Burdock#Corvette925</t>
  </si>
  <si>
    <t>HMS Buttercup#Corvette925</t>
  </si>
  <si>
    <t>HMS Calendula#Corvette925</t>
  </si>
  <si>
    <t>HMS Camellia#Corvette925</t>
  </si>
  <si>
    <t>HMS Campanula#Corvette925</t>
  </si>
  <si>
    <t>HMS Campion#Corvette925</t>
  </si>
  <si>
    <t>HMS Candytuft#Corvette925</t>
  </si>
  <si>
    <t>HMS Carnation#Corvette925</t>
  </si>
  <si>
    <t>HMS Celandine#Corvette925</t>
  </si>
  <si>
    <t>HMS Chrysanthemum#Corvette925</t>
  </si>
  <si>
    <t>HMS Clarkia#Corvette925</t>
  </si>
  <si>
    <t>HMS Clematis#Corvette925</t>
  </si>
  <si>
    <t>HMS Clover#Corvette925</t>
  </si>
  <si>
    <t>HMS Coltsfoot#Corvette925</t>
  </si>
  <si>
    <t>HMS Columbine#Corvette925</t>
  </si>
  <si>
    <t>HMS Convolvulus#Corvette925</t>
  </si>
  <si>
    <t>HMS Coreopsis#Corvette925</t>
  </si>
  <si>
    <t>HMS Coriander#Corvette925</t>
  </si>
  <si>
    <t>HMS Cowslip#Corvette925</t>
  </si>
  <si>
    <t>HMS Crocus#Corvette925</t>
  </si>
  <si>
    <t>HMS Cyclamen#Corvette925</t>
  </si>
  <si>
    <t>HMS Dahlia#Corvette925</t>
  </si>
  <si>
    <t>HMS Delphinium#Corvette925</t>
  </si>
  <si>
    <t>HMS Dianella#Corvette925</t>
  </si>
  <si>
    <t>HMS Dianthus#Corvette925</t>
  </si>
  <si>
    <t>HMS Eglantine#Corvette925</t>
  </si>
  <si>
    <t>HMS Erica#Corvette925</t>
  </si>
  <si>
    <t>HMS Eyebright#Corvette925</t>
  </si>
  <si>
    <t>HMS Fennel#Corvette925</t>
  </si>
  <si>
    <t>HMS Fleur de Lys#Corvette925</t>
  </si>
  <si>
    <t>HMS Freesia#Corvette925</t>
  </si>
  <si>
    <t>HMS Fritillary#Corvette925</t>
  </si>
  <si>
    <t>HMS Gardenia#Corvette925</t>
  </si>
  <si>
    <t>HMS Genista#Corvette925</t>
  </si>
  <si>
    <t>HMS Gentian#Corvette925</t>
  </si>
  <si>
    <t>HMS Geranium#Corvette925</t>
  </si>
  <si>
    <t>HMS Gladiolus#Corvette925</t>
  </si>
  <si>
    <t>HMS Gloriosa#Corvette925</t>
  </si>
  <si>
    <t>HMS Gloxinia#Corvette925</t>
  </si>
  <si>
    <t>HMS Godetia#Corvette925</t>
  </si>
  <si>
    <t>HMS Harebell#Corvette925</t>
  </si>
  <si>
    <t>HMS Heartsease#Corvette925</t>
  </si>
  <si>
    <t>HMS Heather#Corvette925</t>
  </si>
  <si>
    <t>HMS Heliotrope#Corvette925</t>
  </si>
  <si>
    <t>HMS Hemlock#Corvette925</t>
  </si>
  <si>
    <t>HMS Hepatica#Corvette925</t>
  </si>
  <si>
    <t>HMS Hibiscus#Corvette925</t>
  </si>
  <si>
    <t>HMS Hollyhock#Corvette925</t>
  </si>
  <si>
    <t>HMS Honeysuckle#Corvette925</t>
  </si>
  <si>
    <t>HMS Hyacinth#Corvette925</t>
  </si>
  <si>
    <t>HMS Hyderabad#Corvette925</t>
  </si>
  <si>
    <t>HMS Hydrangea#Corvette925</t>
  </si>
  <si>
    <t>HMS Ivy#Corvette925</t>
  </si>
  <si>
    <t>HMS Jasmine#Corvette925</t>
  </si>
  <si>
    <t>HMS Jonquil#Corvette925</t>
  </si>
  <si>
    <t>HMS Kingcup#Corvette925</t>
  </si>
  <si>
    <t>HMS La Malouine#Corvette925</t>
  </si>
  <si>
    <t>HMS Larkspur#Corvette925</t>
  </si>
  <si>
    <t>HMS Lavender#Corvette925</t>
  </si>
  <si>
    <t>HMS Ling#Corvette925</t>
  </si>
  <si>
    <t>HMS Lobelia#Corvette925</t>
  </si>
  <si>
    <t>HMS Loosestrife#Corvette925</t>
  </si>
  <si>
    <t>HMS Lotus#Corvette925</t>
  </si>
  <si>
    <t>HMS Mallow#Corvette925</t>
  </si>
  <si>
    <t>HMS Marguerite#Corvette925</t>
  </si>
  <si>
    <t>HMS Marigold#Corvette925</t>
  </si>
  <si>
    <t>HMS Marjoram#Corvette925</t>
  </si>
  <si>
    <t>HMS Mayflower#Corvette925</t>
  </si>
  <si>
    <t>HMS Meadowsweet#Corvette925</t>
  </si>
  <si>
    <t>HMS Mignonette#Corvette925</t>
  </si>
  <si>
    <t>HMS Mimosa#Corvette925</t>
  </si>
  <si>
    <t>HMS Monkshood#Corvette925</t>
  </si>
  <si>
    <t>HMS Montbretia#Corvette925</t>
  </si>
  <si>
    <t>HMS Myosotis#Corvette925</t>
  </si>
  <si>
    <t>HMS Narcissus#Corvette925</t>
  </si>
  <si>
    <t>HMS Nasturtium#Corvette925</t>
  </si>
  <si>
    <t>HMS Nigella#Corvette925</t>
  </si>
  <si>
    <t>HMS Orchis#Corvette925</t>
  </si>
  <si>
    <t>HMS Oxlip#Corvette925</t>
  </si>
  <si>
    <t>HMS Pennywort#Corvette925</t>
  </si>
  <si>
    <t>HMS Pentstemon#Corvette925</t>
  </si>
  <si>
    <t>HMS Peony#Corvette925</t>
  </si>
  <si>
    <t>HMS Periwinkle#Corvette925</t>
  </si>
  <si>
    <t>HMS Petunia#Corvette925</t>
  </si>
  <si>
    <t>HMS Phlox#Corvette925</t>
  </si>
  <si>
    <t>HMS Picotee#Corvette925</t>
  </si>
  <si>
    <t>HMS Pimpernel#Corvette925</t>
  </si>
  <si>
    <t>HMS Pink#Corvette925</t>
  </si>
  <si>
    <t>HMS Polyanthus#Corvette925</t>
  </si>
  <si>
    <t>HMS Poppy#Corvette925</t>
  </si>
  <si>
    <t>HMS Potentilla#Corvette925</t>
  </si>
  <si>
    <t>HMS Primrose#Corvette925</t>
  </si>
  <si>
    <t>HMS Primula#Corvette925</t>
  </si>
  <si>
    <t>HMS Ranunculus#Corvette925</t>
  </si>
  <si>
    <t>HMS Rhododendron#Corvette925</t>
  </si>
  <si>
    <t>HMS Rockrose#Corvette925</t>
  </si>
  <si>
    <t>HMS Rose#Corvette925</t>
  </si>
  <si>
    <t>HMS Salvia#Corvette925</t>
  </si>
  <si>
    <t>HMS Samphire#Corvette925</t>
  </si>
  <si>
    <t>HMS Saxifrage#Corvette925</t>
  </si>
  <si>
    <t>HMS Snapdragon#Corvette925</t>
  </si>
  <si>
    <t>HMS Snowberry#Corvette925</t>
  </si>
  <si>
    <t>HMS Snowdrop#Corvette925</t>
  </si>
  <si>
    <t>HMS Snowflake#Corvette925</t>
  </si>
  <si>
    <t>HMS Spikenard#Corvette925</t>
  </si>
  <si>
    <t>HMS Spiraea#Corvette925</t>
  </si>
  <si>
    <t>HMS Starwort#Corvette925</t>
  </si>
  <si>
    <t>HMS Stonecrop#Corvette925</t>
  </si>
  <si>
    <t>HMS Sundew#Corvette925</t>
  </si>
  <si>
    <t>HMS Sunflower#Corvette925</t>
  </si>
  <si>
    <t>HMS Sweetbriar#Corvette925</t>
  </si>
  <si>
    <t>HMS Tamarisk#Corvette925</t>
  </si>
  <si>
    <t>HMS Thyme#Corvette925</t>
  </si>
  <si>
    <t>HMS Trillium#Corvette925</t>
  </si>
  <si>
    <t>HMS Tulip#Corvette925</t>
  </si>
  <si>
    <t>HMS Verbena#Corvette925</t>
  </si>
  <si>
    <t>HMS Veronica#Corvette925</t>
  </si>
  <si>
    <t>HMS Vervain#Corvette925</t>
  </si>
  <si>
    <t>HMS Vetch#Corvette925</t>
  </si>
  <si>
    <t>HMS Violet#Corvette925</t>
  </si>
  <si>
    <t>HMS Wallflower#Corvette925</t>
  </si>
  <si>
    <t>HMS Windflower#Corvette925</t>
  </si>
  <si>
    <t>HMS Woodruff#Corvette925</t>
  </si>
  <si>
    <t>HMS Zinnia#Corvette925</t>
  </si>
  <si>
    <t>USS Aaron Ward#Gleaves-class Destroyer#1630</t>
  </si>
  <si>
    <t>HMS Acasta#A-class Destroyer#1350</t>
  </si>
  <si>
    <t>HMS Achates#A-class Destroyer#1350</t>
  </si>
  <si>
    <t>HMS Acheron#A-class Destroyer#1350</t>
  </si>
  <si>
    <t>HMS Active#A-class Destroyer#1350</t>
  </si>
  <si>
    <t>HMS Afridi#Tribal-class Destroyer#1891</t>
  </si>
  <si>
    <t>USS Alden#Clemson-class Destroyer#1215</t>
  </si>
  <si>
    <t>USS Allen#Sampson-class Destroyer#1111</t>
  </si>
  <si>
    <t>HMS Amazon#prototype-class Destroyer#1350</t>
  </si>
  <si>
    <t>HMS Ambuscade#prototype-class Destroyer#1173</t>
  </si>
  <si>
    <t>USS Anderson#Sims-class Destroyer#1570</t>
  </si>
  <si>
    <t>HMCS Annapolis#Town-class Destroyer#1190</t>
  </si>
  <si>
    <t>HMS Antelope#A-class Destroyer#1350</t>
  </si>
  <si>
    <t>HMS Anthony#A-class Destroyer#1350</t>
  </si>
  <si>
    <t>HMS Ardent#A-class Destroyer#1350</t>
  </si>
  <si>
    <t>HMS Arrow#A-class Destroyer#1350</t>
  </si>
  <si>
    <t>HMS Ashanti#Tribal-class Destroyer#1891</t>
  </si>
  <si>
    <t>HMCS Assiniboine#River-class Destroyer flotilla leader#1390</t>
  </si>
  <si>
    <t>USS Aulick#Fletcher-class Destroyer#2050</t>
  </si>
  <si>
    <t>USS Aylwin#Farragut-class Destroyer#1365</t>
  </si>
  <si>
    <t>USS Babbitt#Wickes-class Destroyer#1190</t>
  </si>
  <si>
    <t>USS Bache#Fletcher-class Destroyer#2050</t>
  </si>
  <si>
    <t>USS Badger#Wickes-class Destroyer#1190</t>
  </si>
  <si>
    <t>USS Bagley#Bagley-class Destroyer#1500</t>
  </si>
  <si>
    <t>USS Bailey#Benson-class Destroyer#1620</t>
  </si>
  <si>
    <t>USS Bainbridge#Clemson-class Destroyer#1215</t>
  </si>
  <si>
    <t>USS Balch#Porter-class Destroyer#1850</t>
  </si>
  <si>
    <t>USS Ballard#Clemson-class Destroyer#1215</t>
  </si>
  <si>
    <t>USS Bancroft#Benson-class Destroyer#1620</t>
  </si>
  <si>
    <t>USS Barker#Clemson-class Destroyer#1215</t>
  </si>
  <si>
    <t>USS Barney#Wickes-class Destroyer#1190</t>
  </si>
  <si>
    <t>USS Barry#Clemson-class Destroyer#1215</t>
  </si>
  <si>
    <t>HMS Basilisk#B-class Destroyer#1350</t>
  </si>
  <si>
    <t>HMS Beagle#B-class Destroyer#1350</t>
  </si>
  <si>
    <t>USS Beale#Fletcher-class Destroyer#2050</t>
  </si>
  <si>
    <t>HMS Bedouin#Tribal-class Destroyer#1891</t>
  </si>
  <si>
    <t>USS Belknap#Clemson-class Destroyer#1215</t>
  </si>
  <si>
    <t>HMS Belmont#Town-class Destroyer#1200</t>
  </si>
  <si>
    <t>USS Benson#Benson-class Destroyer#1620</t>
  </si>
  <si>
    <t>USS Bernadou#Wickes-class Destroyer#1190</t>
  </si>
  <si>
    <t>HMS Beverley#Town-class Destroyer#1200</t>
  </si>
  <si>
    <t>USS Biddle#Wickes-class Destroyer#1190</t>
  </si>
  <si>
    <t>USS Blakeley#Wickes-class Destroyer#1190</t>
  </si>
  <si>
    <t>HMS Blanche#B-class Destroyer#1350</t>
  </si>
  <si>
    <t>HMS Boadicea#B-class Destroyer#1350</t>
  </si>
  <si>
    <t>USS Boggs#Wickes-class Destroyer minesweeper#1190</t>
  </si>
  <si>
    <t>USS Boyle#Benson-class Destroyer#1620</t>
  </si>
  <si>
    <t>HMS Bradford#Town-class Destroyer#1200</t>
  </si>
  <si>
    <t>HMS Brazen#B-class Destroyer#1350</t>
  </si>
  <si>
    <t>USS Breckinridge#Wickes-class Destroyer#1190</t>
  </si>
  <si>
    <t>USS Breese#Wickes-class Destroyer minelayer#1190</t>
  </si>
  <si>
    <t>HMS Brilliant#B-class Destroyer#1350</t>
  </si>
  <si>
    <t>HMS Broadwater#Town-class Destroyer#1200</t>
  </si>
  <si>
    <t>HMS Broadway#Town-class Destroyer#1200</t>
  </si>
  <si>
    <t>HMS Broke#Thornycroft type-class Destroyer flotilla leader#1480</t>
  </si>
  <si>
    <t>USS Brooks#Clemson-class Destroyer#1215</t>
  </si>
  <si>
    <t>USS Broome#Clemson-class Destroyer#1200</t>
  </si>
  <si>
    <t>HMS Bruce#Admiralty type-class Destroyer flotilla leader#1801</t>
  </si>
  <si>
    <t>USS Buchanan#Gleaves-class Destroyer#1630</t>
  </si>
  <si>
    <t>HMS Bulldog#B-class Destroyer#1350</t>
  </si>
  <si>
    <t>USS Bulmer#Clemson-class Destroyer#1215</t>
  </si>
  <si>
    <t>HMS Burnham#Town-class Destroyer#1200</t>
  </si>
  <si>
    <t>HMS Burwell#Town-class Destroyer#1200</t>
  </si>
  <si>
    <t>USS Butler#Gleaves-class Destroyer#1630</t>
  </si>
  <si>
    <t>USS Caldwell#Benson-class Destroyer#1620</t>
  </si>
  <si>
    <t>HMS Cameron#Town-class Destroyer#1190</t>
  </si>
  <si>
    <t>HMS Campbell#Admiralty type-class Destroyer flotilla leader#1580</t>
  </si>
  <si>
    <t>USS Carmick#Gleaves-class Destroyer#1630</t>
  </si>
  <si>
    <t>USS Case#Mahan-class Destroyer#1450</t>
  </si>
  <si>
    <t>USS Cassin#Mahan-class Destroyer#1450</t>
  </si>
  <si>
    <t>HMS Castleton#Town-class Destroyer#1190</t>
  </si>
  <si>
    <t>USS Champlin#Benson-class Destroyer#1620</t>
  </si>
  <si>
    <t>USS Chandler#Clemson-class Destroyer minesweeper#1215</t>
  </si>
  <si>
    <t>USS Charles Ausburne#Fletcher-class Destroyer#2050</t>
  </si>
  <si>
    <t>USS Charles F. Hughes#Benson-class Destroyer#1620</t>
  </si>
  <si>
    <t>HMS Charlestown#Town-class Destroyer#1190</t>
  </si>
  <si>
    <t>HMS Chesterfield#Town-class Destroyer#1190</t>
  </si>
  <si>
    <t>USS Chew#Wickes-class Destroyer#1190</t>
  </si>
  <si>
    <t>USS Childs#Clemson-class Destroyer#1215</t>
  </si>
  <si>
    <t>HMS Clare#Town-class Destroyer#1190</t>
  </si>
  <si>
    <t>USS Clark#Porter-class Destroyer#1850</t>
  </si>
  <si>
    <t>USS Claxton#Fletcher-class Destroyer#2050</t>
  </si>
  <si>
    <t>USS Clemson#Clemson-class Destroyer#1215</t>
  </si>
  <si>
    <t>HMS Codrington#A-class Destroyer#1350</t>
  </si>
  <si>
    <t>USS Coghlan#Benson-class Destroyer#1620</t>
  </si>
  <si>
    <t>USS Cole#Wickes-class Destroyer#1190</t>
  </si>
  <si>
    <t>HMCS Columbia#Town-class Destroyer#1060</t>
  </si>
  <si>
    <t>USS Converse#Fletcher-class Destroyer#2050</t>
  </si>
  <si>
    <t>USS Conway#Fletcher-class Destroyer#2050</t>
  </si>
  <si>
    <t>USS Cony#Fletcher-class Destroyer#2050</t>
  </si>
  <si>
    <t>USS Conyngham#Mahan-class Destroyer#1450</t>
  </si>
  <si>
    <t>USS Cowie#Gleaves-class Destroyer#1630</t>
  </si>
  <si>
    <t>USS Crane#Wickes-class Destroyer#1190</t>
  </si>
  <si>
    <t>USS Craven#Gridley-class Destroyer#1590</t>
  </si>
  <si>
    <t>USS Crosby#Wickes-class Destroyer#1190</t>
  </si>
  <si>
    <t>USS Cummings#Mahan-class Destroyer#1450</t>
  </si>
  <si>
    <t>USS Dahlgren#Clemson-class Destroyer#1215</t>
  </si>
  <si>
    <t>HMS Dainty#D-class Destroyer#1375</t>
  </si>
  <si>
    <t>USS Dale#Farragut-class Destroyer#1365</t>
  </si>
  <si>
    <t>USS Dallas#Clemson-class Destroyer#1215</t>
  </si>
  <si>
    <t>USS Daly#Fletcher-class Destroyer#2050</t>
  </si>
  <si>
    <t>HMS Daring#D-class Destroyer#1375</t>
  </si>
  <si>
    <t>USS Davis#Somers-class Destroyer#1850</t>
  </si>
  <si>
    <t>USS Davison#Gleaves-class Destroyer#1630</t>
  </si>
  <si>
    <t>USS Decatur#Clemson-class Destroyer#1215</t>
  </si>
  <si>
    <t>HMS Defender#D-class Destroyer#1397</t>
  </si>
  <si>
    <t>HMS Delight#D-class Destroyer#1397</t>
  </si>
  <si>
    <t>USS Dent#Wickes-class Destroyer#1150</t>
  </si>
  <si>
    <t>USS Dewey#Farragut-class Destroyer#1365</t>
  </si>
  <si>
    <t>HMS Diamond#D-class Destroyer#1375</t>
  </si>
  <si>
    <t>USS Dickerson#Wickes-class Destroyer#1150</t>
  </si>
  <si>
    <t>USS Doran#Gleaves-class Destroyer#1630</t>
  </si>
  <si>
    <t>USS Dorsey#Wickes-class Destroyer#1150</t>
  </si>
  <si>
    <t>HMS Douglas#Admiralty type-class Destroyer flotilla leader#1580</t>
  </si>
  <si>
    <t>USS Downes#Mahan-class Destroyer#1450</t>
  </si>
  <si>
    <t>USS Drayton#Mahan-class Destroyer#1450</t>
  </si>
  <si>
    <t>USS Du Pont#Wickes-class Destroyer#1150</t>
  </si>
  <si>
    <t>HMS Duchess#D-class Destroyer#1375</t>
  </si>
  <si>
    <t>HMS Duncan#D-class Destroyer flotilla leader#1400</t>
  </si>
  <si>
    <t>USS Dunlap#Mahan-class Destroyer#1450</t>
  </si>
  <si>
    <t>USS Dyson#Fletcher-class Destroyer#2050</t>
  </si>
  <si>
    <t>USS Earle#Gleaves-class Destroyer#1630</t>
  </si>
  <si>
    <t>USS Eaton#Fletcher-class Destroyer#2050</t>
  </si>
  <si>
    <t>USS Eberle#Gleaves-class Destroyer#1630</t>
  </si>
  <si>
    <t>HMS Eclipse#E-class Destroyer#1428</t>
  </si>
  <si>
    <t>USS Edison#Gleaves-class Destroyer#1630</t>
  </si>
  <si>
    <t>USS Edwards#Gleaves-class Destroyer#1630</t>
  </si>
  <si>
    <t>USS Edsall#Clemson-class Destroyer#1215</t>
  </si>
  <si>
    <t>HMS Electra#E-class Destroyer#1405</t>
  </si>
  <si>
    <t>USS Ellet#Benham-class Destroyer#1656</t>
  </si>
  <si>
    <t>USS Elliot#Wickes-class Destroyer minesweeper#1190</t>
  </si>
  <si>
    <t>USS Ellis#Wickes-class Destroyer#1190</t>
  </si>
  <si>
    <t>USS Ellyson#Gleaves-class Destroyer#1630</t>
  </si>
  <si>
    <t>USS Emmons#Gleaves-class Destroyer#1630</t>
  </si>
  <si>
    <t>HMS Encounter#E-class Destroyer#1405</t>
  </si>
  <si>
    <t>USS Ericsson#Gleaves-class Destroyer#1630</t>
  </si>
  <si>
    <t>HMS Escapade#E-class Destroyer#1405</t>
  </si>
  <si>
    <t>HMS Escort#E-class Destroyer#1405</t>
  </si>
  <si>
    <t>HMS Esk#E-class Destroyer#1405</t>
  </si>
  <si>
    <t>HMS Eskimo#Tribal-class Destroyer#1891</t>
  </si>
  <si>
    <t>HMS Exmouth#E-class Destroyer flotilla leader#1495</t>
  </si>
  <si>
    <t>HMS Fame#F-class Destroyer#1405</t>
  </si>
  <si>
    <t>USS Fanning#Mahan-class Destroyer#1450</t>
  </si>
  <si>
    <t>USS Farenholt#Benson-class Destroyer#1620</t>
  </si>
  <si>
    <t>USS Farragut#Farragut-class Destroyer#1365</t>
  </si>
  <si>
    <t>HMS Faulknor#F-class Destroyer flotilla leader#1475</t>
  </si>
  <si>
    <t>HMS Fearless#F-class Destroyer#1428</t>
  </si>
  <si>
    <t>HMS Firedrake#F-class Destroyer#1405</t>
  </si>
  <si>
    <t>USS Fitch#Gleaves-class Destroyer#1630</t>
  </si>
  <si>
    <t>USS Fletcher#Fletcher-class Destroyer#2050</t>
  </si>
  <si>
    <t>USS Flusser#Mahan-class Destroyer#1450</t>
  </si>
  <si>
    <t>USS Foote#Fletcher-class Destroyer#2050</t>
  </si>
  <si>
    <t>HMS Foresight#F-class Destroyer#1405</t>
  </si>
  <si>
    <t>USS Forrest#Gleaves-class Destroyer#1630</t>
  </si>
  <si>
    <t>HMS Forester#F-class Destroyer#1405</t>
  </si>
  <si>
    <t>USS Fox#Clemson-class Destroyer#1215</t>
  </si>
  <si>
    <t>HMCS Fraser#River-class Destroyer#1375</t>
  </si>
  <si>
    <t>USS Frazier#Benson-class Destroyer#1620</t>
  </si>
  <si>
    <t>HMS Fury#F-class Destroyer#1405</t>
  </si>
  <si>
    <t>HMS Gallant#G-class Destroyer#1350</t>
  </si>
  <si>
    <t>USS Gamble#Wickes-class Destroyer minelayer#1190</t>
  </si>
  <si>
    <t>USS Gansevoort#Benson-class Destroyer#1620</t>
  </si>
  <si>
    <t>USS George E. Badger#Clemson-class Destroyer#1215</t>
  </si>
  <si>
    <t>USS Gherardi#Gleaves-class Destroyer#1630</t>
  </si>
  <si>
    <t>USS Gillespie#Benson-class Destroyer#1620</t>
  </si>
  <si>
    <t>USS Gillis#Clemson-class Destroyer#1215</t>
  </si>
  <si>
    <t>USS Gilmer#Clemson-class Destroyer#1215</t>
  </si>
  <si>
    <t>HMS Gipsy#G-class Destroyer#1350</t>
  </si>
  <si>
    <t>USS Gleaves#Gleaves-class Destroyer#1630</t>
  </si>
  <si>
    <t>HMS Glowworm#G-class Destroyer#1350</t>
  </si>
  <si>
    <t>USS Goff#Clemson-class Destroyer#1215</t>
  </si>
  <si>
    <t>USS Goldsborough#Clemson-class Destroyer#1215</t>
  </si>
  <si>
    <t>HMS Grafton#G-class Destroyer#1350</t>
  </si>
  <si>
    <t>USS Grayson#Gleaves-class Destroyer#1630</t>
  </si>
  <si>
    <t>USS Greene#Clemson-class Destroyer minesweeper#1215</t>
  </si>
  <si>
    <t>USS Greer#Wickes-class Destroyer#1190</t>
  </si>
  <si>
    <t>HMS Grenade#G-class Destroyer#1350</t>
  </si>
  <si>
    <t>HMS Greyhound#G-class Destroyer#1350</t>
  </si>
  <si>
    <t>USS Gridley#Gridley-class Destroyer#1590</t>
  </si>
  <si>
    <t>USS Guest#Fletcher-class Destroyer#2050</t>
  </si>
  <si>
    <t>USS Hambleton#Gleaves-class Destroyer#1630</t>
  </si>
  <si>
    <t>USS Hamilton#Wickes-class Destroyer minesweeper#1190</t>
  </si>
  <si>
    <t>USS Hammann#Sims-class Destroyer#1570</t>
  </si>
  <si>
    <t>HMS Harvester#Havant-class Destroyer#1350</t>
  </si>
  <si>
    <t>HMS Hasty#H-class Destroyer#1350</t>
  </si>
  <si>
    <t>USS Hatfield#Clemson-class Destroyer#1190</t>
  </si>
  <si>
    <t>HMS Havant#Havant-class Destroyer#1350</t>
  </si>
  <si>
    <t>HMS Havelock#Havant-class Destroyer#1350</t>
  </si>
  <si>
    <t>HMS Havock#H-class Destroyer#1350</t>
  </si>
  <si>
    <t>USS Helm#Bagley-class Destroyer#1500</t>
  </si>
  <si>
    <t>USS Herbert#Wickes-class Destroyer#1190</t>
  </si>
  <si>
    <t>HMS Hereward#H-class Destroyer#1350</t>
  </si>
  <si>
    <t>USS Herndon#Gleaves-class Destroyer#1630</t>
  </si>
  <si>
    <t>HMS Hesperus#Havant-class Destroyer#1350</t>
  </si>
  <si>
    <t>HMS Highlander#Havant-class Destroyer#1350</t>
  </si>
  <si>
    <t>USS Hilary P. Jones#Benson-class Destroyer#1620</t>
  </si>
  <si>
    <t>USS Hobby#Benson-class Destroyer#1620</t>
  </si>
  <si>
    <t>USS Hobson#Gleaves-class Destroyer#1630</t>
  </si>
  <si>
    <t>USS Hogan#Wickes-class Destroyer minesweeper#1190</t>
  </si>
  <si>
    <t>USS Hopkins#Clemson-class Destroyer minesweeper#1190</t>
  </si>
  <si>
    <t>HMS Hostile#H-class Destroyer#1350</t>
  </si>
  <si>
    <t>HMS Hotspur#H-class Destroyer#1350</t>
  </si>
  <si>
    <t>USS Hovey#Clemson-class Destroyer minesweeper#1190</t>
  </si>
  <si>
    <t>USS Howard#Wickes-class Destroyer minesweeper#1190</t>
  </si>
  <si>
    <t>USS Hughes#Sims-class Destroyer#1570</t>
  </si>
  <si>
    <t>USS Hulbert#Clemson-class Destroyer#1190</t>
  </si>
  <si>
    <t>USS Hull#Farragut-class Destroyer#1365</t>
  </si>
  <si>
    <t>USS Humphreys#Clemson-class Destroyer#1190</t>
  </si>
  <si>
    <t>HMS Hunter#H-class Destroyer#1350</t>
  </si>
  <si>
    <t>HMS Hurricane#Havant-class Destroyer#1350</t>
  </si>
  <si>
    <t>USS Hutchins#Fletcher-class Destroyer#2050</t>
  </si>
  <si>
    <t>HMS Hyperion#H-class Destroyer#1350</t>
  </si>
  <si>
    <t>HMS Icarus#I-class Destroyer#1370</t>
  </si>
  <si>
    <t>HMS Ilex#I-class Destroyer#1370</t>
  </si>
  <si>
    <t>HMS Imogen#I-class Destroyer#1370</t>
  </si>
  <si>
    <t>HMS Imperial#I-class Destroyer#1370</t>
  </si>
  <si>
    <t>HMS Impulsive#I-class Destroyer#1370</t>
  </si>
  <si>
    <t>HMS Inconstant#I-class Destroyer#1370</t>
  </si>
  <si>
    <t>HMS Inglefield#I-class Destroyer flotilla leader#1544</t>
  </si>
  <si>
    <t>HMS Intrepid#I-class Destroyer#1370</t>
  </si>
  <si>
    <t>HMCS Iroquois#Tribal-class Destroyer#1927</t>
  </si>
  <si>
    <t>HMS Isis#I-class Destroyer#1370</t>
  </si>
  <si>
    <t>HMS Ithuriel#I-class Destroyer#1370</t>
  </si>
  <si>
    <t>HMS Ivanhoe#I-class Destroyer#1370</t>
  </si>
  <si>
    <t>USS J. Fred Talbott#Wickes-class Destroyer#1190</t>
  </si>
  <si>
    <t>HMS Jackal#J-class Destroyer#1690</t>
  </si>
  <si>
    <t>USS Jacob Jones#Wickes-class Destroyer#1190</t>
  </si>
  <si>
    <t>HMS Jaguar#J-class Destroyer#1690</t>
  </si>
  <si>
    <t>HMS Janus#J-class Destroyer#1690</t>
  </si>
  <si>
    <t>HMS Javelin#J-class Destroyer#1690</t>
  </si>
  <si>
    <t>USS Jeffers#Gleaves-class Destroyer#1630</t>
  </si>
  <si>
    <t>USS Jenkins#Fletcher-class Destroyer#2050</t>
  </si>
  <si>
    <t>HMS Jersey#J-class Destroyer#1690</t>
  </si>
  <si>
    <t>HMS Jervis#J-class Destroyer flotilla leader#1690</t>
  </si>
  <si>
    <t>USS John D. Edwards#Clemson-class Destroyer#1215</t>
  </si>
  <si>
    <t>USS John D. Ford#Clemson-class Destroyer#1190</t>
  </si>
  <si>
    <t>USS Jouett#Somers-class Destroyer#1850</t>
  </si>
  <si>
    <t>HMS Juno#J-class Destroyer#1690</t>
  </si>
  <si>
    <t>HMS Jupiter#J-class Destroyer#1690</t>
  </si>
  <si>
    <t>USS Kalk#Benson-class Destroyer#1620</t>
  </si>
  <si>
    <t>HMS Kandahar#K-class Destroyer#1690</t>
  </si>
  <si>
    <t>USS Kane#Clemson-class Destroyer#1215</t>
  </si>
  <si>
    <t>HMS Kashmir#K-class Destroyer#1690</t>
  </si>
  <si>
    <t>USS Kearny#Gleaves-class Destroyer#1630</t>
  </si>
  <si>
    <t>HMS Keith#B-class Destroyer#1350</t>
  </si>
  <si>
    <t>HMS Kelly#K-class Destroyer flotilla leader#1690</t>
  </si>
  <si>
    <t>HMS Kelvin#K-class Destroyer#1690</t>
  </si>
  <si>
    <t>USS Kendrick#Benson-class Destroyer#1620</t>
  </si>
  <si>
    <t>USS Kennison#Wickes-class Destroyer#1190</t>
  </si>
  <si>
    <t>HMS Keppel#Thornycroft type-class Destroyer flotilla leader#1480</t>
  </si>
  <si>
    <t>HMS Khartoum#K-class Destroyer#1690</t>
  </si>
  <si>
    <t>USS Kilty#Wickes-class Destroyer#1190</t>
  </si>
  <si>
    <t>HMS Kimberley#K-class Destroyer#1690</t>
  </si>
  <si>
    <t>USS King#Clemson-class Destroyer#1190</t>
  </si>
  <si>
    <t>HMS Kingston#K-class Destroyer#1690</t>
  </si>
  <si>
    <t>HMS Kipling#K-class Destroyer#1690</t>
  </si>
  <si>
    <t>USS Knight#Gleaves-class Destroyer#1630</t>
  </si>
  <si>
    <t>USS La Vallette#Fletcher-class Destroyer#2050</t>
  </si>
  <si>
    <t>HMS Laforey#L-class Destroyer flotilla leader#1920</t>
  </si>
  <si>
    <t>USS Lamberton#Wickes-class Destroyer minesweeper#1190</t>
  </si>
  <si>
    <t>USS Lamson#Mahan-class Destroyer#1450</t>
  </si>
  <si>
    <t>HMS Lancaster#Town-class Destroyer#1190</t>
  </si>
  <si>
    <t>HMS Lance#L-class Destroyer#1920</t>
  </si>
  <si>
    <t>USS Lang#Benham-class Destroyer#1656</t>
  </si>
  <si>
    <t>USS Lansdale#Benson-class Destroyer#1620</t>
  </si>
  <si>
    <t>USS Lansdowne#Gleaves-class Destroyer#1630</t>
  </si>
  <si>
    <t>USS Lardner#Gleaves-class Destroyer#1630</t>
  </si>
  <si>
    <t>USS Laub#Benson-class Destroyer#1620</t>
  </si>
  <si>
    <t>USS Lawrence#Clemson-class Destroyer#1190</t>
  </si>
  <si>
    <t>USS Lea#Wickes-class Destroyer#1190</t>
  </si>
  <si>
    <t>HMS Leeds#Town-class Destroyer#1125</t>
  </si>
  <si>
    <t>HMS Legion#L-class Destroyer#1920</t>
  </si>
  <si>
    <t>HMS Lewes#Town-class Destroyer#1125</t>
  </si>
  <si>
    <t>HMS Lightning#L-class Destroyer#1920</t>
  </si>
  <si>
    <t>USS Litchfield#Clemson-class Destroyer#1215</t>
  </si>
  <si>
    <t>HMS Lively#L-class Destroyer#1920</t>
  </si>
  <si>
    <t>USS Livermore#Gleaves-class Destroyer#1630</t>
  </si>
  <si>
    <t>USS Long#Clemson-class Destroyer minesweeper#1190</t>
  </si>
  <si>
    <t>HMS Lookout#L-class Destroyer#1920</t>
  </si>
  <si>
    <t>HMS Loyal#L-class Destroyer#1920</t>
  </si>
  <si>
    <t>HMS Ludlow#Town-class Destroyer#1190</t>
  </si>
  <si>
    <t>USS Ludlow#Gleaves-class Destroyer#1630</t>
  </si>
  <si>
    <t>USS Macdonough#Farragut-class Destroyer#1365</t>
  </si>
  <si>
    <t>HMS Mackay#Admiralty type-class Destroyer flotilla leader#1801</t>
  </si>
  <si>
    <t>USS MacKenzie#Benson-class Destroyer#1620</t>
  </si>
  <si>
    <t>USS MacLeish#Clemson-class Destroyer minesweeper#1190</t>
  </si>
  <si>
    <t>USS Macomb#Gleaves-class Destroyer#1630</t>
  </si>
  <si>
    <t>USS Madison#Benson-class Destroyer#1620</t>
  </si>
  <si>
    <t>USS Mahan#Mahan-class Destroyer#1450</t>
  </si>
  <si>
    <t>HMS Mahratta#M-class Destroyer#1920</t>
  </si>
  <si>
    <t>HMS Malcolm#Admiralty type-class Destroyer flotilla leader#1530</t>
  </si>
  <si>
    <t>USS Manley#Caldwell-class Destroyer#1020</t>
  </si>
  <si>
    <t>HMS Mansfield#Town-class Destroyer#1190</t>
  </si>
  <si>
    <t>HMS Maori#Tribal-class Destroyer#1891</t>
  </si>
  <si>
    <t>HMS Marne#M-class Destroyer#1920</t>
  </si>
  <si>
    <t>HMS Martin#M-class Destroyer#1920</t>
  </si>
  <si>
    <t>HMS Mashona#Tribal-class Destroyer#1891</t>
  </si>
  <si>
    <t>HMS Matabele#Tribal-class Destroyer#1891</t>
  </si>
  <si>
    <t>HMS Matchless#M-class Destroyer#1920</t>
  </si>
  <si>
    <t>USS Maury#Gridley-class Destroyer#1590</t>
  </si>
  <si>
    <t>USS Mayo#Benson-class Destroyer#1620</t>
  </si>
  <si>
    <t>USS Mayrant#Benham-class Destroyer#1656</t>
  </si>
  <si>
    <t>USS McCall#Gridley-class Destroyer#1590</t>
  </si>
  <si>
    <t>USS McCalla#Gleaves-class Destroyer#1630</t>
  </si>
  <si>
    <t>USS McCormick#Clemson-class Destroyer#1190</t>
  </si>
  <si>
    <t>USS McDougal#Porter-class Destroyer#1850</t>
  </si>
  <si>
    <t>USS McFarland#Clemson-class Destroyer#1190</t>
  </si>
  <si>
    <t>USS McLanahan#Benson-class Destroyer#1620</t>
  </si>
  <si>
    <t>USS Meade#Benson-class Destroyer#1620</t>
  </si>
  <si>
    <t>USS Mervine#Gleaves-class Destroyer#1630</t>
  </si>
  <si>
    <t>HMS Meteor#M-class Destroyer#1920</t>
  </si>
  <si>
    <t>HMS Milne#M-class Destroyer#1920</t>
  </si>
  <si>
    <t>USS Moffett#Porter-class Destroyer#1850</t>
  </si>
  <si>
    <t>HMS Mohawk#Tribal-class Destroyer#1891</t>
  </si>
  <si>
    <t>USS Monaghan#Farragut-class Destroyer#1365</t>
  </si>
  <si>
    <t>USS Montgomery#Wickes-class Destroyer minelayer#1190</t>
  </si>
  <si>
    <t>HMS Montrose#Admiralty type-class Destroyer flotilla leader#1530</t>
  </si>
  <si>
    <t>USS Morris#Sims-class Destroyer#1570</t>
  </si>
  <si>
    <t>USS Mugford#Bagley-class Destroyer#1500</t>
  </si>
  <si>
    <t>USS Murphy#Benson-class Destroyer#1620</t>
  </si>
  <si>
    <t>HMS Musketeer#M-class Destroyer#1920</t>
  </si>
  <si>
    <t>USS Mustin#Sims-class Destroyer#1570</t>
  </si>
  <si>
    <t>USS Nelson#Gleaves-class Destroyer#1630</t>
  </si>
  <si>
    <t>HMS Newark#Town-class Destroyer#1060</t>
  </si>
  <si>
    <t>HMS Newmarket#Town-class Destroyer#1060</t>
  </si>
  <si>
    <t>HMCS Niagara#Town-class Destroyer#1190</t>
  </si>
  <si>
    <t>USS Niblack#Gleaves-class Destroyer#1630</t>
  </si>
  <si>
    <t>USS Nicholas#Fletcher-class Destroyer#2050</t>
  </si>
  <si>
    <t>USS Nicholson#Gleaves-class Destroyer#1630</t>
  </si>
  <si>
    <t>HMS Nubian#Tribal-class Destroyer#1891</t>
  </si>
  <si>
    <t>USS O'Bannon#Fletcher-class Destroyer#2050</t>
  </si>
  <si>
    <t>HMS Obdurate#O-class Destroyer#1540</t>
  </si>
  <si>
    <t>HMS Obedient#O-class Destroyer#1540</t>
  </si>
  <si>
    <t>HMS Offa#O-class Destroyer#1610</t>
  </si>
  <si>
    <t>HMS Onslaught#O-class Destroyer#1610</t>
  </si>
  <si>
    <t>HMS Onslow#O-class Destroyer flotilla leader#1610</t>
  </si>
  <si>
    <t>HMS Opportune#O-class Destroyer#1540</t>
  </si>
  <si>
    <t>HMS Oribi#O-class Destroyer#1610</t>
  </si>
  <si>
    <t>HMS Orwell#O-class Destroyer#1540</t>
  </si>
  <si>
    <t>USS Osmond Ingram#Clemson-class Destroyer#1215</t>
  </si>
  <si>
    <t>HMCS Ottawa#River-class Destroyer#1375</t>
  </si>
  <si>
    <t>USS Overton#Clemson-class Destroyer#1308</t>
  </si>
  <si>
    <t>HMS Pakenham#P-class Destroyer flotilla leader#1690</t>
  </si>
  <si>
    <t>HMS Paladin#P-class Destroyer#1690</t>
  </si>
  <si>
    <t>USS Palmer#Wickes-class Destroyer minesweeper#1190</t>
  </si>
  <si>
    <t>HMS Panther#P-class Destroyer#1690</t>
  </si>
  <si>
    <t>USS Parker#Benson-class Destroyer#1620</t>
  </si>
  <si>
    <t>USS Parrott#Clemson-class Destroyer#1190</t>
  </si>
  <si>
    <t>HMS Partridge#P-class Destroyer#1690</t>
  </si>
  <si>
    <t>HMS Pathfinder#P-class Destroyer#1690</t>
  </si>
  <si>
    <t>USS Patterson#Bagley-class Destroyer#1500</t>
  </si>
  <si>
    <t>USS Paul Jones#Clemson-class Destroyer#1215</t>
  </si>
  <si>
    <t>USS Peary#Clemson-class Destroyer#1190</t>
  </si>
  <si>
    <t>HMS Penn#P-class Destroyer#1690</t>
  </si>
  <si>
    <t>HMS Petard#P-class Destroyer#1690</t>
  </si>
  <si>
    <t>USS Phelps#Porter-class Destroyer#1850</t>
  </si>
  <si>
    <t>USS Philip#Fletcher-class Destroyer#2050</t>
  </si>
  <si>
    <t>USS Pillsbury#Clemson-class Destroyer#1190</t>
  </si>
  <si>
    <t>USS Plunkett#Gleaves-class Destroyer#1630</t>
  </si>
  <si>
    <t>USS Pope#Clemson-class Destroyer#1190</t>
  </si>
  <si>
    <t>HMS Porcupine#P-class Destroyer#1690</t>
  </si>
  <si>
    <t>USS Preble#Clemson-class Destroyer minelayer#1190</t>
  </si>
  <si>
    <t>USS Pringle#Fletcher-class Destroyer#2050</t>
  </si>
  <si>
    <t>USS Pruitt#Clemson-class Destroyer minelayer#1190</t>
  </si>
  <si>
    <t>HMS Punjabi#Tribal-class Destroyer#1891</t>
  </si>
  <si>
    <t>HMS Quentin#Q-class Destroyer#1692</t>
  </si>
  <si>
    <t>USS Quick#Gleaves-class Destroyer#1630</t>
  </si>
  <si>
    <t>HMS Quickmatch#Q-class Destroyer#1692</t>
  </si>
  <si>
    <t>HMS Quilliam#Q-class Destroyer flotilla leader#1692</t>
  </si>
  <si>
    <t>HMS Racehorse#R-class Destroyer#1705</t>
  </si>
  <si>
    <t>USS Radford#Fletcher-class Destroyer#2050</t>
  </si>
  <si>
    <t>HMS Raider#R-class Destroyer#1705</t>
  </si>
  <si>
    <t>USS Ralph Talbot#Bagley-class Destroyer#1500</t>
  </si>
  <si>
    <t>USS Ramsay#Wickes-class Destroyer minelayer#1190</t>
  </si>
  <si>
    <t>HMS Ramsey#Town-class Destroyer#1190</t>
  </si>
  <si>
    <t>USS Rathburne#Wickes-class Destroyer#1190</t>
  </si>
  <si>
    <t>HMS Reading#Town-class Destroyer#1190</t>
  </si>
  <si>
    <t>HMS Redoubt#R-class Destroyer#1705</t>
  </si>
  <si>
    <t>USS Reid#Mahan-class Destroyer#1450</t>
  </si>
  <si>
    <t>HMS Relentless#R-class Destroyer#1705</t>
  </si>
  <si>
    <t>USS Renshaw#Fletcher-class Destroyer#2050</t>
  </si>
  <si>
    <t>HMCS Restigouche#River-class Destroyer#1375</t>
  </si>
  <si>
    <t>USS Reuben James#Clemson-class Destroyer#1215</t>
  </si>
  <si>
    <t>USS Rhind#Benham-class Destroyer#1656</t>
  </si>
  <si>
    <t>USS Ringgold#Fletcher-class Destroyer#2050</t>
  </si>
  <si>
    <t>HMS Ripley#Town-class Destroyer#1190</t>
  </si>
  <si>
    <t>HMS Rockingham#Town-class Destroyer#1190</t>
  </si>
  <si>
    <t>USS Rodman#Gleaves-class Destroyer#1630</t>
  </si>
  <si>
    <t>USS Roe#Sims-class Destroyer#1570</t>
  </si>
  <si>
    <t>USS Roper#Wickes-class Destroyer#1190</t>
  </si>
  <si>
    <t>HMS Rotherham#R-class Destroyer flotilla leader#1705</t>
  </si>
  <si>
    <t>USS Russell#Sims-class Destroyer#1570</t>
  </si>
  <si>
    <t>HMS Sabre#S (Admiralty)-class Destroyer#1075</t>
  </si>
  <si>
    <t>HMCS Saguenay#River-class Destroyer#1337</t>
  </si>
  <si>
    <t>HMS Saladin#S (Admiralty)-class Destroyer#1075</t>
  </si>
  <si>
    <t>USS Sampson#Somers-class Destroyer#1850</t>
  </si>
  <si>
    <t>USS Sands#Clemson-class Destroyer#1190</t>
  </si>
  <si>
    <t>HMS Sardonyx#S (Admiralty)-class Destroyer#1075</t>
  </si>
  <si>
    <t>USS Saufley#Fletcher-class Destroyer#2050</t>
  </si>
  <si>
    <t>USS Schenck#Wickes-class Destroyer#1190</t>
  </si>
  <si>
    <t>USS Schley#Wickes-class Destroyer#1190</t>
  </si>
  <si>
    <t>HMS Scimitar#S (Admiralty)-class Destroyer#1075</t>
  </si>
  <si>
    <t>HMS Scout#S (Admiralty)-class Destroyer#1075</t>
  </si>
  <si>
    <t>USS Selfridge#Porter-class Destroyer#1850</t>
  </si>
  <si>
    <t>USS Semmes#Clemson-class Destroyer#1215</t>
  </si>
  <si>
    <t>USS Shaw#Mahan-class Destroyer#1450</t>
  </si>
  <si>
    <t>HMS Sherwood#Town-class Destroyer#1190</t>
  </si>
  <si>
    <t>HMS Shikari#S (Admiralty)-class Destroyer#1075</t>
  </si>
  <si>
    <t>USS Sicard#Clemson-class Destroyer minelayer#1215</t>
  </si>
  <si>
    <t>HMS Sikh#Tribal-class Destroyer#1891</t>
  </si>
  <si>
    <t>USS Simpson#Clemson-class Destroyer#1215</t>
  </si>
  <si>
    <t>USS Sims#Sims-class Destroyer#1570</t>
  </si>
  <si>
    <t>HMS Skate#R (Admiralty)-class Destroyer#900</t>
  </si>
  <si>
    <t>HMCS Skeena#River-class Destroyer#1350</t>
  </si>
  <si>
    <t>USS Smith#Mahan-class Destroyer#1450</t>
  </si>
  <si>
    <t>HMS Somali#Tribal-class Destroyer#1891</t>
  </si>
  <si>
    <t>USS Somers#Somers-class Destroyer#1850</t>
  </si>
  <si>
    <t>USS Southard#Clemson-class Destroyer minesweeper#1215</t>
  </si>
  <si>
    <t>HMCS St. Clair#Town-class Destroyer#1190</t>
  </si>
  <si>
    <t>HMCS St. Croix#Town-class Destroyer#1215</t>
  </si>
  <si>
    <t>HMCS St. Francis#Town-class Destroyer#1215</t>
  </si>
  <si>
    <t>HMCS St. Laurent#River-class Destroyer#1375</t>
  </si>
  <si>
    <t>HMS St. Mary's#Town-class Destroyer#1190</t>
  </si>
  <si>
    <t>USS Stack#Benham-class Destroyer#1656</t>
  </si>
  <si>
    <t>HMS Stanley#Town-class Destroyer#1060</t>
  </si>
  <si>
    <t>USS Stanly#Fletcher-class Destroyer#2050</t>
  </si>
  <si>
    <t>USS Stansbury#Wickes-class Destroyer minesweeper#1190</t>
  </si>
  <si>
    <t>USS Sterett#Benham-class Destroyer#1656</t>
  </si>
  <si>
    <t>USS Stevenson#Gleaves-class Destroyer#1630</t>
  </si>
  <si>
    <t>USS Stringham#Wickes-class Destroyer#1190</t>
  </si>
  <si>
    <t>HMS Stronghold#S (Admiralty)-class Destroyer#1075</t>
  </si>
  <si>
    <t>HMS Sturdy#S (Admiralty)-class Destroyer#1075</t>
  </si>
  <si>
    <t>USS Sturtevant#Clemson-class Destroyer#1215</t>
  </si>
  <si>
    <t>USS Swanson#Gleaves-class Destroyer#1630</t>
  </si>
  <si>
    <t>USS Talbot#Wickes-class Destroyer#1190</t>
  </si>
  <si>
    <t>USS Tarbell#Wickes-class Destroyer#1190</t>
  </si>
  <si>
    <t>HMS Tartar#Tribal-class Destroyer#1891</t>
  </si>
  <si>
    <t>USS Tattnall#Wickes-class Destroyer#1060</t>
  </si>
  <si>
    <t>USS Taylor#Fletcher-class Destroyer#2050</t>
  </si>
  <si>
    <t>HMS Tenedos#S (Admiralty)-class Destroyer#1075</t>
  </si>
  <si>
    <t>HMS Thanet#S (Admiralty)-class Destroyer#1075</t>
  </si>
  <si>
    <t>USS Thornton#Clemson-class Destroyer#1215</t>
  </si>
  <si>
    <t>USS Tillman#Gleaves-class Destroyer#1630</t>
  </si>
  <si>
    <t>USS Tracy#Clemson-class Destroyer minelayer#1215</t>
  </si>
  <si>
    <t>USS Trever#Clemson-class Destroyer minesweeper#1215</t>
  </si>
  <si>
    <t>USS Trippe#Benham-class Destroyer#1656</t>
  </si>
  <si>
    <t>USS Truxtun#Clemson-class Destroyer#1215</t>
  </si>
  <si>
    <t>USS Tucker#Mahan-class Destroyer#1450</t>
  </si>
  <si>
    <t>USS Upshur#Wickes-class Destroyer#1190</t>
  </si>
  <si>
    <t>HMS Valentine#V (Admiralty leader)-class Destroyer flotilla leader#1188</t>
  </si>
  <si>
    <t>HMS Valorous#V (Admiralty leader)-class Destroyer flotilla leader#1316</t>
  </si>
  <si>
    <t>HMS Vanessa#V (Admiralty)-class Destroyer#1272</t>
  </si>
  <si>
    <t>HMS Vanity#V (Admiralty)-class Destroyer#1272</t>
  </si>
  <si>
    <t>HMS Vanoc#V (Admiralty)-class Destroyer#1272</t>
  </si>
  <si>
    <t>HMS Vanquisher#V (Admiralty)-class Destroyer#1272</t>
  </si>
  <si>
    <t>HMS Vansittart#W (Admiralty)-class Destroyer#1140</t>
  </si>
  <si>
    <t>HMS Vega#V (Admiralty)-class Destroyer#1272</t>
  </si>
  <si>
    <t>HMS Velox#V (Admiralty)-class Destroyer#1272</t>
  </si>
  <si>
    <t>HMS Venetia#V (Admiralty)-class Destroyer#1272</t>
  </si>
  <si>
    <t>HMS Venomous#W (Admiralty)-class Destroyer#1140</t>
  </si>
  <si>
    <t>HMS Verdun#V (Admiralty)-class Destroyer#1272</t>
  </si>
  <si>
    <t>HMS Verity#W (Admiralty)-class Destroyer#1140</t>
  </si>
  <si>
    <t>HMS Versatile#V (Admiralty)-class Destroyer#1272</t>
  </si>
  <si>
    <t>HMS Vesper#V (Admiralty)-class Destroyer#1272</t>
  </si>
  <si>
    <t>HMS Veteran#W (Admiralty)-class Destroyer#1140</t>
  </si>
  <si>
    <t>HMS Viceroy#V (Thornycroft)-class Destroyer#1120</t>
  </si>
  <si>
    <t>HMS Vidette#V (Admiralty)-class Destroyer#1272</t>
  </si>
  <si>
    <t>HMS Vigilant#V-class Destroyer#1777</t>
  </si>
  <si>
    <t>HMS Vimiera#V (Admiralty)-class Destroyer#1272</t>
  </si>
  <si>
    <t>HMS Vimy#V (Admiralty)-class Destroyer#1272</t>
  </si>
  <si>
    <t>HMS Viscount#V (Thornycroft)-class Destroyer#1120</t>
  </si>
  <si>
    <t>HMS Vivacious#V (Admiralty)-class Destroyer#1272</t>
  </si>
  <si>
    <t>HMS Vivien#V (Admiralty)-class Destroyer#1207</t>
  </si>
  <si>
    <t>HMS Volunteer#W (Admiralty)-class Destroyer#1140</t>
  </si>
  <si>
    <t>HMS Vortigern#V (Admiralty)-class Destroyer#1272</t>
  </si>
  <si>
    <t>USS Wainwright#Sims-class Destroyer#1570</t>
  </si>
  <si>
    <t>HMS Walker#W (Admiralty)-class Destroyer#1100</t>
  </si>
  <si>
    <t>HMS Wallace#Thornycroft type-class AA escort flotilla leader#1480</t>
  </si>
  <si>
    <t>USS Waller#Fletcher-class Destroyer#2050</t>
  </si>
  <si>
    <t>HMS Walpole#W (Admiralty)-class Destroyer#1100</t>
  </si>
  <si>
    <t>HMS Wanderer#W (Admiralty)-class Destroyer#1140</t>
  </si>
  <si>
    <t>USS Ward#Wickes-class Destroyer#1190</t>
  </si>
  <si>
    <t>HMS Warwick#W (Admiralty)-class Destroyer#1100</t>
  </si>
  <si>
    <t>USS Wasmuth#Clemson-class Destroyer minesweeper#1215</t>
  </si>
  <si>
    <t>HMS Watchman#W (Admiralty)-class Destroyer#1100</t>
  </si>
  <si>
    <t>USS Waters#Wickes-class Destroyer#1190</t>
  </si>
  <si>
    <t>HMS Wells#Town-class Destroyer#1190</t>
  </si>
  <si>
    <t>HMS Westcott#W (Admiralty)-class Destroyer#1100</t>
  </si>
  <si>
    <t>HMS Westminster#W (Admiralty)-class Destroyer#1100</t>
  </si>
  <si>
    <t>USS Whipple#Clemson-class Destroyer#1215</t>
  </si>
  <si>
    <t>HMS Whitehall#W (Admiralty)-class Destroyer#1140</t>
  </si>
  <si>
    <t>HMS Whitley#W (Admiralty)-class Destroyer#1100</t>
  </si>
  <si>
    <t>HMS Whitshed#W (Admiralty)-class Destroyer#1140</t>
  </si>
  <si>
    <t>HMS Wild Swan#W (Admiralty)-class Destroyer#1140</t>
  </si>
  <si>
    <t>USS Wilkes#Gleaves-class Destroyer#1630</t>
  </si>
  <si>
    <t>USS William B. Preston#Clemson-class Destroyer#1215</t>
  </si>
  <si>
    <t>USS Williamson#Clemson-class Destroyer#1215</t>
  </si>
  <si>
    <t>USS Wilson#Benham-class Destroyer#1656</t>
  </si>
  <si>
    <t>HMS Winchelsea#W (Admiralty)-class Destroyer#1100</t>
  </si>
  <si>
    <t>HMS Winchester#W (Admiralty)-class Destroyer#1100</t>
  </si>
  <si>
    <t>HMS Windsor#W (Admiralty)-class Destroyer#1100</t>
  </si>
  <si>
    <t>USS Winslow#Porter-class Destroyer#1850</t>
  </si>
  <si>
    <t>HMS Wishart#W (Thornycroft)-class Destroyer#1140</t>
  </si>
  <si>
    <t>HMS Witch#W (Thornycroft)-class Destroyer#1140</t>
  </si>
  <si>
    <t>HMS Witherington#W (Admiralty)-class Destroyer#1140</t>
  </si>
  <si>
    <t>HMS Wivern#W (Admiralty)-class Destroyer#1140</t>
  </si>
  <si>
    <t>HMS Wolfhound#W (Admiralty)-class Destroyer#1100</t>
  </si>
  <si>
    <t>HMS Wolsey#W (Thornycroft)-class Destroyer#1120</t>
  </si>
  <si>
    <t>HMS Wolverine#W (Admiralty)-class Destroyer#1140</t>
  </si>
  <si>
    <t>USS Woodworth#Benson-class Destroyer#1620</t>
  </si>
  <si>
    <t>USS Woolsey#Gleaves-class Destroyer#1630</t>
  </si>
  <si>
    <t>HMS Woolston#W (Thornycroft)-class Destroyer#1120</t>
  </si>
  <si>
    <t>USS Worden#Farragut-class Destroyer#1365</t>
  </si>
  <si>
    <t>HMS Wren#W (Admiralty)-class Destroyer#1140</t>
  </si>
  <si>
    <t>HMS Wrestler#W (Admiralty)-class Destroyer#1100</t>
  </si>
  <si>
    <t>HMS Wryneck#W (Admiralty)-class Destroyer#1100</t>
  </si>
  <si>
    <t>USS Zane#Clemson-class Destroyer minesweeper#1215</t>
  </si>
  <si>
    <t>HMS Zulu#Tribal-class Destroyer#1891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</si>
</sst>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202122"/>
      <name val="Arial"/>
      <family val="2"/>
    </font>
    <font>
      <sz val="11"/>
      <color rgb="FF3366CC"/>
      <name val="Arial"/>
      <family val="2"/>
    </font>
    <font>
      <i/>
      <sz val="11"/>
      <color rgb="FF3366CC"/>
      <name val="Arial"/>
      <family val="2"/>
    </font>
    <font>
      <i/>
      <sz val="11"/>
      <color rgb="FF202122"/>
      <name val="Arial"/>
      <family val="2"/>
    </font>
    <font>
      <vertAlign val="superscript"/>
      <sz val="8"/>
      <color rgb="FF3366CC"/>
      <name val="Arial"/>
      <family val="2"/>
    </font>
    <font>
      <sz val="11"/>
      <color rgb="FFD73333"/>
      <name val="Arial"/>
      <family val="2"/>
    </font>
    <font>
      <i/>
      <sz val="11"/>
      <color rgb="FFD73333"/>
      <name val="Arial"/>
      <family val="2"/>
    </font>
    <font>
      <b/>
      <i/>
      <sz val="11"/>
      <color rgb="FF202122"/>
      <name val="Arial"/>
      <family val="2"/>
    </font>
    <font>
      <u/>
      <sz val="11"/>
      <color theme="10"/>
      <name val="Calibri"/>
      <family val="2"/>
      <scheme val="minor"/>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2">
    <border>
      <left/>
      <right/>
      <top/>
      <bottom/>
      <diagonal/>
    </border>
    <border>
      <left style="medium">
        <color rgb="FFA2A9B1"/>
      </left>
      <right style="medium">
        <color rgb="FFA2A9B1"/>
      </right>
      <top style="medium">
        <color rgb="FFA2A9B1"/>
      </top>
      <bottom style="medium">
        <color rgb="FFA2A9B1"/>
      </bottom>
      <diagonal/>
    </border>
  </borders>
  <cellStyleXfs count="2">
    <xf numFmtId="0" fontId="0" fillId="0" borderId="0"/>
    <xf numFmtId="0" fontId="9" fillId="0" borderId="0" applyNumberFormat="0" applyFill="0" applyBorder="0" applyAlignment="0" applyProtection="0"/>
  </cellStyleXfs>
  <cellXfs count="12">
    <xf numFmtId="0" fontId="0" fillId="0" borderId="0" xfId="0"/>
    <xf numFmtId="0" fontId="9" fillId="3" borderId="1" xfId="1" applyFill="1" applyBorder="1" applyAlignment="1">
      <alignment horizontal="left" vertical="center" wrapText="1"/>
    </xf>
    <xf numFmtId="0" fontId="2" fillId="2" borderId="1" xfId="0" applyFont="1" applyFill="1" applyBorder="1" applyAlignment="1">
      <alignment vertical="center" wrapText="1"/>
    </xf>
    <xf numFmtId="15" fontId="1"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9" fillId="2" borderId="1" xfId="1" applyFill="1" applyBorder="1" applyAlignment="1">
      <alignment vertical="center" wrapText="1"/>
    </xf>
    <xf numFmtId="0" fontId="6" fillId="2" borderId="1" xfId="0" applyFont="1" applyFill="1" applyBorder="1" applyAlignment="1">
      <alignment vertical="center" wrapText="1"/>
    </xf>
    <xf numFmtId="0" fontId="4" fillId="3" borderId="1" xfId="0" applyFont="1" applyFill="1" applyBorder="1" applyAlignment="1">
      <alignment horizontal="left" vertical="center" wrapText="1"/>
    </xf>
    <xf numFmtId="17" fontId="1" fillId="2" borderId="1" xfId="0" applyNumberFormat="1" applyFont="1" applyFill="1" applyBorder="1" applyAlignment="1">
      <alignment vertical="center" wrapText="1"/>
    </xf>
    <xf numFmtId="3" fontId="0" fillId="0" borderId="0" xfId="0" applyNumberFormat="1"/>
    <xf numFmtId="15" fontId="0" fillId="0" borderId="0" xfId="0" applyNumberFormat="1"/>
    <xf numFmtId="17"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ndex.php?title=HMS_Coriander_(K183)&amp;action=edit&amp;redlink=1" TargetMode="External"/><Relationship Id="rId299" Type="http://schemas.openxmlformats.org/officeDocument/2006/relationships/hyperlink" Target="https://en.wikipedia.org/wiki/HMS_Tulip_(K29)" TargetMode="External"/><Relationship Id="rId21" Type="http://schemas.openxmlformats.org/officeDocument/2006/relationships/hyperlink" Target="https://en.wikipedia.org/wiki/Flower-class_corvette" TargetMode="External"/><Relationship Id="rId63" Type="http://schemas.openxmlformats.org/officeDocument/2006/relationships/hyperlink" Target="https://en.wikipedia.org/wiki/George_Brown_and_Company" TargetMode="External"/><Relationship Id="rId159" Type="http://schemas.openxmlformats.org/officeDocument/2006/relationships/hyperlink" Target="https://en.wikipedia.org/wiki/Flower-class_corvette" TargetMode="External"/><Relationship Id="rId170" Type="http://schemas.openxmlformats.org/officeDocument/2006/relationships/hyperlink" Target="https://en.wikipedia.org/wiki/HMS_Gladiolus_(K34)" TargetMode="External"/><Relationship Id="rId226" Type="http://schemas.openxmlformats.org/officeDocument/2006/relationships/hyperlink" Target="https://en.wikipedia.org/wiki/Japan" TargetMode="External"/><Relationship Id="rId268" Type="http://schemas.openxmlformats.org/officeDocument/2006/relationships/hyperlink" Target="https://en.wikipedia.org/wiki/Smiths_Dock_Company" TargetMode="External"/><Relationship Id="rId32" Type="http://schemas.openxmlformats.org/officeDocument/2006/relationships/hyperlink" Target="https://en.wikipedia.org/wiki/HMS_Aubrietia_(K96)" TargetMode="External"/><Relationship Id="rId74" Type="http://schemas.openxmlformats.org/officeDocument/2006/relationships/hyperlink" Target="https://en.wikipedia.org/wiki/Flower-class_corvette" TargetMode="External"/><Relationship Id="rId128" Type="http://schemas.openxmlformats.org/officeDocument/2006/relationships/hyperlink" Target="https://en.wikipedia.org/wiki/Flower-class_corvette" TargetMode="External"/><Relationship Id="rId5" Type="http://schemas.openxmlformats.org/officeDocument/2006/relationships/hyperlink" Target="https://en.wikipedia.org/wiki/Flower-class_corvette" TargetMode="External"/><Relationship Id="rId181" Type="http://schemas.openxmlformats.org/officeDocument/2006/relationships/hyperlink" Target="https://en.wikipedia.org/wiki/HMS_Heather_(K69)" TargetMode="External"/><Relationship Id="rId237" Type="http://schemas.openxmlformats.org/officeDocument/2006/relationships/hyperlink" Target="https://en.wikipedia.org/wiki/HMS_Orchis_(K76)" TargetMode="External"/><Relationship Id="rId279" Type="http://schemas.openxmlformats.org/officeDocument/2006/relationships/hyperlink" Target="https://en.wikipedia.org/wiki/HMS_Spikenard_(K198)" TargetMode="External"/><Relationship Id="rId43" Type="http://schemas.openxmlformats.org/officeDocument/2006/relationships/hyperlink" Target="https://en.wikipedia.org/wiki/Flower-class_corvette" TargetMode="External"/><Relationship Id="rId139" Type="http://schemas.openxmlformats.org/officeDocument/2006/relationships/hyperlink" Target="https://en.wikipedia.org/wiki/Pembroke_Dock" TargetMode="External"/><Relationship Id="rId290" Type="http://schemas.openxmlformats.org/officeDocument/2006/relationships/hyperlink" Target="https://en.wikipedia.org/wiki/Hayle" TargetMode="External"/><Relationship Id="rId304" Type="http://schemas.openxmlformats.org/officeDocument/2006/relationships/hyperlink" Target="https://en.wikipedia.org/wiki/HMS_Veronica_(K37)" TargetMode="External"/><Relationship Id="rId85" Type="http://schemas.openxmlformats.org/officeDocument/2006/relationships/hyperlink" Target="https://en.wikipedia.org/wiki/Flower-class_corvette" TargetMode="External"/><Relationship Id="rId150" Type="http://schemas.openxmlformats.org/officeDocument/2006/relationships/hyperlink" Target="https://en.wikipedia.org/wiki/HMS_Erica_(K50)" TargetMode="External"/><Relationship Id="rId192" Type="http://schemas.openxmlformats.org/officeDocument/2006/relationships/hyperlink" Target="https://en.wikipedia.org/wiki/Greek_corvette_Apostolis" TargetMode="External"/><Relationship Id="rId206" Type="http://schemas.openxmlformats.org/officeDocument/2006/relationships/hyperlink" Target="https://en.wikipedia.org/w/index.php?title=HMS_Ling_(K205)&amp;action=edit&amp;redlink=1" TargetMode="External"/><Relationship Id="rId248" Type="http://schemas.openxmlformats.org/officeDocument/2006/relationships/hyperlink" Target="https://en.wikipedia.org/w/index.php?title=HMS_Phlox_(K130)&amp;action=edit&amp;redlink=1" TargetMode="External"/><Relationship Id="rId12" Type="http://schemas.openxmlformats.org/officeDocument/2006/relationships/hyperlink" Target="https://en.wikipedia.org/wiki/Mauritius" TargetMode="External"/><Relationship Id="rId108" Type="http://schemas.openxmlformats.org/officeDocument/2006/relationships/hyperlink" Target="https://en.wikipedia.org/wiki/HMS_Convolvulus_(K45)" TargetMode="External"/><Relationship Id="rId315" Type="http://schemas.openxmlformats.org/officeDocument/2006/relationships/hyperlink" Target="https://en.wikipedia.org/w/index.php?title=HMS_Woodruff_(K53)&amp;action=edit&amp;redlink=1" TargetMode="External"/><Relationship Id="rId54" Type="http://schemas.openxmlformats.org/officeDocument/2006/relationships/hyperlink" Target="https://en.wikipedia.org/wiki/HMS_Bergamot_(K189)" TargetMode="External"/><Relationship Id="rId96" Type="http://schemas.openxmlformats.org/officeDocument/2006/relationships/hyperlink" Target="https://en.wikipedia.org/wiki/Flower-class_corvette" TargetMode="External"/><Relationship Id="rId161" Type="http://schemas.openxmlformats.org/officeDocument/2006/relationships/hyperlink" Target="https://en.wikipedia.org/wiki/Flower-class_corvette" TargetMode="External"/><Relationship Id="rId217" Type="http://schemas.openxmlformats.org/officeDocument/2006/relationships/hyperlink" Target="https://en.wikipedia.org/wiki/Hall,_Russell_%26_Company" TargetMode="External"/><Relationship Id="rId259" Type="http://schemas.openxmlformats.org/officeDocument/2006/relationships/hyperlink" Target="https://en.wikipedia.org/w/index.php?title=HMS_Primula_(K14)&amp;action=edit&amp;redlink=1" TargetMode="External"/><Relationship Id="rId23" Type="http://schemas.openxmlformats.org/officeDocument/2006/relationships/hyperlink" Target="https://en.wikipedia.org/wiki/Flower-class_corvette" TargetMode="External"/><Relationship Id="rId119" Type="http://schemas.openxmlformats.org/officeDocument/2006/relationships/hyperlink" Target="https://en.wikipedia.org/w/index.php?title=HMS_Cowslip_(K196)&amp;action=edit&amp;redlink=1" TargetMode="External"/><Relationship Id="rId270" Type="http://schemas.openxmlformats.org/officeDocument/2006/relationships/hyperlink" Target="https://en.wikipedia.org/w/index.php?title=HNoMS_Polarfront_I&amp;action=edit&amp;redlink=1" TargetMode="External"/><Relationship Id="rId65" Type="http://schemas.openxmlformats.org/officeDocument/2006/relationships/hyperlink" Target="https://en.wikipedia.org/wiki/HMS_Bryony_(K192)" TargetMode="External"/><Relationship Id="rId130" Type="http://schemas.openxmlformats.org/officeDocument/2006/relationships/hyperlink" Target="https://en.wikipedia.org/w/index.php?title=HMS_Dahlia_(K59)&amp;action=edit&amp;redlink=1" TargetMode="External"/><Relationship Id="rId172" Type="http://schemas.openxmlformats.org/officeDocument/2006/relationships/hyperlink" Target="https://en.wikipedia.org/wiki/Flower-class_corvette" TargetMode="External"/><Relationship Id="rId228" Type="http://schemas.openxmlformats.org/officeDocument/2006/relationships/hyperlink" Target="https://en.wikipedia.org/w/index.php?title=HNoMS_Montbretia_(K208)&amp;action=edit&amp;redlink=1" TargetMode="External"/><Relationship Id="rId13" Type="http://schemas.openxmlformats.org/officeDocument/2006/relationships/hyperlink" Target="https://en.wikipedia.org/w/index.php?title=HMS_Anemone_(K48)&amp;action=edit&amp;redlink=1" TargetMode="External"/><Relationship Id="rId109" Type="http://schemas.openxmlformats.org/officeDocument/2006/relationships/hyperlink" Target="https://en.wikipedia.org/wiki/Flower-class_corvette" TargetMode="External"/><Relationship Id="rId260" Type="http://schemas.openxmlformats.org/officeDocument/2006/relationships/hyperlink" Target="https://en.wikipedia.org/wiki/Hong_Kong" TargetMode="External"/><Relationship Id="rId281" Type="http://schemas.openxmlformats.org/officeDocument/2006/relationships/hyperlink" Target="https://en.wikipedia.org/wiki/HMS_Spiraea_(K08)" TargetMode="External"/><Relationship Id="rId316" Type="http://schemas.openxmlformats.org/officeDocument/2006/relationships/hyperlink" Target="https://en.wikipedia.org/wiki/Odense" TargetMode="External"/><Relationship Id="rId34" Type="http://schemas.openxmlformats.org/officeDocument/2006/relationships/hyperlink" Target="https://en.wikipedia.org/wiki/Flower-class_corvette" TargetMode="External"/><Relationship Id="rId55" Type="http://schemas.openxmlformats.org/officeDocument/2006/relationships/hyperlink" Target="https://en.wikipedia.org/wiki/HMS_Bittersweet_(K182)" TargetMode="External"/><Relationship Id="rId76" Type="http://schemas.openxmlformats.org/officeDocument/2006/relationships/hyperlink" Target="https://en.wikipedia.org/w/index.php?title=HMS_Campion_(K108)&amp;action=edit&amp;redlink=1" TargetMode="External"/><Relationship Id="rId97" Type="http://schemas.openxmlformats.org/officeDocument/2006/relationships/hyperlink" Target="https://en.wikipedia.org/wiki/Flower-class_corvette" TargetMode="External"/><Relationship Id="rId120" Type="http://schemas.openxmlformats.org/officeDocument/2006/relationships/hyperlink" Target="https://en.wikipedia.org/wiki/Troon" TargetMode="External"/><Relationship Id="rId141" Type="http://schemas.openxmlformats.org/officeDocument/2006/relationships/hyperlink" Target="https://en.wikipedia.org/wiki/Flower-class_corvette" TargetMode="External"/><Relationship Id="rId7" Type="http://schemas.openxmlformats.org/officeDocument/2006/relationships/hyperlink" Target="https://en.wikipedia.org/wiki/George_Brown_and_Company" TargetMode="External"/><Relationship Id="rId162" Type="http://schemas.openxmlformats.org/officeDocument/2006/relationships/hyperlink" Target="https://en.wikipedia.org/wiki/Flower-class_corvette" TargetMode="External"/><Relationship Id="rId183" Type="http://schemas.openxmlformats.org/officeDocument/2006/relationships/hyperlink" Target="https://en.wikipedia.org/wiki/HMS_Heliotrope_(K03)" TargetMode="External"/><Relationship Id="rId218" Type="http://schemas.openxmlformats.org/officeDocument/2006/relationships/hyperlink" Target="https://en.wikipedia.org/wiki/HMS_Mayflower_(K191)" TargetMode="External"/><Relationship Id="rId239" Type="http://schemas.openxmlformats.org/officeDocument/2006/relationships/hyperlink" Target="https://en.wikipedia.org/wiki/Irish_Naval_Service" TargetMode="External"/><Relationship Id="rId250" Type="http://schemas.openxmlformats.org/officeDocument/2006/relationships/hyperlink" Target="https://en.wikipedia.org/w/index.php?title=HMS_Pimpernel_(K71)&amp;action=edit&amp;redlink=1" TargetMode="External"/><Relationship Id="rId271" Type="http://schemas.openxmlformats.org/officeDocument/2006/relationships/hyperlink" Target="https://en.wikipedia.org/wiki/HMS_Snapdragon_(K10)" TargetMode="External"/><Relationship Id="rId292" Type="http://schemas.openxmlformats.org/officeDocument/2006/relationships/hyperlink" Target="https://en.wikipedia.org/wiki/Smiths_Dock_Company" TargetMode="External"/><Relationship Id="rId306" Type="http://schemas.openxmlformats.org/officeDocument/2006/relationships/hyperlink" Target="https://en.wikipedia.org/wiki/HMS_Vervain_(K190)" TargetMode="External"/><Relationship Id="rId24" Type="http://schemas.openxmlformats.org/officeDocument/2006/relationships/hyperlink" Target="https://en.wikipedia.org/w/index.php?title=HMS_Armeria_(K187)&amp;action=edit&amp;redlink=1" TargetMode="External"/><Relationship Id="rId45" Type="http://schemas.openxmlformats.org/officeDocument/2006/relationships/hyperlink" Target="https://en.wikipedia.org/wiki/George_Brown_and_Company" TargetMode="External"/><Relationship Id="rId66" Type="http://schemas.openxmlformats.org/officeDocument/2006/relationships/hyperlink" Target="https://en.wikipedia.org/w/index.php?title=HMS_Burdock_(K126)&amp;action=edit&amp;redlink=1" TargetMode="External"/><Relationship Id="rId87" Type="http://schemas.openxmlformats.org/officeDocument/2006/relationships/hyperlink" Target="https://en.wikipedia.org/w/index.php?title=HMS_Celandine_(K75)&amp;action=edit&amp;redlink=1" TargetMode="External"/><Relationship Id="rId110" Type="http://schemas.openxmlformats.org/officeDocument/2006/relationships/hyperlink" Target="https://en.wikipedia.org/wiki/Flower-class_corvette" TargetMode="External"/><Relationship Id="rId131" Type="http://schemas.openxmlformats.org/officeDocument/2006/relationships/hyperlink" Target="https://en.wikipedia.org/wiki/Flower-class_corvette" TargetMode="External"/><Relationship Id="rId152" Type="http://schemas.openxmlformats.org/officeDocument/2006/relationships/hyperlink" Target="https://en.wikipedia.org/wiki/HMS_Fennel_(K194)" TargetMode="External"/><Relationship Id="rId173" Type="http://schemas.openxmlformats.org/officeDocument/2006/relationships/hyperlink" Target="https://en.wikipedia.org/w/index.php?title=HMS_Gloxinia_(K22)&amp;action=edit&amp;redlink=1" TargetMode="External"/><Relationship Id="rId194" Type="http://schemas.openxmlformats.org/officeDocument/2006/relationships/hyperlink" Target="https://en.wikipedia.org/wiki/Alexander_Hall_and_Sons" TargetMode="External"/><Relationship Id="rId208" Type="http://schemas.openxmlformats.org/officeDocument/2006/relationships/hyperlink" Target="https://en.wikipedia.org/wiki/Alexander_Hall_and_Sons" TargetMode="External"/><Relationship Id="rId229" Type="http://schemas.openxmlformats.org/officeDocument/2006/relationships/hyperlink" Target="https://en.wikipedia.org/w/index.php?title=HMS_Myosotis_(K65)&amp;action=edit&amp;redlink=1" TargetMode="External"/><Relationship Id="rId240" Type="http://schemas.openxmlformats.org/officeDocument/2006/relationships/hyperlink" Target="https://en.wikipedia.org/wiki/HMS_Pennywort_(K111)" TargetMode="External"/><Relationship Id="rId261" Type="http://schemas.openxmlformats.org/officeDocument/2006/relationships/hyperlink" Target="https://en.wikipedia.org/w/index.php?title=HMS_Ranunculus_(K117)&amp;action=edit&amp;redlink=1" TargetMode="External"/><Relationship Id="rId14" Type="http://schemas.openxmlformats.org/officeDocument/2006/relationships/hyperlink" Target="https://en.wikipedia.org/wiki/Flower-class_corvette" TargetMode="External"/><Relationship Id="rId35" Type="http://schemas.openxmlformats.org/officeDocument/2006/relationships/hyperlink" Target="https://en.wikipedia.org/wiki/Flower-class_corvette" TargetMode="External"/><Relationship Id="rId56" Type="http://schemas.openxmlformats.org/officeDocument/2006/relationships/hyperlink" Target="https://en.wikipedia.org/wiki/HMCS_Bittersweet_(K182)" TargetMode="External"/><Relationship Id="rId77" Type="http://schemas.openxmlformats.org/officeDocument/2006/relationships/hyperlink" Target="https://en.wikipedia.org/wiki/Newport,_Wales" TargetMode="External"/><Relationship Id="rId100" Type="http://schemas.openxmlformats.org/officeDocument/2006/relationships/hyperlink" Target="https://en.wikipedia.org/wiki/People%27s_Republic_of_China" TargetMode="External"/><Relationship Id="rId282" Type="http://schemas.openxmlformats.org/officeDocument/2006/relationships/hyperlink" Target="https://en.wikipedia.org/w/index.php?title=HMS_Starwort_(K20)&amp;action=edit&amp;redlink=1" TargetMode="External"/><Relationship Id="rId317" Type="http://schemas.openxmlformats.org/officeDocument/2006/relationships/hyperlink" Target="https://en.wikipedia.org/wiki/HMS_Zinnia_(K98)" TargetMode="External"/><Relationship Id="rId8" Type="http://schemas.openxmlformats.org/officeDocument/2006/relationships/hyperlink" Target="https://en.wikipedia.org/wiki/FFL_Alysse_(K100)" TargetMode="External"/><Relationship Id="rId98" Type="http://schemas.openxmlformats.org/officeDocument/2006/relationships/hyperlink" Target="https://en.wikipedia.org/wiki/Charlestown,_Cornwall" TargetMode="External"/><Relationship Id="rId121" Type="http://schemas.openxmlformats.org/officeDocument/2006/relationships/hyperlink" Target="https://en.wikipedia.org/w/index.php?title=HMS_Crocus_(K49)&amp;action=edit&amp;redlink=1" TargetMode="External"/><Relationship Id="rId142" Type="http://schemas.openxmlformats.org/officeDocument/2006/relationships/hyperlink" Target="https://en.wikipedia.org/wiki/Flower-class_corvette" TargetMode="External"/><Relationship Id="rId163" Type="http://schemas.openxmlformats.org/officeDocument/2006/relationships/hyperlink" Target="https://en.wikipedia.org/w/index.php?title=HMS_Genista_(K200)&amp;action=edit&amp;redlink=1" TargetMode="External"/><Relationship Id="rId184" Type="http://schemas.openxmlformats.org/officeDocument/2006/relationships/hyperlink" Target="https://en.wikipedia.org/w/index.php?title=HMS_Hemlock_(K203)&amp;action=edit&amp;redlink=1" TargetMode="External"/><Relationship Id="rId219" Type="http://schemas.openxmlformats.org/officeDocument/2006/relationships/hyperlink" Target="https://en.wikipedia.org/wiki/HMS_Meadowsweet_(K144)" TargetMode="External"/><Relationship Id="rId230" Type="http://schemas.openxmlformats.org/officeDocument/2006/relationships/hyperlink" Target="https://en.wikipedia.org/w/index.php?title=J._Lewis_and_Sons&amp;action=edit&amp;redlink=1" TargetMode="External"/><Relationship Id="rId251" Type="http://schemas.openxmlformats.org/officeDocument/2006/relationships/hyperlink" Target="https://en.wikipedia.org/wiki/Portaferry" TargetMode="External"/><Relationship Id="rId25" Type="http://schemas.openxmlformats.org/officeDocument/2006/relationships/hyperlink" Target="https://en.wikipedia.org/wiki/HMS_Arrowhead_(K145)" TargetMode="External"/><Relationship Id="rId46" Type="http://schemas.openxmlformats.org/officeDocument/2006/relationships/hyperlink" Target="https://en.wikipedia.org/wiki/HMS_Begonia_(K66)" TargetMode="External"/><Relationship Id="rId67" Type="http://schemas.openxmlformats.org/officeDocument/2006/relationships/hyperlink" Target="https://en.wikipedia.org/wiki/Hayle" TargetMode="External"/><Relationship Id="rId272" Type="http://schemas.openxmlformats.org/officeDocument/2006/relationships/hyperlink" Target="https://en.wikipedia.org/wiki/Smiths_Dock_Company" TargetMode="External"/><Relationship Id="rId293" Type="http://schemas.openxmlformats.org/officeDocument/2006/relationships/hyperlink" Target="https://en.wikipedia.org/wiki/Bruges" TargetMode="External"/><Relationship Id="rId307" Type="http://schemas.openxmlformats.org/officeDocument/2006/relationships/hyperlink" Target="https://en.wikipedia.org/wiki/HMS_Vetch_(K132)" TargetMode="External"/><Relationship Id="rId88" Type="http://schemas.openxmlformats.org/officeDocument/2006/relationships/hyperlink" Target="https://en.wikipedia.org/wiki/Flower-class_corvette" TargetMode="External"/><Relationship Id="rId111" Type="http://schemas.openxmlformats.org/officeDocument/2006/relationships/hyperlink" Target="https://en.wikipedia.org/wiki/Flower-class_corvette" TargetMode="External"/><Relationship Id="rId132" Type="http://schemas.openxmlformats.org/officeDocument/2006/relationships/hyperlink" Target="https://en.wikipedia.org/wiki/Flower-class_corvette" TargetMode="External"/><Relationship Id="rId153" Type="http://schemas.openxmlformats.org/officeDocument/2006/relationships/hyperlink" Target="https://en.wikipedia.org/wiki/HMS_Fleur_de_Lys_(K122)" TargetMode="External"/><Relationship Id="rId174" Type="http://schemas.openxmlformats.org/officeDocument/2006/relationships/hyperlink" Target="https://en.wikipedia.org/wiki/Purfleet" TargetMode="External"/><Relationship Id="rId195" Type="http://schemas.openxmlformats.org/officeDocument/2006/relationships/hyperlink" Target="https://en.wikipedia.org/w/index.php?title=HMS_Hydrangea_(K39)&amp;action=edit&amp;redlink=1" TargetMode="External"/><Relationship Id="rId209" Type="http://schemas.openxmlformats.org/officeDocument/2006/relationships/hyperlink" Target="https://en.wikipedia.org/wiki/HMS_Loosestrife_(K105)" TargetMode="External"/><Relationship Id="rId220" Type="http://schemas.openxmlformats.org/officeDocument/2006/relationships/hyperlink" Target="https://en.wikipedia.org/wiki/Netherlands" TargetMode="External"/><Relationship Id="rId241" Type="http://schemas.openxmlformats.org/officeDocument/2006/relationships/hyperlink" Target="https://en.wikipedia.org/wiki/Troon" TargetMode="External"/><Relationship Id="rId15" Type="http://schemas.openxmlformats.org/officeDocument/2006/relationships/hyperlink" Target="https://en.wikipedia.org/wiki/Flower-class_corvette" TargetMode="External"/><Relationship Id="rId36" Type="http://schemas.openxmlformats.org/officeDocument/2006/relationships/hyperlink" Target="https://en.wikipedia.org/wiki/HMS_Auricula_(K12)" TargetMode="External"/><Relationship Id="rId57" Type="http://schemas.openxmlformats.org/officeDocument/2006/relationships/hyperlink" Target="https://en.wikipedia.org/wiki/HMS_Bluebell_(K80)" TargetMode="External"/><Relationship Id="rId262" Type="http://schemas.openxmlformats.org/officeDocument/2006/relationships/hyperlink" Target="https://en.wikipedia.org/wiki/HMS_Rhododendron_(K78)" TargetMode="External"/><Relationship Id="rId283" Type="http://schemas.openxmlformats.org/officeDocument/2006/relationships/hyperlink" Target="https://en.wikipedia.org/wiki/Bruges" TargetMode="External"/><Relationship Id="rId318" Type="http://schemas.openxmlformats.org/officeDocument/2006/relationships/hyperlink" Target="https://en.wikipedia.org/wiki/Smiths_Dock_Company" TargetMode="External"/><Relationship Id="rId78" Type="http://schemas.openxmlformats.org/officeDocument/2006/relationships/hyperlink" Target="https://en.wikipedia.org/wiki/HMS_Candytuft_(K09)" TargetMode="External"/><Relationship Id="rId99" Type="http://schemas.openxmlformats.org/officeDocument/2006/relationships/hyperlink" Target="https://en.wikipedia.org/w/index.php?title=HMS_Clover_(K134)&amp;action=edit&amp;redlink=1" TargetMode="External"/><Relationship Id="rId101" Type="http://schemas.openxmlformats.org/officeDocument/2006/relationships/hyperlink" Target="https://en.wikipedia.org/w/index.php?title=HMS_Coltsfoot_(K140)&amp;action=edit&amp;redlink=1" TargetMode="External"/><Relationship Id="rId122" Type="http://schemas.openxmlformats.org/officeDocument/2006/relationships/hyperlink" Target="https://en.wikipedia.org/wiki/Flower-class_corvette" TargetMode="External"/><Relationship Id="rId143" Type="http://schemas.openxmlformats.org/officeDocument/2006/relationships/hyperlink" Target="https://en.wikipedia.org/wiki/Flower-class_corvette" TargetMode="External"/><Relationship Id="rId164" Type="http://schemas.openxmlformats.org/officeDocument/2006/relationships/hyperlink" Target="https://en.wikipedia.org/wiki/HMS_Gentian_(K90)" TargetMode="External"/><Relationship Id="rId185" Type="http://schemas.openxmlformats.org/officeDocument/2006/relationships/hyperlink" Target="https://en.wikipedia.org/wiki/HMS_Hepatica_(K159)" TargetMode="External"/><Relationship Id="rId9" Type="http://schemas.openxmlformats.org/officeDocument/2006/relationships/hyperlink" Target="https://en.wikipedia.org/wiki/HMS_Amaranthus_(K17)" TargetMode="External"/><Relationship Id="rId210" Type="http://schemas.openxmlformats.org/officeDocument/2006/relationships/hyperlink" Target="https://en.wikipedia.org/wiki/Hall,_Russell_%26_Company" TargetMode="External"/><Relationship Id="rId26" Type="http://schemas.openxmlformats.org/officeDocument/2006/relationships/hyperlink" Target="https://en.wikipedia.org/wiki/HMS_Asphodel_(K56)" TargetMode="External"/><Relationship Id="rId231" Type="http://schemas.openxmlformats.org/officeDocument/2006/relationships/hyperlink" Target="https://en.wikipedia.org/wiki/HMS_Narcissus_(K74)" TargetMode="External"/><Relationship Id="rId252" Type="http://schemas.openxmlformats.org/officeDocument/2006/relationships/hyperlink" Target="https://en.wikipedia.org/wiki/HMS_Pink_(K137)" TargetMode="External"/><Relationship Id="rId273" Type="http://schemas.openxmlformats.org/officeDocument/2006/relationships/hyperlink" Target="https://en.wikipedia.org/wiki/HMS_Snowberry_(K166)" TargetMode="External"/><Relationship Id="rId294" Type="http://schemas.openxmlformats.org/officeDocument/2006/relationships/hyperlink" Target="https://en.wikipedia.org/w/index.php?title=HMS_Tamarisk_(K216)&amp;action=edit&amp;redlink=1" TargetMode="External"/><Relationship Id="rId308" Type="http://schemas.openxmlformats.org/officeDocument/2006/relationships/hyperlink" Target="https://en.wikipedia.org/wiki/Smiths_Dock_Company" TargetMode="External"/><Relationship Id="rId47" Type="http://schemas.openxmlformats.org/officeDocument/2006/relationships/hyperlink" Target="https://en.wikipedia.org/wiki/Flower-class_corvette" TargetMode="External"/><Relationship Id="rId68" Type="http://schemas.openxmlformats.org/officeDocument/2006/relationships/hyperlink" Target="https://en.wikipedia.org/wiki/HMS_Buttercup_(K193)" TargetMode="External"/><Relationship Id="rId89" Type="http://schemas.openxmlformats.org/officeDocument/2006/relationships/hyperlink" Target="https://en.wikipedia.org/wiki/Flower-class_corvette" TargetMode="External"/><Relationship Id="rId112" Type="http://schemas.openxmlformats.org/officeDocument/2006/relationships/hyperlink" Target="https://en.wikipedia.org/wiki/Newport,_Wales" TargetMode="External"/><Relationship Id="rId133" Type="http://schemas.openxmlformats.org/officeDocument/2006/relationships/hyperlink" Target="https://en.wikipedia.org/wiki/Flower-class_corvette" TargetMode="External"/><Relationship Id="rId154" Type="http://schemas.openxmlformats.org/officeDocument/2006/relationships/hyperlink" Target="https://en.wikipedia.org/wiki/Smiths_Dock_Company" TargetMode="External"/><Relationship Id="rId175" Type="http://schemas.openxmlformats.org/officeDocument/2006/relationships/hyperlink" Target="https://en.wikipedia.org/w/index.php?title=HMS_Godetia_(K72)&amp;action=edit&amp;redlink=1" TargetMode="External"/><Relationship Id="rId196" Type="http://schemas.openxmlformats.org/officeDocument/2006/relationships/hyperlink" Target="https://en.wikipedia.org/wiki/Taiwan" TargetMode="External"/><Relationship Id="rId200" Type="http://schemas.openxmlformats.org/officeDocument/2006/relationships/hyperlink" Target="https://en.wikipedia.org/wiki/Hendrik-Ido-Ambacht" TargetMode="External"/><Relationship Id="rId16" Type="http://schemas.openxmlformats.org/officeDocument/2006/relationships/hyperlink" Target="https://en.wikipedia.org/wiki/Flower-class_corvette" TargetMode="External"/><Relationship Id="rId221" Type="http://schemas.openxmlformats.org/officeDocument/2006/relationships/hyperlink" Target="https://en.wikipedia.org/wiki/HMS_Mignonette_(K38)" TargetMode="External"/><Relationship Id="rId242" Type="http://schemas.openxmlformats.org/officeDocument/2006/relationships/hyperlink" Target="https://en.wikipedia.org/w/index.php?title=HMS_Pentstemon_(K61)&amp;action=edit&amp;redlink=1" TargetMode="External"/><Relationship Id="rId263" Type="http://schemas.openxmlformats.org/officeDocument/2006/relationships/hyperlink" Target="https://en.wikipedia.org/wiki/HMS_Rockrose_(K51)" TargetMode="External"/><Relationship Id="rId284" Type="http://schemas.openxmlformats.org/officeDocument/2006/relationships/hyperlink" Target="https://en.wikipedia.org/wiki/HMS_Stonecrop_(K142)" TargetMode="External"/><Relationship Id="rId319" Type="http://schemas.openxmlformats.org/officeDocument/2006/relationships/hyperlink" Target="https://en.wikipedia.org/wiki/HMS_Abelia_(K184)" TargetMode="External"/><Relationship Id="rId37" Type="http://schemas.openxmlformats.org/officeDocument/2006/relationships/hyperlink" Target="https://en.wikipedia.org/wiki/Flower-class_corvette" TargetMode="External"/><Relationship Id="rId58" Type="http://schemas.openxmlformats.org/officeDocument/2006/relationships/hyperlink" Target="https://en.wikipedia.org/wiki/Flower-class_corvette" TargetMode="External"/><Relationship Id="rId79" Type="http://schemas.openxmlformats.org/officeDocument/2006/relationships/hyperlink" Target="https://en.wikipedia.org/wiki/Flower-class_corvette" TargetMode="External"/><Relationship Id="rId102" Type="http://schemas.openxmlformats.org/officeDocument/2006/relationships/hyperlink" Target="https://en.wikipedia.org/wiki/Alexander_Hall_and_Sons" TargetMode="External"/><Relationship Id="rId123" Type="http://schemas.openxmlformats.org/officeDocument/2006/relationships/hyperlink" Target="https://en.wikipedia.org/wiki/Flower-class_corvette" TargetMode="External"/><Relationship Id="rId144" Type="http://schemas.openxmlformats.org/officeDocument/2006/relationships/hyperlink" Target="https://en.wikipedia.org/wiki/HMS_Dianthus_(K95)" TargetMode="External"/><Relationship Id="rId90" Type="http://schemas.openxmlformats.org/officeDocument/2006/relationships/hyperlink" Target="https://en.wikipedia.org/wiki/Flower-class_corvette" TargetMode="External"/><Relationship Id="rId165" Type="http://schemas.openxmlformats.org/officeDocument/2006/relationships/hyperlink" Target="https://en.wikipedia.org/wiki/Purfleet" TargetMode="External"/><Relationship Id="rId186" Type="http://schemas.openxmlformats.org/officeDocument/2006/relationships/hyperlink" Target="https://en.wikipedia.org/wiki/HMS_Hibiscus_(K24)" TargetMode="External"/><Relationship Id="rId211" Type="http://schemas.openxmlformats.org/officeDocument/2006/relationships/hyperlink" Target="https://en.wikipedia.org/w/index.php?title=HMS_Lotus_(K93)&amp;action=edit&amp;redlink=1" TargetMode="External"/><Relationship Id="rId232" Type="http://schemas.openxmlformats.org/officeDocument/2006/relationships/hyperlink" Target="https://en.wikipedia.org/w/index.php?title=J._Lewis_and_Sons&amp;action=edit&amp;redlink=1" TargetMode="External"/><Relationship Id="rId253" Type="http://schemas.openxmlformats.org/officeDocument/2006/relationships/hyperlink" Target="https://en.wikipedia.org/wiki/HMS_Polyanthus_(K47)" TargetMode="External"/><Relationship Id="rId274" Type="http://schemas.openxmlformats.org/officeDocument/2006/relationships/hyperlink" Target="https://en.wikipedia.org/wiki/HMS_Snowdrop_(K67)" TargetMode="External"/><Relationship Id="rId295" Type="http://schemas.openxmlformats.org/officeDocument/2006/relationships/hyperlink" Target="https://en.wikipedia.org/wiki/HMS_Thyme_(K210)" TargetMode="External"/><Relationship Id="rId309" Type="http://schemas.openxmlformats.org/officeDocument/2006/relationships/hyperlink" Target="https://en.wikipedia.org/w/index.php?title=HMS_Violet_(K35)&amp;action=edit&amp;redlink=1" TargetMode="External"/><Relationship Id="rId27" Type="http://schemas.openxmlformats.org/officeDocument/2006/relationships/hyperlink" Target="https://en.wikipedia.org/wiki/Flower-class_corvette" TargetMode="External"/><Relationship Id="rId48" Type="http://schemas.openxmlformats.org/officeDocument/2006/relationships/hyperlink" Target="https://en.wikipedia.org/wiki/Flower-class_corvette" TargetMode="External"/><Relationship Id="rId69" Type="http://schemas.openxmlformats.org/officeDocument/2006/relationships/hyperlink" Target="https://en.wikipedia.org/wiki/HMS_Calendula_(K28)" TargetMode="External"/><Relationship Id="rId113" Type="http://schemas.openxmlformats.org/officeDocument/2006/relationships/hyperlink" Target="https://en.wikipedia.org/wiki/HMS_Coreopsis_(K32)" TargetMode="External"/><Relationship Id="rId134" Type="http://schemas.openxmlformats.org/officeDocument/2006/relationships/hyperlink" Target="https://en.wikipedia.org/w/index.php?title=Gelliswick_Bay&amp;action=edit&amp;redlink=1" TargetMode="External"/><Relationship Id="rId80" Type="http://schemas.openxmlformats.org/officeDocument/2006/relationships/hyperlink" Target="https://en.wikipedia.org/wiki/Flower-class_corvette" TargetMode="External"/><Relationship Id="rId155" Type="http://schemas.openxmlformats.org/officeDocument/2006/relationships/hyperlink" Target="https://en.wikipedia.org/w/index.php?title=HMS_Freesia_(K43)&amp;action=edit&amp;redlink=1" TargetMode="External"/><Relationship Id="rId176" Type="http://schemas.openxmlformats.org/officeDocument/2006/relationships/hyperlink" Target="https://en.wikipedia.org/wiki/Smiths_Dock_Company" TargetMode="External"/><Relationship Id="rId197" Type="http://schemas.openxmlformats.org/officeDocument/2006/relationships/hyperlink" Target="https://en.wikipedia.org/w/index.php?title=HMS_Jasmine_(K23)&amp;action=edit&amp;redlink=1" TargetMode="External"/><Relationship Id="rId201" Type="http://schemas.openxmlformats.org/officeDocument/2006/relationships/hyperlink" Target="https://en.wikipedia.org/wiki/HMS_La_Malouine_(K46)" TargetMode="External"/><Relationship Id="rId222" Type="http://schemas.openxmlformats.org/officeDocument/2006/relationships/hyperlink" Target="https://en.wikipedia.org/wiki/Hall,_Russell_%26_Company" TargetMode="External"/><Relationship Id="rId243" Type="http://schemas.openxmlformats.org/officeDocument/2006/relationships/hyperlink" Target="https://en.wikipedia.org/wiki/HMS_Peony_(K40)" TargetMode="External"/><Relationship Id="rId264" Type="http://schemas.openxmlformats.org/officeDocument/2006/relationships/hyperlink" Target="https://en.wikipedia.org/w/index.php?title=HMS_Rose_(K102)&amp;action=edit&amp;redlink=1" TargetMode="External"/><Relationship Id="rId285" Type="http://schemas.openxmlformats.org/officeDocument/2006/relationships/hyperlink" Target="https://en.wikipedia.org/wiki/Smiths_Dock_Company" TargetMode="External"/><Relationship Id="rId17" Type="http://schemas.openxmlformats.org/officeDocument/2006/relationships/hyperlink" Target="https://en.wikipedia.org/wiki/Norway" TargetMode="External"/><Relationship Id="rId38" Type="http://schemas.openxmlformats.org/officeDocument/2006/relationships/hyperlink" Target="https://en.wikipedia.org/wiki/Flower-class_corvette" TargetMode="External"/><Relationship Id="rId59" Type="http://schemas.openxmlformats.org/officeDocument/2006/relationships/hyperlink" Target="https://en.wikipedia.org/wiki/Flower-class_corvette" TargetMode="External"/><Relationship Id="rId103" Type="http://schemas.openxmlformats.org/officeDocument/2006/relationships/hyperlink" Target="https://en.wikipedia.org/w/index.php?title=HMS_Columbine_(K94)&amp;action=edit&amp;redlink=1" TargetMode="External"/><Relationship Id="rId124" Type="http://schemas.openxmlformats.org/officeDocument/2006/relationships/hyperlink" Target="https://en.wikipedia.org/wiki/Flower-class_corvette" TargetMode="External"/><Relationship Id="rId310" Type="http://schemas.openxmlformats.org/officeDocument/2006/relationships/hyperlink" Target="https://en.wikipedia.org/w/index.php?title=HMS_Wallflower_(K44)&amp;action=edit&amp;redlink=1" TargetMode="External"/><Relationship Id="rId70" Type="http://schemas.openxmlformats.org/officeDocument/2006/relationships/hyperlink" Target="https://en.wikipedia.org/wiki/USS_Ready_(PG-67)" TargetMode="External"/><Relationship Id="rId91" Type="http://schemas.openxmlformats.org/officeDocument/2006/relationships/hyperlink" Target="https://en.wikipedia.org/wiki/Portaferry" TargetMode="External"/><Relationship Id="rId145" Type="http://schemas.openxmlformats.org/officeDocument/2006/relationships/hyperlink" Target="https://en.wikipedia.org/wiki/Flower-class_corvette" TargetMode="External"/><Relationship Id="rId166" Type="http://schemas.openxmlformats.org/officeDocument/2006/relationships/hyperlink" Target="https://en.wikipedia.org/w/index.php?title=HMS_Geranium_(K16)&amp;action=edit&amp;redlink=1" TargetMode="External"/><Relationship Id="rId187" Type="http://schemas.openxmlformats.org/officeDocument/2006/relationships/hyperlink" Target="https://en.wikipedia.org/wiki/HMS_Hollyhock_(K64)" TargetMode="External"/><Relationship Id="rId1" Type="http://schemas.openxmlformats.org/officeDocument/2006/relationships/hyperlink" Target="https://en.wikipedia.org/wiki/HMS_Acanthus_(K01)" TargetMode="External"/><Relationship Id="rId212" Type="http://schemas.openxmlformats.org/officeDocument/2006/relationships/hyperlink" Target="https://en.wikipedia.org/w/index.php?title=FFL_Commandant_d%27Estienne_d%27Orves_(K93)&amp;action=edit&amp;redlink=1" TargetMode="External"/><Relationship Id="rId233" Type="http://schemas.openxmlformats.org/officeDocument/2006/relationships/hyperlink" Target="https://en.wikipedia.org/w/index.php?title=HMS_Nasturtium_(K107)&amp;action=edit&amp;redlink=1" TargetMode="External"/><Relationship Id="rId254" Type="http://schemas.openxmlformats.org/officeDocument/2006/relationships/hyperlink" Target="https://en.wikipedia.org/wiki/HMS_Poppy_(K213)" TargetMode="External"/><Relationship Id="rId28" Type="http://schemas.openxmlformats.org/officeDocument/2006/relationships/hyperlink" Target="https://en.wikipedia.org/wiki/Flower-class_corvette" TargetMode="External"/><Relationship Id="rId49" Type="http://schemas.openxmlformats.org/officeDocument/2006/relationships/hyperlink" Target="https://en.wikipedia.org/wiki/Flower-class_corvette" TargetMode="External"/><Relationship Id="rId114" Type="http://schemas.openxmlformats.org/officeDocument/2006/relationships/hyperlink" Target="https://en.wikipedia.org/wiki/Flower-class_corvette" TargetMode="External"/><Relationship Id="rId275" Type="http://schemas.openxmlformats.org/officeDocument/2006/relationships/hyperlink" Target="https://en.wikipedia.org/wiki/Smiths_Dock_Company" TargetMode="External"/><Relationship Id="rId296" Type="http://schemas.openxmlformats.org/officeDocument/2006/relationships/hyperlink" Target="https://en.wikipedia.org/wiki/Smiths_Dock_Company" TargetMode="External"/><Relationship Id="rId300" Type="http://schemas.openxmlformats.org/officeDocument/2006/relationships/hyperlink" Target="https://en.wikipedia.org/wiki/Smiths_Dock_Company" TargetMode="External"/><Relationship Id="rId60" Type="http://schemas.openxmlformats.org/officeDocument/2006/relationships/hyperlink" Target="https://en.wikipedia.org/wiki/Flower-class_corvette" TargetMode="External"/><Relationship Id="rId81" Type="http://schemas.openxmlformats.org/officeDocument/2006/relationships/hyperlink" Target="https://en.wikipedia.org/wiki/Flower-class_corvette" TargetMode="External"/><Relationship Id="rId135" Type="http://schemas.openxmlformats.org/officeDocument/2006/relationships/hyperlink" Target="https://en.wikipedia.org/wiki/HMS_Delphinium_(K77)" TargetMode="External"/><Relationship Id="rId156" Type="http://schemas.openxmlformats.org/officeDocument/2006/relationships/hyperlink" Target="https://en.wikipedia.org/w/index.php?title=HMS_Fritillary_(K199)&amp;action=edit&amp;redlink=1" TargetMode="External"/><Relationship Id="rId177" Type="http://schemas.openxmlformats.org/officeDocument/2006/relationships/hyperlink" Target="https://en.wikipedia.org/w/index.php?title=Altacarry_Head&amp;action=edit&amp;redlink=1" TargetMode="External"/><Relationship Id="rId198" Type="http://schemas.openxmlformats.org/officeDocument/2006/relationships/hyperlink" Target="https://en.wikipedia.org/wiki/HMS_Jonquil_(K68)" TargetMode="External"/><Relationship Id="rId202" Type="http://schemas.openxmlformats.org/officeDocument/2006/relationships/hyperlink" Target="https://en.wikipedia.org/wiki/Smiths_Dock_Company" TargetMode="External"/><Relationship Id="rId223" Type="http://schemas.openxmlformats.org/officeDocument/2006/relationships/hyperlink" Target="https://en.wikipedia.org/w/index.php?title=HMS_Mimosa_(K11)&amp;action=edit&amp;redlink=1" TargetMode="External"/><Relationship Id="rId244" Type="http://schemas.openxmlformats.org/officeDocument/2006/relationships/hyperlink" Target="https://en.wikipedia.org/wiki/Greek_corvette_Sachtouris" TargetMode="External"/><Relationship Id="rId18" Type="http://schemas.openxmlformats.org/officeDocument/2006/relationships/hyperlink" Target="https://en.wikipedia.org/wiki/HMS_Arabis_(K73)" TargetMode="External"/><Relationship Id="rId39" Type="http://schemas.openxmlformats.org/officeDocument/2006/relationships/hyperlink" Target="https://en.wikipedia.org/wiki/Flower-class_corvette" TargetMode="External"/><Relationship Id="rId265" Type="http://schemas.openxmlformats.org/officeDocument/2006/relationships/hyperlink" Target="https://en.wikipedia.org/w/index.php?title=HNoMS_Rose_(K102)&amp;action=edit&amp;redlink=1" TargetMode="External"/><Relationship Id="rId286" Type="http://schemas.openxmlformats.org/officeDocument/2006/relationships/hyperlink" Target="https://en.wikipedia.org/wiki/HMS_Sundew_(K57)" TargetMode="External"/><Relationship Id="rId50" Type="http://schemas.openxmlformats.org/officeDocument/2006/relationships/hyperlink" Target="https://en.wikipedia.org/wiki/USS_Impulse_(PG-68)" TargetMode="External"/><Relationship Id="rId104" Type="http://schemas.openxmlformats.org/officeDocument/2006/relationships/hyperlink" Target="https://en.wikipedia.org/wiki/Flower-class_corvette" TargetMode="External"/><Relationship Id="rId125" Type="http://schemas.openxmlformats.org/officeDocument/2006/relationships/hyperlink" Target="https://en.wikipedia.org/wiki/Hong_Kong" TargetMode="External"/><Relationship Id="rId146" Type="http://schemas.openxmlformats.org/officeDocument/2006/relationships/hyperlink" Target="https://en.wikipedia.org/wiki/Flower-class_corvette" TargetMode="External"/><Relationship Id="rId167" Type="http://schemas.openxmlformats.org/officeDocument/2006/relationships/hyperlink" Target="https://en.wikipedia.org/wiki/Flower-class_corvette" TargetMode="External"/><Relationship Id="rId188" Type="http://schemas.openxmlformats.org/officeDocument/2006/relationships/hyperlink" Target="https://en.wikipedia.org/wiki/Sri_Lanka" TargetMode="External"/><Relationship Id="rId311" Type="http://schemas.openxmlformats.org/officeDocument/2006/relationships/hyperlink" Target="https://en.wikipedia.org/wiki/Smiths_Dock_Company" TargetMode="External"/><Relationship Id="rId71" Type="http://schemas.openxmlformats.org/officeDocument/2006/relationships/hyperlink" Target="https://en.wikipedia.org/wiki/HMS_Camellia_(K31)" TargetMode="External"/><Relationship Id="rId92" Type="http://schemas.openxmlformats.org/officeDocument/2006/relationships/hyperlink" Target="https://en.wikipedia.org/w/index.php?title=HMS_Chrysanthemum_(K195)&amp;action=edit&amp;redlink=1" TargetMode="External"/><Relationship Id="rId213" Type="http://schemas.openxmlformats.org/officeDocument/2006/relationships/hyperlink" Target="https://en.wikipedia.org/wiki/HMS_Mallow_(K81)" TargetMode="External"/><Relationship Id="rId234" Type="http://schemas.openxmlformats.org/officeDocument/2006/relationships/hyperlink" Target="https://en.wikipedia.org/wiki/Smiths_Dock_Company" TargetMode="External"/><Relationship Id="rId2" Type="http://schemas.openxmlformats.org/officeDocument/2006/relationships/hyperlink" Target="https://en.wikipedia.org/wiki/HMS_Aconite_(K58)" TargetMode="External"/><Relationship Id="rId29" Type="http://schemas.openxmlformats.org/officeDocument/2006/relationships/hyperlink" Target="https://en.wikipedia.org/wiki/Flower-class_corvette" TargetMode="External"/><Relationship Id="rId255" Type="http://schemas.openxmlformats.org/officeDocument/2006/relationships/hyperlink" Target="https://en.wikipedia.org/wiki/Alexander_Hall_and_Sons" TargetMode="External"/><Relationship Id="rId276" Type="http://schemas.openxmlformats.org/officeDocument/2006/relationships/hyperlink" Target="https://en.wikipedia.org/wiki/Newcastle_upon_Tyne" TargetMode="External"/><Relationship Id="rId297" Type="http://schemas.openxmlformats.org/officeDocument/2006/relationships/hyperlink" Target="https://en.wikipedia.org/wiki/HMS_Trillium_(K172)" TargetMode="External"/><Relationship Id="rId40" Type="http://schemas.openxmlformats.org/officeDocument/2006/relationships/hyperlink" Target="https://en.wikipedia.org/wiki/Madagascar" TargetMode="External"/><Relationship Id="rId115" Type="http://schemas.openxmlformats.org/officeDocument/2006/relationships/hyperlink" Target="https://en.wikipedia.org/wiki/Flower-class_corvette" TargetMode="External"/><Relationship Id="rId136" Type="http://schemas.openxmlformats.org/officeDocument/2006/relationships/hyperlink" Target="https://en.wikipedia.org/wiki/Flower-class_corvette" TargetMode="External"/><Relationship Id="rId157" Type="http://schemas.openxmlformats.org/officeDocument/2006/relationships/hyperlink" Target="https://en.wikipedia.org/wiki/India" TargetMode="External"/><Relationship Id="rId178" Type="http://schemas.openxmlformats.org/officeDocument/2006/relationships/hyperlink" Target="https://en.wikipedia.org/wiki/HMS_Godetia_(K226)" TargetMode="External"/><Relationship Id="rId301" Type="http://schemas.openxmlformats.org/officeDocument/2006/relationships/hyperlink" Target="https://en.wikipedia.org/wiki/HMS_Verbena_(K85)" TargetMode="External"/><Relationship Id="rId61" Type="http://schemas.openxmlformats.org/officeDocument/2006/relationships/hyperlink" Target="https://en.wikipedia.org/wiki/Flower-class_corvette" TargetMode="External"/><Relationship Id="rId82" Type="http://schemas.openxmlformats.org/officeDocument/2006/relationships/hyperlink" Target="https://en.wikipedia.org/wiki/USS_Tenacity_(PG-71)" TargetMode="External"/><Relationship Id="rId199" Type="http://schemas.openxmlformats.org/officeDocument/2006/relationships/hyperlink" Target="https://en.wikipedia.org/w/index.php?title=HMS_Kingcup_(K33)&amp;action=edit&amp;redlink=1" TargetMode="External"/><Relationship Id="rId203" Type="http://schemas.openxmlformats.org/officeDocument/2006/relationships/hyperlink" Target="https://en.wikipedia.org/wiki/HMS_Larkspur_(K82)" TargetMode="External"/><Relationship Id="rId19" Type="http://schemas.openxmlformats.org/officeDocument/2006/relationships/hyperlink" Target="https://en.wikipedia.org/wiki/HMS_Arbutus_(K86)" TargetMode="External"/><Relationship Id="rId224" Type="http://schemas.openxmlformats.org/officeDocument/2006/relationships/hyperlink" Target="https://en.wikipedia.org/w/index.php?title=FFL_Mimosa_(K11)&amp;action=edit&amp;redlink=1" TargetMode="External"/><Relationship Id="rId245" Type="http://schemas.openxmlformats.org/officeDocument/2006/relationships/hyperlink" Target="https://en.wikipedia.org/wiki/HMS_Periwinkle_(K55)" TargetMode="External"/><Relationship Id="rId266" Type="http://schemas.openxmlformats.org/officeDocument/2006/relationships/hyperlink" Target="https://en.wikipedia.org/wiki/HMS_Salvia_(K97)" TargetMode="External"/><Relationship Id="rId287" Type="http://schemas.openxmlformats.org/officeDocument/2006/relationships/hyperlink" Target="https://en.wikipedia.org/w/index.php?title=J._Lewis_and_Sons&amp;action=edit&amp;redlink=1" TargetMode="External"/><Relationship Id="rId30" Type="http://schemas.openxmlformats.org/officeDocument/2006/relationships/hyperlink" Target="https://en.wikipedia.org/w/index.php?title=HMS_Aster_(K188)&amp;action=edit&amp;redlink=1" TargetMode="External"/><Relationship Id="rId105" Type="http://schemas.openxmlformats.org/officeDocument/2006/relationships/hyperlink" Target="https://en.wikipedia.org/wiki/Flower-class_corvette" TargetMode="External"/><Relationship Id="rId126" Type="http://schemas.openxmlformats.org/officeDocument/2006/relationships/hyperlink" Target="https://en.wikipedia.org/w/index.php?title=HMS_Cyclamen_(K83)&amp;action=edit&amp;redlink=1" TargetMode="External"/><Relationship Id="rId147" Type="http://schemas.openxmlformats.org/officeDocument/2006/relationships/hyperlink" Target="https://en.wikipedia.org/wiki/Flower-class_corvette" TargetMode="External"/><Relationship Id="rId168" Type="http://schemas.openxmlformats.org/officeDocument/2006/relationships/hyperlink" Target="https://en.wikipedia.org/wiki/Flower-class_corvette" TargetMode="External"/><Relationship Id="rId312" Type="http://schemas.openxmlformats.org/officeDocument/2006/relationships/hyperlink" Target="https://en.wikipedia.org/wiki/Grimstad" TargetMode="External"/><Relationship Id="rId51" Type="http://schemas.openxmlformats.org/officeDocument/2006/relationships/hyperlink" Target="https://en.wikipedia.org/wiki/HMS_Bellwort_(K114)" TargetMode="External"/><Relationship Id="rId72" Type="http://schemas.openxmlformats.org/officeDocument/2006/relationships/hyperlink" Target="https://en.wikipedia.org/w/index.php?title=HMS_Campanula_(K18)&amp;action=edit&amp;redlink=1" TargetMode="External"/><Relationship Id="rId93" Type="http://schemas.openxmlformats.org/officeDocument/2006/relationships/hyperlink" Target="https://en.wikipedia.org/w/index.php?title=HMS_Clarkia_(K88)&amp;action=edit&amp;redlink=1" TargetMode="External"/><Relationship Id="rId189" Type="http://schemas.openxmlformats.org/officeDocument/2006/relationships/hyperlink" Target="https://en.wikipedia.org/wiki/HMS_Honeysuckle_(K27)" TargetMode="External"/><Relationship Id="rId3" Type="http://schemas.openxmlformats.org/officeDocument/2006/relationships/hyperlink" Target="https://en.wikipedia.org/wiki/FFL_Aconit_(K58)" TargetMode="External"/><Relationship Id="rId214" Type="http://schemas.openxmlformats.org/officeDocument/2006/relationships/hyperlink" Target="https://en.wikipedia.org/w/index.php?title=HMS_Marguerite_(K54)&amp;action=edit&amp;redlink=1" TargetMode="External"/><Relationship Id="rId235" Type="http://schemas.openxmlformats.org/officeDocument/2006/relationships/hyperlink" Target="https://en.wikipedia.org/wiki/Battle_of_France" TargetMode="External"/><Relationship Id="rId256" Type="http://schemas.openxmlformats.org/officeDocument/2006/relationships/hyperlink" Target="https://en.wikipedia.org/w/index.php?title=HMS_Potentilla_(K214)&amp;action=edit&amp;redlink=1" TargetMode="External"/><Relationship Id="rId277" Type="http://schemas.openxmlformats.org/officeDocument/2006/relationships/hyperlink" Target="https://en.wikipedia.org/w/index.php?title=HMS_Snowflake_(K211)&amp;action=edit&amp;redlink=1" TargetMode="External"/><Relationship Id="rId298" Type="http://schemas.openxmlformats.org/officeDocument/2006/relationships/hyperlink" Target="https://en.wikipedia.org/wiki/HMCS_Trillium_(K172)" TargetMode="External"/><Relationship Id="rId116" Type="http://schemas.openxmlformats.org/officeDocument/2006/relationships/hyperlink" Target="https://en.wikipedia.org/wiki/Flower-class_corvette" TargetMode="External"/><Relationship Id="rId137" Type="http://schemas.openxmlformats.org/officeDocument/2006/relationships/hyperlink" Target="https://en.wikipedia.org/wiki/Flower-class_corvette" TargetMode="External"/><Relationship Id="rId158" Type="http://schemas.openxmlformats.org/officeDocument/2006/relationships/hyperlink" Target="https://en.wikipedia.org/wiki/HMS_Gardenia_(K99)" TargetMode="External"/><Relationship Id="rId302" Type="http://schemas.openxmlformats.org/officeDocument/2006/relationships/hyperlink" Target="https://en.wikipedia.org/wiki/Smiths_Dock_Company" TargetMode="External"/><Relationship Id="rId20" Type="http://schemas.openxmlformats.org/officeDocument/2006/relationships/hyperlink" Target="https://en.wikipedia.org/wiki/Flower-class_corvette" TargetMode="External"/><Relationship Id="rId41" Type="http://schemas.openxmlformats.org/officeDocument/2006/relationships/hyperlink" Target="https://en.wikipedia.org/wiki/HMS_Azalea_(K25)" TargetMode="External"/><Relationship Id="rId62" Type="http://schemas.openxmlformats.org/officeDocument/2006/relationships/hyperlink" Target="https://en.wikipedia.org/wiki/HMS_Borage_(K120)" TargetMode="External"/><Relationship Id="rId83" Type="http://schemas.openxmlformats.org/officeDocument/2006/relationships/hyperlink" Target="https://en.wikipedia.org/w/index.php?title=HMS_Carnation_(K00)&amp;action=edit&amp;redlink=1" TargetMode="External"/><Relationship Id="rId179" Type="http://schemas.openxmlformats.org/officeDocument/2006/relationships/hyperlink" Target="https://en.wikipedia.org/wiki/HMS_Heartsease_(K15)" TargetMode="External"/><Relationship Id="rId190" Type="http://schemas.openxmlformats.org/officeDocument/2006/relationships/hyperlink" Target="https://en.wikipedia.org/wiki/Grays,_Essex" TargetMode="External"/><Relationship Id="rId204" Type="http://schemas.openxmlformats.org/officeDocument/2006/relationships/hyperlink" Target="https://en.wikipedia.org/w/index.php?title=HMS_Lavender_(K60)&amp;action=edit&amp;redlink=1" TargetMode="External"/><Relationship Id="rId225" Type="http://schemas.openxmlformats.org/officeDocument/2006/relationships/hyperlink" Target="https://en.wikipedia.org/w/index.php?title=HMS_Monkshood_(K207)&amp;action=edit&amp;redlink=1" TargetMode="External"/><Relationship Id="rId246" Type="http://schemas.openxmlformats.org/officeDocument/2006/relationships/hyperlink" Target="https://en.wikipedia.org/wiki/HMS_Petunia_(K79)" TargetMode="External"/><Relationship Id="rId267" Type="http://schemas.openxmlformats.org/officeDocument/2006/relationships/hyperlink" Target="https://en.wikipedia.org/wiki/HMS_Samphire_(K128)" TargetMode="External"/><Relationship Id="rId288" Type="http://schemas.openxmlformats.org/officeDocument/2006/relationships/hyperlink" Target="https://en.wikipedia.org/wiki/HMS_Sunflower_(K41)" TargetMode="External"/><Relationship Id="rId106" Type="http://schemas.openxmlformats.org/officeDocument/2006/relationships/hyperlink" Target="https://en.wikipedia.org/wiki/Flower-class_corvette" TargetMode="External"/><Relationship Id="rId127" Type="http://schemas.openxmlformats.org/officeDocument/2006/relationships/hyperlink" Target="https://en.wikipedia.org/wiki/Flower-class_corvette" TargetMode="External"/><Relationship Id="rId313" Type="http://schemas.openxmlformats.org/officeDocument/2006/relationships/hyperlink" Target="https://en.wikipedia.org/wiki/HMS_Windflower_(K155)" TargetMode="External"/><Relationship Id="rId10" Type="http://schemas.openxmlformats.org/officeDocument/2006/relationships/hyperlink" Target="https://en.wikipedia.org/wiki/Hong_Kong" TargetMode="External"/><Relationship Id="rId31" Type="http://schemas.openxmlformats.org/officeDocument/2006/relationships/hyperlink" Target="https://en.wikipedia.org/wiki/Bo%27ness" TargetMode="External"/><Relationship Id="rId52" Type="http://schemas.openxmlformats.org/officeDocument/2006/relationships/hyperlink" Target="https://en.wikipedia.org/wiki/George_Brown_and_Company" TargetMode="External"/><Relationship Id="rId73" Type="http://schemas.openxmlformats.org/officeDocument/2006/relationships/hyperlink" Target="https://en.wikipedia.org/wiki/Flower-class_corvette" TargetMode="External"/><Relationship Id="rId94" Type="http://schemas.openxmlformats.org/officeDocument/2006/relationships/hyperlink" Target="https://en.wikipedia.org/w/index.php?title=HMS_Clematis_(K36)&amp;action=edit&amp;redlink=1" TargetMode="External"/><Relationship Id="rId148" Type="http://schemas.openxmlformats.org/officeDocument/2006/relationships/hyperlink" Target="https://en.wikipedia.org/w/index.php?title=HMS_Eglantine_(K197)&amp;action=edit&amp;redlink=1" TargetMode="External"/><Relationship Id="rId169" Type="http://schemas.openxmlformats.org/officeDocument/2006/relationships/hyperlink" Target="https://en.wikipedia.org/wiki/Flower-class_corvette" TargetMode="External"/><Relationship Id="rId4" Type="http://schemas.openxmlformats.org/officeDocument/2006/relationships/hyperlink" Target="https://en.wikipedia.org/wiki/HMS_Alisma_(K185)" TargetMode="External"/><Relationship Id="rId180" Type="http://schemas.openxmlformats.org/officeDocument/2006/relationships/hyperlink" Target="https://en.wikipedia.org/wiki/USS_Courage_(PG-70)" TargetMode="External"/><Relationship Id="rId215" Type="http://schemas.openxmlformats.org/officeDocument/2006/relationships/hyperlink" Target="https://en.wikipedia.org/wiki/Hall,_Russell_%26_Company" TargetMode="External"/><Relationship Id="rId236" Type="http://schemas.openxmlformats.org/officeDocument/2006/relationships/hyperlink" Target="https://en.wikipedia.org/w/index.php?title=HMS_Nigella_(K19)&amp;action=edit&amp;redlink=1" TargetMode="External"/><Relationship Id="rId257" Type="http://schemas.openxmlformats.org/officeDocument/2006/relationships/hyperlink" Target="https://en.wikipedia.org/w/index.php?title=HMS_Primrose_(K91)&amp;action=edit&amp;redlink=1" TargetMode="External"/><Relationship Id="rId278" Type="http://schemas.openxmlformats.org/officeDocument/2006/relationships/hyperlink" Target="https://en.wikipedia.org/wiki/Smiths_Dock_Company" TargetMode="External"/><Relationship Id="rId303" Type="http://schemas.openxmlformats.org/officeDocument/2006/relationships/hyperlink" Target="https://en.wikipedia.org/wiki/Blyth,_Northumberland" TargetMode="External"/><Relationship Id="rId42" Type="http://schemas.openxmlformats.org/officeDocument/2006/relationships/hyperlink" Target="https://en.wikipedia.org/wiki/Flower-class_corvette" TargetMode="External"/><Relationship Id="rId84" Type="http://schemas.openxmlformats.org/officeDocument/2006/relationships/hyperlink" Target="https://en.wikipedia.org/wiki/Flower-class_corvette" TargetMode="External"/><Relationship Id="rId138" Type="http://schemas.openxmlformats.org/officeDocument/2006/relationships/hyperlink" Target="https://en.wikipedia.org/wiki/Flower-class_corvette" TargetMode="External"/><Relationship Id="rId191" Type="http://schemas.openxmlformats.org/officeDocument/2006/relationships/hyperlink" Target="https://en.wikipedia.org/wiki/HMS_Hyacinth_(K84)" TargetMode="External"/><Relationship Id="rId205" Type="http://schemas.openxmlformats.org/officeDocument/2006/relationships/hyperlink" Target="https://en.wikipedia.org/wiki/Alexander_Hall_and_Sons" TargetMode="External"/><Relationship Id="rId247" Type="http://schemas.openxmlformats.org/officeDocument/2006/relationships/hyperlink" Target="https://en.wikipedia.org/wiki/Republic_of_China_Navy" TargetMode="External"/><Relationship Id="rId107" Type="http://schemas.openxmlformats.org/officeDocument/2006/relationships/hyperlink" Target="https://en.wikipedia.org/wiki/Grimstad" TargetMode="External"/><Relationship Id="rId289" Type="http://schemas.openxmlformats.org/officeDocument/2006/relationships/hyperlink" Target="https://en.wikipedia.org/wiki/Smiths_Dock_Company" TargetMode="External"/><Relationship Id="rId11" Type="http://schemas.openxmlformats.org/officeDocument/2006/relationships/hyperlink" Target="https://en.wikipedia.org/wiki/HMS_Anchusa_(K186)" TargetMode="External"/><Relationship Id="rId53" Type="http://schemas.openxmlformats.org/officeDocument/2006/relationships/hyperlink" Target="https://en.wikipedia.org/wiki/Irish_Naval_Service" TargetMode="External"/><Relationship Id="rId149" Type="http://schemas.openxmlformats.org/officeDocument/2006/relationships/hyperlink" Target="https://en.wikipedia.org/w/index.php?title=HNoMS_Eglantine_(K197)&amp;action=edit&amp;redlink=1" TargetMode="External"/><Relationship Id="rId314" Type="http://schemas.openxmlformats.org/officeDocument/2006/relationships/hyperlink" Target="https://en.wikipedia.org/wiki/HMCS_Windflower_(K155)" TargetMode="External"/><Relationship Id="rId95" Type="http://schemas.openxmlformats.org/officeDocument/2006/relationships/hyperlink" Target="https://en.wikipedia.org/wiki/Flower-class_corvette" TargetMode="External"/><Relationship Id="rId160" Type="http://schemas.openxmlformats.org/officeDocument/2006/relationships/hyperlink" Target="https://en.wikipedia.org/wiki/Flower-class_corvette" TargetMode="External"/><Relationship Id="rId216" Type="http://schemas.openxmlformats.org/officeDocument/2006/relationships/hyperlink" Target="https://en.wikipedia.org/wiki/HMS_Marigold_(K87)" TargetMode="External"/><Relationship Id="rId258" Type="http://schemas.openxmlformats.org/officeDocument/2006/relationships/hyperlink" Target="https://en.wikipedia.org/wiki/Belgium" TargetMode="External"/><Relationship Id="rId22" Type="http://schemas.openxmlformats.org/officeDocument/2006/relationships/hyperlink" Target="https://en.wikipedia.org/wiki/Flower-class_corvette" TargetMode="External"/><Relationship Id="rId64" Type="http://schemas.openxmlformats.org/officeDocument/2006/relationships/hyperlink" Target="https://en.wikipedia.org/wiki/L%C3%89_Macha_(01)" TargetMode="External"/><Relationship Id="rId118" Type="http://schemas.openxmlformats.org/officeDocument/2006/relationships/hyperlink" Target="https://en.wikipedia.org/wiki/Hall,_Russell_%26_Company" TargetMode="External"/><Relationship Id="rId171" Type="http://schemas.openxmlformats.org/officeDocument/2006/relationships/hyperlink" Target="https://en.wikipedia.org/wiki/Flower-class_corvette" TargetMode="External"/><Relationship Id="rId227" Type="http://schemas.openxmlformats.org/officeDocument/2006/relationships/hyperlink" Target="https://en.wikipedia.org/w/index.php?title=HMS_Montbretia_(K208)&amp;action=edit&amp;redlink=1" TargetMode="External"/><Relationship Id="rId269" Type="http://schemas.openxmlformats.org/officeDocument/2006/relationships/hyperlink" Target="https://en.wikipedia.org/w/index.php?title=HMS_Saxifrage_(K04)&amp;action=edit&amp;redlink=1" TargetMode="External"/><Relationship Id="rId33" Type="http://schemas.openxmlformats.org/officeDocument/2006/relationships/hyperlink" Target="https://en.wikipedia.org/wiki/Flower-class_corvette" TargetMode="External"/><Relationship Id="rId129" Type="http://schemas.openxmlformats.org/officeDocument/2006/relationships/hyperlink" Target="https://en.wikipedia.org/wiki/Flower-class_corvette" TargetMode="External"/><Relationship Id="rId280" Type="http://schemas.openxmlformats.org/officeDocument/2006/relationships/hyperlink" Target="https://en.wikipedia.org/wiki/HMCS_Spikenard_(K198)" TargetMode="External"/><Relationship Id="rId75" Type="http://schemas.openxmlformats.org/officeDocument/2006/relationships/hyperlink" Target="https://en.wikipedia.org/wiki/Flower-class_corvette" TargetMode="External"/><Relationship Id="rId140" Type="http://schemas.openxmlformats.org/officeDocument/2006/relationships/hyperlink" Target="https://en.wikipedia.org/wiki/HMS_Dianella_(K07)" TargetMode="External"/><Relationship Id="rId182" Type="http://schemas.openxmlformats.org/officeDocument/2006/relationships/hyperlink" Target="https://en.wikipedia.org/wiki/Grays,_Essex" TargetMode="External"/><Relationship Id="rId6" Type="http://schemas.openxmlformats.org/officeDocument/2006/relationships/hyperlink" Target="https://en.wikipedia.org/wiki/HMS_Alyssum_(K100)" TargetMode="External"/><Relationship Id="rId238" Type="http://schemas.openxmlformats.org/officeDocument/2006/relationships/hyperlink" Target="https://en.wikipedia.org/wiki/HMS_Oxlip_(K123)" TargetMode="External"/><Relationship Id="rId291" Type="http://schemas.openxmlformats.org/officeDocument/2006/relationships/hyperlink" Target="https://en.wikipedia.org/w/index.php?title=HMS_Sweetbriar_(K209)&amp;action=edit&amp;redlink=1" TargetMode="External"/><Relationship Id="rId305" Type="http://schemas.openxmlformats.org/officeDocument/2006/relationships/hyperlink" Target="https://en.wikipedia.org/wiki/Smiths_Dock_Company" TargetMode="External"/><Relationship Id="rId44" Type="http://schemas.openxmlformats.org/officeDocument/2006/relationships/hyperlink" Target="https://en.wikipedia.org/w/index.php?title=HMS_Balsam_(K72)&amp;action=edit&amp;redlink=1" TargetMode="External"/><Relationship Id="rId86" Type="http://schemas.openxmlformats.org/officeDocument/2006/relationships/hyperlink" Target="https://en.wikipedia.org/wiki/Flower-class_corvette" TargetMode="External"/><Relationship Id="rId151" Type="http://schemas.openxmlformats.org/officeDocument/2006/relationships/hyperlink" Target="https://en.wikipedia.org/wiki/HMS_Eyebright_(K150)" TargetMode="External"/><Relationship Id="rId193" Type="http://schemas.openxmlformats.org/officeDocument/2006/relationships/hyperlink" Target="https://en.wikipedia.org/w/index.php?title=HMS_Hyderabad_(K212)&amp;action=edit&amp;redlink=1" TargetMode="External"/><Relationship Id="rId207" Type="http://schemas.openxmlformats.org/officeDocument/2006/relationships/hyperlink" Target="https://en.wikipedia.org/w/index.php?title=HMS_Lobelia_(K05)&amp;action=edit&amp;redlink=1" TargetMode="External"/><Relationship Id="rId249" Type="http://schemas.openxmlformats.org/officeDocument/2006/relationships/hyperlink" Target="https://en.wikipedia.org/wiki/HMS_Picotee_(K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6573D-2090-4A56-A6E9-BE1D04A9581B}">
  <dimension ref="A1:P151"/>
  <sheetViews>
    <sheetView topLeftCell="A143" workbookViewId="0">
      <selection activeCell="P2" sqref="P2:P151"/>
    </sheetView>
  </sheetViews>
  <sheetFormatPr defaultRowHeight="52.5" customHeight="1" x14ac:dyDescent="0.25"/>
  <cols>
    <col min="4" max="4" width="19.140625" customWidth="1"/>
    <col min="5" max="5" width="23" customWidth="1"/>
    <col min="6" max="6" width="27" customWidth="1"/>
    <col min="11" max="11" width="17.7109375" customWidth="1"/>
    <col min="12" max="12" width="13.85546875" customWidth="1"/>
    <col min="13" max="15" width="9.42578125" customWidth="1"/>
    <col min="16" max="16" width="28.28515625" customWidth="1"/>
  </cols>
  <sheetData>
    <row r="1" spans="1:16" ht="52.5" customHeight="1" thickBot="1" x14ac:dyDescent="0.3"/>
    <row r="2" spans="1:16" ht="52.5" customHeight="1" thickBot="1" x14ac:dyDescent="0.3">
      <c r="A2" t="s">
        <v>397</v>
      </c>
      <c r="B2" s="1" t="s">
        <v>396</v>
      </c>
      <c r="C2" s="2" t="s">
        <v>0</v>
      </c>
      <c r="D2" s="3">
        <v>14842</v>
      </c>
      <c r="E2" s="3">
        <v>14943</v>
      </c>
      <c r="F2" s="3">
        <v>15010</v>
      </c>
      <c r="G2" s="4"/>
      <c r="H2" s="4" t="s">
        <v>1</v>
      </c>
      <c r="K2" t="str">
        <f>CONCATENATE(A2,B2)</f>
        <v>HMS Abelia</v>
      </c>
      <c r="L2" t="s">
        <v>3268</v>
      </c>
      <c r="M2" t="s">
        <v>398</v>
      </c>
      <c r="N2" t="s">
        <v>3268</v>
      </c>
      <c r="O2">
        <v>925</v>
      </c>
      <c r="P2" t="str">
        <f>CONCATENATE(K2,L2,M2,N2,O2)</f>
        <v>HMS Abelia#Corvette#925</v>
      </c>
    </row>
    <row r="3" spans="1:16" ht="52.5" customHeight="1" thickBot="1" x14ac:dyDescent="0.3">
      <c r="A3" t="s">
        <v>397</v>
      </c>
      <c r="B3" s="1" t="s">
        <v>2</v>
      </c>
      <c r="C3" s="2" t="s">
        <v>3</v>
      </c>
      <c r="D3" s="3">
        <v>14600</v>
      </c>
      <c r="E3" s="3">
        <v>15122</v>
      </c>
      <c r="F3" s="4"/>
      <c r="G3" s="4"/>
      <c r="H3" s="4" t="s">
        <v>4</v>
      </c>
      <c r="K3" t="str">
        <f t="shared" ref="K3:K66" si="0">CONCATENATE(A3,B3)</f>
        <v>HMS Acanthus</v>
      </c>
      <c r="L3" t="s">
        <v>3268</v>
      </c>
      <c r="M3" t="s">
        <v>398</v>
      </c>
      <c r="O3">
        <v>925</v>
      </c>
      <c r="P3" t="str">
        <f t="shared" ref="P3:P66" si="1">CONCATENATE(K3,L3,M3,N3,O3)</f>
        <v>HMS Acanthus#Corvette925</v>
      </c>
    </row>
    <row r="4" spans="1:16" ht="52.5" customHeight="1" thickBot="1" x14ac:dyDescent="0.3">
      <c r="A4" t="s">
        <v>397</v>
      </c>
      <c r="B4" s="1" t="s">
        <v>5</v>
      </c>
      <c r="C4" s="2" t="s">
        <v>3</v>
      </c>
      <c r="D4" s="3">
        <v>14695</v>
      </c>
      <c r="E4" s="3">
        <v>15066</v>
      </c>
      <c r="F4" s="4" t="s">
        <v>6</v>
      </c>
      <c r="G4" s="4"/>
      <c r="H4" s="5" t="s">
        <v>7</v>
      </c>
      <c r="K4" t="str">
        <f t="shared" si="0"/>
        <v>HMS Aconite</v>
      </c>
      <c r="L4" t="s">
        <v>3268</v>
      </c>
      <c r="M4" t="s">
        <v>398</v>
      </c>
      <c r="O4">
        <v>925</v>
      </c>
      <c r="P4" t="str">
        <f t="shared" si="1"/>
        <v>HMS Aconite#Corvette925</v>
      </c>
    </row>
    <row r="5" spans="1:16" ht="52.5" customHeight="1" thickBot="1" x14ac:dyDescent="0.3">
      <c r="A5" t="s">
        <v>397</v>
      </c>
      <c r="B5" s="1" t="s">
        <v>8</v>
      </c>
      <c r="C5" s="2" t="s">
        <v>0</v>
      </c>
      <c r="D5" s="3">
        <v>14842</v>
      </c>
      <c r="E5" s="3">
        <v>14962</v>
      </c>
      <c r="F5" s="5" t="s">
        <v>9</v>
      </c>
      <c r="G5" s="4"/>
      <c r="H5" s="4" t="s">
        <v>10</v>
      </c>
      <c r="K5" t="str">
        <f t="shared" si="0"/>
        <v>HMS Alisma</v>
      </c>
      <c r="L5" t="s">
        <v>3268</v>
      </c>
      <c r="M5" t="s">
        <v>398</v>
      </c>
      <c r="O5">
        <v>925</v>
      </c>
      <c r="P5" t="str">
        <f t="shared" si="1"/>
        <v>HMS Alisma#Corvette925</v>
      </c>
    </row>
    <row r="6" spans="1:16" ht="52.5" customHeight="1" thickBot="1" x14ac:dyDescent="0.3">
      <c r="A6" t="s">
        <v>397</v>
      </c>
      <c r="B6" s="1" t="s">
        <v>11</v>
      </c>
      <c r="C6" s="5" t="s">
        <v>12</v>
      </c>
      <c r="D6" s="3">
        <v>14786</v>
      </c>
      <c r="E6" s="3">
        <v>15038</v>
      </c>
      <c r="F6" s="4"/>
      <c r="G6" s="4"/>
      <c r="H6" s="5" t="s">
        <v>13</v>
      </c>
      <c r="K6" t="str">
        <f t="shared" si="0"/>
        <v>HMS Alyssum</v>
      </c>
      <c r="L6" t="s">
        <v>3268</v>
      </c>
      <c r="M6" t="s">
        <v>398</v>
      </c>
      <c r="O6">
        <v>925</v>
      </c>
      <c r="P6" t="str">
        <f t="shared" si="1"/>
        <v>HMS Alyssum#Corvette925</v>
      </c>
    </row>
    <row r="7" spans="1:16" ht="52.5" customHeight="1" thickBot="1" x14ac:dyDescent="0.3">
      <c r="A7" t="s">
        <v>397</v>
      </c>
      <c r="B7" s="1" t="s">
        <v>14</v>
      </c>
      <c r="C7" s="2" t="s">
        <v>15</v>
      </c>
      <c r="D7" s="3">
        <v>14735</v>
      </c>
      <c r="E7" s="3">
        <v>14901</v>
      </c>
      <c r="F7" s="3">
        <v>15019</v>
      </c>
      <c r="G7" s="4"/>
      <c r="H7" s="5" t="s">
        <v>16</v>
      </c>
      <c r="K7" t="str">
        <f t="shared" si="0"/>
        <v>HMS Amaranthus</v>
      </c>
      <c r="L7" t="s">
        <v>3268</v>
      </c>
      <c r="M7" t="s">
        <v>398</v>
      </c>
      <c r="O7">
        <v>925</v>
      </c>
      <c r="P7" t="str">
        <f t="shared" si="1"/>
        <v>HMS Amaranthus#Corvette925</v>
      </c>
    </row>
    <row r="8" spans="1:16" ht="52.5" customHeight="1" thickBot="1" x14ac:dyDescent="0.3">
      <c r="A8" t="s">
        <v>397</v>
      </c>
      <c r="B8" s="1" t="s">
        <v>17</v>
      </c>
      <c r="C8" s="2" t="s">
        <v>0</v>
      </c>
      <c r="D8" s="3">
        <v>14871</v>
      </c>
      <c r="E8" s="3">
        <v>14991</v>
      </c>
      <c r="F8" s="3">
        <v>15036</v>
      </c>
      <c r="G8" s="4"/>
      <c r="H8" s="5" t="s">
        <v>18</v>
      </c>
      <c r="K8" t="str">
        <f t="shared" si="0"/>
        <v>HMS Anchusa</v>
      </c>
      <c r="L8" t="s">
        <v>3268</v>
      </c>
      <c r="M8" t="s">
        <v>398</v>
      </c>
      <c r="O8">
        <v>925</v>
      </c>
      <c r="P8" t="str">
        <f t="shared" si="1"/>
        <v>HMS Anchusa#Corvette925</v>
      </c>
    </row>
    <row r="9" spans="1:16" ht="52.5" customHeight="1" thickBot="1" x14ac:dyDescent="0.3">
      <c r="A9" t="s">
        <v>397</v>
      </c>
      <c r="B9" s="1" t="s">
        <v>19</v>
      </c>
      <c r="C9" s="2" t="s">
        <v>20</v>
      </c>
      <c r="D9" s="5" t="s">
        <v>21</v>
      </c>
      <c r="E9" s="5" t="s">
        <v>22</v>
      </c>
      <c r="F9" s="5" t="s">
        <v>23</v>
      </c>
      <c r="G9" s="4"/>
      <c r="H9" s="5" t="s">
        <v>24</v>
      </c>
      <c r="K9" t="str">
        <f t="shared" si="0"/>
        <v>HMS Anemone</v>
      </c>
      <c r="L9" t="s">
        <v>3268</v>
      </c>
      <c r="M9" t="s">
        <v>398</v>
      </c>
      <c r="O9">
        <v>925</v>
      </c>
      <c r="P9" t="str">
        <f t="shared" si="1"/>
        <v>HMS Anemone#Corvette925</v>
      </c>
    </row>
    <row r="10" spans="1:16" ht="52.5" customHeight="1" thickBot="1" x14ac:dyDescent="0.3">
      <c r="A10" t="s">
        <v>397</v>
      </c>
      <c r="B10" s="1" t="s">
        <v>25</v>
      </c>
      <c r="C10" s="2" t="s">
        <v>0</v>
      </c>
      <c r="D10" s="3">
        <v>14548</v>
      </c>
      <c r="E10" s="3">
        <v>14655</v>
      </c>
      <c r="F10" s="3">
        <v>14706</v>
      </c>
      <c r="G10" s="3">
        <v>15461</v>
      </c>
      <c r="H10" s="4" t="s">
        <v>26</v>
      </c>
      <c r="K10" t="str">
        <f t="shared" si="0"/>
        <v>HMS Arabis</v>
      </c>
      <c r="L10" t="s">
        <v>3268</v>
      </c>
      <c r="M10" t="s">
        <v>398</v>
      </c>
      <c r="O10">
        <v>925</v>
      </c>
      <c r="P10" t="str">
        <f t="shared" si="1"/>
        <v>HMS Arabis#Corvette925</v>
      </c>
    </row>
    <row r="11" spans="1:16" ht="52.5" customHeight="1" thickBot="1" x14ac:dyDescent="0.3">
      <c r="A11" t="s">
        <v>397</v>
      </c>
      <c r="B11" s="1" t="s">
        <v>27</v>
      </c>
      <c r="C11" s="2" t="s">
        <v>20</v>
      </c>
      <c r="D11" s="5" t="s">
        <v>28</v>
      </c>
      <c r="E11" s="5" t="s">
        <v>29</v>
      </c>
      <c r="F11" s="5" t="s">
        <v>30</v>
      </c>
      <c r="G11" s="5" t="s">
        <v>31</v>
      </c>
      <c r="H11" s="4" t="s">
        <v>32</v>
      </c>
      <c r="K11" t="str">
        <f t="shared" si="0"/>
        <v>HMS Arbutus</v>
      </c>
      <c r="L11" t="s">
        <v>3268</v>
      </c>
      <c r="M11" t="s">
        <v>398</v>
      </c>
      <c r="O11">
        <v>925</v>
      </c>
      <c r="P11" t="str">
        <f t="shared" si="1"/>
        <v>HMS Arbutus#Corvette925</v>
      </c>
    </row>
    <row r="12" spans="1:16" ht="52.5" customHeight="1" thickBot="1" x14ac:dyDescent="0.3">
      <c r="A12" t="s">
        <v>397</v>
      </c>
      <c r="B12" s="1" t="s">
        <v>33</v>
      </c>
      <c r="C12" s="2" t="s">
        <v>0</v>
      </c>
      <c r="D12" s="3">
        <v>14871</v>
      </c>
      <c r="E12" s="3">
        <v>14992</v>
      </c>
      <c r="F12" s="3">
        <v>15063</v>
      </c>
      <c r="G12" s="4"/>
      <c r="H12" s="4" t="s">
        <v>34</v>
      </c>
      <c r="K12" t="str">
        <f t="shared" si="0"/>
        <v>HMS Armeria</v>
      </c>
      <c r="L12" t="s">
        <v>3268</v>
      </c>
      <c r="M12" t="s">
        <v>398</v>
      </c>
      <c r="O12">
        <v>925</v>
      </c>
      <c r="P12" t="str">
        <f t="shared" si="1"/>
        <v>HMS Armeria#Corvette925</v>
      </c>
    </row>
    <row r="13" spans="1:16" ht="52.5" customHeight="1" thickBot="1" x14ac:dyDescent="0.3">
      <c r="A13" t="s">
        <v>397</v>
      </c>
      <c r="B13" s="1" t="s">
        <v>35</v>
      </c>
      <c r="C13" s="2" t="s">
        <v>36</v>
      </c>
      <c r="D13" s="3">
        <v>14712</v>
      </c>
      <c r="E13" s="3">
        <v>14831</v>
      </c>
      <c r="F13" s="4"/>
      <c r="G13" s="4"/>
      <c r="H13" s="4" t="s">
        <v>37</v>
      </c>
      <c r="K13" t="str">
        <f t="shared" si="0"/>
        <v>HMS Arrowhead</v>
      </c>
      <c r="L13" t="s">
        <v>3268</v>
      </c>
      <c r="M13" t="s">
        <v>398</v>
      </c>
      <c r="O13">
        <v>925</v>
      </c>
      <c r="P13" t="str">
        <f t="shared" si="1"/>
        <v>HMS Arrowhead#Corvette925</v>
      </c>
    </row>
    <row r="14" spans="1:16" ht="52.5" customHeight="1" thickBot="1" x14ac:dyDescent="0.3">
      <c r="A14" t="s">
        <v>397</v>
      </c>
      <c r="B14" s="1" t="s">
        <v>38</v>
      </c>
      <c r="C14" s="2" t="s">
        <v>39</v>
      </c>
      <c r="D14" s="5" t="s">
        <v>40</v>
      </c>
      <c r="E14" s="5" t="s">
        <v>41</v>
      </c>
      <c r="F14" s="5" t="s">
        <v>42</v>
      </c>
      <c r="G14" s="3">
        <v>16141</v>
      </c>
      <c r="H14" s="4" t="s">
        <v>43</v>
      </c>
      <c r="K14" t="str">
        <f t="shared" si="0"/>
        <v>HMS Asphodel</v>
      </c>
      <c r="L14" t="s">
        <v>3268</v>
      </c>
      <c r="M14" t="s">
        <v>398</v>
      </c>
      <c r="O14">
        <v>925</v>
      </c>
      <c r="P14" t="str">
        <f t="shared" si="1"/>
        <v>HMS Asphodel#Corvette925</v>
      </c>
    </row>
    <row r="15" spans="1:16" ht="52.5" customHeight="1" thickBot="1" x14ac:dyDescent="0.3">
      <c r="A15" t="s">
        <v>397</v>
      </c>
      <c r="B15" s="1" t="s">
        <v>44</v>
      </c>
      <c r="C15" s="2" t="s">
        <v>0</v>
      </c>
      <c r="D15" s="3">
        <v>14899</v>
      </c>
      <c r="E15" s="3">
        <v>15019</v>
      </c>
      <c r="F15" s="3">
        <v>15075</v>
      </c>
      <c r="G15" s="4"/>
      <c r="H15" s="5" t="s">
        <v>45</v>
      </c>
      <c r="K15" t="str">
        <f t="shared" si="0"/>
        <v>HMS Aster</v>
      </c>
      <c r="L15" t="s">
        <v>3268</v>
      </c>
      <c r="M15" t="s">
        <v>398</v>
      </c>
      <c r="O15">
        <v>925</v>
      </c>
      <c r="P15" t="str">
        <f t="shared" si="1"/>
        <v>HMS Aster#Corvette925</v>
      </c>
    </row>
    <row r="16" spans="1:16" ht="52.5" customHeight="1" thickBot="1" x14ac:dyDescent="0.3">
      <c r="A16" t="s">
        <v>397</v>
      </c>
      <c r="B16" s="1" t="s">
        <v>46</v>
      </c>
      <c r="C16" s="2" t="s">
        <v>39</v>
      </c>
      <c r="D16" s="5" t="s">
        <v>47</v>
      </c>
      <c r="E16" s="5" t="s">
        <v>48</v>
      </c>
      <c r="F16" s="5" t="s">
        <v>49</v>
      </c>
      <c r="G16" s="4"/>
      <c r="H16" s="4" t="s">
        <v>50</v>
      </c>
      <c r="K16" t="str">
        <f t="shared" si="0"/>
        <v>HMS Aubrietia</v>
      </c>
      <c r="L16" t="s">
        <v>3268</v>
      </c>
      <c r="M16" t="s">
        <v>398</v>
      </c>
      <c r="O16">
        <v>925</v>
      </c>
      <c r="P16" t="str">
        <f t="shared" si="1"/>
        <v>HMS Aubrietia#Corvette925</v>
      </c>
    </row>
    <row r="17" spans="1:16" ht="52.5" customHeight="1" thickBot="1" x14ac:dyDescent="0.3">
      <c r="A17" t="s">
        <v>397</v>
      </c>
      <c r="B17" s="1" t="s">
        <v>51</v>
      </c>
      <c r="C17" s="2" t="s">
        <v>39</v>
      </c>
      <c r="D17" s="5" t="s">
        <v>52</v>
      </c>
      <c r="E17" s="5" t="s">
        <v>53</v>
      </c>
      <c r="F17" s="5" t="s">
        <v>54</v>
      </c>
      <c r="G17" s="3">
        <v>15467</v>
      </c>
      <c r="H17" s="5" t="s">
        <v>55</v>
      </c>
      <c r="K17" t="str">
        <f t="shared" si="0"/>
        <v>HMS Auricula</v>
      </c>
      <c r="L17" t="s">
        <v>3268</v>
      </c>
      <c r="M17" t="s">
        <v>398</v>
      </c>
      <c r="O17">
        <v>925</v>
      </c>
      <c r="P17" t="str">
        <f t="shared" si="1"/>
        <v>HMS Auricula#Corvette925</v>
      </c>
    </row>
    <row r="18" spans="1:16" ht="52.5" customHeight="1" thickBot="1" x14ac:dyDescent="0.3">
      <c r="A18" t="s">
        <v>397</v>
      </c>
      <c r="B18" s="1" t="s">
        <v>56</v>
      </c>
      <c r="C18" s="2" t="s">
        <v>57</v>
      </c>
      <c r="D18" s="5" t="s">
        <v>58</v>
      </c>
      <c r="E18" s="5" t="s">
        <v>59</v>
      </c>
      <c r="F18" s="3">
        <v>15003</v>
      </c>
      <c r="G18" s="4"/>
      <c r="H18" s="4" t="s">
        <v>60</v>
      </c>
      <c r="K18" t="str">
        <f t="shared" si="0"/>
        <v>HMS Azalea</v>
      </c>
      <c r="L18" t="s">
        <v>3268</v>
      </c>
      <c r="M18" t="s">
        <v>398</v>
      </c>
      <c r="O18">
        <v>925</v>
      </c>
      <c r="P18" t="str">
        <f t="shared" si="1"/>
        <v>HMS Azalea#Corvette925</v>
      </c>
    </row>
    <row r="19" spans="1:16" ht="52.5" customHeight="1" thickBot="1" x14ac:dyDescent="0.3">
      <c r="A19" t="s">
        <v>397</v>
      </c>
      <c r="B19" s="1" t="s">
        <v>61</v>
      </c>
      <c r="C19" s="5" t="s">
        <v>12</v>
      </c>
      <c r="D19" s="3">
        <v>15082</v>
      </c>
      <c r="E19" s="3">
        <v>15491</v>
      </c>
      <c r="F19" s="3">
        <v>15673</v>
      </c>
      <c r="G19" s="4"/>
      <c r="H19" s="4" t="s">
        <v>62</v>
      </c>
      <c r="K19" t="str">
        <f t="shared" si="0"/>
        <v>HMS Balsam</v>
      </c>
      <c r="L19" t="s">
        <v>3268</v>
      </c>
      <c r="M19" t="s">
        <v>398</v>
      </c>
      <c r="O19">
        <v>925</v>
      </c>
      <c r="P19" t="str">
        <f t="shared" si="1"/>
        <v>HMS Balsam#Corvette925</v>
      </c>
    </row>
    <row r="20" spans="1:16" ht="52.5" customHeight="1" thickBot="1" x14ac:dyDescent="0.3">
      <c r="A20" t="s">
        <v>397</v>
      </c>
      <c r="B20" s="1" t="s">
        <v>63</v>
      </c>
      <c r="C20" s="2" t="s">
        <v>57</v>
      </c>
      <c r="D20" s="5" t="s">
        <v>64</v>
      </c>
      <c r="E20" s="5" t="s">
        <v>65</v>
      </c>
      <c r="F20" s="5" t="s">
        <v>66</v>
      </c>
      <c r="G20" s="3">
        <v>15410</v>
      </c>
      <c r="H20" s="5" t="s">
        <v>67</v>
      </c>
      <c r="K20" t="str">
        <f t="shared" si="0"/>
        <v>HMS Begonia</v>
      </c>
      <c r="L20" t="s">
        <v>3268</v>
      </c>
      <c r="M20" t="s">
        <v>398</v>
      </c>
      <c r="O20">
        <v>925</v>
      </c>
      <c r="P20" t="str">
        <f t="shared" si="1"/>
        <v>HMS Begonia#Corvette925</v>
      </c>
    </row>
    <row r="21" spans="1:16" ht="52.5" customHeight="1" thickBot="1" x14ac:dyDescent="0.3">
      <c r="A21" t="s">
        <v>397</v>
      </c>
      <c r="B21" s="1" t="s">
        <v>68</v>
      </c>
      <c r="C21" s="5" t="s">
        <v>12</v>
      </c>
      <c r="D21" s="3">
        <v>14871</v>
      </c>
      <c r="E21" s="3">
        <v>15199</v>
      </c>
      <c r="F21" s="3">
        <v>15300</v>
      </c>
      <c r="G21" s="4"/>
      <c r="H21" s="5" t="s">
        <v>69</v>
      </c>
      <c r="K21" t="str">
        <f t="shared" si="0"/>
        <v>HMS Bellwort</v>
      </c>
      <c r="L21" t="s">
        <v>3268</v>
      </c>
      <c r="M21" t="s">
        <v>398</v>
      </c>
      <c r="O21">
        <v>925</v>
      </c>
      <c r="P21" t="str">
        <f t="shared" si="1"/>
        <v>HMS Bellwort#Corvette925</v>
      </c>
    </row>
    <row r="22" spans="1:16" ht="52.5" customHeight="1" thickBot="1" x14ac:dyDescent="0.3">
      <c r="A22" t="s">
        <v>397</v>
      </c>
      <c r="B22" s="1" t="s">
        <v>70</v>
      </c>
      <c r="C22" s="2" t="s">
        <v>0</v>
      </c>
      <c r="D22" s="3">
        <v>14899</v>
      </c>
      <c r="E22" s="3">
        <v>15022</v>
      </c>
      <c r="F22" s="3">
        <v>15108</v>
      </c>
      <c r="G22" s="4"/>
      <c r="H22" s="4" t="s">
        <v>71</v>
      </c>
      <c r="K22" t="str">
        <f t="shared" si="0"/>
        <v>HMS Bergamot</v>
      </c>
      <c r="L22" t="s">
        <v>3268</v>
      </c>
      <c r="M22" t="s">
        <v>398</v>
      </c>
      <c r="O22">
        <v>925</v>
      </c>
      <c r="P22" t="str">
        <f t="shared" si="1"/>
        <v>HMS Bergamot#Corvette925</v>
      </c>
    </row>
    <row r="23" spans="1:16" ht="52.5" customHeight="1" thickBot="1" x14ac:dyDescent="0.3">
      <c r="A23" t="s">
        <v>397</v>
      </c>
      <c r="B23" s="1" t="s">
        <v>72</v>
      </c>
      <c r="C23" s="2" t="s">
        <v>36</v>
      </c>
      <c r="D23" s="3">
        <v>14718</v>
      </c>
      <c r="E23" s="3">
        <v>14866</v>
      </c>
      <c r="F23" s="4"/>
      <c r="G23" s="4"/>
      <c r="H23" s="5" t="s">
        <v>73</v>
      </c>
      <c r="K23" t="str">
        <f t="shared" si="0"/>
        <v>HMS Bittersweet</v>
      </c>
      <c r="L23" t="s">
        <v>3268</v>
      </c>
      <c r="M23" t="s">
        <v>398</v>
      </c>
      <c r="O23">
        <v>925</v>
      </c>
      <c r="P23" t="str">
        <f t="shared" si="1"/>
        <v>HMS Bittersweet#Corvette925</v>
      </c>
    </row>
    <row r="24" spans="1:16" ht="52.5" customHeight="1" thickBot="1" x14ac:dyDescent="0.3">
      <c r="A24" t="s">
        <v>397</v>
      </c>
      <c r="B24" s="1" t="s">
        <v>74</v>
      </c>
      <c r="C24" s="2" t="s">
        <v>75</v>
      </c>
      <c r="D24" s="5" t="s">
        <v>76</v>
      </c>
      <c r="E24" s="5" t="s">
        <v>77</v>
      </c>
      <c r="F24" s="5" t="s">
        <v>78</v>
      </c>
      <c r="G24" s="5" t="s">
        <v>79</v>
      </c>
      <c r="H24" s="4" t="s">
        <v>80</v>
      </c>
      <c r="K24" t="str">
        <f t="shared" si="0"/>
        <v>HMS Bluebell</v>
      </c>
      <c r="L24" t="s">
        <v>3268</v>
      </c>
      <c r="M24" t="s">
        <v>398</v>
      </c>
      <c r="O24">
        <v>925</v>
      </c>
      <c r="P24" t="str">
        <f t="shared" si="1"/>
        <v>HMS Bluebell#Corvette925</v>
      </c>
    </row>
    <row r="25" spans="1:16" ht="52.5" customHeight="1" thickBot="1" x14ac:dyDescent="0.3">
      <c r="A25" t="s">
        <v>397</v>
      </c>
      <c r="B25" s="1" t="s">
        <v>81</v>
      </c>
      <c r="C25" s="5" t="s">
        <v>12</v>
      </c>
      <c r="D25" s="3">
        <v>14942</v>
      </c>
      <c r="E25" s="3">
        <v>15302</v>
      </c>
      <c r="F25" s="3">
        <v>15460</v>
      </c>
      <c r="G25" s="4"/>
      <c r="H25" s="5" t="s">
        <v>82</v>
      </c>
      <c r="K25" t="str">
        <f t="shared" si="0"/>
        <v>HMS Borage</v>
      </c>
      <c r="L25" t="s">
        <v>3268</v>
      </c>
      <c r="M25" t="s">
        <v>398</v>
      </c>
      <c r="O25">
        <v>925</v>
      </c>
      <c r="P25" t="str">
        <f t="shared" si="1"/>
        <v>HMS Borage#Corvette925</v>
      </c>
    </row>
    <row r="26" spans="1:16" ht="52.5" customHeight="1" thickBot="1" x14ac:dyDescent="0.3">
      <c r="A26" t="s">
        <v>397</v>
      </c>
      <c r="B26" s="1" t="s">
        <v>83</v>
      </c>
      <c r="C26" s="2" t="s">
        <v>0</v>
      </c>
      <c r="D26" s="3">
        <v>14931</v>
      </c>
      <c r="E26" s="3">
        <v>15050</v>
      </c>
      <c r="F26" s="3">
        <v>15496</v>
      </c>
      <c r="G26" s="4"/>
      <c r="H26" s="4" t="s">
        <v>84</v>
      </c>
      <c r="K26" t="str">
        <f t="shared" si="0"/>
        <v>HMS Bryony</v>
      </c>
      <c r="L26" t="s">
        <v>3268</v>
      </c>
      <c r="M26" t="s">
        <v>398</v>
      </c>
      <c r="O26">
        <v>925</v>
      </c>
      <c r="P26" t="str">
        <f t="shared" si="1"/>
        <v>HMS Bryony#Corvette925</v>
      </c>
    </row>
    <row r="27" spans="1:16" ht="52.5" customHeight="1" thickBot="1" x14ac:dyDescent="0.3">
      <c r="A27" t="s">
        <v>397</v>
      </c>
      <c r="B27" s="1" t="s">
        <v>85</v>
      </c>
      <c r="C27" s="6" t="s">
        <v>86</v>
      </c>
      <c r="D27" s="3">
        <v>14775</v>
      </c>
      <c r="E27" s="3">
        <v>14959</v>
      </c>
      <c r="F27" s="3">
        <v>15062</v>
      </c>
      <c r="G27" s="4"/>
      <c r="H27" s="5" t="s">
        <v>87</v>
      </c>
      <c r="K27" t="str">
        <f t="shared" si="0"/>
        <v>HMS Burdock</v>
      </c>
      <c r="L27" t="s">
        <v>3268</v>
      </c>
      <c r="M27" t="s">
        <v>398</v>
      </c>
      <c r="O27">
        <v>925</v>
      </c>
      <c r="P27" t="str">
        <f t="shared" si="1"/>
        <v>HMS Burdock#Corvette925</v>
      </c>
    </row>
    <row r="28" spans="1:16" ht="52.5" customHeight="1" thickBot="1" x14ac:dyDescent="0.3">
      <c r="A28" t="s">
        <v>397</v>
      </c>
      <c r="B28" s="1" t="s">
        <v>88</v>
      </c>
      <c r="C28" s="2" t="s">
        <v>0</v>
      </c>
      <c r="D28" s="3">
        <v>14962</v>
      </c>
      <c r="E28" s="3">
        <v>15076</v>
      </c>
      <c r="F28" s="3">
        <v>15455</v>
      </c>
      <c r="G28" s="3">
        <v>16426</v>
      </c>
      <c r="H28" s="4" t="s">
        <v>89</v>
      </c>
      <c r="K28" t="str">
        <f t="shared" si="0"/>
        <v>HMS Buttercup</v>
      </c>
      <c r="L28" t="s">
        <v>3268</v>
      </c>
      <c r="M28" t="s">
        <v>398</v>
      </c>
      <c r="O28">
        <v>925</v>
      </c>
      <c r="P28" t="str">
        <f t="shared" si="1"/>
        <v>HMS Buttercup#Corvette925</v>
      </c>
    </row>
    <row r="29" spans="1:16" ht="52.5" customHeight="1" thickBot="1" x14ac:dyDescent="0.3">
      <c r="A29" t="s">
        <v>397</v>
      </c>
      <c r="B29" s="1" t="s">
        <v>90</v>
      </c>
      <c r="C29" s="2" t="s">
        <v>0</v>
      </c>
      <c r="D29" s="3">
        <v>14548</v>
      </c>
      <c r="E29" s="3">
        <v>14691</v>
      </c>
      <c r="F29" s="3">
        <v>14737</v>
      </c>
      <c r="G29" s="3">
        <v>15412</v>
      </c>
      <c r="H29" s="5" t="s">
        <v>91</v>
      </c>
      <c r="K29" t="str">
        <f t="shared" si="0"/>
        <v>HMS Calendula</v>
      </c>
      <c r="L29" t="s">
        <v>3268</v>
      </c>
      <c r="M29" t="s">
        <v>398</v>
      </c>
      <c r="O29">
        <v>925</v>
      </c>
      <c r="P29" t="str">
        <f t="shared" si="1"/>
        <v>HMS Calendula#Corvette925</v>
      </c>
    </row>
    <row r="30" spans="1:16" ht="52.5" customHeight="1" thickBot="1" x14ac:dyDescent="0.3">
      <c r="A30" t="s">
        <v>397</v>
      </c>
      <c r="B30" s="1" t="s">
        <v>92</v>
      </c>
      <c r="C30" s="2" t="s">
        <v>0</v>
      </c>
      <c r="D30" s="3">
        <v>14563</v>
      </c>
      <c r="E30" s="3">
        <v>14735</v>
      </c>
      <c r="F30" s="3">
        <v>14780</v>
      </c>
      <c r="G30" s="4"/>
      <c r="H30" s="4" t="s">
        <v>93</v>
      </c>
      <c r="K30" t="str">
        <f t="shared" si="0"/>
        <v>HMS Camellia</v>
      </c>
      <c r="L30" t="s">
        <v>3268</v>
      </c>
      <c r="M30" t="s">
        <v>398</v>
      </c>
      <c r="O30">
        <v>925</v>
      </c>
      <c r="P30" t="str">
        <f t="shared" si="1"/>
        <v>HMS Camellia#Corvette925</v>
      </c>
    </row>
    <row r="31" spans="1:16" ht="52.5" customHeight="1" thickBot="1" x14ac:dyDescent="0.3">
      <c r="A31" t="s">
        <v>397</v>
      </c>
      <c r="B31" s="1" t="s">
        <v>94</v>
      </c>
      <c r="C31" s="2" t="s">
        <v>75</v>
      </c>
      <c r="D31" s="5" t="s">
        <v>21</v>
      </c>
      <c r="E31" s="5" t="s">
        <v>95</v>
      </c>
      <c r="F31" s="5" t="s">
        <v>96</v>
      </c>
      <c r="G31" s="4"/>
      <c r="H31" s="4" t="s">
        <v>97</v>
      </c>
      <c r="K31" t="str">
        <f t="shared" si="0"/>
        <v>HMS Campanula</v>
      </c>
      <c r="L31" t="s">
        <v>3268</v>
      </c>
      <c r="M31" t="s">
        <v>398</v>
      </c>
      <c r="O31">
        <v>925</v>
      </c>
      <c r="P31" t="str">
        <f t="shared" si="1"/>
        <v>HMS Campanula#Corvette925</v>
      </c>
    </row>
    <row r="32" spans="1:16" ht="52.5" customHeight="1" thickBot="1" x14ac:dyDescent="0.3">
      <c r="A32" t="s">
        <v>397</v>
      </c>
      <c r="B32" s="1" t="s">
        <v>98</v>
      </c>
      <c r="C32" s="6" t="s">
        <v>86</v>
      </c>
      <c r="D32" s="3">
        <v>14870</v>
      </c>
      <c r="E32" s="3">
        <v>15147</v>
      </c>
      <c r="F32" s="3">
        <v>15164</v>
      </c>
      <c r="G32" s="4"/>
      <c r="H32" s="5" t="s">
        <v>99</v>
      </c>
      <c r="K32" t="str">
        <f t="shared" si="0"/>
        <v>HMS Campion</v>
      </c>
      <c r="L32" t="s">
        <v>3268</v>
      </c>
      <c r="M32" t="s">
        <v>398</v>
      </c>
      <c r="O32">
        <v>925</v>
      </c>
      <c r="P32" t="str">
        <f t="shared" si="1"/>
        <v>HMS Campion#Corvette925</v>
      </c>
    </row>
    <row r="33" spans="1:16" ht="52.5" customHeight="1" thickBot="1" x14ac:dyDescent="0.3">
      <c r="A33" t="s">
        <v>397</v>
      </c>
      <c r="B33" s="1" t="s">
        <v>100</v>
      </c>
      <c r="C33" s="6" t="s">
        <v>101</v>
      </c>
      <c r="D33" s="5" t="s">
        <v>102</v>
      </c>
      <c r="E33" s="5" t="s">
        <v>59</v>
      </c>
      <c r="F33" s="5" t="s">
        <v>103</v>
      </c>
      <c r="G33" s="3">
        <v>15404</v>
      </c>
      <c r="H33" s="5" t="s">
        <v>104</v>
      </c>
      <c r="K33" t="str">
        <f t="shared" si="0"/>
        <v>HMS Candytuft</v>
      </c>
      <c r="L33" t="s">
        <v>3268</v>
      </c>
      <c r="M33" t="s">
        <v>398</v>
      </c>
      <c r="O33">
        <v>925</v>
      </c>
      <c r="P33" t="str">
        <f t="shared" si="1"/>
        <v>HMS Candytuft#Corvette925</v>
      </c>
    </row>
    <row r="34" spans="1:16" ht="52.5" customHeight="1" thickBot="1" x14ac:dyDescent="0.3">
      <c r="A34" t="s">
        <v>397</v>
      </c>
      <c r="B34" s="1" t="s">
        <v>105</v>
      </c>
      <c r="C34" s="6" t="s">
        <v>101</v>
      </c>
      <c r="D34" s="5" t="s">
        <v>106</v>
      </c>
      <c r="E34" s="5" t="s">
        <v>107</v>
      </c>
      <c r="F34" s="5" t="s">
        <v>108</v>
      </c>
      <c r="G34" s="4"/>
      <c r="H34" s="4" t="s">
        <v>109</v>
      </c>
      <c r="K34" t="str">
        <f t="shared" si="0"/>
        <v>HMS Carnation</v>
      </c>
      <c r="L34" t="s">
        <v>3268</v>
      </c>
      <c r="M34" t="s">
        <v>398</v>
      </c>
      <c r="O34">
        <v>925</v>
      </c>
      <c r="P34" t="str">
        <f t="shared" si="1"/>
        <v>HMS Carnation#Corvette925</v>
      </c>
    </row>
    <row r="35" spans="1:16" ht="52.5" customHeight="1" thickBot="1" x14ac:dyDescent="0.3">
      <c r="A35" t="s">
        <v>397</v>
      </c>
      <c r="B35" s="1" t="s">
        <v>110</v>
      </c>
      <c r="C35" s="6" t="s">
        <v>101</v>
      </c>
      <c r="D35" s="5" t="s">
        <v>111</v>
      </c>
      <c r="E35" s="5" t="s">
        <v>112</v>
      </c>
      <c r="F35" s="5" t="s">
        <v>113</v>
      </c>
      <c r="G35" s="4"/>
      <c r="H35" s="5" t="s">
        <v>114</v>
      </c>
      <c r="K35" t="str">
        <f t="shared" si="0"/>
        <v>HMS Celandine</v>
      </c>
      <c r="L35" t="s">
        <v>3268</v>
      </c>
      <c r="M35" t="s">
        <v>398</v>
      </c>
      <c r="O35">
        <v>925</v>
      </c>
      <c r="P35" t="str">
        <f t="shared" si="1"/>
        <v>HMS Celandine#Corvette925</v>
      </c>
    </row>
    <row r="36" spans="1:16" ht="52.5" customHeight="1" thickBot="1" x14ac:dyDescent="0.3">
      <c r="A36" t="s">
        <v>397</v>
      </c>
      <c r="B36" s="1" t="s">
        <v>115</v>
      </c>
      <c r="C36" s="2" t="s">
        <v>0</v>
      </c>
      <c r="D36" s="3">
        <v>14962</v>
      </c>
      <c r="E36" s="3">
        <v>15077</v>
      </c>
      <c r="F36" s="4"/>
      <c r="G36" s="4"/>
      <c r="H36" s="4" t="s">
        <v>116</v>
      </c>
      <c r="K36" t="str">
        <f t="shared" si="0"/>
        <v>HMS Chrysanthemum</v>
      </c>
      <c r="L36" t="s">
        <v>3268</v>
      </c>
      <c r="M36" t="s">
        <v>398</v>
      </c>
      <c r="O36">
        <v>925</v>
      </c>
      <c r="P36" t="str">
        <f t="shared" si="1"/>
        <v>HMS Chrysanthemum#Corvette925</v>
      </c>
    </row>
    <row r="37" spans="1:16" ht="52.5" customHeight="1" thickBot="1" x14ac:dyDescent="0.3">
      <c r="A37" t="s">
        <v>397</v>
      </c>
      <c r="B37" s="1" t="s">
        <v>117</v>
      </c>
      <c r="C37" s="2" t="s">
        <v>0</v>
      </c>
      <c r="D37" s="3">
        <v>14548</v>
      </c>
      <c r="E37" s="3">
        <v>14677</v>
      </c>
      <c r="F37" s="3">
        <v>14723</v>
      </c>
      <c r="G37" s="4"/>
      <c r="H37" s="4" t="s">
        <v>118</v>
      </c>
      <c r="K37" t="str">
        <f t="shared" si="0"/>
        <v>HMS Clarkia</v>
      </c>
      <c r="L37" t="s">
        <v>3268</v>
      </c>
      <c r="M37" t="s">
        <v>398</v>
      </c>
      <c r="O37">
        <v>925</v>
      </c>
      <c r="P37" t="str">
        <f t="shared" si="1"/>
        <v>HMS Clarkia#Corvette925</v>
      </c>
    </row>
    <row r="38" spans="1:16" ht="52.5" customHeight="1" thickBot="1" x14ac:dyDescent="0.3">
      <c r="A38" t="s">
        <v>397</v>
      </c>
      <c r="B38" s="1" t="s">
        <v>119</v>
      </c>
      <c r="C38" s="2" t="s">
        <v>120</v>
      </c>
      <c r="D38" s="5" t="s">
        <v>121</v>
      </c>
      <c r="E38" s="5" t="s">
        <v>22</v>
      </c>
      <c r="F38" s="5" t="s">
        <v>122</v>
      </c>
      <c r="G38" s="4"/>
      <c r="H38" s="5" t="s">
        <v>123</v>
      </c>
      <c r="K38" t="str">
        <f t="shared" si="0"/>
        <v>HMS Clematis</v>
      </c>
      <c r="L38" t="s">
        <v>3268</v>
      </c>
      <c r="M38" t="s">
        <v>398</v>
      </c>
      <c r="O38">
        <v>925</v>
      </c>
      <c r="P38" t="str">
        <f t="shared" si="1"/>
        <v>HMS Clematis#Corvette925</v>
      </c>
    </row>
    <row r="39" spans="1:16" ht="52.5" customHeight="1" thickBot="1" x14ac:dyDescent="0.3">
      <c r="A39" t="s">
        <v>397</v>
      </c>
      <c r="B39" s="1" t="s">
        <v>124</v>
      </c>
      <c r="C39" s="2" t="s">
        <v>15</v>
      </c>
      <c r="D39" s="3">
        <v>14821</v>
      </c>
      <c r="E39" s="3">
        <v>15006</v>
      </c>
      <c r="F39" s="3">
        <v>15109</v>
      </c>
      <c r="G39" s="4"/>
      <c r="H39" s="5" t="s">
        <v>125</v>
      </c>
      <c r="K39" t="str">
        <f t="shared" si="0"/>
        <v>HMS Clover</v>
      </c>
      <c r="L39" t="s">
        <v>3268</v>
      </c>
      <c r="M39" t="s">
        <v>398</v>
      </c>
      <c r="O39">
        <v>925</v>
      </c>
      <c r="P39" t="str">
        <f t="shared" si="1"/>
        <v>HMS Clover#Corvette925</v>
      </c>
    </row>
    <row r="40" spans="1:16" ht="52.5" customHeight="1" thickBot="1" x14ac:dyDescent="0.3">
      <c r="A40" t="s">
        <v>397</v>
      </c>
      <c r="B40" s="1" t="s">
        <v>126</v>
      </c>
      <c r="C40" s="5" t="s">
        <v>127</v>
      </c>
      <c r="D40" s="3">
        <v>14858</v>
      </c>
      <c r="E40" s="3">
        <v>15111</v>
      </c>
      <c r="F40" s="3">
        <v>15281</v>
      </c>
      <c r="G40" s="4"/>
      <c r="H40" s="4" t="s">
        <v>128</v>
      </c>
      <c r="K40" t="str">
        <f t="shared" si="0"/>
        <v>HMS Coltsfoot</v>
      </c>
      <c r="L40" t="s">
        <v>3268</v>
      </c>
      <c r="M40" t="s">
        <v>398</v>
      </c>
      <c r="O40">
        <v>925</v>
      </c>
      <c r="P40" t="str">
        <f t="shared" si="1"/>
        <v>HMS Coltsfoot#Corvette925</v>
      </c>
    </row>
    <row r="41" spans="1:16" ht="52.5" customHeight="1" thickBot="1" x14ac:dyDescent="0.3">
      <c r="A41" t="s">
        <v>397</v>
      </c>
      <c r="B41" s="1" t="s">
        <v>129</v>
      </c>
      <c r="C41" s="2" t="s">
        <v>120</v>
      </c>
      <c r="D41" s="5" t="s">
        <v>130</v>
      </c>
      <c r="E41" s="5" t="s">
        <v>131</v>
      </c>
      <c r="F41" s="5" t="s">
        <v>132</v>
      </c>
      <c r="G41" s="4"/>
      <c r="H41" s="5" t="s">
        <v>133</v>
      </c>
      <c r="K41" t="str">
        <f t="shared" si="0"/>
        <v>HMS Columbine</v>
      </c>
      <c r="L41" t="s">
        <v>3268</v>
      </c>
      <c r="M41" t="s">
        <v>398</v>
      </c>
      <c r="O41">
        <v>925</v>
      </c>
      <c r="P41" t="str">
        <f t="shared" si="1"/>
        <v>HMS Columbine#Corvette925</v>
      </c>
    </row>
    <row r="42" spans="1:16" ht="52.5" customHeight="1" thickBot="1" x14ac:dyDescent="0.3">
      <c r="A42" t="s">
        <v>397</v>
      </c>
      <c r="B42" s="1" t="s">
        <v>134</v>
      </c>
      <c r="C42" s="2" t="s">
        <v>120</v>
      </c>
      <c r="D42" s="5" t="s">
        <v>135</v>
      </c>
      <c r="E42" s="5" t="s">
        <v>136</v>
      </c>
      <c r="F42" s="5" t="s">
        <v>137</v>
      </c>
      <c r="G42" s="4"/>
      <c r="H42" s="5" t="s">
        <v>138</v>
      </c>
      <c r="K42" t="str">
        <f t="shared" si="0"/>
        <v>HMS Convolvulus</v>
      </c>
      <c r="L42" t="s">
        <v>3268</v>
      </c>
      <c r="M42" t="s">
        <v>398</v>
      </c>
      <c r="O42">
        <v>925</v>
      </c>
      <c r="P42" t="str">
        <f t="shared" si="1"/>
        <v>HMS Convolvulus#Corvette925</v>
      </c>
    </row>
    <row r="43" spans="1:16" ht="52.5" customHeight="1" thickBot="1" x14ac:dyDescent="0.3">
      <c r="A43" t="s">
        <v>397</v>
      </c>
      <c r="B43" s="1" t="s">
        <v>139</v>
      </c>
      <c r="C43" s="2" t="s">
        <v>140</v>
      </c>
      <c r="D43" s="5" t="s">
        <v>141</v>
      </c>
      <c r="E43" s="5" t="s">
        <v>95</v>
      </c>
      <c r="F43" s="5" t="s">
        <v>142</v>
      </c>
      <c r="G43" s="3">
        <v>16020</v>
      </c>
      <c r="H43" s="4" t="s">
        <v>143</v>
      </c>
      <c r="K43" t="str">
        <f t="shared" si="0"/>
        <v>HMS Coreopsis</v>
      </c>
      <c r="L43" t="s">
        <v>3268</v>
      </c>
      <c r="M43" t="s">
        <v>398</v>
      </c>
      <c r="O43">
        <v>925</v>
      </c>
      <c r="P43" t="str">
        <f t="shared" si="1"/>
        <v>HMS Coreopsis#Corvette925</v>
      </c>
    </row>
    <row r="44" spans="1:16" ht="52.5" customHeight="1" thickBot="1" x14ac:dyDescent="0.3">
      <c r="A44" t="s">
        <v>397</v>
      </c>
      <c r="B44" s="1" t="s">
        <v>144</v>
      </c>
      <c r="C44" s="5" t="s">
        <v>145</v>
      </c>
      <c r="D44" s="3">
        <v>14873</v>
      </c>
      <c r="E44" s="3">
        <v>15136</v>
      </c>
      <c r="F44" s="4"/>
      <c r="G44" s="4"/>
      <c r="H44" s="4" t="s">
        <v>146</v>
      </c>
      <c r="K44" t="str">
        <f t="shared" si="0"/>
        <v>HMS Coriander</v>
      </c>
      <c r="L44" t="s">
        <v>3268</v>
      </c>
      <c r="M44" t="s">
        <v>398</v>
      </c>
      <c r="O44">
        <v>925</v>
      </c>
      <c r="P44" t="str">
        <f t="shared" si="1"/>
        <v>HMS Coriander#Corvette925</v>
      </c>
    </row>
    <row r="45" spans="1:16" ht="52.5" customHeight="1" thickBot="1" x14ac:dyDescent="0.3">
      <c r="A45" t="s">
        <v>397</v>
      </c>
      <c r="B45" s="1" t="s">
        <v>147</v>
      </c>
      <c r="C45" s="2" t="s">
        <v>0</v>
      </c>
      <c r="D45" s="3">
        <v>14992</v>
      </c>
      <c r="E45" s="3">
        <v>15124</v>
      </c>
      <c r="F45" s="3">
        <v>15197</v>
      </c>
      <c r="G45" s="4"/>
      <c r="H45" s="5" t="s">
        <v>148</v>
      </c>
      <c r="K45" t="str">
        <f t="shared" si="0"/>
        <v>HMS Cowslip</v>
      </c>
      <c r="L45" t="s">
        <v>3268</v>
      </c>
      <c r="M45" t="s">
        <v>398</v>
      </c>
      <c r="O45">
        <v>925</v>
      </c>
      <c r="P45" t="str">
        <f t="shared" si="1"/>
        <v>HMS Cowslip#Corvette925</v>
      </c>
    </row>
    <row r="46" spans="1:16" ht="52.5" customHeight="1" thickBot="1" x14ac:dyDescent="0.3">
      <c r="A46" t="s">
        <v>397</v>
      </c>
      <c r="B46" s="1" t="s">
        <v>149</v>
      </c>
      <c r="C46" s="2" t="s">
        <v>140</v>
      </c>
      <c r="D46" s="5" t="s">
        <v>21</v>
      </c>
      <c r="E46" s="5" t="s">
        <v>150</v>
      </c>
      <c r="F46" s="5" t="s">
        <v>151</v>
      </c>
      <c r="G46" s="4"/>
      <c r="H46" s="5" t="s">
        <v>152</v>
      </c>
      <c r="K46" t="str">
        <f t="shared" si="0"/>
        <v>HMS Crocus</v>
      </c>
      <c r="L46" t="s">
        <v>3268</v>
      </c>
      <c r="M46" t="s">
        <v>398</v>
      </c>
      <c r="O46">
        <v>925</v>
      </c>
      <c r="P46" t="str">
        <f t="shared" si="1"/>
        <v>HMS Crocus#Corvette925</v>
      </c>
    </row>
    <row r="47" spans="1:16" ht="52.5" customHeight="1" thickBot="1" x14ac:dyDescent="0.3">
      <c r="A47" t="s">
        <v>397</v>
      </c>
      <c r="B47" s="1" t="s">
        <v>153</v>
      </c>
      <c r="C47" s="6" t="s">
        <v>154</v>
      </c>
      <c r="D47" s="5" t="s">
        <v>28</v>
      </c>
      <c r="E47" s="5" t="s">
        <v>155</v>
      </c>
      <c r="F47" s="5" t="s">
        <v>156</v>
      </c>
      <c r="G47" s="4"/>
      <c r="H47" s="4" t="s">
        <v>157</v>
      </c>
      <c r="K47" t="str">
        <f t="shared" si="0"/>
        <v>HMS Cyclamen</v>
      </c>
      <c r="L47" t="s">
        <v>3268</v>
      </c>
      <c r="M47" t="s">
        <v>398</v>
      </c>
      <c r="O47">
        <v>925</v>
      </c>
      <c r="P47" t="str">
        <f t="shared" si="1"/>
        <v>HMS Cyclamen#Corvette925</v>
      </c>
    </row>
    <row r="48" spans="1:16" ht="52.5" customHeight="1" thickBot="1" x14ac:dyDescent="0.3">
      <c r="A48" t="s">
        <v>397</v>
      </c>
      <c r="B48" s="1" t="s">
        <v>158</v>
      </c>
      <c r="C48" s="6" t="s">
        <v>154</v>
      </c>
      <c r="D48" s="5" t="s">
        <v>159</v>
      </c>
      <c r="E48" s="5" t="s">
        <v>160</v>
      </c>
      <c r="F48" s="5" t="s">
        <v>161</v>
      </c>
      <c r="G48" s="4"/>
      <c r="H48" s="5" t="s">
        <v>162</v>
      </c>
      <c r="K48" t="str">
        <f t="shared" si="0"/>
        <v>HMS Dahlia</v>
      </c>
      <c r="L48" t="s">
        <v>3268</v>
      </c>
      <c r="M48" t="s">
        <v>398</v>
      </c>
      <c r="O48">
        <v>925</v>
      </c>
      <c r="P48" t="str">
        <f t="shared" si="1"/>
        <v>HMS Dahlia#Corvette925</v>
      </c>
    </row>
    <row r="49" spans="1:16" ht="52.5" customHeight="1" thickBot="1" x14ac:dyDescent="0.3">
      <c r="A49" t="s">
        <v>397</v>
      </c>
      <c r="B49" s="1" t="s">
        <v>163</v>
      </c>
      <c r="C49" s="2" t="s">
        <v>164</v>
      </c>
      <c r="D49" s="5" t="s">
        <v>102</v>
      </c>
      <c r="E49" s="5" t="s">
        <v>165</v>
      </c>
      <c r="F49" s="5" t="s">
        <v>166</v>
      </c>
      <c r="G49" s="4"/>
      <c r="H49" s="5" t="s">
        <v>167</v>
      </c>
      <c r="K49" t="str">
        <f t="shared" si="0"/>
        <v>HMS Delphinium</v>
      </c>
      <c r="L49" t="s">
        <v>3268</v>
      </c>
      <c r="M49" t="s">
        <v>398</v>
      </c>
      <c r="O49">
        <v>925</v>
      </c>
      <c r="P49" t="str">
        <f t="shared" si="1"/>
        <v>HMS Delphinium#Corvette925</v>
      </c>
    </row>
    <row r="50" spans="1:16" ht="52.5" customHeight="1" thickBot="1" x14ac:dyDescent="0.3">
      <c r="A50" t="s">
        <v>397</v>
      </c>
      <c r="B50" s="1" t="s">
        <v>168</v>
      </c>
      <c r="C50" s="6" t="s">
        <v>154</v>
      </c>
      <c r="D50" s="5" t="s">
        <v>169</v>
      </c>
      <c r="E50" s="5" t="s">
        <v>107</v>
      </c>
      <c r="F50" s="5" t="s">
        <v>170</v>
      </c>
      <c r="G50" s="4"/>
      <c r="H50" s="4" t="s">
        <v>171</v>
      </c>
      <c r="K50" t="str">
        <f t="shared" si="0"/>
        <v>HMS Dianella</v>
      </c>
      <c r="L50" t="s">
        <v>3268</v>
      </c>
      <c r="M50" t="s">
        <v>398</v>
      </c>
      <c r="O50">
        <v>925</v>
      </c>
      <c r="P50" t="str">
        <f t="shared" si="1"/>
        <v>HMS Dianella#Corvette925</v>
      </c>
    </row>
    <row r="51" spans="1:16" ht="52.5" customHeight="1" thickBot="1" x14ac:dyDescent="0.3">
      <c r="A51" t="s">
        <v>397</v>
      </c>
      <c r="B51" s="1" t="s">
        <v>172</v>
      </c>
      <c r="C51" s="2" t="s">
        <v>164</v>
      </c>
      <c r="D51" s="5" t="s">
        <v>102</v>
      </c>
      <c r="E51" s="5" t="s">
        <v>173</v>
      </c>
      <c r="F51" s="5" t="s">
        <v>174</v>
      </c>
      <c r="G51" s="4"/>
      <c r="H51" s="4" t="s">
        <v>175</v>
      </c>
      <c r="K51" t="str">
        <f t="shared" si="0"/>
        <v>HMS Dianthus</v>
      </c>
      <c r="L51" t="s">
        <v>3268</v>
      </c>
      <c r="M51" t="s">
        <v>398</v>
      </c>
      <c r="O51">
        <v>925</v>
      </c>
      <c r="P51" t="str">
        <f t="shared" si="1"/>
        <v>HMS Dianthus#Corvette925</v>
      </c>
    </row>
    <row r="52" spans="1:16" ht="52.5" customHeight="1" thickBot="1" x14ac:dyDescent="0.3">
      <c r="A52" t="s">
        <v>397</v>
      </c>
      <c r="B52" s="1" t="s">
        <v>176</v>
      </c>
      <c r="C52" s="2" t="s">
        <v>0</v>
      </c>
      <c r="D52" s="3">
        <v>14992</v>
      </c>
      <c r="E52" s="3">
        <v>15138</v>
      </c>
      <c r="F52" s="4"/>
      <c r="G52" s="4"/>
      <c r="H52" s="5" t="s">
        <v>177</v>
      </c>
      <c r="K52" t="str">
        <f t="shared" si="0"/>
        <v>HMS Eglantine</v>
      </c>
      <c r="L52" t="s">
        <v>3268</v>
      </c>
      <c r="M52" t="s">
        <v>398</v>
      </c>
      <c r="O52">
        <v>925</v>
      </c>
      <c r="P52" t="str">
        <f t="shared" si="1"/>
        <v>HMS Eglantine#Corvette925</v>
      </c>
    </row>
    <row r="53" spans="1:16" ht="52.5" customHeight="1" thickBot="1" x14ac:dyDescent="0.3">
      <c r="A53" t="s">
        <v>397</v>
      </c>
      <c r="B53" s="1" t="s">
        <v>178</v>
      </c>
      <c r="C53" s="2" t="s">
        <v>0</v>
      </c>
      <c r="D53" s="3">
        <v>14663</v>
      </c>
      <c r="E53" s="3">
        <v>14780</v>
      </c>
      <c r="F53" s="3">
        <v>14832</v>
      </c>
      <c r="G53" s="3">
        <v>15746</v>
      </c>
      <c r="H53" s="4" t="s">
        <v>179</v>
      </c>
      <c r="K53" t="str">
        <f t="shared" si="0"/>
        <v>HMS Erica</v>
      </c>
      <c r="L53" t="s">
        <v>3268</v>
      </c>
      <c r="M53" t="s">
        <v>398</v>
      </c>
      <c r="O53">
        <v>925</v>
      </c>
      <c r="P53" t="str">
        <f t="shared" si="1"/>
        <v>HMS Erica#Corvette925</v>
      </c>
    </row>
    <row r="54" spans="1:16" ht="52.5" customHeight="1" thickBot="1" x14ac:dyDescent="0.3">
      <c r="A54" t="s">
        <v>397</v>
      </c>
      <c r="B54" s="1" t="s">
        <v>180</v>
      </c>
      <c r="C54" s="2" t="s">
        <v>181</v>
      </c>
      <c r="D54" s="3">
        <v>14661</v>
      </c>
      <c r="E54" s="3">
        <v>14814</v>
      </c>
      <c r="F54" s="4"/>
      <c r="G54" s="4"/>
      <c r="H54" s="4" t="s">
        <v>182</v>
      </c>
      <c r="K54" t="str">
        <f t="shared" si="0"/>
        <v>HMS Eyebright</v>
      </c>
      <c r="L54" t="s">
        <v>3268</v>
      </c>
      <c r="M54" t="s">
        <v>398</v>
      </c>
      <c r="O54">
        <v>925</v>
      </c>
      <c r="P54" t="str">
        <f t="shared" si="1"/>
        <v>HMS Eyebright#Corvette925</v>
      </c>
    </row>
    <row r="55" spans="1:16" ht="52.5" customHeight="1" thickBot="1" x14ac:dyDescent="0.3">
      <c r="A55" t="s">
        <v>397</v>
      </c>
      <c r="B55" s="1" t="s">
        <v>183</v>
      </c>
      <c r="C55" s="2" t="s">
        <v>36</v>
      </c>
      <c r="D55" s="3">
        <v>14699</v>
      </c>
      <c r="E55" s="3">
        <v>14843</v>
      </c>
      <c r="F55" s="4"/>
      <c r="G55" s="4"/>
      <c r="H55" s="4" t="s">
        <v>184</v>
      </c>
      <c r="K55" t="str">
        <f t="shared" si="0"/>
        <v>HMS Fennel</v>
      </c>
      <c r="L55" t="s">
        <v>3268</v>
      </c>
      <c r="M55" t="s">
        <v>398</v>
      </c>
      <c r="O55">
        <v>925</v>
      </c>
      <c r="P55" t="str">
        <f t="shared" si="1"/>
        <v>HMS Fennel#Corvette925</v>
      </c>
    </row>
    <row r="56" spans="1:16" ht="52.5" customHeight="1" thickBot="1" x14ac:dyDescent="0.3">
      <c r="A56" t="s">
        <v>397</v>
      </c>
      <c r="B56" s="1" t="s">
        <v>185</v>
      </c>
      <c r="C56" s="5" t="s">
        <v>186</v>
      </c>
      <c r="D56" s="3">
        <v>14640</v>
      </c>
      <c r="E56" s="3">
        <v>14783</v>
      </c>
      <c r="F56" s="3">
        <v>14849</v>
      </c>
      <c r="G56" s="3">
        <v>15263</v>
      </c>
      <c r="H56" s="4" t="s">
        <v>187</v>
      </c>
      <c r="K56" t="str">
        <f t="shared" si="0"/>
        <v>HMS Fleur de Lys</v>
      </c>
      <c r="L56" t="s">
        <v>3268</v>
      </c>
      <c r="M56" t="s">
        <v>398</v>
      </c>
      <c r="O56">
        <v>925</v>
      </c>
      <c r="P56" t="str">
        <f t="shared" si="1"/>
        <v>HMS Fleur de Lys#Corvette925</v>
      </c>
    </row>
    <row r="57" spans="1:16" ht="52.5" customHeight="1" thickBot="1" x14ac:dyDescent="0.3">
      <c r="A57" t="s">
        <v>397</v>
      </c>
      <c r="B57" s="1" t="s">
        <v>188</v>
      </c>
      <c r="C57" s="2" t="s">
        <v>0</v>
      </c>
      <c r="D57" s="3">
        <v>14780</v>
      </c>
      <c r="E57" s="3">
        <v>14887</v>
      </c>
      <c r="F57" s="3">
        <v>14934</v>
      </c>
      <c r="G57" s="4"/>
      <c r="H57" s="4" t="s">
        <v>189</v>
      </c>
      <c r="K57" t="str">
        <f t="shared" si="0"/>
        <v>HMS Freesia</v>
      </c>
      <c r="L57" t="s">
        <v>3268</v>
      </c>
      <c r="M57" t="s">
        <v>398</v>
      </c>
      <c r="O57">
        <v>925</v>
      </c>
      <c r="P57" t="str">
        <f t="shared" si="1"/>
        <v>HMS Freesia#Corvette925</v>
      </c>
    </row>
    <row r="58" spans="1:16" ht="52.5" customHeight="1" thickBot="1" x14ac:dyDescent="0.3">
      <c r="A58" t="s">
        <v>397</v>
      </c>
      <c r="B58" s="1" t="s">
        <v>190</v>
      </c>
      <c r="C58" s="2" t="s">
        <v>0</v>
      </c>
      <c r="D58" s="3">
        <v>15022</v>
      </c>
      <c r="E58" s="3">
        <v>15179</v>
      </c>
      <c r="F58" s="3">
        <v>15281</v>
      </c>
      <c r="G58" s="4"/>
      <c r="H58" s="5" t="s">
        <v>191</v>
      </c>
      <c r="K58" t="str">
        <f t="shared" si="0"/>
        <v>HMS Fritillary</v>
      </c>
      <c r="L58" t="s">
        <v>3268</v>
      </c>
      <c r="M58" t="s">
        <v>398</v>
      </c>
      <c r="O58">
        <v>925</v>
      </c>
      <c r="P58" t="str">
        <f t="shared" si="1"/>
        <v>HMS Fritillary#Corvette925</v>
      </c>
    </row>
    <row r="59" spans="1:16" ht="52.5" customHeight="1" thickBot="1" x14ac:dyDescent="0.3">
      <c r="A59" t="s">
        <v>397</v>
      </c>
      <c r="B59" s="1" t="s">
        <v>192</v>
      </c>
      <c r="C59" s="6" t="s">
        <v>193</v>
      </c>
      <c r="D59" s="5" t="s">
        <v>194</v>
      </c>
      <c r="E59" s="5" t="s">
        <v>195</v>
      </c>
      <c r="F59" s="5" t="s">
        <v>196</v>
      </c>
      <c r="G59" s="5" t="s">
        <v>197</v>
      </c>
      <c r="H59" s="4" t="s">
        <v>198</v>
      </c>
      <c r="K59" t="str">
        <f t="shared" si="0"/>
        <v>HMS Gardenia</v>
      </c>
      <c r="L59" t="s">
        <v>3268</v>
      </c>
      <c r="M59" t="s">
        <v>398</v>
      </c>
      <c r="O59">
        <v>925</v>
      </c>
      <c r="P59" t="str">
        <f t="shared" si="1"/>
        <v>HMS Gardenia#Corvette925</v>
      </c>
    </row>
    <row r="60" spans="1:16" ht="52.5" customHeight="1" thickBot="1" x14ac:dyDescent="0.3">
      <c r="A60" t="s">
        <v>397</v>
      </c>
      <c r="B60" s="1" t="s">
        <v>199</v>
      </c>
      <c r="C60" s="2" t="s">
        <v>0</v>
      </c>
      <c r="D60" s="3">
        <v>15022</v>
      </c>
      <c r="E60" s="3">
        <v>15181</v>
      </c>
      <c r="F60" s="3">
        <v>15318</v>
      </c>
      <c r="G60" s="4"/>
      <c r="H60" s="4" t="s">
        <v>200</v>
      </c>
      <c r="K60" t="str">
        <f t="shared" si="0"/>
        <v>HMS Genista</v>
      </c>
      <c r="L60" t="s">
        <v>3268</v>
      </c>
      <c r="M60" t="s">
        <v>398</v>
      </c>
      <c r="O60">
        <v>925</v>
      </c>
      <c r="P60" t="str">
        <f t="shared" si="1"/>
        <v>HMS Genista#Corvette925</v>
      </c>
    </row>
    <row r="61" spans="1:16" ht="52.5" customHeight="1" thickBot="1" x14ac:dyDescent="0.3">
      <c r="A61" t="s">
        <v>397</v>
      </c>
      <c r="B61" s="1" t="s">
        <v>201</v>
      </c>
      <c r="C61" s="2" t="s">
        <v>0</v>
      </c>
      <c r="D61" s="3">
        <v>14721</v>
      </c>
      <c r="E61" s="3">
        <v>14829</v>
      </c>
      <c r="F61" s="3">
        <v>14874</v>
      </c>
      <c r="G61" s="4"/>
      <c r="H61" s="5" t="s">
        <v>202</v>
      </c>
      <c r="K61" t="str">
        <f t="shared" si="0"/>
        <v>HMS Gentian</v>
      </c>
      <c r="L61" t="s">
        <v>3268</v>
      </c>
      <c r="M61" t="s">
        <v>398</v>
      </c>
      <c r="O61">
        <v>925</v>
      </c>
      <c r="P61" t="str">
        <f t="shared" si="1"/>
        <v>HMS Gentian#Corvette925</v>
      </c>
    </row>
    <row r="62" spans="1:16" ht="52.5" customHeight="1" thickBot="1" x14ac:dyDescent="0.3">
      <c r="A62" t="s">
        <v>397</v>
      </c>
      <c r="B62" s="1" t="s">
        <v>203</v>
      </c>
      <c r="C62" s="6" t="s">
        <v>193</v>
      </c>
      <c r="D62" s="5" t="s">
        <v>204</v>
      </c>
      <c r="E62" s="5" t="s">
        <v>195</v>
      </c>
      <c r="F62" s="5" t="s">
        <v>205</v>
      </c>
      <c r="G62" s="4"/>
      <c r="H62" s="4" t="s">
        <v>206</v>
      </c>
      <c r="K62" t="str">
        <f t="shared" si="0"/>
        <v>HMS Geranium</v>
      </c>
      <c r="L62" t="s">
        <v>3268</v>
      </c>
      <c r="M62" t="s">
        <v>398</v>
      </c>
      <c r="O62">
        <v>925</v>
      </c>
      <c r="P62" t="str">
        <f t="shared" si="1"/>
        <v>HMS Geranium#Corvette925</v>
      </c>
    </row>
    <row r="63" spans="1:16" ht="52.5" customHeight="1" thickBot="1" x14ac:dyDescent="0.3">
      <c r="A63" t="s">
        <v>397</v>
      </c>
      <c r="B63" s="1" t="s">
        <v>207</v>
      </c>
      <c r="C63" s="2" t="s">
        <v>208</v>
      </c>
      <c r="D63" s="5" t="s">
        <v>209</v>
      </c>
      <c r="E63" s="5" t="s">
        <v>210</v>
      </c>
      <c r="F63" s="3">
        <v>14707</v>
      </c>
      <c r="G63" s="3">
        <v>15266</v>
      </c>
      <c r="H63" s="4" t="s">
        <v>211</v>
      </c>
      <c r="K63" t="str">
        <f t="shared" si="0"/>
        <v>HMS Gladiolus</v>
      </c>
      <c r="L63" t="s">
        <v>3268</v>
      </c>
      <c r="M63" t="s">
        <v>398</v>
      </c>
      <c r="O63">
        <v>925</v>
      </c>
      <c r="P63" t="str">
        <f t="shared" si="1"/>
        <v>HMS Gladiolus#Corvette925</v>
      </c>
    </row>
    <row r="64" spans="1:16" ht="52.5" customHeight="1" thickBot="1" x14ac:dyDescent="0.3">
      <c r="A64" t="s">
        <v>397</v>
      </c>
      <c r="B64" s="7" t="s">
        <v>212</v>
      </c>
      <c r="C64" s="2" t="s">
        <v>0</v>
      </c>
      <c r="D64" s="4"/>
      <c r="E64" s="4"/>
      <c r="F64" s="4"/>
      <c r="G64" s="4"/>
      <c r="H64" s="4" t="s">
        <v>213</v>
      </c>
      <c r="K64" t="str">
        <f t="shared" si="0"/>
        <v>HMS Gloriosa</v>
      </c>
      <c r="L64" t="s">
        <v>3268</v>
      </c>
      <c r="M64" t="s">
        <v>398</v>
      </c>
      <c r="O64">
        <v>925</v>
      </c>
      <c r="P64" t="str">
        <f t="shared" si="1"/>
        <v>HMS Gloriosa#Corvette925</v>
      </c>
    </row>
    <row r="65" spans="1:16" ht="52.5" customHeight="1" thickBot="1" x14ac:dyDescent="0.3">
      <c r="A65" t="s">
        <v>397</v>
      </c>
      <c r="B65" s="1" t="s">
        <v>214</v>
      </c>
      <c r="C65" s="2" t="s">
        <v>0</v>
      </c>
      <c r="D65" s="3">
        <v>14691</v>
      </c>
      <c r="E65" s="3">
        <v>14794</v>
      </c>
      <c r="F65" s="3">
        <v>14845</v>
      </c>
      <c r="G65" s="4"/>
      <c r="H65" s="5" t="s">
        <v>215</v>
      </c>
      <c r="K65" t="str">
        <f t="shared" si="0"/>
        <v>HMS Gloxinia</v>
      </c>
      <c r="L65" t="s">
        <v>3268</v>
      </c>
      <c r="M65" t="s">
        <v>398</v>
      </c>
      <c r="O65">
        <v>925</v>
      </c>
      <c r="P65" t="str">
        <f t="shared" si="1"/>
        <v>HMS Gloxinia#Corvette925</v>
      </c>
    </row>
    <row r="66" spans="1:16" ht="52.5" customHeight="1" thickBot="1" x14ac:dyDescent="0.3">
      <c r="A66" t="s">
        <v>397</v>
      </c>
      <c r="B66" s="1" t="s">
        <v>216</v>
      </c>
      <c r="C66" s="5" t="s">
        <v>186</v>
      </c>
      <c r="D66" s="3">
        <v>14614</v>
      </c>
      <c r="E66" s="3">
        <v>14739</v>
      </c>
      <c r="F66" s="3">
        <v>14807</v>
      </c>
      <c r="G66" s="3">
        <v>14860</v>
      </c>
      <c r="H66" s="5" t="s">
        <v>217</v>
      </c>
      <c r="K66" t="str">
        <f t="shared" si="0"/>
        <v>HMS Godetia</v>
      </c>
      <c r="L66" t="s">
        <v>3268</v>
      </c>
      <c r="M66" t="s">
        <v>398</v>
      </c>
      <c r="O66">
        <v>925</v>
      </c>
      <c r="P66" t="str">
        <f t="shared" si="1"/>
        <v>HMS Godetia#Corvette925</v>
      </c>
    </row>
    <row r="67" spans="1:16" ht="52.5" customHeight="1" thickBot="1" x14ac:dyDescent="0.3">
      <c r="A67" t="s">
        <v>397</v>
      </c>
      <c r="B67" s="1" t="s">
        <v>216</v>
      </c>
      <c r="C67" s="6" t="s">
        <v>86</v>
      </c>
      <c r="D67" s="3">
        <v>14991</v>
      </c>
      <c r="E67" s="3">
        <v>15243</v>
      </c>
      <c r="F67" s="3">
        <v>15395</v>
      </c>
      <c r="G67" s="4"/>
      <c r="H67" s="4" t="s">
        <v>218</v>
      </c>
      <c r="K67" t="str">
        <f t="shared" ref="K67:K130" si="2">CONCATENATE(A67,B67)</f>
        <v>HMS Godetia</v>
      </c>
      <c r="L67" t="s">
        <v>3268</v>
      </c>
      <c r="M67" t="s">
        <v>398</v>
      </c>
      <c r="O67">
        <v>925</v>
      </c>
      <c r="P67" t="str">
        <f t="shared" ref="P67:P130" si="3">CONCATENATE(K67,L67,M67,N67,O67)</f>
        <v>HMS Godetia#Corvette925</v>
      </c>
    </row>
    <row r="68" spans="1:16" ht="52.5" customHeight="1" thickBot="1" x14ac:dyDescent="0.3">
      <c r="A68" t="s">
        <v>397</v>
      </c>
      <c r="B68" s="7" t="s">
        <v>219</v>
      </c>
      <c r="C68" s="2" t="s">
        <v>0</v>
      </c>
      <c r="D68" s="4"/>
      <c r="E68" s="4"/>
      <c r="F68" s="4"/>
      <c r="G68" s="4"/>
      <c r="H68" s="4" t="s">
        <v>220</v>
      </c>
      <c r="K68" t="str">
        <f t="shared" si="2"/>
        <v>HMS Harebell</v>
      </c>
      <c r="L68" t="s">
        <v>3268</v>
      </c>
      <c r="M68" t="s">
        <v>398</v>
      </c>
      <c r="O68">
        <v>925</v>
      </c>
      <c r="P68" t="str">
        <f t="shared" si="3"/>
        <v>HMS Harebell#Corvette925</v>
      </c>
    </row>
    <row r="69" spans="1:16" ht="52.5" customHeight="1" thickBot="1" x14ac:dyDescent="0.3">
      <c r="A69" t="s">
        <v>397</v>
      </c>
      <c r="B69" s="1" t="s">
        <v>221</v>
      </c>
      <c r="C69" s="2" t="s">
        <v>0</v>
      </c>
      <c r="D69" s="3">
        <v>14563</v>
      </c>
      <c r="E69" s="3">
        <v>14721</v>
      </c>
      <c r="F69" s="3">
        <v>14766</v>
      </c>
      <c r="G69" s="3">
        <v>15434</v>
      </c>
      <c r="H69" s="5" t="s">
        <v>222</v>
      </c>
      <c r="K69" t="str">
        <f t="shared" si="2"/>
        <v>HMS Heartsease</v>
      </c>
      <c r="L69" t="s">
        <v>3268</v>
      </c>
      <c r="M69" t="s">
        <v>398</v>
      </c>
      <c r="O69">
        <v>925</v>
      </c>
      <c r="P69" t="str">
        <f t="shared" si="3"/>
        <v>HMS Heartsease#Corvette925</v>
      </c>
    </row>
    <row r="70" spans="1:16" ht="52.5" customHeight="1" thickBot="1" x14ac:dyDescent="0.3">
      <c r="A70" t="s">
        <v>397</v>
      </c>
      <c r="B70" s="1" t="s">
        <v>223</v>
      </c>
      <c r="C70" s="2" t="s">
        <v>0</v>
      </c>
      <c r="D70" s="3">
        <v>14753</v>
      </c>
      <c r="E70" s="3">
        <v>14871</v>
      </c>
      <c r="F70" s="3">
        <v>14916</v>
      </c>
      <c r="G70" s="4"/>
      <c r="H70" s="5" t="s">
        <v>224</v>
      </c>
      <c r="K70" t="str">
        <f t="shared" si="2"/>
        <v>HMS Heather</v>
      </c>
      <c r="L70" t="s">
        <v>3268</v>
      </c>
      <c r="M70" t="s">
        <v>398</v>
      </c>
      <c r="O70">
        <v>925</v>
      </c>
      <c r="P70" t="str">
        <f t="shared" si="3"/>
        <v>HMS Heather#Corvette925</v>
      </c>
    </row>
    <row r="71" spans="1:16" ht="52.5" customHeight="1" thickBot="1" x14ac:dyDescent="0.3">
      <c r="A71" t="s">
        <v>397</v>
      </c>
      <c r="B71" s="1" t="s">
        <v>225</v>
      </c>
      <c r="C71" s="6" t="s">
        <v>86</v>
      </c>
      <c r="D71" s="3">
        <v>14541</v>
      </c>
      <c r="E71" s="3">
        <v>14767</v>
      </c>
      <c r="F71" s="3">
        <v>14866</v>
      </c>
      <c r="G71" s="3">
        <v>15424</v>
      </c>
      <c r="H71" s="4" t="s">
        <v>226</v>
      </c>
      <c r="K71" t="str">
        <f t="shared" si="2"/>
        <v>HMS Heliotrope</v>
      </c>
      <c r="L71" t="s">
        <v>3268</v>
      </c>
      <c r="M71" t="s">
        <v>398</v>
      </c>
      <c r="O71">
        <v>925</v>
      </c>
      <c r="P71" t="str">
        <f t="shared" si="3"/>
        <v>HMS Heliotrope#Corvette925</v>
      </c>
    </row>
    <row r="72" spans="1:16" ht="52.5" customHeight="1" thickBot="1" x14ac:dyDescent="0.3">
      <c r="A72" t="s">
        <v>397</v>
      </c>
      <c r="B72" s="1" t="s">
        <v>227</v>
      </c>
      <c r="C72" s="2" t="s">
        <v>0</v>
      </c>
      <c r="D72" s="4"/>
      <c r="E72" s="4"/>
      <c r="F72" s="4"/>
      <c r="G72" s="4"/>
      <c r="H72" s="4" t="s">
        <v>228</v>
      </c>
      <c r="K72" t="str">
        <f t="shared" si="2"/>
        <v>HMS Hemlock</v>
      </c>
      <c r="L72" t="s">
        <v>3268</v>
      </c>
      <c r="M72" t="s">
        <v>398</v>
      </c>
      <c r="O72">
        <v>925</v>
      </c>
      <c r="P72" t="str">
        <f t="shared" si="3"/>
        <v>HMS Hemlock#Corvette925</v>
      </c>
    </row>
    <row r="73" spans="1:16" ht="52.5" customHeight="1" thickBot="1" x14ac:dyDescent="0.3">
      <c r="A73" t="s">
        <v>397</v>
      </c>
      <c r="B73" s="1" t="s">
        <v>229</v>
      </c>
      <c r="C73" s="2" t="s">
        <v>230</v>
      </c>
      <c r="D73" s="3">
        <v>14665</v>
      </c>
      <c r="E73" s="3">
        <v>14798</v>
      </c>
      <c r="F73" s="4"/>
      <c r="G73" s="4"/>
      <c r="H73" s="4" t="s">
        <v>231</v>
      </c>
      <c r="K73" t="str">
        <f t="shared" si="2"/>
        <v>HMS Hepatica</v>
      </c>
      <c r="L73" t="s">
        <v>3268</v>
      </c>
      <c r="M73" t="s">
        <v>398</v>
      </c>
      <c r="O73">
        <v>925</v>
      </c>
      <c r="P73" t="str">
        <f t="shared" si="3"/>
        <v>HMS Hepatica#Corvette925</v>
      </c>
    </row>
    <row r="74" spans="1:16" ht="52.5" customHeight="1" thickBot="1" x14ac:dyDescent="0.3">
      <c r="A74" t="s">
        <v>397</v>
      </c>
      <c r="B74" s="1" t="s">
        <v>232</v>
      </c>
      <c r="C74" s="2" t="s">
        <v>0</v>
      </c>
      <c r="D74" s="3">
        <v>14563</v>
      </c>
      <c r="E74" s="3">
        <v>14707</v>
      </c>
      <c r="F74" s="3">
        <v>14752</v>
      </c>
      <c r="G74" s="3">
        <v>15463</v>
      </c>
      <c r="H74" s="4" t="s">
        <v>233</v>
      </c>
      <c r="K74" t="str">
        <f t="shared" si="2"/>
        <v>HMS Hibiscus</v>
      </c>
      <c r="L74" t="s">
        <v>3268</v>
      </c>
      <c r="M74" t="s">
        <v>398</v>
      </c>
      <c r="O74">
        <v>925</v>
      </c>
      <c r="P74" t="str">
        <f t="shared" si="3"/>
        <v>HMS Hibiscus#Corvette925</v>
      </c>
    </row>
    <row r="75" spans="1:16" ht="52.5" customHeight="1" thickBot="1" x14ac:dyDescent="0.3">
      <c r="A75" t="s">
        <v>397</v>
      </c>
      <c r="B75" s="1" t="s">
        <v>234</v>
      </c>
      <c r="C75" s="6" t="s">
        <v>86</v>
      </c>
      <c r="D75" s="3">
        <v>14576</v>
      </c>
      <c r="E75" s="3">
        <v>14842</v>
      </c>
      <c r="F75" s="3">
        <v>14934</v>
      </c>
      <c r="G75" s="3">
        <v>15440</v>
      </c>
      <c r="H75" s="5" t="s">
        <v>235</v>
      </c>
      <c r="K75" t="str">
        <f t="shared" si="2"/>
        <v>HMS Hollyhock</v>
      </c>
      <c r="L75" t="s">
        <v>3268</v>
      </c>
      <c r="M75" t="s">
        <v>398</v>
      </c>
      <c r="O75">
        <v>925</v>
      </c>
      <c r="P75" t="str">
        <f t="shared" si="3"/>
        <v>HMS Hollyhock#Corvette925</v>
      </c>
    </row>
    <row r="76" spans="1:16" ht="52.5" customHeight="1" thickBot="1" x14ac:dyDescent="0.3">
      <c r="A76" t="s">
        <v>397</v>
      </c>
      <c r="B76" s="1" t="s">
        <v>236</v>
      </c>
      <c r="C76" s="2" t="s">
        <v>237</v>
      </c>
      <c r="D76" s="3">
        <v>14544</v>
      </c>
      <c r="E76" s="3">
        <v>14723</v>
      </c>
      <c r="F76" s="3">
        <v>14868</v>
      </c>
      <c r="G76" s="4"/>
      <c r="H76" s="5" t="s">
        <v>238</v>
      </c>
      <c r="K76" t="str">
        <f t="shared" si="2"/>
        <v>HMS Honeysuckle</v>
      </c>
      <c r="L76" t="s">
        <v>3268</v>
      </c>
      <c r="M76" t="s">
        <v>398</v>
      </c>
      <c r="O76">
        <v>925</v>
      </c>
      <c r="P76" t="str">
        <f t="shared" si="3"/>
        <v>HMS Honeysuckle#Corvette925</v>
      </c>
    </row>
    <row r="77" spans="1:16" ht="52.5" customHeight="1" thickBot="1" x14ac:dyDescent="0.3">
      <c r="A77" t="s">
        <v>397</v>
      </c>
      <c r="B77" s="1" t="s">
        <v>239</v>
      </c>
      <c r="C77" s="2" t="s">
        <v>0</v>
      </c>
      <c r="D77" s="3">
        <v>14721</v>
      </c>
      <c r="E77" s="3">
        <v>14842</v>
      </c>
      <c r="F77" s="3">
        <v>14887</v>
      </c>
      <c r="G77" s="3">
        <v>16003</v>
      </c>
      <c r="H77" s="5" t="s">
        <v>240</v>
      </c>
      <c r="K77" t="str">
        <f t="shared" si="2"/>
        <v>HMS Hyacinth</v>
      </c>
      <c r="L77" t="s">
        <v>3268</v>
      </c>
      <c r="M77" t="s">
        <v>398</v>
      </c>
      <c r="O77">
        <v>925</v>
      </c>
      <c r="P77" t="str">
        <f t="shared" si="3"/>
        <v>HMS Hyacinth#Corvette925</v>
      </c>
    </row>
    <row r="78" spans="1:16" ht="52.5" customHeight="1" thickBot="1" x14ac:dyDescent="0.3">
      <c r="A78" t="s">
        <v>397</v>
      </c>
      <c r="B78" s="1" t="s">
        <v>241</v>
      </c>
      <c r="C78" s="5" t="s">
        <v>127</v>
      </c>
      <c r="D78" s="3">
        <v>14969</v>
      </c>
      <c r="E78" s="3">
        <v>15242</v>
      </c>
      <c r="F78" s="3">
        <v>15395</v>
      </c>
      <c r="G78" s="4"/>
      <c r="H78" s="4" t="s">
        <v>242</v>
      </c>
      <c r="K78" t="str">
        <f t="shared" si="2"/>
        <v>HMS Hyderabad</v>
      </c>
      <c r="L78" t="s">
        <v>3268</v>
      </c>
      <c r="M78" t="s">
        <v>398</v>
      </c>
      <c r="O78">
        <v>925</v>
      </c>
      <c r="P78" t="str">
        <f t="shared" si="3"/>
        <v>HMS Hyderabad#Corvette925</v>
      </c>
    </row>
    <row r="79" spans="1:16" ht="52.5" customHeight="1" thickBot="1" x14ac:dyDescent="0.3">
      <c r="A79" t="s">
        <v>397</v>
      </c>
      <c r="B79" s="1" t="s">
        <v>243</v>
      </c>
      <c r="C79" s="2" t="s">
        <v>237</v>
      </c>
      <c r="D79" s="3">
        <v>14571</v>
      </c>
      <c r="E79" s="3">
        <v>14858</v>
      </c>
      <c r="F79" s="3">
        <v>14979</v>
      </c>
      <c r="G79" s="4"/>
      <c r="H79" s="5" t="s">
        <v>244</v>
      </c>
      <c r="K79" t="str">
        <f t="shared" si="2"/>
        <v>HMS Hydrangea</v>
      </c>
      <c r="L79" t="s">
        <v>3268</v>
      </c>
      <c r="M79" t="s">
        <v>398</v>
      </c>
      <c r="O79">
        <v>925</v>
      </c>
      <c r="P79" t="str">
        <f t="shared" si="3"/>
        <v>HMS Hydrangea#Corvette925</v>
      </c>
    </row>
    <row r="80" spans="1:16" ht="52.5" customHeight="1" thickBot="1" x14ac:dyDescent="0.3">
      <c r="A80" t="s">
        <v>397</v>
      </c>
      <c r="B80" s="7" t="s">
        <v>245</v>
      </c>
      <c r="C80" s="2" t="s">
        <v>0</v>
      </c>
      <c r="D80" s="4"/>
      <c r="E80" s="4"/>
      <c r="F80" s="4"/>
      <c r="G80" s="4"/>
      <c r="H80" s="4" t="s">
        <v>246</v>
      </c>
      <c r="K80" t="str">
        <f t="shared" si="2"/>
        <v>HMS Ivy</v>
      </c>
      <c r="L80" t="s">
        <v>3268</v>
      </c>
      <c r="M80" t="s">
        <v>398</v>
      </c>
      <c r="O80">
        <v>925</v>
      </c>
      <c r="P80" t="str">
        <f t="shared" si="3"/>
        <v>HMS Ivy#Corvette925</v>
      </c>
    </row>
    <row r="81" spans="1:16" ht="52.5" customHeight="1" thickBot="1" x14ac:dyDescent="0.3">
      <c r="A81" t="s">
        <v>397</v>
      </c>
      <c r="B81" s="1" t="s">
        <v>247</v>
      </c>
      <c r="C81" s="2" t="s">
        <v>237</v>
      </c>
      <c r="D81" s="3">
        <v>14602</v>
      </c>
      <c r="E81" s="3">
        <v>14990</v>
      </c>
      <c r="F81" s="3">
        <v>15112</v>
      </c>
      <c r="G81" s="4"/>
      <c r="H81" s="4" t="s">
        <v>248</v>
      </c>
      <c r="K81" t="str">
        <f t="shared" si="2"/>
        <v>HMS Jasmine</v>
      </c>
      <c r="L81" t="s">
        <v>3268</v>
      </c>
      <c r="M81" t="s">
        <v>398</v>
      </c>
      <c r="O81">
        <v>925</v>
      </c>
      <c r="P81" t="str">
        <f t="shared" si="3"/>
        <v>HMS Jasmine#Corvette925</v>
      </c>
    </row>
    <row r="82" spans="1:16" ht="52.5" customHeight="1" thickBot="1" x14ac:dyDescent="0.3">
      <c r="A82" t="s">
        <v>397</v>
      </c>
      <c r="B82" s="1" t="s">
        <v>249</v>
      </c>
      <c r="C82" s="2" t="s">
        <v>15</v>
      </c>
      <c r="D82" s="3">
        <v>14606</v>
      </c>
      <c r="E82" s="3">
        <v>14801</v>
      </c>
      <c r="F82" s="3">
        <v>14905</v>
      </c>
      <c r="G82" s="4"/>
      <c r="H82" s="4" t="s">
        <v>250</v>
      </c>
      <c r="K82" t="str">
        <f t="shared" si="2"/>
        <v>HMS Jonquil</v>
      </c>
      <c r="L82" t="s">
        <v>3268</v>
      </c>
      <c r="M82" t="s">
        <v>398</v>
      </c>
      <c r="O82">
        <v>925</v>
      </c>
      <c r="P82" t="str">
        <f t="shared" si="3"/>
        <v>HMS Jonquil#Corvette925</v>
      </c>
    </row>
    <row r="83" spans="1:16" ht="52.5" customHeight="1" thickBot="1" x14ac:dyDescent="0.3">
      <c r="A83" t="s">
        <v>397</v>
      </c>
      <c r="B83" s="1" t="s">
        <v>251</v>
      </c>
      <c r="C83" s="2" t="s">
        <v>0</v>
      </c>
      <c r="D83" s="3">
        <v>14811</v>
      </c>
      <c r="E83" s="3">
        <v>14915</v>
      </c>
      <c r="F83" s="3">
        <v>14975</v>
      </c>
      <c r="G83" s="4"/>
      <c r="H83" s="5" t="s">
        <v>252</v>
      </c>
      <c r="K83" t="str">
        <f t="shared" si="2"/>
        <v>HMS Kingcup</v>
      </c>
      <c r="L83" t="s">
        <v>3268</v>
      </c>
      <c r="M83" t="s">
        <v>398</v>
      </c>
      <c r="O83">
        <v>925</v>
      </c>
      <c r="P83" t="str">
        <f t="shared" si="3"/>
        <v>HMS Kingcup#Corvette925</v>
      </c>
    </row>
    <row r="84" spans="1:16" ht="52.5" customHeight="1" thickBot="1" x14ac:dyDescent="0.3">
      <c r="A84" t="s">
        <v>397</v>
      </c>
      <c r="B84" s="1" t="s">
        <v>253</v>
      </c>
      <c r="C84" s="5" t="s">
        <v>186</v>
      </c>
      <c r="D84" s="3">
        <v>14562</v>
      </c>
      <c r="E84" s="3">
        <v>14691</v>
      </c>
      <c r="F84" s="3">
        <v>14821</v>
      </c>
      <c r="G84" s="4"/>
      <c r="H84" s="4" t="s">
        <v>254</v>
      </c>
      <c r="K84" t="str">
        <f t="shared" si="2"/>
        <v>HMS La Malouine</v>
      </c>
      <c r="L84" t="s">
        <v>3268</v>
      </c>
      <c r="M84" t="s">
        <v>398</v>
      </c>
      <c r="O84">
        <v>925</v>
      </c>
      <c r="P84" t="str">
        <f t="shared" si="3"/>
        <v>HMS La Malouine#Corvette925</v>
      </c>
    </row>
    <row r="85" spans="1:16" ht="52.5" customHeight="1" thickBot="1" x14ac:dyDescent="0.3">
      <c r="A85" t="s">
        <v>397</v>
      </c>
      <c r="B85" s="1" t="s">
        <v>255</v>
      </c>
      <c r="C85" s="2" t="s">
        <v>15</v>
      </c>
      <c r="D85" s="3">
        <v>14696</v>
      </c>
      <c r="E85" s="3">
        <v>14859</v>
      </c>
      <c r="F85" s="3">
        <v>14980</v>
      </c>
      <c r="G85" s="3">
        <v>15417</v>
      </c>
      <c r="H85" s="4" t="s">
        <v>256</v>
      </c>
      <c r="K85" t="str">
        <f t="shared" si="2"/>
        <v>HMS Larkspur</v>
      </c>
      <c r="L85" t="s">
        <v>3268</v>
      </c>
      <c r="M85" t="s">
        <v>398</v>
      </c>
      <c r="O85">
        <v>925</v>
      </c>
      <c r="P85" t="str">
        <f t="shared" si="3"/>
        <v>HMS Larkspur#Corvette925</v>
      </c>
    </row>
    <row r="86" spans="1:16" ht="52.5" customHeight="1" thickBot="1" x14ac:dyDescent="0.3">
      <c r="A86" t="s">
        <v>397</v>
      </c>
      <c r="B86" s="1" t="s">
        <v>257</v>
      </c>
      <c r="C86" s="5" t="s">
        <v>127</v>
      </c>
      <c r="D86" s="3">
        <v>14731</v>
      </c>
      <c r="E86" s="3">
        <v>14942</v>
      </c>
      <c r="F86" s="3">
        <v>15112</v>
      </c>
      <c r="G86" s="4"/>
      <c r="H86" s="4" t="s">
        <v>258</v>
      </c>
      <c r="K86" t="str">
        <f t="shared" si="2"/>
        <v>HMS Lavender</v>
      </c>
      <c r="L86" t="s">
        <v>3268</v>
      </c>
      <c r="M86" t="s">
        <v>398</v>
      </c>
      <c r="O86">
        <v>925</v>
      </c>
      <c r="P86" t="str">
        <f t="shared" si="3"/>
        <v>HMS Lavender#Corvette925</v>
      </c>
    </row>
    <row r="87" spans="1:16" ht="52.5" customHeight="1" thickBot="1" x14ac:dyDescent="0.3">
      <c r="A87" t="s">
        <v>397</v>
      </c>
      <c r="B87" s="1" t="s">
        <v>259</v>
      </c>
      <c r="C87" s="2" t="s">
        <v>0</v>
      </c>
      <c r="D87" s="4"/>
      <c r="E87" s="4"/>
      <c r="F87" s="4"/>
      <c r="G87" s="4"/>
      <c r="H87" s="4" t="s">
        <v>228</v>
      </c>
      <c r="K87" t="str">
        <f t="shared" si="2"/>
        <v>HMS Ling</v>
      </c>
      <c r="L87" t="s">
        <v>3268</v>
      </c>
      <c r="M87" t="s">
        <v>398</v>
      </c>
      <c r="O87">
        <v>925</v>
      </c>
      <c r="P87" t="str">
        <f t="shared" si="3"/>
        <v>HMS Ling#Corvette925</v>
      </c>
    </row>
    <row r="88" spans="1:16" ht="52.5" customHeight="1" thickBot="1" x14ac:dyDescent="0.3">
      <c r="A88" t="s">
        <v>397</v>
      </c>
      <c r="B88" s="1" t="s">
        <v>260</v>
      </c>
      <c r="C88" s="5" t="s">
        <v>127</v>
      </c>
      <c r="D88" s="3">
        <v>14789</v>
      </c>
      <c r="E88" s="3">
        <v>15022</v>
      </c>
      <c r="F88" s="4"/>
      <c r="G88" s="4"/>
      <c r="H88" s="4" t="s">
        <v>261</v>
      </c>
      <c r="K88" t="str">
        <f t="shared" si="2"/>
        <v>HMS Lobelia</v>
      </c>
      <c r="L88" t="s">
        <v>3268</v>
      </c>
      <c r="M88" t="s">
        <v>398</v>
      </c>
      <c r="O88">
        <v>925</v>
      </c>
      <c r="P88" t="str">
        <f t="shared" si="3"/>
        <v>HMS Lobelia#Corvette925</v>
      </c>
    </row>
    <row r="89" spans="1:16" ht="52.5" customHeight="1" thickBot="1" x14ac:dyDescent="0.3">
      <c r="A89" t="s">
        <v>397</v>
      </c>
      <c r="B89" s="1" t="s">
        <v>262</v>
      </c>
      <c r="C89" s="5" t="s">
        <v>145</v>
      </c>
      <c r="D89" s="3">
        <v>14954</v>
      </c>
      <c r="E89" s="3">
        <v>15213</v>
      </c>
      <c r="F89" s="3">
        <v>15305</v>
      </c>
      <c r="G89" s="4"/>
      <c r="H89" s="4" t="s">
        <v>263</v>
      </c>
      <c r="K89" t="str">
        <f t="shared" si="2"/>
        <v>HMS Loosestrife</v>
      </c>
      <c r="L89" t="s">
        <v>3268</v>
      </c>
      <c r="M89" t="s">
        <v>398</v>
      </c>
      <c r="O89">
        <v>925</v>
      </c>
      <c r="P89" t="str">
        <f t="shared" si="3"/>
        <v>HMS Loosestrife#Corvette925</v>
      </c>
    </row>
    <row r="90" spans="1:16" ht="52.5" customHeight="1" thickBot="1" x14ac:dyDescent="0.3">
      <c r="A90" t="s">
        <v>397</v>
      </c>
      <c r="B90" s="1" t="s">
        <v>264</v>
      </c>
      <c r="C90" s="2" t="s">
        <v>265</v>
      </c>
      <c r="D90" s="3">
        <v>15122</v>
      </c>
      <c r="E90" s="3">
        <v>15358</v>
      </c>
      <c r="F90" s="3">
        <v>15484</v>
      </c>
      <c r="G90" s="4"/>
      <c r="H90" s="5" t="s">
        <v>266</v>
      </c>
      <c r="K90" t="str">
        <f t="shared" si="2"/>
        <v>HMS Lotus</v>
      </c>
      <c r="L90" t="s">
        <v>3268</v>
      </c>
      <c r="M90" t="s">
        <v>398</v>
      </c>
      <c r="O90">
        <v>925</v>
      </c>
      <c r="P90" t="str">
        <f t="shared" si="3"/>
        <v>HMS Lotus#Corvette925</v>
      </c>
    </row>
    <row r="91" spans="1:16" ht="52.5" customHeight="1" thickBot="1" x14ac:dyDescent="0.3">
      <c r="A91" t="s">
        <v>397</v>
      </c>
      <c r="B91" s="1" t="s">
        <v>267</v>
      </c>
      <c r="C91" s="2" t="s">
        <v>0</v>
      </c>
      <c r="D91" s="3">
        <v>14563</v>
      </c>
      <c r="E91" s="3">
        <v>14753</v>
      </c>
      <c r="F91" s="3">
        <v>14794</v>
      </c>
      <c r="G91" s="3">
        <v>16082</v>
      </c>
      <c r="H91" s="4" t="s">
        <v>268</v>
      </c>
      <c r="K91" t="str">
        <f t="shared" si="2"/>
        <v>HMS Mallow</v>
      </c>
      <c r="L91" t="s">
        <v>3268</v>
      </c>
      <c r="M91" t="s">
        <v>398</v>
      </c>
      <c r="O91">
        <v>925</v>
      </c>
      <c r="P91" t="str">
        <f t="shared" si="3"/>
        <v>HMS Mallow#Corvette925</v>
      </c>
    </row>
    <row r="92" spans="1:16" ht="52.5" customHeight="1" thickBot="1" x14ac:dyDescent="0.3">
      <c r="A92" t="s">
        <v>397</v>
      </c>
      <c r="B92" s="1" t="s">
        <v>269</v>
      </c>
      <c r="C92" s="5" t="s">
        <v>145</v>
      </c>
      <c r="D92" s="3">
        <v>14609</v>
      </c>
      <c r="E92" s="3">
        <v>14800</v>
      </c>
      <c r="F92" s="3">
        <v>14935</v>
      </c>
      <c r="G92" s="4"/>
      <c r="H92" s="4" t="s">
        <v>270</v>
      </c>
      <c r="K92" t="str">
        <f t="shared" si="2"/>
        <v>HMS Marguerite</v>
      </c>
      <c r="L92" t="s">
        <v>3268</v>
      </c>
      <c r="M92" t="s">
        <v>398</v>
      </c>
      <c r="O92">
        <v>925</v>
      </c>
      <c r="P92" t="str">
        <f t="shared" si="3"/>
        <v>HMS Marguerite#Corvette925</v>
      </c>
    </row>
    <row r="93" spans="1:16" ht="52.5" customHeight="1" thickBot="1" x14ac:dyDescent="0.3">
      <c r="A93" t="s">
        <v>397</v>
      </c>
      <c r="B93" s="1" t="s">
        <v>271</v>
      </c>
      <c r="C93" s="5" t="s">
        <v>145</v>
      </c>
      <c r="D93" s="3">
        <v>14636</v>
      </c>
      <c r="E93" s="3">
        <v>14858</v>
      </c>
      <c r="F93" s="3">
        <v>15035</v>
      </c>
      <c r="G93" s="3">
        <v>15684</v>
      </c>
      <c r="H93" s="4" t="s">
        <v>272</v>
      </c>
      <c r="K93" t="str">
        <f t="shared" si="2"/>
        <v>HMS Marigold</v>
      </c>
      <c r="L93" t="s">
        <v>3268</v>
      </c>
      <c r="M93" t="s">
        <v>398</v>
      </c>
      <c r="O93">
        <v>925</v>
      </c>
      <c r="P93" t="str">
        <f t="shared" si="3"/>
        <v>HMS Marigold#Corvette925</v>
      </c>
    </row>
    <row r="94" spans="1:16" ht="52.5" customHeight="1" thickBot="1" x14ac:dyDescent="0.3">
      <c r="A94" t="s">
        <v>397</v>
      </c>
      <c r="B94" s="7" t="s">
        <v>273</v>
      </c>
      <c r="C94" s="2" t="s">
        <v>0</v>
      </c>
      <c r="D94" s="4"/>
      <c r="E94" s="4"/>
      <c r="F94" s="4"/>
      <c r="G94" s="4"/>
      <c r="H94" s="4" t="s">
        <v>274</v>
      </c>
      <c r="K94" t="str">
        <f t="shared" si="2"/>
        <v>HMS Marjoram</v>
      </c>
      <c r="L94" t="s">
        <v>3268</v>
      </c>
      <c r="M94" t="s">
        <v>398</v>
      </c>
      <c r="O94">
        <v>925</v>
      </c>
      <c r="P94" t="str">
        <f t="shared" si="3"/>
        <v>HMS Marjoram#Corvette925</v>
      </c>
    </row>
    <row r="95" spans="1:16" ht="52.5" customHeight="1" thickBot="1" x14ac:dyDescent="0.3">
      <c r="A95" t="s">
        <v>397</v>
      </c>
      <c r="B95" s="1" t="s">
        <v>275</v>
      </c>
      <c r="C95" s="2" t="s">
        <v>276</v>
      </c>
      <c r="D95" s="3">
        <v>14661</v>
      </c>
      <c r="E95" s="3">
        <v>14795</v>
      </c>
      <c r="F95" s="4"/>
      <c r="G95" s="4"/>
      <c r="H95" s="4" t="s">
        <v>277</v>
      </c>
      <c r="K95" t="str">
        <f t="shared" si="2"/>
        <v>HMS Mayflower</v>
      </c>
      <c r="L95" t="s">
        <v>3268</v>
      </c>
      <c r="M95" t="s">
        <v>398</v>
      </c>
      <c r="O95">
        <v>925</v>
      </c>
      <c r="P95" t="str">
        <f t="shared" si="3"/>
        <v>HMS Mayflower#Corvette925</v>
      </c>
    </row>
    <row r="96" spans="1:16" ht="52.5" customHeight="1" thickBot="1" x14ac:dyDescent="0.3">
      <c r="A96" t="s">
        <v>397</v>
      </c>
      <c r="B96" s="1" t="s">
        <v>278</v>
      </c>
      <c r="C96" s="2" t="s">
        <v>265</v>
      </c>
      <c r="D96" s="3">
        <v>15200</v>
      </c>
      <c r="E96" s="3">
        <v>15428</v>
      </c>
      <c r="F96" s="3">
        <v>15530</v>
      </c>
      <c r="G96" s="4"/>
      <c r="H96" s="5" t="s">
        <v>279</v>
      </c>
      <c r="K96" t="str">
        <f t="shared" si="2"/>
        <v>HMS Meadowsweet</v>
      </c>
      <c r="L96" t="s">
        <v>3268</v>
      </c>
      <c r="M96" t="s">
        <v>398</v>
      </c>
      <c r="O96">
        <v>925</v>
      </c>
      <c r="P96" t="str">
        <f t="shared" si="3"/>
        <v>HMS Meadowsweet#Corvette925</v>
      </c>
    </row>
    <row r="97" spans="1:16" ht="52.5" customHeight="1" thickBot="1" x14ac:dyDescent="0.3">
      <c r="A97" t="s">
        <v>397</v>
      </c>
      <c r="B97" s="1" t="s">
        <v>280</v>
      </c>
      <c r="C97" s="5" t="s">
        <v>145</v>
      </c>
      <c r="D97" s="3">
        <v>14807</v>
      </c>
      <c r="E97" s="3">
        <v>15004</v>
      </c>
      <c r="F97" s="3">
        <v>15103</v>
      </c>
      <c r="G97" s="4"/>
      <c r="H97" s="4" t="s">
        <v>281</v>
      </c>
      <c r="K97" t="str">
        <f t="shared" si="2"/>
        <v>HMS Mignonette</v>
      </c>
      <c r="L97" t="s">
        <v>3268</v>
      </c>
      <c r="M97" t="s">
        <v>398</v>
      </c>
      <c r="O97">
        <v>925</v>
      </c>
      <c r="P97" t="str">
        <f t="shared" si="3"/>
        <v>HMS Mignonette#Corvette925</v>
      </c>
    </row>
    <row r="98" spans="1:16" ht="52.5" customHeight="1" thickBot="1" x14ac:dyDescent="0.3">
      <c r="A98" t="s">
        <v>397</v>
      </c>
      <c r="B98" s="1" t="s">
        <v>282</v>
      </c>
      <c r="C98" s="2" t="s">
        <v>265</v>
      </c>
      <c r="D98" s="3">
        <v>14723</v>
      </c>
      <c r="E98" s="3">
        <v>14994</v>
      </c>
      <c r="F98" s="4"/>
      <c r="G98" s="4"/>
      <c r="H98" s="5" t="s">
        <v>283</v>
      </c>
      <c r="K98" t="str">
        <f t="shared" si="2"/>
        <v>HMS Mimosa</v>
      </c>
      <c r="L98" t="s">
        <v>3268</v>
      </c>
      <c r="M98" t="s">
        <v>398</v>
      </c>
      <c r="O98">
        <v>925</v>
      </c>
      <c r="P98" t="str">
        <f t="shared" si="3"/>
        <v>HMS Mimosa#Corvette925</v>
      </c>
    </row>
    <row r="99" spans="1:16" ht="52.5" customHeight="1" thickBot="1" x14ac:dyDescent="0.3">
      <c r="A99" t="s">
        <v>397</v>
      </c>
      <c r="B99" s="1" t="s">
        <v>284</v>
      </c>
      <c r="C99" s="2" t="s">
        <v>15</v>
      </c>
      <c r="D99" s="3">
        <v>14885</v>
      </c>
      <c r="E99" s="3">
        <v>15083</v>
      </c>
      <c r="F99" s="3">
        <v>15188</v>
      </c>
      <c r="G99" s="4"/>
      <c r="H99" s="5" t="s">
        <v>285</v>
      </c>
      <c r="K99" t="str">
        <f t="shared" si="2"/>
        <v>HMS Monkshood</v>
      </c>
      <c r="L99" t="s">
        <v>3268</v>
      </c>
      <c r="M99" t="s">
        <v>398</v>
      </c>
      <c r="O99">
        <v>925</v>
      </c>
      <c r="P99" t="str">
        <f t="shared" si="3"/>
        <v>HMS Monkshood#Corvette925</v>
      </c>
    </row>
    <row r="100" spans="1:16" ht="52.5" customHeight="1" thickBot="1" x14ac:dyDescent="0.3">
      <c r="A100" t="s">
        <v>397</v>
      </c>
      <c r="B100" s="1" t="s">
        <v>286</v>
      </c>
      <c r="C100" s="2" t="s">
        <v>15</v>
      </c>
      <c r="D100" s="3">
        <v>14931</v>
      </c>
      <c r="E100" s="3">
        <v>15123</v>
      </c>
      <c r="F100" s="4"/>
      <c r="G100" s="4"/>
      <c r="H100" s="5" t="s">
        <v>287</v>
      </c>
      <c r="K100" t="str">
        <f t="shared" si="2"/>
        <v>HMS Montbretia</v>
      </c>
      <c r="L100" t="s">
        <v>3268</v>
      </c>
      <c r="M100" t="s">
        <v>398</v>
      </c>
      <c r="O100">
        <v>925</v>
      </c>
      <c r="P100" t="str">
        <f t="shared" si="3"/>
        <v>HMS Montbretia#Corvette925</v>
      </c>
    </row>
    <row r="101" spans="1:16" ht="52.5" customHeight="1" thickBot="1" x14ac:dyDescent="0.3">
      <c r="A101" t="s">
        <v>397</v>
      </c>
      <c r="B101" s="1" t="s">
        <v>288</v>
      </c>
      <c r="C101" s="5" t="s">
        <v>289</v>
      </c>
      <c r="D101" s="3">
        <v>14783</v>
      </c>
      <c r="E101" s="3">
        <v>15004</v>
      </c>
      <c r="F101" s="3">
        <v>15126</v>
      </c>
      <c r="G101" s="4"/>
      <c r="H101" s="4" t="s">
        <v>290</v>
      </c>
      <c r="K101" t="str">
        <f t="shared" si="2"/>
        <v>HMS Myosotis</v>
      </c>
      <c r="L101" t="s">
        <v>3268</v>
      </c>
      <c r="M101" t="s">
        <v>398</v>
      </c>
      <c r="O101">
        <v>925</v>
      </c>
      <c r="P101" t="str">
        <f t="shared" si="3"/>
        <v>HMS Myosotis#Corvette925</v>
      </c>
    </row>
    <row r="102" spans="1:16" ht="52.5" customHeight="1" thickBot="1" x14ac:dyDescent="0.3">
      <c r="A102" t="s">
        <v>397</v>
      </c>
      <c r="B102" s="1" t="s">
        <v>291</v>
      </c>
      <c r="C102" s="5" t="s">
        <v>289</v>
      </c>
      <c r="D102" s="3">
        <v>14863</v>
      </c>
      <c r="E102" s="3">
        <v>15064</v>
      </c>
      <c r="F102" s="3">
        <v>15174</v>
      </c>
      <c r="G102" s="4"/>
      <c r="H102" s="4" t="s">
        <v>292</v>
      </c>
      <c r="K102" t="str">
        <f t="shared" si="2"/>
        <v>HMS Narcissus</v>
      </c>
      <c r="L102" t="s">
        <v>3268</v>
      </c>
      <c r="M102" t="s">
        <v>398</v>
      </c>
      <c r="O102">
        <v>925</v>
      </c>
      <c r="P102" t="str">
        <f t="shared" si="3"/>
        <v>HMS Narcissus#Corvette925</v>
      </c>
    </row>
    <row r="103" spans="1:16" ht="52.5" customHeight="1" thickBot="1" x14ac:dyDescent="0.3">
      <c r="A103" t="s">
        <v>397</v>
      </c>
      <c r="B103" s="1" t="s">
        <v>293</v>
      </c>
      <c r="C103" s="5" t="s">
        <v>186</v>
      </c>
      <c r="D103" s="3">
        <v>14693</v>
      </c>
      <c r="E103" s="3">
        <v>14796</v>
      </c>
      <c r="F103" s="3">
        <v>14880</v>
      </c>
      <c r="G103" s="4"/>
      <c r="H103" s="5" t="s">
        <v>294</v>
      </c>
      <c r="K103" t="str">
        <f t="shared" si="2"/>
        <v>HMS Nasturtium</v>
      </c>
      <c r="L103" t="s">
        <v>3268</v>
      </c>
      <c r="M103" t="s">
        <v>398</v>
      </c>
      <c r="O103">
        <v>925</v>
      </c>
      <c r="P103" t="str">
        <f t="shared" si="3"/>
        <v>HMS Nasturtium#Corvette925</v>
      </c>
    </row>
    <row r="104" spans="1:16" ht="52.5" customHeight="1" thickBot="1" x14ac:dyDescent="0.3">
      <c r="A104" t="s">
        <v>397</v>
      </c>
      <c r="B104" s="1" t="s">
        <v>295</v>
      </c>
      <c r="C104" s="2" t="s">
        <v>296</v>
      </c>
      <c r="D104" s="3">
        <v>14577</v>
      </c>
      <c r="E104" s="3">
        <v>14875</v>
      </c>
      <c r="F104" s="3">
        <v>15032</v>
      </c>
      <c r="G104" s="4"/>
      <c r="H104" s="4" t="s">
        <v>297</v>
      </c>
      <c r="K104" t="str">
        <f t="shared" si="2"/>
        <v>HMS Nigella</v>
      </c>
      <c r="L104" t="s">
        <v>3268</v>
      </c>
      <c r="M104" t="s">
        <v>398</v>
      </c>
      <c r="O104">
        <v>925</v>
      </c>
      <c r="P104" t="str">
        <f t="shared" si="3"/>
        <v>HMS Nigella#Corvette925</v>
      </c>
    </row>
    <row r="105" spans="1:16" ht="52.5" customHeight="1" thickBot="1" x14ac:dyDescent="0.3">
      <c r="A105" t="s">
        <v>397</v>
      </c>
      <c r="B105" s="1" t="s">
        <v>298</v>
      </c>
      <c r="C105" s="2" t="s">
        <v>0</v>
      </c>
      <c r="D105" s="3">
        <v>14780</v>
      </c>
      <c r="E105" s="3">
        <v>14899</v>
      </c>
      <c r="F105" s="3">
        <v>14944</v>
      </c>
      <c r="G105" s="3">
        <v>16305</v>
      </c>
      <c r="H105" s="4" t="s">
        <v>299</v>
      </c>
      <c r="K105" t="str">
        <f t="shared" si="2"/>
        <v>HMS Orchis</v>
      </c>
      <c r="L105" t="s">
        <v>3268</v>
      </c>
      <c r="M105" t="s">
        <v>398</v>
      </c>
      <c r="O105">
        <v>925</v>
      </c>
      <c r="P105" t="str">
        <f t="shared" si="3"/>
        <v>HMS Orchis#Corvette925</v>
      </c>
    </row>
    <row r="106" spans="1:16" ht="52.5" customHeight="1" thickBot="1" x14ac:dyDescent="0.3">
      <c r="A106" t="s">
        <v>397</v>
      </c>
      <c r="B106" s="1" t="s">
        <v>300</v>
      </c>
      <c r="C106" s="2" t="s">
        <v>301</v>
      </c>
      <c r="D106" s="3">
        <v>14954</v>
      </c>
      <c r="E106" s="3">
        <v>15216</v>
      </c>
      <c r="F106" s="3">
        <v>15338</v>
      </c>
      <c r="G106" s="4"/>
      <c r="H106" s="5" t="s">
        <v>302</v>
      </c>
      <c r="K106" t="str">
        <f t="shared" si="2"/>
        <v>HMS Oxlip</v>
      </c>
      <c r="L106" t="s">
        <v>3268</v>
      </c>
      <c r="M106" t="s">
        <v>398</v>
      </c>
      <c r="O106">
        <v>925</v>
      </c>
      <c r="P106" t="str">
        <f t="shared" si="3"/>
        <v>HMS Oxlip#Corvette925</v>
      </c>
    </row>
    <row r="107" spans="1:16" ht="52.5" customHeight="1" thickBot="1" x14ac:dyDescent="0.3">
      <c r="A107" t="s">
        <v>397</v>
      </c>
      <c r="B107" s="1" t="s">
        <v>303</v>
      </c>
      <c r="C107" s="2" t="s">
        <v>301</v>
      </c>
      <c r="D107" s="3">
        <v>15046</v>
      </c>
      <c r="E107" s="3">
        <v>15267</v>
      </c>
      <c r="F107" s="3">
        <v>15405</v>
      </c>
      <c r="G107" s="4"/>
      <c r="H107" s="5" t="s">
        <v>304</v>
      </c>
      <c r="K107" t="str">
        <f t="shared" si="2"/>
        <v>HMS Pennywort</v>
      </c>
      <c r="L107" t="s">
        <v>3268</v>
      </c>
      <c r="M107" t="s">
        <v>398</v>
      </c>
      <c r="O107">
        <v>925</v>
      </c>
      <c r="P107" t="str">
        <f t="shared" si="3"/>
        <v>HMS Pennywort#Corvette925</v>
      </c>
    </row>
    <row r="108" spans="1:16" ht="52.5" customHeight="1" thickBot="1" x14ac:dyDescent="0.3">
      <c r="A108" t="s">
        <v>397</v>
      </c>
      <c r="B108" s="1" t="s">
        <v>305</v>
      </c>
      <c r="C108" s="2" t="s">
        <v>296</v>
      </c>
      <c r="D108" s="3">
        <v>14577</v>
      </c>
      <c r="E108" s="3">
        <v>14994</v>
      </c>
      <c r="F108" s="3">
        <v>15188</v>
      </c>
      <c r="G108" s="4"/>
      <c r="H108" s="4" t="s">
        <v>306</v>
      </c>
      <c r="K108" t="str">
        <f t="shared" si="2"/>
        <v>HMS Pentstemon</v>
      </c>
      <c r="L108" t="s">
        <v>3268</v>
      </c>
      <c r="M108" t="s">
        <v>398</v>
      </c>
      <c r="O108">
        <v>925</v>
      </c>
      <c r="P108" t="str">
        <f t="shared" si="3"/>
        <v>HMS Pentstemon#Corvette925</v>
      </c>
    </row>
    <row r="109" spans="1:16" ht="52.5" customHeight="1" thickBot="1" x14ac:dyDescent="0.3">
      <c r="A109" t="s">
        <v>397</v>
      </c>
      <c r="B109" s="1" t="s">
        <v>307</v>
      </c>
      <c r="C109" s="2" t="s">
        <v>0</v>
      </c>
      <c r="D109" s="3">
        <v>14665</v>
      </c>
      <c r="E109" s="3">
        <v>14766</v>
      </c>
      <c r="F109" s="3">
        <v>14825</v>
      </c>
      <c r="G109" s="4">
        <v>1943</v>
      </c>
      <c r="H109" s="5" t="s">
        <v>308</v>
      </c>
      <c r="K109" t="str">
        <f t="shared" si="2"/>
        <v>HMS Peony</v>
      </c>
      <c r="L109" t="s">
        <v>3268</v>
      </c>
      <c r="M109" t="s">
        <v>398</v>
      </c>
      <c r="O109">
        <v>925</v>
      </c>
      <c r="P109" t="str">
        <f t="shared" si="3"/>
        <v>HMS Peony#Corvette925</v>
      </c>
    </row>
    <row r="110" spans="1:16" ht="52.5" customHeight="1" thickBot="1" x14ac:dyDescent="0.3">
      <c r="A110" t="s">
        <v>397</v>
      </c>
      <c r="B110" s="1" t="s">
        <v>309</v>
      </c>
      <c r="C110" s="2" t="s">
        <v>0</v>
      </c>
      <c r="D110" s="3">
        <v>14548</v>
      </c>
      <c r="E110" s="3">
        <v>14665</v>
      </c>
      <c r="F110" s="3">
        <v>14709</v>
      </c>
      <c r="G110" s="3">
        <v>15415</v>
      </c>
      <c r="H110" s="4" t="s">
        <v>310</v>
      </c>
      <c r="K110" t="str">
        <f t="shared" si="2"/>
        <v>HMS Periwinkle</v>
      </c>
      <c r="L110" t="s">
        <v>3268</v>
      </c>
      <c r="M110" t="s">
        <v>398</v>
      </c>
      <c r="O110">
        <v>925</v>
      </c>
      <c r="P110" t="str">
        <f t="shared" si="3"/>
        <v>HMS Periwinkle#Corvette925</v>
      </c>
    </row>
    <row r="111" spans="1:16" ht="52.5" customHeight="1" thickBot="1" x14ac:dyDescent="0.3">
      <c r="A111" t="s">
        <v>397</v>
      </c>
      <c r="B111" s="1" t="s">
        <v>311</v>
      </c>
      <c r="C111" s="2" t="s">
        <v>312</v>
      </c>
      <c r="D111" s="3">
        <v>14583</v>
      </c>
      <c r="E111" s="3">
        <v>14873</v>
      </c>
      <c r="F111" s="3">
        <v>14989</v>
      </c>
      <c r="G111" s="4"/>
      <c r="H111" s="5" t="s">
        <v>313</v>
      </c>
      <c r="K111" t="str">
        <f t="shared" si="2"/>
        <v>HMS Petunia</v>
      </c>
      <c r="L111" t="s">
        <v>3268</v>
      </c>
      <c r="M111" t="s">
        <v>398</v>
      </c>
      <c r="O111">
        <v>925</v>
      </c>
      <c r="P111" t="str">
        <f t="shared" si="3"/>
        <v>HMS Petunia#Corvette925</v>
      </c>
    </row>
    <row r="112" spans="1:16" ht="52.5" customHeight="1" thickBot="1" x14ac:dyDescent="0.3">
      <c r="A112" t="s">
        <v>397</v>
      </c>
      <c r="B112" s="1" t="s">
        <v>314</v>
      </c>
      <c r="C112" s="2" t="s">
        <v>312</v>
      </c>
      <c r="D112" s="4" t="s">
        <v>315</v>
      </c>
      <c r="E112" s="3">
        <v>15357</v>
      </c>
      <c r="F112" s="8">
        <v>15462</v>
      </c>
      <c r="G112" s="4"/>
      <c r="H112" s="4" t="s">
        <v>316</v>
      </c>
      <c r="K112" t="str">
        <f t="shared" si="2"/>
        <v>HMS Phlox</v>
      </c>
      <c r="L112" t="s">
        <v>3268</v>
      </c>
      <c r="M112" t="s">
        <v>398</v>
      </c>
      <c r="O112">
        <v>925</v>
      </c>
      <c r="P112" t="str">
        <f t="shared" si="3"/>
        <v>HMS Phlox#Corvette925</v>
      </c>
    </row>
    <row r="113" spans="1:16" ht="52.5" customHeight="1" thickBot="1" x14ac:dyDescent="0.3">
      <c r="A113" t="s">
        <v>397</v>
      </c>
      <c r="B113" s="1" t="s">
        <v>317</v>
      </c>
      <c r="C113" s="2" t="s">
        <v>0</v>
      </c>
      <c r="D113" s="3">
        <v>14691</v>
      </c>
      <c r="E113" s="3">
        <v>14811</v>
      </c>
      <c r="F113" s="3">
        <v>14859</v>
      </c>
      <c r="G113" s="3">
        <v>15200</v>
      </c>
      <c r="H113" s="4" t="s">
        <v>318</v>
      </c>
      <c r="K113" t="str">
        <f t="shared" si="2"/>
        <v>HMS Picotee</v>
      </c>
      <c r="L113" t="s">
        <v>3268</v>
      </c>
      <c r="M113" t="s">
        <v>398</v>
      </c>
      <c r="O113">
        <v>925</v>
      </c>
      <c r="P113" t="str">
        <f t="shared" si="3"/>
        <v>HMS Picotee#Corvette925</v>
      </c>
    </row>
    <row r="114" spans="1:16" ht="52.5" customHeight="1" thickBot="1" x14ac:dyDescent="0.3">
      <c r="A114" t="s">
        <v>397</v>
      </c>
      <c r="B114" s="1" t="s">
        <v>319</v>
      </c>
      <c r="C114" s="2" t="s">
        <v>0</v>
      </c>
      <c r="D114" s="3">
        <v>14811</v>
      </c>
      <c r="E114" s="3">
        <v>14931</v>
      </c>
      <c r="F114" s="3">
        <v>14985</v>
      </c>
      <c r="G114" s="4"/>
      <c r="H114" s="5" t="s">
        <v>320</v>
      </c>
      <c r="K114" t="str">
        <f t="shared" si="2"/>
        <v>HMS Pimpernel</v>
      </c>
      <c r="L114" t="s">
        <v>3268</v>
      </c>
      <c r="M114" t="s">
        <v>398</v>
      </c>
      <c r="O114">
        <v>925</v>
      </c>
      <c r="P114" t="str">
        <f t="shared" si="3"/>
        <v>HMS Pimpernel#Corvette925</v>
      </c>
    </row>
    <row r="115" spans="1:16" ht="52.5" customHeight="1" thickBot="1" x14ac:dyDescent="0.3">
      <c r="A115" t="s">
        <v>397</v>
      </c>
      <c r="B115" s="1" t="s">
        <v>321</v>
      </c>
      <c r="C115" s="2" t="s">
        <v>312</v>
      </c>
      <c r="D115" s="3">
        <v>15116</v>
      </c>
      <c r="E115" s="3">
        <v>15388</v>
      </c>
      <c r="F115" s="3">
        <v>15524</v>
      </c>
      <c r="G115" s="3">
        <v>16250</v>
      </c>
      <c r="H115" s="4" t="s">
        <v>322</v>
      </c>
      <c r="K115" t="str">
        <f t="shared" si="2"/>
        <v>HMS Pink</v>
      </c>
      <c r="L115" t="s">
        <v>3268</v>
      </c>
      <c r="M115" t="s">
        <v>398</v>
      </c>
      <c r="O115">
        <v>925</v>
      </c>
      <c r="P115" t="str">
        <f t="shared" si="3"/>
        <v>HMS Pink#Corvette925</v>
      </c>
    </row>
    <row r="116" spans="1:16" ht="52.5" customHeight="1" thickBot="1" x14ac:dyDescent="0.3">
      <c r="A116" t="s">
        <v>397</v>
      </c>
      <c r="B116" s="1" t="s">
        <v>323</v>
      </c>
      <c r="C116" s="2" t="s">
        <v>312</v>
      </c>
      <c r="D116" s="3">
        <v>14689</v>
      </c>
      <c r="E116" s="3">
        <v>14945</v>
      </c>
      <c r="F116" s="3">
        <v>15090</v>
      </c>
      <c r="G116" s="3">
        <v>15970</v>
      </c>
      <c r="H116" s="4" t="s">
        <v>324</v>
      </c>
      <c r="K116" t="str">
        <f t="shared" si="2"/>
        <v>HMS Polyanthus</v>
      </c>
      <c r="L116" t="s">
        <v>3268</v>
      </c>
      <c r="M116" t="s">
        <v>398</v>
      </c>
      <c r="O116">
        <v>925</v>
      </c>
      <c r="P116" t="str">
        <f t="shared" si="3"/>
        <v>HMS Polyanthus#Corvette925</v>
      </c>
    </row>
    <row r="117" spans="1:16" ht="52.5" customHeight="1" thickBot="1" x14ac:dyDescent="0.3">
      <c r="A117" t="s">
        <v>397</v>
      </c>
      <c r="B117" s="1" t="s">
        <v>325</v>
      </c>
      <c r="C117" s="5" t="s">
        <v>127</v>
      </c>
      <c r="D117" s="3">
        <v>15041</v>
      </c>
      <c r="E117" s="3">
        <v>15300</v>
      </c>
      <c r="F117" s="3">
        <v>15473</v>
      </c>
      <c r="G117" s="4"/>
      <c r="H117" s="4" t="s">
        <v>326</v>
      </c>
      <c r="K117" t="str">
        <f t="shared" si="2"/>
        <v>HMS Poppy</v>
      </c>
      <c r="L117" t="s">
        <v>3268</v>
      </c>
      <c r="M117" t="s">
        <v>398</v>
      </c>
      <c r="O117">
        <v>925</v>
      </c>
      <c r="P117" t="str">
        <f t="shared" si="3"/>
        <v>HMS Poppy#Corvette925</v>
      </c>
    </row>
    <row r="118" spans="1:16" ht="52.5" customHeight="1" thickBot="1" x14ac:dyDescent="0.3">
      <c r="A118" t="s">
        <v>397</v>
      </c>
      <c r="B118" s="1" t="s">
        <v>327</v>
      </c>
      <c r="C118" s="6" t="s">
        <v>328</v>
      </c>
      <c r="D118" s="3">
        <v>15035</v>
      </c>
      <c r="E118" s="3">
        <v>15328</v>
      </c>
      <c r="F118" s="4"/>
      <c r="G118" s="4"/>
      <c r="H118" s="4" t="s">
        <v>329</v>
      </c>
      <c r="K118" t="str">
        <f t="shared" si="2"/>
        <v>HMS Potentilla</v>
      </c>
      <c r="L118" t="s">
        <v>3268</v>
      </c>
      <c r="M118" t="s">
        <v>398</v>
      </c>
      <c r="O118">
        <v>925</v>
      </c>
      <c r="P118" t="str">
        <f t="shared" si="3"/>
        <v>HMS Potentilla#Corvette925</v>
      </c>
    </row>
    <row r="119" spans="1:16" ht="52.5" customHeight="1" thickBot="1" x14ac:dyDescent="0.3">
      <c r="A119" t="s">
        <v>397</v>
      </c>
      <c r="B119" s="1" t="s">
        <v>330</v>
      </c>
      <c r="C119" s="6" t="s">
        <v>328</v>
      </c>
      <c r="D119" s="3">
        <v>14510</v>
      </c>
      <c r="E119" s="3">
        <v>14739</v>
      </c>
      <c r="F119" s="3">
        <v>14807</v>
      </c>
      <c r="G119" s="4"/>
      <c r="H119" s="5" t="s">
        <v>331</v>
      </c>
      <c r="K119" t="str">
        <f t="shared" si="2"/>
        <v>HMS Primrose</v>
      </c>
      <c r="L119" t="s">
        <v>3268</v>
      </c>
      <c r="M119" t="s">
        <v>398</v>
      </c>
      <c r="O119">
        <v>925</v>
      </c>
      <c r="P119" t="str">
        <f t="shared" si="3"/>
        <v>HMS Primrose#Corvette925</v>
      </c>
    </row>
    <row r="120" spans="1:16" ht="52.5" customHeight="1" thickBot="1" x14ac:dyDescent="0.3">
      <c r="A120" t="s">
        <v>397</v>
      </c>
      <c r="B120" s="1" t="s">
        <v>332</v>
      </c>
      <c r="C120" s="6" t="s">
        <v>328</v>
      </c>
      <c r="D120" s="3">
        <v>14511</v>
      </c>
      <c r="E120" s="3">
        <v>14784</v>
      </c>
      <c r="F120" s="3">
        <v>14850</v>
      </c>
      <c r="G120" s="4"/>
      <c r="H120" s="5" t="s">
        <v>333</v>
      </c>
      <c r="K120" t="str">
        <f t="shared" si="2"/>
        <v>HMS Primula</v>
      </c>
      <c r="L120" t="s">
        <v>3268</v>
      </c>
      <c r="M120" t="s">
        <v>398</v>
      </c>
      <c r="O120">
        <v>925</v>
      </c>
      <c r="P120" t="str">
        <f t="shared" si="3"/>
        <v>HMS Primula#Corvette925</v>
      </c>
    </row>
    <row r="121" spans="1:16" ht="52.5" customHeight="1" thickBot="1" x14ac:dyDescent="0.3">
      <c r="A121" t="s">
        <v>397</v>
      </c>
      <c r="B121" s="1" t="s">
        <v>334</v>
      </c>
      <c r="C121" s="6" t="s">
        <v>328</v>
      </c>
      <c r="D121" s="3">
        <v>14811</v>
      </c>
      <c r="E121" s="3">
        <v>15152</v>
      </c>
      <c r="F121" s="4"/>
      <c r="G121" s="4"/>
      <c r="H121" s="4" t="s">
        <v>335</v>
      </c>
      <c r="K121" t="str">
        <f t="shared" si="2"/>
        <v>HMS Ranunculus</v>
      </c>
      <c r="L121" t="s">
        <v>3268</v>
      </c>
      <c r="M121" t="s">
        <v>398</v>
      </c>
      <c r="O121">
        <v>925</v>
      </c>
      <c r="P121" t="str">
        <f t="shared" si="3"/>
        <v>HMS Ranunculus#Corvette925</v>
      </c>
    </row>
    <row r="122" spans="1:16" ht="52.5" customHeight="1" thickBot="1" x14ac:dyDescent="0.3">
      <c r="A122" t="s">
        <v>397</v>
      </c>
      <c r="B122" s="1" t="s">
        <v>336</v>
      </c>
      <c r="C122" s="2" t="s">
        <v>0</v>
      </c>
      <c r="D122" s="3">
        <v>14753</v>
      </c>
      <c r="E122" s="3">
        <v>14856</v>
      </c>
      <c r="F122" s="3">
        <v>14902</v>
      </c>
      <c r="G122" s="4"/>
      <c r="H122" s="4" t="s">
        <v>337</v>
      </c>
      <c r="K122" t="str">
        <f t="shared" si="2"/>
        <v>HMS Rhododendron</v>
      </c>
      <c r="L122" t="s">
        <v>3268</v>
      </c>
      <c r="M122" t="s">
        <v>398</v>
      </c>
      <c r="O122">
        <v>925</v>
      </c>
      <c r="P122" t="str">
        <f t="shared" si="3"/>
        <v>HMS Rhododendron#Corvette925</v>
      </c>
    </row>
    <row r="123" spans="1:16" ht="52.5" customHeight="1" thickBot="1" x14ac:dyDescent="0.3">
      <c r="A123" t="s">
        <v>397</v>
      </c>
      <c r="B123" s="1" t="s">
        <v>338</v>
      </c>
      <c r="C123" s="2" t="s">
        <v>265</v>
      </c>
      <c r="D123" s="3">
        <v>14912</v>
      </c>
      <c r="E123" s="3">
        <v>15183</v>
      </c>
      <c r="F123" s="3">
        <v>15284</v>
      </c>
      <c r="G123" s="4"/>
      <c r="H123" s="4" t="s">
        <v>339</v>
      </c>
      <c r="K123" t="str">
        <f t="shared" si="2"/>
        <v>HMS Rockrose</v>
      </c>
      <c r="L123" t="s">
        <v>3268</v>
      </c>
      <c r="M123" t="s">
        <v>398</v>
      </c>
      <c r="O123">
        <v>925</v>
      </c>
      <c r="P123" t="str">
        <f t="shared" si="3"/>
        <v>HMS Rockrose#Corvette925</v>
      </c>
    </row>
    <row r="124" spans="1:16" ht="52.5" customHeight="1" thickBot="1" x14ac:dyDescent="0.3">
      <c r="A124" t="s">
        <v>397</v>
      </c>
      <c r="B124" s="1" t="s">
        <v>340</v>
      </c>
      <c r="C124" s="6" t="s">
        <v>328</v>
      </c>
      <c r="D124" s="3">
        <v>14857</v>
      </c>
      <c r="E124" s="3">
        <v>15241</v>
      </c>
      <c r="F124" s="4"/>
      <c r="G124" s="4"/>
      <c r="H124" s="5" t="s">
        <v>341</v>
      </c>
      <c r="K124" t="str">
        <f t="shared" si="2"/>
        <v>HMS Rose</v>
      </c>
      <c r="L124" t="s">
        <v>3268</v>
      </c>
      <c r="M124" t="s">
        <v>398</v>
      </c>
      <c r="O124">
        <v>925</v>
      </c>
      <c r="P124" t="str">
        <f t="shared" si="3"/>
        <v>HMS Rose#Corvette925</v>
      </c>
    </row>
    <row r="125" spans="1:16" ht="52.5" customHeight="1" thickBot="1" x14ac:dyDescent="0.3">
      <c r="A125" t="s">
        <v>397</v>
      </c>
      <c r="B125" s="1" t="s">
        <v>342</v>
      </c>
      <c r="C125" s="6" t="s">
        <v>328</v>
      </c>
      <c r="D125" s="3">
        <v>14514</v>
      </c>
      <c r="E125" s="3">
        <v>14829</v>
      </c>
      <c r="F125" s="3">
        <v>14874</v>
      </c>
      <c r="G125" s="3">
        <v>15334</v>
      </c>
      <c r="H125" s="4" t="s">
        <v>343</v>
      </c>
      <c r="K125" t="str">
        <f t="shared" si="2"/>
        <v>HMS Salvia</v>
      </c>
      <c r="L125" t="s">
        <v>3268</v>
      </c>
      <c r="M125" t="s">
        <v>398</v>
      </c>
      <c r="O125">
        <v>925</v>
      </c>
      <c r="P125" t="str">
        <f t="shared" si="3"/>
        <v>HMS Salvia#Corvette925</v>
      </c>
    </row>
    <row r="126" spans="1:16" ht="52.5" customHeight="1" thickBot="1" x14ac:dyDescent="0.3">
      <c r="A126" t="s">
        <v>397</v>
      </c>
      <c r="B126" s="1" t="s">
        <v>344</v>
      </c>
      <c r="C126" s="5" t="s">
        <v>186</v>
      </c>
      <c r="D126" s="3">
        <v>14949</v>
      </c>
      <c r="E126" s="3">
        <v>15080</v>
      </c>
      <c r="F126" s="3">
        <v>15157</v>
      </c>
      <c r="G126" s="3">
        <v>15736</v>
      </c>
      <c r="H126" s="4" t="s">
        <v>345</v>
      </c>
      <c r="K126" t="str">
        <f t="shared" si="2"/>
        <v>HMS Samphire</v>
      </c>
      <c r="L126" t="s">
        <v>3268</v>
      </c>
      <c r="M126" t="s">
        <v>398</v>
      </c>
      <c r="O126">
        <v>925</v>
      </c>
      <c r="P126" t="str">
        <f t="shared" si="3"/>
        <v>HMS Samphire#Corvette925</v>
      </c>
    </row>
    <row r="127" spans="1:16" ht="52.5" customHeight="1" thickBot="1" x14ac:dyDescent="0.3">
      <c r="A127" t="s">
        <v>397</v>
      </c>
      <c r="B127" s="1" t="s">
        <v>346</v>
      </c>
      <c r="C127" s="2" t="s">
        <v>265</v>
      </c>
      <c r="D127" s="3">
        <v>15008</v>
      </c>
      <c r="E127" s="3">
        <v>15273</v>
      </c>
      <c r="F127" s="3">
        <v>15378</v>
      </c>
      <c r="G127" s="4"/>
      <c r="H127" s="5" t="s">
        <v>347</v>
      </c>
      <c r="K127" t="str">
        <f t="shared" si="2"/>
        <v>HMS Saxifrage</v>
      </c>
      <c r="L127" t="s">
        <v>3268</v>
      </c>
      <c r="M127" t="s">
        <v>398</v>
      </c>
      <c r="O127">
        <v>925</v>
      </c>
      <c r="P127" t="str">
        <f t="shared" si="3"/>
        <v>HMS Saxifrage#Corvette925</v>
      </c>
    </row>
    <row r="128" spans="1:16" ht="52.5" customHeight="1" thickBot="1" x14ac:dyDescent="0.3">
      <c r="A128" t="s">
        <v>397</v>
      </c>
      <c r="B128" s="1" t="s">
        <v>348</v>
      </c>
      <c r="C128" s="5" t="s">
        <v>186</v>
      </c>
      <c r="D128" s="3">
        <v>14515</v>
      </c>
      <c r="E128" s="3">
        <v>14857</v>
      </c>
      <c r="F128" s="3">
        <v>14912</v>
      </c>
      <c r="G128" s="3">
        <v>15694</v>
      </c>
      <c r="H128" s="4" t="s">
        <v>349</v>
      </c>
      <c r="K128" t="str">
        <f t="shared" si="2"/>
        <v>HMS Snapdragon</v>
      </c>
      <c r="L128" t="s">
        <v>3268</v>
      </c>
      <c r="M128" t="s">
        <v>398</v>
      </c>
      <c r="O128">
        <v>925</v>
      </c>
      <c r="P128" t="str">
        <f t="shared" si="3"/>
        <v>HMS Snapdragon#Corvette925</v>
      </c>
    </row>
    <row r="129" spans="1:16" ht="52.5" customHeight="1" thickBot="1" x14ac:dyDescent="0.3">
      <c r="A129" t="s">
        <v>397</v>
      </c>
      <c r="B129" s="1" t="s">
        <v>350</v>
      </c>
      <c r="C129" s="2" t="s">
        <v>230</v>
      </c>
      <c r="D129" s="3">
        <v>14665</v>
      </c>
      <c r="E129" s="3">
        <v>14831</v>
      </c>
      <c r="F129" s="4"/>
      <c r="G129" s="4"/>
      <c r="H129" s="4" t="s">
        <v>351</v>
      </c>
      <c r="K129" t="str">
        <f t="shared" si="2"/>
        <v>HMS Snowberry</v>
      </c>
      <c r="L129" t="s">
        <v>3268</v>
      </c>
      <c r="M129" t="s">
        <v>398</v>
      </c>
      <c r="O129">
        <v>925</v>
      </c>
      <c r="P129" t="str">
        <f t="shared" si="3"/>
        <v>HMS Snowberry#Corvette925</v>
      </c>
    </row>
    <row r="130" spans="1:16" ht="52.5" customHeight="1" thickBot="1" x14ac:dyDescent="0.3">
      <c r="A130" t="s">
        <v>397</v>
      </c>
      <c r="B130" s="1" t="s">
        <v>352</v>
      </c>
      <c r="C130" s="5" t="s">
        <v>186</v>
      </c>
      <c r="D130" s="3">
        <v>15011</v>
      </c>
      <c r="E130" s="3">
        <v>15108</v>
      </c>
      <c r="F130" s="3">
        <v>15187</v>
      </c>
      <c r="G130" s="4"/>
      <c r="H130" s="5" t="s">
        <v>353</v>
      </c>
      <c r="K130" t="str">
        <f t="shared" si="2"/>
        <v>HMS Snowdrop</v>
      </c>
      <c r="L130" t="s">
        <v>3268</v>
      </c>
      <c r="M130" t="s">
        <v>398</v>
      </c>
      <c r="O130">
        <v>925</v>
      </c>
      <c r="P130" t="str">
        <f t="shared" si="3"/>
        <v>HMS Snowdrop#Corvette925</v>
      </c>
    </row>
    <row r="131" spans="1:16" ht="52.5" customHeight="1" thickBot="1" x14ac:dyDescent="0.3">
      <c r="A131" t="s">
        <v>397</v>
      </c>
      <c r="B131" s="1" t="s">
        <v>354</v>
      </c>
      <c r="C131" s="5" t="s">
        <v>186</v>
      </c>
      <c r="D131" s="3">
        <v>15115</v>
      </c>
      <c r="E131" s="3">
        <v>15210</v>
      </c>
      <c r="F131" s="3">
        <v>15282</v>
      </c>
      <c r="G131" s="4"/>
      <c r="H131" s="4" t="s">
        <v>355</v>
      </c>
      <c r="K131" t="str">
        <f t="shared" ref="K131:K151" si="4">CONCATENATE(A131,B131)</f>
        <v>HMS Snowflake</v>
      </c>
      <c r="L131" t="s">
        <v>3268</v>
      </c>
      <c r="M131" t="s">
        <v>398</v>
      </c>
      <c r="O131">
        <v>925</v>
      </c>
      <c r="P131" t="str">
        <f t="shared" ref="P131:P151" si="5">CONCATENATE(K131,L131,M131,N131,O131)</f>
        <v>HMS Snowflake#Corvette925</v>
      </c>
    </row>
    <row r="132" spans="1:16" ht="52.5" customHeight="1" thickBot="1" x14ac:dyDescent="0.3">
      <c r="A132" t="s">
        <v>397</v>
      </c>
      <c r="B132" s="1" t="s">
        <v>356</v>
      </c>
      <c r="C132" s="2" t="s">
        <v>230</v>
      </c>
      <c r="D132" s="3">
        <v>14665</v>
      </c>
      <c r="E132" s="3">
        <v>14833</v>
      </c>
      <c r="F132" s="4"/>
      <c r="G132" s="4"/>
      <c r="H132" s="5" t="s">
        <v>357</v>
      </c>
      <c r="K132" t="str">
        <f t="shared" si="4"/>
        <v>HMS Spikenard</v>
      </c>
      <c r="L132" t="s">
        <v>3268</v>
      </c>
      <c r="M132" t="s">
        <v>398</v>
      </c>
      <c r="O132">
        <v>925</v>
      </c>
      <c r="P132" t="str">
        <f t="shared" si="5"/>
        <v>HMS Spikenard#Corvette925</v>
      </c>
    </row>
    <row r="133" spans="1:16" ht="52.5" customHeight="1" thickBot="1" x14ac:dyDescent="0.3">
      <c r="A133" t="s">
        <v>397</v>
      </c>
      <c r="B133" s="1" t="s">
        <v>358</v>
      </c>
      <c r="C133" s="2" t="s">
        <v>301</v>
      </c>
      <c r="D133" s="3">
        <v>14762</v>
      </c>
      <c r="E133" s="3">
        <v>14915</v>
      </c>
      <c r="F133" s="3">
        <v>15034</v>
      </c>
      <c r="G133" s="4"/>
      <c r="H133" s="4" t="s">
        <v>359</v>
      </c>
      <c r="K133" t="str">
        <f t="shared" si="4"/>
        <v>HMS Spiraea</v>
      </c>
      <c r="L133" t="s">
        <v>3268</v>
      </c>
      <c r="M133" t="s">
        <v>398</v>
      </c>
      <c r="O133">
        <v>925</v>
      </c>
      <c r="P133" t="str">
        <f t="shared" si="5"/>
        <v>HMS Spiraea#Corvette925</v>
      </c>
    </row>
    <row r="134" spans="1:16" ht="52.5" customHeight="1" thickBot="1" x14ac:dyDescent="0.3">
      <c r="A134" t="s">
        <v>397</v>
      </c>
      <c r="B134" s="1" t="s">
        <v>360</v>
      </c>
      <c r="C134" s="2" t="s">
        <v>301</v>
      </c>
      <c r="D134" s="3">
        <v>14773</v>
      </c>
      <c r="E134" s="3">
        <v>15019</v>
      </c>
      <c r="F134" s="3">
        <v>15122</v>
      </c>
      <c r="G134" s="4"/>
      <c r="H134" s="5" t="s">
        <v>361</v>
      </c>
      <c r="K134" t="str">
        <f t="shared" si="4"/>
        <v>HMS Starwort</v>
      </c>
      <c r="L134" t="s">
        <v>3268</v>
      </c>
      <c r="M134" t="s">
        <v>398</v>
      </c>
      <c r="O134">
        <v>925</v>
      </c>
      <c r="P134" t="str">
        <f t="shared" si="5"/>
        <v>HMS Starwort#Corvette925</v>
      </c>
    </row>
    <row r="135" spans="1:16" ht="52.5" customHeight="1" thickBot="1" x14ac:dyDescent="0.3">
      <c r="A135" t="s">
        <v>397</v>
      </c>
      <c r="B135" s="1" t="s">
        <v>362</v>
      </c>
      <c r="C135" s="5" t="s">
        <v>186</v>
      </c>
      <c r="D135" s="3">
        <v>15011</v>
      </c>
      <c r="E135" s="3">
        <v>15108</v>
      </c>
      <c r="F135" s="3">
        <v>15187</v>
      </c>
      <c r="G135" s="4"/>
      <c r="H135" s="4" t="s">
        <v>363</v>
      </c>
      <c r="K135" t="str">
        <f t="shared" si="4"/>
        <v>HMS Stonecrop</v>
      </c>
      <c r="L135" t="s">
        <v>3268</v>
      </c>
      <c r="M135" t="s">
        <v>398</v>
      </c>
      <c r="O135">
        <v>925</v>
      </c>
      <c r="P135" t="str">
        <f t="shared" si="5"/>
        <v>HMS Stonecrop#Corvette925</v>
      </c>
    </row>
    <row r="136" spans="1:16" ht="52.5" customHeight="1" thickBot="1" x14ac:dyDescent="0.3">
      <c r="A136" t="s">
        <v>397</v>
      </c>
      <c r="B136" s="1" t="s">
        <v>364</v>
      </c>
      <c r="C136" s="5" t="s">
        <v>289</v>
      </c>
      <c r="D136" s="3">
        <v>14919</v>
      </c>
      <c r="E136" s="3">
        <v>15124</v>
      </c>
      <c r="F136" s="4"/>
      <c r="G136" s="4"/>
      <c r="H136" s="4" t="s">
        <v>365</v>
      </c>
      <c r="K136" t="str">
        <f t="shared" si="4"/>
        <v>HMS Sundew</v>
      </c>
      <c r="L136" t="s">
        <v>3268</v>
      </c>
      <c r="M136" t="s">
        <v>398</v>
      </c>
      <c r="O136">
        <v>925</v>
      </c>
      <c r="P136" t="str">
        <f t="shared" si="5"/>
        <v>HMS Sundew#Corvette925</v>
      </c>
    </row>
    <row r="137" spans="1:16" ht="52.5" customHeight="1" thickBot="1" x14ac:dyDescent="0.3">
      <c r="A137" t="s">
        <v>397</v>
      </c>
      <c r="B137" s="1" t="s">
        <v>366</v>
      </c>
      <c r="C137" s="5" t="s">
        <v>186</v>
      </c>
      <c r="D137" s="3">
        <v>14755</v>
      </c>
      <c r="E137" s="3">
        <v>14842</v>
      </c>
      <c r="F137" s="3">
        <v>15001</v>
      </c>
      <c r="G137" s="4"/>
      <c r="H137" s="5" t="s">
        <v>367</v>
      </c>
      <c r="K137" t="str">
        <f t="shared" si="4"/>
        <v>HMS Sunflower</v>
      </c>
      <c r="L137" t="s">
        <v>3268</v>
      </c>
      <c r="M137" t="s">
        <v>398</v>
      </c>
      <c r="O137">
        <v>925</v>
      </c>
      <c r="P137" t="str">
        <f t="shared" si="5"/>
        <v>HMS Sunflower#Corvette925</v>
      </c>
    </row>
    <row r="138" spans="1:16" ht="52.5" customHeight="1" thickBot="1" x14ac:dyDescent="0.3">
      <c r="A138" t="s">
        <v>397</v>
      </c>
      <c r="B138" s="1" t="s">
        <v>368</v>
      </c>
      <c r="C138" s="5" t="s">
        <v>186</v>
      </c>
      <c r="D138" s="3">
        <v>15070</v>
      </c>
      <c r="E138" s="3">
        <v>15153</v>
      </c>
      <c r="F138" s="3">
        <v>15227</v>
      </c>
      <c r="G138" s="4"/>
      <c r="H138" s="5" t="s">
        <v>369</v>
      </c>
      <c r="K138" t="str">
        <f t="shared" si="4"/>
        <v>HMS Sweetbriar</v>
      </c>
      <c r="L138" t="s">
        <v>3268</v>
      </c>
      <c r="M138" t="s">
        <v>398</v>
      </c>
      <c r="O138">
        <v>925</v>
      </c>
      <c r="P138" t="str">
        <f t="shared" si="5"/>
        <v>HMS Sweetbriar#Corvette925</v>
      </c>
    </row>
    <row r="139" spans="1:16" ht="52.5" customHeight="1" thickBot="1" x14ac:dyDescent="0.3">
      <c r="A139" t="s">
        <v>397</v>
      </c>
      <c r="B139" s="1" t="s">
        <v>370</v>
      </c>
      <c r="C139" s="2" t="s">
        <v>15</v>
      </c>
      <c r="D139" s="3">
        <v>15017</v>
      </c>
      <c r="E139" s="3">
        <v>15185</v>
      </c>
      <c r="F139" s="3">
        <v>15336</v>
      </c>
      <c r="G139" s="8">
        <v>16011</v>
      </c>
      <c r="H139" s="4" t="s">
        <v>371</v>
      </c>
      <c r="K139" t="str">
        <f t="shared" si="4"/>
        <v>HMS Tamarisk</v>
      </c>
      <c r="L139" t="s">
        <v>3268</v>
      </c>
      <c r="M139" t="s">
        <v>398</v>
      </c>
      <c r="O139">
        <v>925</v>
      </c>
      <c r="P139" t="str">
        <f t="shared" si="5"/>
        <v>HMS Tamarisk#Corvette925</v>
      </c>
    </row>
    <row r="140" spans="1:16" ht="52.5" customHeight="1" thickBot="1" x14ac:dyDescent="0.3">
      <c r="A140" t="s">
        <v>397</v>
      </c>
      <c r="B140" s="1" t="s">
        <v>372</v>
      </c>
      <c r="C140" s="5" t="s">
        <v>186</v>
      </c>
      <c r="D140" s="3">
        <v>15096</v>
      </c>
      <c r="E140" s="3">
        <v>15182</v>
      </c>
      <c r="F140" s="3">
        <v>15272</v>
      </c>
      <c r="G140" s="4"/>
      <c r="H140" s="4" t="s">
        <v>373</v>
      </c>
      <c r="K140" t="str">
        <f t="shared" si="4"/>
        <v>HMS Thyme</v>
      </c>
      <c r="L140" t="s">
        <v>3268</v>
      </c>
      <c r="M140" t="s">
        <v>398</v>
      </c>
      <c r="O140">
        <v>925</v>
      </c>
      <c r="P140" t="str">
        <f t="shared" si="5"/>
        <v>HMS Thyme#Corvette925</v>
      </c>
    </row>
    <row r="141" spans="1:16" ht="52.5" customHeight="1" thickBot="1" x14ac:dyDescent="0.3">
      <c r="A141" t="s">
        <v>397</v>
      </c>
      <c r="B141" s="1" t="s">
        <v>374</v>
      </c>
      <c r="C141" s="2" t="s">
        <v>276</v>
      </c>
      <c r="D141" s="3">
        <v>14661</v>
      </c>
      <c r="E141" s="3">
        <v>14788</v>
      </c>
      <c r="F141" s="4"/>
      <c r="G141" s="4"/>
      <c r="H141" s="5" t="s">
        <v>375</v>
      </c>
      <c r="K141" t="str">
        <f t="shared" si="4"/>
        <v>HMS Trillium</v>
      </c>
      <c r="L141" t="s">
        <v>3268</v>
      </c>
      <c r="M141" t="s">
        <v>398</v>
      </c>
      <c r="O141">
        <v>925</v>
      </c>
      <c r="P141" t="str">
        <f t="shared" si="5"/>
        <v>HMS Trillium#Corvette925</v>
      </c>
    </row>
    <row r="142" spans="1:16" ht="52.5" customHeight="1" thickBot="1" x14ac:dyDescent="0.3">
      <c r="A142" t="s">
        <v>397</v>
      </c>
      <c r="B142" s="1" t="s">
        <v>376</v>
      </c>
      <c r="C142" s="5" t="s">
        <v>186</v>
      </c>
      <c r="D142" s="3">
        <v>14761</v>
      </c>
      <c r="E142" s="3">
        <v>14858</v>
      </c>
      <c r="F142" s="3">
        <v>14933</v>
      </c>
      <c r="G142" s="4"/>
      <c r="H142" s="4" t="s">
        <v>377</v>
      </c>
      <c r="K142" t="str">
        <f t="shared" si="4"/>
        <v>HMS Tulip</v>
      </c>
      <c r="L142" t="s">
        <v>3268</v>
      </c>
      <c r="M142" t="s">
        <v>398</v>
      </c>
      <c r="O142">
        <v>925</v>
      </c>
      <c r="P142" t="str">
        <f t="shared" si="5"/>
        <v>HMS Tulip#Corvette925</v>
      </c>
    </row>
    <row r="143" spans="1:16" ht="52.5" customHeight="1" thickBot="1" x14ac:dyDescent="0.3">
      <c r="A143" t="s">
        <v>397</v>
      </c>
      <c r="B143" s="1" t="s">
        <v>378</v>
      </c>
      <c r="C143" s="5" t="s">
        <v>186</v>
      </c>
      <c r="D143" s="3">
        <v>14791</v>
      </c>
      <c r="E143" s="3">
        <v>14885</v>
      </c>
      <c r="F143" s="3">
        <v>14964</v>
      </c>
      <c r="G143" s="4"/>
      <c r="H143" s="5" t="s">
        <v>379</v>
      </c>
      <c r="K143" t="str">
        <f t="shared" si="4"/>
        <v>HMS Verbena</v>
      </c>
      <c r="L143" t="s">
        <v>3268</v>
      </c>
      <c r="M143" t="s">
        <v>398</v>
      </c>
      <c r="O143">
        <v>925</v>
      </c>
      <c r="P143" t="str">
        <f t="shared" si="5"/>
        <v>HMS Verbena#Corvette925</v>
      </c>
    </row>
    <row r="144" spans="1:16" ht="52.5" customHeight="1" thickBot="1" x14ac:dyDescent="0.3">
      <c r="A144" t="s">
        <v>397</v>
      </c>
      <c r="B144" s="1" t="s">
        <v>380</v>
      </c>
      <c r="C144" s="5" t="s">
        <v>186</v>
      </c>
      <c r="D144" s="3">
        <v>14801</v>
      </c>
      <c r="E144" s="3">
        <v>14901</v>
      </c>
      <c r="F144" s="3">
        <v>15025</v>
      </c>
      <c r="G144" s="3">
        <v>15388</v>
      </c>
      <c r="H144" s="4" t="s">
        <v>381</v>
      </c>
      <c r="K144" t="str">
        <f t="shared" si="4"/>
        <v>HMS Veronica</v>
      </c>
      <c r="L144" t="s">
        <v>3268</v>
      </c>
      <c r="M144" t="s">
        <v>398</v>
      </c>
      <c r="O144">
        <v>925</v>
      </c>
      <c r="P144" t="str">
        <f t="shared" si="5"/>
        <v>HMS Veronica#Corvette925</v>
      </c>
    </row>
    <row r="145" spans="1:16" ht="52.5" customHeight="1" thickBot="1" x14ac:dyDescent="0.3">
      <c r="A145" t="s">
        <v>397</v>
      </c>
      <c r="B145" s="1" t="s">
        <v>382</v>
      </c>
      <c r="C145" s="2" t="s">
        <v>0</v>
      </c>
      <c r="D145" s="3">
        <v>14931</v>
      </c>
      <c r="E145" s="3">
        <v>15047</v>
      </c>
      <c r="F145" s="3">
        <v>15136</v>
      </c>
      <c r="G145" s="3">
        <v>16488</v>
      </c>
      <c r="H145" s="4" t="s">
        <v>383</v>
      </c>
      <c r="K145" t="str">
        <f t="shared" si="4"/>
        <v>HMS Vervain</v>
      </c>
      <c r="L145" t="s">
        <v>3268</v>
      </c>
      <c r="M145" t="s">
        <v>398</v>
      </c>
      <c r="O145">
        <v>925</v>
      </c>
      <c r="P145" t="str">
        <f t="shared" si="5"/>
        <v>HMS Vervain#Corvette925</v>
      </c>
    </row>
    <row r="146" spans="1:16" ht="52.5" customHeight="1" thickBot="1" x14ac:dyDescent="0.3">
      <c r="A146" t="s">
        <v>397</v>
      </c>
      <c r="B146" s="1" t="s">
        <v>384</v>
      </c>
      <c r="C146" s="5" t="s">
        <v>186</v>
      </c>
      <c r="D146" s="3">
        <v>15050</v>
      </c>
      <c r="E146" s="3">
        <v>15123</v>
      </c>
      <c r="F146" s="3">
        <v>15199</v>
      </c>
      <c r="G146" s="4"/>
      <c r="H146" s="4" t="s">
        <v>385</v>
      </c>
      <c r="K146" t="str">
        <f t="shared" si="4"/>
        <v>HMS Vetch</v>
      </c>
      <c r="L146" t="s">
        <v>3268</v>
      </c>
      <c r="M146" t="s">
        <v>398</v>
      </c>
      <c r="O146">
        <v>925</v>
      </c>
      <c r="P146" t="str">
        <f t="shared" si="5"/>
        <v>HMS Vetch#Corvette925</v>
      </c>
    </row>
    <row r="147" spans="1:16" ht="52.5" customHeight="1" thickBot="1" x14ac:dyDescent="0.3">
      <c r="A147" t="s">
        <v>397</v>
      </c>
      <c r="B147" s="1" t="s">
        <v>386</v>
      </c>
      <c r="C147" s="6" t="s">
        <v>328</v>
      </c>
      <c r="D147" s="3">
        <v>14691</v>
      </c>
      <c r="E147" s="3">
        <v>14975</v>
      </c>
      <c r="F147" s="3">
        <v>15010</v>
      </c>
      <c r="G147" s="3">
        <v>16843</v>
      </c>
      <c r="H147" s="4" t="s">
        <v>387</v>
      </c>
      <c r="K147" t="str">
        <f t="shared" si="4"/>
        <v>HMS Violet</v>
      </c>
      <c r="L147" t="s">
        <v>3268</v>
      </c>
      <c r="M147" t="s">
        <v>398</v>
      </c>
      <c r="O147">
        <v>925</v>
      </c>
      <c r="P147" t="str">
        <f t="shared" si="5"/>
        <v>HMS Violet#Corvette925</v>
      </c>
    </row>
    <row r="148" spans="1:16" ht="52.5" customHeight="1" thickBot="1" x14ac:dyDescent="0.3">
      <c r="A148" t="s">
        <v>397</v>
      </c>
      <c r="B148" s="1" t="s">
        <v>388</v>
      </c>
      <c r="C148" s="5" t="s">
        <v>186</v>
      </c>
      <c r="D148" s="3">
        <v>14815</v>
      </c>
      <c r="E148" s="3">
        <v>14929</v>
      </c>
      <c r="F148" s="3">
        <v>15042</v>
      </c>
      <c r="G148" s="4"/>
      <c r="H148" s="5" t="s">
        <v>389</v>
      </c>
      <c r="K148" t="str">
        <f t="shared" si="4"/>
        <v>HMS Wallflower</v>
      </c>
      <c r="L148" t="s">
        <v>3268</v>
      </c>
      <c r="M148" t="s">
        <v>398</v>
      </c>
      <c r="O148">
        <v>925</v>
      </c>
      <c r="P148" t="str">
        <f t="shared" si="5"/>
        <v>HMS Wallflower#Corvette925</v>
      </c>
    </row>
    <row r="149" spans="1:16" ht="52.5" customHeight="1" thickBot="1" x14ac:dyDescent="0.3">
      <c r="A149" t="s">
        <v>397</v>
      </c>
      <c r="B149" s="1" t="s">
        <v>390</v>
      </c>
      <c r="C149" s="2" t="s">
        <v>230</v>
      </c>
      <c r="D149" s="3">
        <v>14666</v>
      </c>
      <c r="E149" s="3">
        <v>14796</v>
      </c>
      <c r="F149" s="4"/>
      <c r="G149" s="4"/>
      <c r="H149" s="5" t="s">
        <v>391</v>
      </c>
      <c r="K149" t="str">
        <f t="shared" si="4"/>
        <v>HMS Windflower</v>
      </c>
      <c r="L149" t="s">
        <v>3268</v>
      </c>
      <c r="M149" t="s">
        <v>398</v>
      </c>
      <c r="O149">
        <v>925</v>
      </c>
      <c r="P149" t="str">
        <f t="shared" si="5"/>
        <v>HMS Windflower#Corvette925</v>
      </c>
    </row>
    <row r="150" spans="1:16" ht="52.5" customHeight="1" thickBot="1" x14ac:dyDescent="0.3">
      <c r="A150" t="s">
        <v>397</v>
      </c>
      <c r="B150" s="1" t="s">
        <v>392</v>
      </c>
      <c r="C150" s="6" t="s">
        <v>328</v>
      </c>
      <c r="D150" s="3">
        <v>14730</v>
      </c>
      <c r="E150" s="3">
        <v>15035</v>
      </c>
      <c r="F150" s="3">
        <v>15073</v>
      </c>
      <c r="G150" s="4"/>
      <c r="H150" s="5" t="s">
        <v>393</v>
      </c>
      <c r="K150" t="str">
        <f t="shared" si="4"/>
        <v>HMS Woodruff</v>
      </c>
      <c r="L150" t="s">
        <v>3268</v>
      </c>
      <c r="M150" t="s">
        <v>398</v>
      </c>
      <c r="O150">
        <v>925</v>
      </c>
      <c r="P150" t="str">
        <f t="shared" si="5"/>
        <v>HMS Woodruff#Corvette925</v>
      </c>
    </row>
    <row r="151" spans="1:16" ht="52.5" customHeight="1" thickBot="1" x14ac:dyDescent="0.3">
      <c r="A151" t="s">
        <v>397</v>
      </c>
      <c r="B151" s="1" t="s">
        <v>394</v>
      </c>
      <c r="C151" s="5" t="s">
        <v>186</v>
      </c>
      <c r="D151" s="3">
        <v>14843</v>
      </c>
      <c r="E151" s="3">
        <v>14943</v>
      </c>
      <c r="F151" s="3">
        <v>15065</v>
      </c>
      <c r="G151" s="3">
        <v>15211</v>
      </c>
      <c r="H151" s="4" t="s">
        <v>395</v>
      </c>
      <c r="K151" t="str">
        <f t="shared" si="4"/>
        <v>HMS Zinnia</v>
      </c>
      <c r="L151" t="s">
        <v>3268</v>
      </c>
      <c r="M151" t="s">
        <v>398</v>
      </c>
      <c r="O151">
        <v>925</v>
      </c>
      <c r="P151" t="str">
        <f t="shared" si="5"/>
        <v>HMS Zinnia#Corvette925</v>
      </c>
    </row>
  </sheetData>
  <autoFilter ref="B2:H151" xr:uid="{F546573D-2090-4A56-A6E9-BE1D04A9581B}"/>
  <hyperlinks>
    <hyperlink ref="B3" r:id="rId1" tooltip="HMS Acanthus (K01)" display="https://en.wikipedia.org/wiki/HMS_Acanthus_(K01)" xr:uid="{3E3C6584-286F-4A0B-91E0-D91988DBB0D8}"/>
    <hyperlink ref="B4" r:id="rId2" tooltip="HMS Aconite (K58)" display="https://en.wikipedia.org/wiki/HMS_Aconite_(K58)" xr:uid="{D061647C-56BE-4F23-96FB-182978824E8F}"/>
    <hyperlink ref="H4" r:id="rId3" tooltip="FFL Aconit (K58)" display="https://en.wikipedia.org/wiki/FFL_Aconit_(K58)" xr:uid="{8A246862-D959-4587-B7BA-450C3BCCFF0D}"/>
    <hyperlink ref="B5" r:id="rId4" tooltip="HMS Alisma (K185)" display="https://en.wikipedia.org/wiki/HMS_Alisma_(K185)" xr:uid="{5E984385-C40B-4570-B0F2-AC5411F1E193}"/>
    <hyperlink ref="F5" r:id="rId5" location="cite_note-19" display="https://en.wikipedia.org/wiki/Flower-class_corvette - cite_note-19" xr:uid="{F8F6D31C-1617-44A1-A8D0-9592DB9B8A82}"/>
    <hyperlink ref="B6" r:id="rId6" tooltip="HMS Alyssum (K100)" display="https://en.wikipedia.org/wiki/HMS_Alyssum_(K100)" xr:uid="{109387FA-FEF2-4477-B43F-9025E40C927F}"/>
    <hyperlink ref="C6" r:id="rId7" tooltip="George Brown and Company" display="https://en.wikipedia.org/wiki/George_Brown_and_Company" xr:uid="{00D8ED10-3EDD-42D6-A816-EDA78CA6E674}"/>
    <hyperlink ref="H6" r:id="rId8" tooltip="FFL Alysse (K100)" display="https://en.wikipedia.org/wiki/FFL_Alysse_(K100)" xr:uid="{F52F6FFE-DEB7-4206-B089-27C874B970F3}"/>
    <hyperlink ref="B7" r:id="rId9" tooltip="HMS Amaranthus (K17)" display="https://en.wikipedia.org/wiki/HMS_Amaranthus_(K17)" xr:uid="{002AAF67-DD39-4451-BA02-78C1544AC2C9}"/>
    <hyperlink ref="H7" r:id="rId10" tooltip="Hong Kong" display="https://en.wikipedia.org/wiki/Hong_Kong" xr:uid="{8BC966C5-8FCF-46F3-B0CE-075BCD76DC84}"/>
    <hyperlink ref="B8" r:id="rId11" tooltip="HMS Anchusa (K186)" display="https://en.wikipedia.org/wiki/HMS_Anchusa_(K186)" xr:uid="{6F33F4B4-AA1E-4A0A-9B6C-844E4BA6F39C}"/>
    <hyperlink ref="H8" r:id="rId12" tooltip="Mauritius" display="https://en.wikipedia.org/wiki/Mauritius" xr:uid="{14290A33-3676-4866-A544-9DE03BAC2755}"/>
    <hyperlink ref="B9" r:id="rId13" tooltip="HMS Anemone (K48) (page does not exist)" display="https://en.wikipedia.org/w/index.php?title=HMS_Anemone_(K48)&amp;action=edit&amp;redlink=1" xr:uid="{D7E56CD2-39A3-486E-8575-8645F21A8ED9}"/>
    <hyperlink ref="D9" r:id="rId14" location="cite_note-shipcraft_p65-20" display="https://en.wikipedia.org/wiki/Flower-class_corvette - cite_note-shipcraft_p65-20" xr:uid="{C3DE3ACD-070C-4867-8446-05A5907FB4A1}"/>
    <hyperlink ref="E9" r:id="rId15" location="cite_note-shipcraft_p65-20" display="https://en.wikipedia.org/wiki/Flower-class_corvette - cite_note-shipcraft_p65-20" xr:uid="{4188D911-70C4-4F80-98D5-6BB05D05C3C4}"/>
    <hyperlink ref="F9" r:id="rId16" location="cite_note-shipcraft_p65-20" display="https://en.wikipedia.org/wiki/Flower-class_corvette - cite_note-shipcraft_p65-20" xr:uid="{DB0C50A3-33B6-4C42-9949-1FF33AACD175}"/>
    <hyperlink ref="H9" r:id="rId17" tooltip="Norway" display="https://en.wikipedia.org/wiki/Norway" xr:uid="{F02AF8A6-5176-4960-8702-DBFAD65431EB}"/>
    <hyperlink ref="B10" r:id="rId18" tooltip="HMS Arabis (K73)" display="https://en.wikipedia.org/wiki/HMS_Arabis_(K73)" xr:uid="{017D7BD0-4400-41B4-8B0B-046962605827}"/>
    <hyperlink ref="B11" r:id="rId19" tooltip="HMS Arbutus (K86)" display="https://en.wikipedia.org/wiki/HMS_Arbutus_(K86)" xr:uid="{E2FCAA45-B970-457E-901E-EFE339FDF269}"/>
    <hyperlink ref="D11" r:id="rId20" location="cite_note-shipcraft_p65-20" display="https://en.wikipedia.org/wiki/Flower-class_corvette - cite_note-shipcraft_p65-20" xr:uid="{B1FD8609-6EE0-4D24-A782-0987D674CCAF}"/>
    <hyperlink ref="E11" r:id="rId21" location="cite_note-shipcraft_p65-20" display="https://en.wikipedia.org/wiki/Flower-class_corvette - cite_note-shipcraft_p65-20" xr:uid="{2BB90120-20D7-4388-AF50-D293CAE6A58F}"/>
    <hyperlink ref="F11" r:id="rId22" location="cite_note-shipcraft_p65-20" display="https://en.wikipedia.org/wiki/Flower-class_corvette - cite_note-shipcraft_p65-20" xr:uid="{509B8441-FC59-43F4-A6A3-AA465FAB2FC7}"/>
    <hyperlink ref="G11" r:id="rId23" location="cite_note-shipcraft_p65-20" display="https://en.wikipedia.org/wiki/Flower-class_corvette - cite_note-shipcraft_p65-20" xr:uid="{47426569-BC30-43A1-8923-555FE6D21852}"/>
    <hyperlink ref="B12" r:id="rId24" tooltip="HMS Armeria (K187) (page does not exist)" display="https://en.wikipedia.org/w/index.php?title=HMS_Armeria_(K187)&amp;action=edit&amp;redlink=1" xr:uid="{3AFC4798-B629-405F-BDD7-06F48975E74F}"/>
    <hyperlink ref="B13" r:id="rId25" tooltip="HMS Arrowhead (K145)" display="https://en.wikipedia.org/wiki/HMS_Arrowhead_(K145)" xr:uid="{88E205E4-E032-4F21-940C-05F92D695368}"/>
    <hyperlink ref="B14" r:id="rId26" tooltip="HMS Asphodel (K56)" display="https://en.wikipedia.org/wiki/HMS_Asphodel_(K56)" xr:uid="{4452948D-A44E-4628-BADF-507799550F8D}"/>
    <hyperlink ref="D14" r:id="rId27" location="cite_note-shipcraft_p65-20" display="https://en.wikipedia.org/wiki/Flower-class_corvette - cite_note-shipcraft_p65-20" xr:uid="{E87FABA5-A071-421B-8C2D-52C45F53A484}"/>
    <hyperlink ref="E14" r:id="rId28" location="cite_note-shipcraft_p65-20" display="https://en.wikipedia.org/wiki/Flower-class_corvette - cite_note-shipcraft_p65-20" xr:uid="{F4667F5A-0304-4CC3-A725-DC6136F1442C}"/>
    <hyperlink ref="F14" r:id="rId29" location="cite_note-shipcraft_p65-20" display="https://en.wikipedia.org/wiki/Flower-class_corvette - cite_note-shipcraft_p65-20" xr:uid="{C9480A20-07DC-4646-9046-A5C1D291CF0E}"/>
    <hyperlink ref="B15" r:id="rId30" tooltip="HMS Aster (K188) (page does not exist)" display="https://en.wikipedia.org/w/index.php?title=HMS_Aster_(K188)&amp;action=edit&amp;redlink=1" xr:uid="{7D69765E-E764-41D8-AC5D-084958243B36}"/>
    <hyperlink ref="H15" r:id="rId31" tooltip="Bo'ness" display="https://en.wikipedia.org/wiki/Bo%27ness" xr:uid="{03F382AA-F70F-46C4-A4A0-8D1FC92DC508}"/>
    <hyperlink ref="B16" r:id="rId32" tooltip="HMS Aubrietia (K96)" display="https://en.wikipedia.org/wiki/HMS_Aubrietia_(K96)" xr:uid="{4CA793B2-8E49-4035-B3D3-96E43D77209B}"/>
    <hyperlink ref="D16" r:id="rId33" location="cite_note-shipcraft_p65-20" display="https://en.wikipedia.org/wiki/Flower-class_corvette - cite_note-shipcraft_p65-20" xr:uid="{DF56A68E-11D0-4167-80BC-98470BF1A2B1}"/>
    <hyperlink ref="E16" r:id="rId34" location="cite_note-shipcraft_p65-20" display="https://en.wikipedia.org/wiki/Flower-class_corvette - cite_note-shipcraft_p65-20" xr:uid="{A9EAFAFD-44AB-4620-9640-4321492E8FC7}"/>
    <hyperlink ref="F16" r:id="rId35" location="cite_note-shipcraft_p65-20" display="https://en.wikipedia.org/wiki/Flower-class_corvette - cite_note-shipcraft_p65-20" xr:uid="{90B838C7-D5B3-4932-957A-255EEE002F09}"/>
    <hyperlink ref="B17" r:id="rId36" tooltip="HMS Auricula (K12)" display="https://en.wikipedia.org/wiki/HMS_Auricula_(K12)" xr:uid="{2B55F1D2-12C0-48F2-B16D-E5F615AECFA1}"/>
    <hyperlink ref="D17" r:id="rId37" location="cite_note-shipcraft_p65-20" display="https://en.wikipedia.org/wiki/Flower-class_corvette - cite_note-shipcraft_p65-20" xr:uid="{17D717FD-D5EC-4DCC-9497-38C800993037}"/>
    <hyperlink ref="E17" r:id="rId38" location="cite_note-shipcraft_p65-20" display="https://en.wikipedia.org/wiki/Flower-class_corvette - cite_note-shipcraft_p65-20" xr:uid="{E2E946AF-A247-4FA7-9AA2-75AA1ECC2DCE}"/>
    <hyperlink ref="F17" r:id="rId39" location="cite_note-shipcraft_p65-20" display="https://en.wikipedia.org/wiki/Flower-class_corvette - cite_note-shipcraft_p65-20" xr:uid="{A79B64B0-F2F1-436F-A63B-925AF12BDB7C}"/>
    <hyperlink ref="H17" r:id="rId40" tooltip="Madagascar" display="https://en.wikipedia.org/wiki/Madagascar" xr:uid="{9053FB8F-9D2B-44AE-89B3-3638B84ADF0B}"/>
    <hyperlink ref="B18" r:id="rId41" tooltip="HMS Azalea (K25)" display="https://en.wikipedia.org/wiki/HMS_Azalea_(K25)" xr:uid="{AA59739C-5731-4A46-8AC9-2F2E85C1A5FB}"/>
    <hyperlink ref="D18" r:id="rId42" location="cite_note-shipcraft_p65-20" display="https://en.wikipedia.org/wiki/Flower-class_corvette - cite_note-shipcraft_p65-20" xr:uid="{E59C6360-B62F-4296-840B-825F9E818F29}"/>
    <hyperlink ref="E18" r:id="rId43" location="cite_note-shipcraft_p65-20" display="https://en.wikipedia.org/wiki/Flower-class_corvette - cite_note-shipcraft_p65-20" xr:uid="{77BCB6B9-CA01-4A9E-94F7-F24835E85C66}"/>
    <hyperlink ref="B19" r:id="rId44" tooltip="HMS Balsam (K72) (page does not exist)" display="https://en.wikipedia.org/w/index.php?title=HMS_Balsam_(K72)&amp;action=edit&amp;redlink=1" xr:uid="{BA2CFC36-3D4D-4AF4-BEAB-BAEDEA8C699B}"/>
    <hyperlink ref="C19" r:id="rId45" tooltip="George Brown and Company" display="https://en.wikipedia.org/wiki/George_Brown_and_Company" xr:uid="{CDBE4EC9-2D3A-49D0-B6F6-7CBE7576D9C4}"/>
    <hyperlink ref="B20" r:id="rId46" tooltip="HMS Begonia (K66)" display="https://en.wikipedia.org/wiki/HMS_Begonia_(K66)" xr:uid="{0879D666-DCB3-4D2E-9438-9886CB22CCE4}"/>
    <hyperlink ref="D20" r:id="rId47" location="cite_note-shipcraft_p65-20" display="https://en.wikipedia.org/wiki/Flower-class_corvette - cite_note-shipcraft_p65-20" xr:uid="{D3800E96-ED64-4928-91A2-32818B23119E}"/>
    <hyperlink ref="E20" r:id="rId48" location="cite_note-shipcraft_p65-20" display="https://en.wikipedia.org/wiki/Flower-class_corvette - cite_note-shipcraft_p65-20" xr:uid="{663556B4-02E4-4E79-B123-B77F78A55DE2}"/>
    <hyperlink ref="F20" r:id="rId49" location="cite_note-shipcraft_p65-20" display="https://en.wikipedia.org/wiki/Flower-class_corvette - cite_note-shipcraft_p65-20" xr:uid="{B9AE3CA6-025A-404B-993B-5426E9DECFE1}"/>
    <hyperlink ref="H20" r:id="rId50" tooltip="USS Impulse (PG-68)" display="https://en.wikipedia.org/wiki/USS_Impulse_(PG-68)" xr:uid="{61F8A004-FA09-41F7-A913-94DBE52781E5}"/>
    <hyperlink ref="B21" r:id="rId51" tooltip="HMS Bellwort (K114)" display="https://en.wikipedia.org/wiki/HMS_Bellwort_(K114)" xr:uid="{069864AF-D280-4958-AB65-07B637EDB91B}"/>
    <hyperlink ref="C21" r:id="rId52" tooltip="George Brown and Company" display="https://en.wikipedia.org/wiki/George_Brown_and_Company" xr:uid="{57A10CFD-03A2-42A5-A39C-2A9738F21BAC}"/>
    <hyperlink ref="H21" r:id="rId53" tooltip="Irish Naval Service" display="https://en.wikipedia.org/wiki/Irish_Naval_Service" xr:uid="{83E4202F-E481-4CEF-8CBC-7B93C8571E33}"/>
    <hyperlink ref="B22" r:id="rId54" tooltip="HMS Bergamot (K189)" display="https://en.wikipedia.org/wiki/HMS_Bergamot_(K189)" xr:uid="{9FEE0683-619F-4DC4-9159-DDB9BE248BD3}"/>
    <hyperlink ref="B23" r:id="rId55" tooltip="HMS Bittersweet (K182)" display="https://en.wikipedia.org/wiki/HMS_Bittersweet_(K182)" xr:uid="{8518D9C5-E6F5-4B17-99CA-6B27B6A24AF1}"/>
    <hyperlink ref="H23" r:id="rId56" tooltip="HMCS Bittersweet (K182)" display="https://en.wikipedia.org/wiki/HMCS_Bittersweet_(K182)" xr:uid="{AA435909-CC27-40EF-B8E7-9680C1F46D19}"/>
    <hyperlink ref="B24" r:id="rId57" tooltip="HMS Bluebell (K80)" display="https://en.wikipedia.org/wiki/HMS_Bluebell_(K80)" xr:uid="{D5302A61-E8FE-4DED-B2A4-78D958201304}"/>
    <hyperlink ref="D24" r:id="rId58" location="cite_note-shipcraft_p65-20" display="https://en.wikipedia.org/wiki/Flower-class_corvette - cite_note-shipcraft_p65-20" xr:uid="{BB9C47D7-F7B4-4208-ABF8-CC155D042715}"/>
    <hyperlink ref="E24" r:id="rId59" location="cite_note-shipcraft_p65-20" display="https://en.wikipedia.org/wiki/Flower-class_corvette - cite_note-shipcraft_p65-20" xr:uid="{C43CCC4A-DDAD-442A-AA4D-7C3D9520707B}"/>
    <hyperlink ref="F24" r:id="rId60" location="cite_note-shipcraft_p65-20" display="https://en.wikipedia.org/wiki/Flower-class_corvette - cite_note-shipcraft_p65-20" xr:uid="{E95B53D0-3F24-49D6-8441-8DBD57DF1BED}"/>
    <hyperlink ref="G24" r:id="rId61" location="cite_note-shipcraft_p65-20" display="https://en.wikipedia.org/wiki/Flower-class_corvette - cite_note-shipcraft_p65-20" xr:uid="{BC7584B9-2F5B-4720-A327-CD11B2D1C788}"/>
    <hyperlink ref="B25" r:id="rId62" tooltip="HMS Borage (K120)" display="https://en.wikipedia.org/wiki/HMS_Borage_(K120)" xr:uid="{F0EFBE17-B795-4B3D-A412-941E64200ED5}"/>
    <hyperlink ref="C25" r:id="rId63" tooltip="George Brown and Company" display="https://en.wikipedia.org/wiki/George_Brown_and_Company" xr:uid="{AC2AAB66-BC72-4E15-AF83-8F0D91B0CDD8}"/>
    <hyperlink ref="H25" r:id="rId64" tooltip="LÉ Macha (01)" display="https://en.wikipedia.org/wiki/L%C3%89_Macha_(01)" xr:uid="{DD4D6610-223C-4C0A-8D65-768E2CCB27D9}"/>
    <hyperlink ref="B26" r:id="rId65" tooltip="HMS Bryony (K192)" display="https://en.wikipedia.org/wiki/HMS_Bryony_(K192)" xr:uid="{1C2E6E81-B5AB-4ED7-996B-2A29CA1A5889}"/>
    <hyperlink ref="B27" r:id="rId66" tooltip="HMS Burdock (K126) (page does not exist)" display="https://en.wikipedia.org/w/index.php?title=HMS_Burdock_(K126)&amp;action=edit&amp;redlink=1" xr:uid="{684E0857-986F-44CC-89EC-648B4C1247CB}"/>
    <hyperlink ref="H27" r:id="rId67" tooltip="Hayle" display="https://en.wikipedia.org/wiki/Hayle" xr:uid="{DCED2D9F-2632-41AA-BDBC-BCB9570B54B4}"/>
    <hyperlink ref="B28" r:id="rId68" tooltip="HMS Buttercup (K193)" display="https://en.wikipedia.org/wiki/HMS_Buttercup_(K193)" xr:uid="{DA1FAFB5-C806-4B45-B09C-0CB77350EAD0}"/>
    <hyperlink ref="B29" r:id="rId69" tooltip="HMS Calendula (K28)" display="https://en.wikipedia.org/wiki/HMS_Calendula_(K28)" xr:uid="{D67E4B5B-A6EF-4EF9-BC05-A02409569D26}"/>
    <hyperlink ref="H29" r:id="rId70" tooltip="USS Ready (PG-67)" display="https://en.wikipedia.org/wiki/USS_Ready_(PG-67)" xr:uid="{E529CA04-785F-45DD-B67F-C0B9D345D26A}"/>
    <hyperlink ref="B30" r:id="rId71" tooltip="HMS Camellia (K31)" display="https://en.wikipedia.org/wiki/HMS_Camellia_(K31)" xr:uid="{425E7801-9C4B-431C-8C4B-E109C5703A1A}"/>
    <hyperlink ref="B31" r:id="rId72" tooltip="HMS Campanula (K18) (page does not exist)" display="https://en.wikipedia.org/w/index.php?title=HMS_Campanula_(K18)&amp;action=edit&amp;redlink=1" xr:uid="{15018721-DDED-4D71-9B01-1324E166E062}"/>
    <hyperlink ref="D31" r:id="rId73" location="cite_note-shipcraft_p65-20" display="https://en.wikipedia.org/wiki/Flower-class_corvette - cite_note-shipcraft_p65-20" xr:uid="{5497A118-9009-40CD-B5DF-C0728BE7E1DE}"/>
    <hyperlink ref="E31" r:id="rId74" location="cite_note-shipcraft_p65-20" display="https://en.wikipedia.org/wiki/Flower-class_corvette - cite_note-shipcraft_p65-20" xr:uid="{36C8BA58-CE94-4015-93D4-38F7D888BD9D}"/>
    <hyperlink ref="F31" r:id="rId75" location="cite_note-shipcraft_p65-20" display="https://en.wikipedia.org/wiki/Flower-class_corvette - cite_note-shipcraft_p65-20" xr:uid="{DA925517-1E03-485F-B220-92D58E0E08B8}"/>
    <hyperlink ref="B32" r:id="rId76" tooltip="HMS Campion (K108) (page does not exist)" display="https://en.wikipedia.org/w/index.php?title=HMS_Campion_(K108)&amp;action=edit&amp;redlink=1" xr:uid="{AE5DE363-21E1-4A72-A545-746158C4FA89}"/>
    <hyperlink ref="H32" r:id="rId77" tooltip="Newport, Wales" display="https://en.wikipedia.org/wiki/Newport,_Wales" xr:uid="{A8647C49-C0AB-4CB2-BEAD-C6A82592EA95}"/>
    <hyperlink ref="B33" r:id="rId78" tooltip="HMS Candytuft (K09)" display="https://en.wikipedia.org/wiki/HMS_Candytuft_(K09)" xr:uid="{DCB6921A-0776-49D7-BF54-AEC3D2389CB6}"/>
    <hyperlink ref="D33" r:id="rId79" location="cite_note-shipcraft_p65-20" display="https://en.wikipedia.org/wiki/Flower-class_corvette - cite_note-shipcraft_p65-20" xr:uid="{255290A1-0468-4FDA-94AF-22D483D303E8}"/>
    <hyperlink ref="E33" r:id="rId80" location="cite_note-shipcraft_p65-20" display="https://en.wikipedia.org/wiki/Flower-class_corvette - cite_note-shipcraft_p65-20" xr:uid="{4101DC08-7AE0-4ED4-941D-91D60F734D8F}"/>
    <hyperlink ref="F33" r:id="rId81" location="cite_note-shipcraft_p65-20" display="https://en.wikipedia.org/wiki/Flower-class_corvette - cite_note-shipcraft_p65-20" xr:uid="{CC2BF6E8-3CFA-4417-AE01-A948935D39B8}"/>
    <hyperlink ref="H33" r:id="rId82" tooltip="USS Tenacity (PG-71)" display="https://en.wikipedia.org/wiki/USS_Tenacity_(PG-71)" xr:uid="{F13AB9E8-7E46-4708-8124-91B321EC4832}"/>
    <hyperlink ref="B34" r:id="rId83" tooltip="HMS Carnation (K00) (page does not exist)" display="https://en.wikipedia.org/w/index.php?title=HMS_Carnation_(K00)&amp;action=edit&amp;redlink=1" xr:uid="{71A258FD-56E4-466A-A66E-E6A7A0A9575F}"/>
    <hyperlink ref="D34" r:id="rId84" location="cite_note-shipcraft_p65-20" display="https://en.wikipedia.org/wiki/Flower-class_corvette - cite_note-shipcraft_p65-20" xr:uid="{2171D651-1648-4CCA-B81A-764A3398A62B}"/>
    <hyperlink ref="E34" r:id="rId85" location="cite_note-shipcraft_p65-20" display="https://en.wikipedia.org/wiki/Flower-class_corvette - cite_note-shipcraft_p65-20" xr:uid="{95F13A01-40C2-4B12-9DC3-2BCE8359EC26}"/>
    <hyperlink ref="F34" r:id="rId86" location="cite_note-shipcraft_p65-20" display="https://en.wikipedia.org/wiki/Flower-class_corvette - cite_note-shipcraft_p65-20" xr:uid="{FC23F1CE-4410-4524-948C-123655176681}"/>
    <hyperlink ref="B35" r:id="rId87" tooltip="HMS Celandine (K75) (page does not exist)" display="https://en.wikipedia.org/w/index.php?title=HMS_Celandine_(K75)&amp;action=edit&amp;redlink=1" xr:uid="{FCE3D43A-DA80-4C97-8237-00E3D1DF7530}"/>
    <hyperlink ref="D35" r:id="rId88" location="cite_note-shipcraft_p65-20" display="https://en.wikipedia.org/wiki/Flower-class_corvette - cite_note-shipcraft_p65-20" xr:uid="{4D7942EA-A41E-4D1B-9FD5-D2885E06FE44}"/>
    <hyperlink ref="E35" r:id="rId89" location="cite_note-shipcraft_p65-20" display="https://en.wikipedia.org/wiki/Flower-class_corvette - cite_note-shipcraft_p65-20" xr:uid="{A8D14401-4A46-4EC1-A81E-025923BB4C1A}"/>
    <hyperlink ref="F35" r:id="rId90" location="cite_note-shipcraft_p65-20" display="https://en.wikipedia.org/wiki/Flower-class_corvette - cite_note-shipcraft_p65-20" xr:uid="{B733F6D6-4D7C-46E9-885C-EA214A38567A}"/>
    <hyperlink ref="H35" r:id="rId91" tooltip="Portaferry" display="https://en.wikipedia.org/wiki/Portaferry" xr:uid="{6B8A4CC2-C4FC-44D1-9330-338A2F4CC9AC}"/>
    <hyperlink ref="B36" r:id="rId92" tooltip="HMS Chrysanthemum (K195) (page does not exist)" display="https://en.wikipedia.org/w/index.php?title=HMS_Chrysanthemum_(K195)&amp;action=edit&amp;redlink=1" xr:uid="{9C895F47-6344-4995-BEE1-169B00E0B330}"/>
    <hyperlink ref="B37" r:id="rId93" tooltip="HMS Clarkia (K88) (page does not exist)" display="https://en.wikipedia.org/w/index.php?title=HMS_Clarkia_(K88)&amp;action=edit&amp;redlink=1" xr:uid="{9BFDBF7D-7BBE-4BC3-A5B7-D988CF645BBA}"/>
    <hyperlink ref="B38" r:id="rId94" tooltip="HMS Clematis (K36) (page does not exist)" display="https://en.wikipedia.org/w/index.php?title=HMS_Clematis_(K36)&amp;action=edit&amp;redlink=1" xr:uid="{828D0E5B-2296-4F8C-AD61-ABABAB3D7E9D}"/>
    <hyperlink ref="D38" r:id="rId95" location="cite_note-shipcraft_p65-20" display="https://en.wikipedia.org/wiki/Flower-class_corvette - cite_note-shipcraft_p65-20" xr:uid="{C9AB4214-A26D-44BF-B612-551A1D25BA64}"/>
    <hyperlink ref="E38" r:id="rId96" location="cite_note-shipcraft_p65-20" display="https://en.wikipedia.org/wiki/Flower-class_corvette - cite_note-shipcraft_p65-20" xr:uid="{0FBC386D-6C3A-47E3-B841-3F796B0E39E8}"/>
    <hyperlink ref="F38" r:id="rId97" location="cite_note-shipcraft_p65-20" display="https://en.wikipedia.org/wiki/Flower-class_corvette - cite_note-shipcraft_p65-20" xr:uid="{1CBD15DB-9A13-4B50-A3DF-B89B0F7F3E04}"/>
    <hyperlink ref="H38" r:id="rId98" tooltip="Charlestown, Cornwall" display="https://en.wikipedia.org/wiki/Charlestown,_Cornwall" xr:uid="{56F31E5F-FBBA-4704-8E69-953A9C670CE8}"/>
    <hyperlink ref="B39" r:id="rId99" tooltip="HMS Clover (K134) (page does not exist)" display="https://en.wikipedia.org/w/index.php?title=HMS_Clover_(K134)&amp;action=edit&amp;redlink=1" xr:uid="{F1F80DA1-6E68-4D6A-B0D5-21C412CCAB4F}"/>
    <hyperlink ref="H39" r:id="rId100" tooltip="People's Republic of China" display="https://en.wikipedia.org/wiki/People%27s_Republic_of_China" xr:uid="{B9820355-DD8F-4BD6-8432-FFF3B49B758B}"/>
    <hyperlink ref="B40" r:id="rId101" tooltip="HMS Coltsfoot (K140) (page does not exist)" display="https://en.wikipedia.org/w/index.php?title=HMS_Coltsfoot_(K140)&amp;action=edit&amp;redlink=1" xr:uid="{8B04152B-9549-4A37-B107-8ED3616C264B}"/>
    <hyperlink ref="C40" r:id="rId102" tooltip="Alexander Hall and Sons" display="https://en.wikipedia.org/wiki/Alexander_Hall_and_Sons" xr:uid="{78AFA594-8167-4709-AE28-679F7CC6CAFF}"/>
    <hyperlink ref="B41" r:id="rId103" tooltip="HMS Columbine (K94) (page does not exist)" display="https://en.wikipedia.org/w/index.php?title=HMS_Columbine_(K94)&amp;action=edit&amp;redlink=1" xr:uid="{C3CB25C5-7D3A-490C-88E7-2F70D1687E3A}"/>
    <hyperlink ref="D41" r:id="rId104" location="cite_note-shipcraft_p65-20" display="https://en.wikipedia.org/wiki/Flower-class_corvette - cite_note-shipcraft_p65-20" xr:uid="{12C0EE13-5EE9-4880-A5B7-F9265E2F4850}"/>
    <hyperlink ref="E41" r:id="rId105" location="cite_note-shipcraft_p65-20" display="https://en.wikipedia.org/wiki/Flower-class_corvette - cite_note-shipcraft_p65-20" xr:uid="{4D5A9DCD-C989-4F03-BADB-324579D4EDBE}"/>
    <hyperlink ref="F41" r:id="rId106" location="cite_note-shipcraft_p65-20" display="https://en.wikipedia.org/wiki/Flower-class_corvette - cite_note-shipcraft_p65-20" xr:uid="{FFFB6611-8FE6-49FD-8E42-F83056CDAE57}"/>
    <hyperlink ref="H41" r:id="rId107" tooltip="Grimstad" display="https://en.wikipedia.org/wiki/Grimstad" xr:uid="{0CA16E73-2280-416C-AAD5-6D3393F15041}"/>
    <hyperlink ref="B42" r:id="rId108" tooltip="HMS Convolvulus (K45)" display="https://en.wikipedia.org/wiki/HMS_Convolvulus_(K45)" xr:uid="{592479B1-4994-4506-A368-C9F9192B3FEC}"/>
    <hyperlink ref="D42" r:id="rId109" location="cite_note-shipcraft_p65-20" display="https://en.wikipedia.org/wiki/Flower-class_corvette - cite_note-shipcraft_p65-20" xr:uid="{6A02E147-E29F-43D1-98DA-4A89CD943B08}"/>
    <hyperlink ref="E42" r:id="rId110" location="cite_note-shipcraft_p65-20" display="https://en.wikipedia.org/wiki/Flower-class_corvette - cite_note-shipcraft_p65-20" xr:uid="{4A0B5A68-B585-4DCA-BAF1-EDCB16C76CC6}"/>
    <hyperlink ref="F42" r:id="rId111" location="cite_note-shipcraft_p65-20" display="https://en.wikipedia.org/wiki/Flower-class_corvette - cite_note-shipcraft_p65-20" xr:uid="{CAB1ABC4-37A8-4FF1-9739-D1F0C488DDBB}"/>
    <hyperlink ref="H42" r:id="rId112" tooltip="Newport, Wales" display="https://en.wikipedia.org/wiki/Newport,_Wales" xr:uid="{CE9C0B00-1012-461C-BEB8-B7B25A3B79B3}"/>
    <hyperlink ref="B43" r:id="rId113" tooltip="HMS Coreopsis (K32)" display="https://en.wikipedia.org/wiki/HMS_Coreopsis_(K32)" xr:uid="{B26D17D0-94E4-4664-87A1-96138FC40018}"/>
    <hyperlink ref="D43" r:id="rId114" location="cite_note-shipcraft_p65-20" display="https://en.wikipedia.org/wiki/Flower-class_corvette - cite_note-shipcraft_p65-20" xr:uid="{DE380E28-CC54-438F-B6FC-46E32999BC36}"/>
    <hyperlink ref="E43" r:id="rId115" location="cite_note-shipcraft_p65-20" display="https://en.wikipedia.org/wiki/Flower-class_corvette - cite_note-shipcraft_p65-20" xr:uid="{A344FFEC-A901-4A6E-9EEF-5EC1FD816416}"/>
    <hyperlink ref="F43" r:id="rId116" location="cite_note-shipcraft_p65-20" display="https://en.wikipedia.org/wiki/Flower-class_corvette - cite_note-shipcraft_p65-20" xr:uid="{0A6189CB-B121-48A5-B03F-40C901004BA6}"/>
    <hyperlink ref="B44" r:id="rId117" tooltip="HMS Coriander (K183) (page does not exist)" display="https://en.wikipedia.org/w/index.php?title=HMS_Coriander_(K183)&amp;action=edit&amp;redlink=1" xr:uid="{BEE2744A-CA3B-4059-9814-8A6C3412F25E}"/>
    <hyperlink ref="C44" r:id="rId118" tooltip="Hall, Russell &amp; Company" display="https://en.wikipedia.org/wiki/Hall,_Russell_%26_Company" xr:uid="{7D980B82-19ED-4833-9D40-A9E51A08FA58}"/>
    <hyperlink ref="B45" r:id="rId119" tooltip="HMS Cowslip (K196) (page does not exist)" display="https://en.wikipedia.org/w/index.php?title=HMS_Cowslip_(K196)&amp;action=edit&amp;redlink=1" xr:uid="{5E966D90-BE69-40D3-9CD5-131298B09670}"/>
    <hyperlink ref="H45" r:id="rId120" tooltip="Troon" display="https://en.wikipedia.org/wiki/Troon" xr:uid="{7637349D-EBC6-4E4F-970F-418D557C0B70}"/>
    <hyperlink ref="B46" r:id="rId121" tooltip="HMS Crocus (K49) (page does not exist)" display="https://en.wikipedia.org/w/index.php?title=HMS_Crocus_(K49)&amp;action=edit&amp;redlink=1" xr:uid="{4337B9B7-CACA-4312-9BF8-3EFD2B691E5D}"/>
    <hyperlink ref="D46" r:id="rId122" location="cite_note-shipcraft_p65-20" display="https://en.wikipedia.org/wiki/Flower-class_corvette - cite_note-shipcraft_p65-20" xr:uid="{1E3DDAED-6EB3-434A-860E-E2A31E2C5938}"/>
    <hyperlink ref="E46" r:id="rId123" location="cite_note-shipcraft_p65-20" display="https://en.wikipedia.org/wiki/Flower-class_corvette - cite_note-shipcraft_p65-20" xr:uid="{1B882045-6C8D-4900-A5E5-8F4871C71F2E}"/>
    <hyperlink ref="F46" r:id="rId124" location="cite_note-shipcraft_p65-20" display="https://en.wikipedia.org/wiki/Flower-class_corvette - cite_note-shipcraft_p65-20" xr:uid="{570C1BE0-9CF0-494E-8186-15CCA0758070}"/>
    <hyperlink ref="H46" r:id="rId125" tooltip="Hong Kong" display="https://en.wikipedia.org/wiki/Hong_Kong" xr:uid="{552A670A-E793-43DA-BC06-BDA91E0089D5}"/>
    <hyperlink ref="B47" r:id="rId126" tooltip="HMS Cyclamen (K83) (page does not exist)" display="https://en.wikipedia.org/w/index.php?title=HMS_Cyclamen_(K83)&amp;action=edit&amp;redlink=1" xr:uid="{03741B87-ADA1-4912-8026-3D80F68E07E6}"/>
    <hyperlink ref="D47" r:id="rId127" location="cite_note-shipcraft_p65-20" display="https://en.wikipedia.org/wiki/Flower-class_corvette - cite_note-shipcraft_p65-20" xr:uid="{9DBE5A3E-B54C-47C6-910B-2308A00ECECC}"/>
    <hyperlink ref="E47" r:id="rId128" location="cite_note-shipcraft_p65-20" display="https://en.wikipedia.org/wiki/Flower-class_corvette - cite_note-shipcraft_p65-20" xr:uid="{FD23E922-92F9-43BD-94A8-FCEE35C5279E}"/>
    <hyperlink ref="F47" r:id="rId129" location="cite_note-shipcraft_p65-20" display="https://en.wikipedia.org/wiki/Flower-class_corvette - cite_note-shipcraft_p65-20" xr:uid="{06D11ADA-F5E2-47E5-BFE3-D88595EB2D19}"/>
    <hyperlink ref="B48" r:id="rId130" tooltip="HMS Dahlia (K59) (page does not exist)" display="https://en.wikipedia.org/w/index.php?title=HMS_Dahlia_(K59)&amp;action=edit&amp;redlink=1" xr:uid="{FB8BC5F5-1CE2-4A41-BDE7-931FBB06FB05}"/>
    <hyperlink ref="D48" r:id="rId131" location="cite_note-shipcraft_p65-20" display="https://en.wikipedia.org/wiki/Flower-class_corvette - cite_note-shipcraft_p65-20" xr:uid="{780A426D-B14B-4A0E-830D-0085DDEA26F7}"/>
    <hyperlink ref="E48" r:id="rId132" location="cite_note-shipcraft_p65-20" display="https://en.wikipedia.org/wiki/Flower-class_corvette - cite_note-shipcraft_p65-20" xr:uid="{E7B881B1-3850-44F2-9250-7CD5175DE2C0}"/>
    <hyperlink ref="F48" r:id="rId133" location="cite_note-shipcraft_p65-20" display="https://en.wikipedia.org/wiki/Flower-class_corvette - cite_note-shipcraft_p65-20" xr:uid="{B30C382A-5DF0-45B8-8796-3A790D19DD7C}"/>
    <hyperlink ref="H48" r:id="rId134" tooltip="Gelliswick Bay (page does not exist)" display="https://en.wikipedia.org/w/index.php?title=Gelliswick_Bay&amp;action=edit&amp;redlink=1" xr:uid="{9B992854-A11D-449D-BAE9-B6C428994E24}"/>
    <hyperlink ref="B49" r:id="rId135" tooltip="HMS Delphinium (K77)" display="https://en.wikipedia.org/wiki/HMS_Delphinium_(K77)" xr:uid="{6A56A238-35A5-45AB-BCB0-8C2EC27497F8}"/>
    <hyperlink ref="D49" r:id="rId136" location="cite_note-shipcraft_p65-20" display="https://en.wikipedia.org/wiki/Flower-class_corvette - cite_note-shipcraft_p65-20" xr:uid="{67FE11BA-5F80-4347-BAFB-559BA3244755}"/>
    <hyperlink ref="E49" r:id="rId137" location="cite_note-shipcraft_p65-20" display="https://en.wikipedia.org/wiki/Flower-class_corvette - cite_note-shipcraft_p65-20" xr:uid="{A4E7F743-92D6-44B9-9930-815C00FC0F34}"/>
    <hyperlink ref="F49" r:id="rId138" location="cite_note-shipcraft_p65-20" display="https://en.wikipedia.org/wiki/Flower-class_corvette - cite_note-shipcraft_p65-20" xr:uid="{88C3083B-086D-4270-BCBB-69F24DEFE9EF}"/>
    <hyperlink ref="H49" r:id="rId139" tooltip="Pembroke Dock" display="https://en.wikipedia.org/wiki/Pembroke_Dock" xr:uid="{133DE938-EB35-4C68-9CE2-BC0D331BA528}"/>
    <hyperlink ref="B50" r:id="rId140" tooltip="HMS Dianella (K07)" display="https://en.wikipedia.org/wiki/HMS_Dianella_(K07)" xr:uid="{C515D25E-1109-4DD2-969D-F2FD1FE5CABA}"/>
    <hyperlink ref="D50" r:id="rId141" location="cite_note-shipcraft_p65-20" display="https://en.wikipedia.org/wiki/Flower-class_corvette - cite_note-shipcraft_p65-20" xr:uid="{93AF7BF2-DC9F-46DF-B3A1-6638C423AC4F}"/>
    <hyperlink ref="E50" r:id="rId142" location="cite_note-shipcraft_p65-20" display="https://en.wikipedia.org/wiki/Flower-class_corvette - cite_note-shipcraft_p65-20" xr:uid="{8A7AEEA2-7E69-472F-B06A-2C59AB3C525C}"/>
    <hyperlink ref="F50" r:id="rId143" location="cite_note-shipcraft_p65-20" display="https://en.wikipedia.org/wiki/Flower-class_corvette - cite_note-shipcraft_p65-20" xr:uid="{154BC287-9BC1-4A08-8C18-E46CC7EE7109}"/>
    <hyperlink ref="B51" r:id="rId144" tooltip="HMS Dianthus (K95)" display="https://en.wikipedia.org/wiki/HMS_Dianthus_(K95)" xr:uid="{6393837B-84C8-45D1-BE2E-4AE1B116933A}"/>
    <hyperlink ref="D51" r:id="rId145" location="cite_note-shipcraft_p65-20" display="https://en.wikipedia.org/wiki/Flower-class_corvette - cite_note-shipcraft_p65-20" xr:uid="{506B0D52-A82F-4868-9E5F-62665123134D}"/>
    <hyperlink ref="E51" r:id="rId146" location="cite_note-shipcraft_p65-20" display="https://en.wikipedia.org/wiki/Flower-class_corvette - cite_note-shipcraft_p65-20" xr:uid="{02934010-E543-4EB6-8648-4367E650254D}"/>
    <hyperlink ref="F51" r:id="rId147" location="cite_note-shipcraft_p65-20" display="https://en.wikipedia.org/wiki/Flower-class_corvette - cite_note-shipcraft_p65-20" xr:uid="{39025E1E-B958-4C8A-B3B7-8E41E1D8B78C}"/>
    <hyperlink ref="B52" r:id="rId148" tooltip="HMS Eglantine (K197) (page does not exist)" display="https://en.wikipedia.org/w/index.php?title=HMS_Eglantine_(K197)&amp;action=edit&amp;redlink=1" xr:uid="{FBC5B19B-D90B-4859-85E9-AA95BECE8DCB}"/>
    <hyperlink ref="H52" r:id="rId149" tooltip="HNoMS Eglantine (K197) (page does not exist)" display="https://en.wikipedia.org/w/index.php?title=HNoMS_Eglantine_(K197)&amp;action=edit&amp;redlink=1" xr:uid="{9FA79E8F-636F-4FF4-89CB-C22940E003CB}"/>
    <hyperlink ref="B53" r:id="rId150" tooltip="HMS Erica (K50)" display="https://en.wikipedia.org/wiki/HMS_Erica_(K50)" xr:uid="{F4999224-2A00-4D15-8C5B-8DD787DF68F7}"/>
    <hyperlink ref="B54" r:id="rId151" tooltip="HMS Eyebright (K150)" display="https://en.wikipedia.org/wiki/HMS_Eyebright_(K150)" xr:uid="{AA7F46A2-4A43-4F24-8A4E-5D66C664B3AA}"/>
    <hyperlink ref="B55" r:id="rId152" tooltip="HMS Fennel (K194)" display="https://en.wikipedia.org/wiki/HMS_Fennel_(K194)" xr:uid="{F886D74F-B30F-439A-A783-870B975B19D5}"/>
    <hyperlink ref="B56" r:id="rId153" tooltip="HMS Fleur de Lys (K122)" display="https://en.wikipedia.org/wiki/HMS_Fleur_de_Lys_(K122)" xr:uid="{E071AA63-8B7E-44A2-91A1-52949679B9E1}"/>
    <hyperlink ref="C56" r:id="rId154" tooltip="Smiths Dock Company" display="https://en.wikipedia.org/wiki/Smiths_Dock_Company" xr:uid="{D81BD79A-636F-436A-BD02-F00F20156FC3}"/>
    <hyperlink ref="B57" r:id="rId155" tooltip="HMS Freesia (K43) (page does not exist)" display="https://en.wikipedia.org/w/index.php?title=HMS_Freesia_(K43)&amp;action=edit&amp;redlink=1" xr:uid="{66FECB75-69EC-48DA-A85D-B3F2599F41AB}"/>
    <hyperlink ref="B58" r:id="rId156" tooltip="HMS Fritillary (K199) (page does not exist)" display="https://en.wikipedia.org/w/index.php?title=HMS_Fritillary_(K199)&amp;action=edit&amp;redlink=1" xr:uid="{2942BC73-621D-438F-ADD6-360C6790B2E0}"/>
    <hyperlink ref="H58" r:id="rId157" tooltip="India" display="https://en.wikipedia.org/wiki/India" xr:uid="{2BCFAAE7-3701-435F-AA9C-9DD54C0EF832}"/>
    <hyperlink ref="B59" r:id="rId158" tooltip="HMS Gardenia (K99)" display="https://en.wikipedia.org/wiki/HMS_Gardenia_(K99)" xr:uid="{982DB588-EB67-4B91-BF90-14DDDFB7495C}"/>
    <hyperlink ref="D59" r:id="rId159" location="cite_note-shipcraft_p65-20" display="https://en.wikipedia.org/wiki/Flower-class_corvette - cite_note-shipcraft_p65-20" xr:uid="{CFD25F7B-67BD-4DF0-8C77-11D02A597E0E}"/>
    <hyperlink ref="E59" r:id="rId160" location="cite_note-shipcraft_p65-20" display="https://en.wikipedia.org/wiki/Flower-class_corvette - cite_note-shipcraft_p65-20" xr:uid="{FC9623EC-EC5D-4F4E-9C1B-A69C20A11451}"/>
    <hyperlink ref="F59" r:id="rId161" location="cite_note-shipcraft_p65-20" display="https://en.wikipedia.org/wiki/Flower-class_corvette - cite_note-shipcraft_p65-20" xr:uid="{16F89AC4-BA2E-48D2-B080-CEBA748785B7}"/>
    <hyperlink ref="G59" r:id="rId162" location="cite_note-shipcraft_p65-20" display="https://en.wikipedia.org/wiki/Flower-class_corvette - cite_note-shipcraft_p65-20" xr:uid="{F0369825-13B7-4C1C-B879-B3BCDE6E9518}"/>
    <hyperlink ref="B60" r:id="rId163" tooltip="HMS Genista (K200) (page does not exist)" display="https://en.wikipedia.org/w/index.php?title=HMS_Genista_(K200)&amp;action=edit&amp;redlink=1" xr:uid="{CD645099-C70D-461A-9B50-1701AAE370CD}"/>
    <hyperlink ref="B61" r:id="rId164" tooltip="HMS Gentian (K90)" display="https://en.wikipedia.org/wiki/HMS_Gentian_(K90)" xr:uid="{5F5993E8-8888-43A1-B224-3857A3E270E2}"/>
    <hyperlink ref="H61" r:id="rId165" tooltip="Purfleet" display="https://en.wikipedia.org/wiki/Purfleet" xr:uid="{C9BC66A0-52DA-4F14-998E-2FCDE692D92C}"/>
    <hyperlink ref="B62" r:id="rId166" tooltip="HMS Geranium (K16) (page does not exist)" display="https://en.wikipedia.org/w/index.php?title=HMS_Geranium_(K16)&amp;action=edit&amp;redlink=1" xr:uid="{0AF9D1AA-13CD-40E8-A4D2-80B9BA5324E0}"/>
    <hyperlink ref="D62" r:id="rId167" location="cite_note-shipcraft_p65-20" display="https://en.wikipedia.org/wiki/Flower-class_corvette - cite_note-shipcraft_p65-20" xr:uid="{EFFD087E-CC4B-45CB-8985-77CDD1F29183}"/>
    <hyperlink ref="E62" r:id="rId168" location="cite_note-shipcraft_p65-20" display="https://en.wikipedia.org/wiki/Flower-class_corvette - cite_note-shipcraft_p65-20" xr:uid="{38F81A9F-05C0-48B2-A733-9B17BE6805B8}"/>
    <hyperlink ref="F62" r:id="rId169" location="cite_note-shipcraft_p65-20" display="https://en.wikipedia.org/wiki/Flower-class_corvette - cite_note-shipcraft_p65-20" xr:uid="{8D3EE8F2-5D60-416E-8B51-E705F6DBB3CC}"/>
    <hyperlink ref="B63" r:id="rId170" tooltip="HMS Gladiolus (K34)" display="https://en.wikipedia.org/wiki/HMS_Gladiolus_(K34)" xr:uid="{FB214C20-490A-4B07-B59D-7F0F61496B9C}"/>
    <hyperlink ref="D63" r:id="rId171" location="cite_note-shipcraft_p65-20" display="https://en.wikipedia.org/wiki/Flower-class_corvette - cite_note-shipcraft_p65-20" xr:uid="{7033EA7D-E0BF-4693-AE22-418F926F87E2}"/>
    <hyperlink ref="E63" r:id="rId172" location="cite_note-shipcraft_p7-25" display="https://en.wikipedia.org/wiki/Flower-class_corvette - cite_note-shipcraft_p7-25" xr:uid="{18B70081-C23E-4DD7-914C-211DFCC269A3}"/>
    <hyperlink ref="B65" r:id="rId173" tooltip="HMS Gloxinia (K22) (page does not exist)" display="https://en.wikipedia.org/w/index.php?title=HMS_Gloxinia_(K22)&amp;action=edit&amp;redlink=1" xr:uid="{0A40F45F-F67D-4737-97C1-31B3E7F7748A}"/>
    <hyperlink ref="H65" r:id="rId174" tooltip="Purfleet" display="https://en.wikipedia.org/wiki/Purfleet" xr:uid="{A356C88B-5CA6-451C-936A-713348B53227}"/>
    <hyperlink ref="B66" r:id="rId175" tooltip="HMS Godetia (K72) (page does not exist)" display="https://en.wikipedia.org/w/index.php?title=HMS_Godetia_(K72)&amp;action=edit&amp;redlink=1" xr:uid="{F469DFAB-C898-4C2B-930E-1ACE84AC7487}"/>
    <hyperlink ref="C66" r:id="rId176" tooltip="Smiths Dock Company" display="https://en.wikipedia.org/wiki/Smiths_Dock_Company" xr:uid="{1543CD4C-9E93-48EC-8E0D-E529FBA4F525}"/>
    <hyperlink ref="H66" r:id="rId177" tooltip="Altacarry Head (page does not exist)" display="https://en.wikipedia.org/w/index.php?title=Altacarry_Head&amp;action=edit&amp;redlink=1" xr:uid="{5F334CD9-8C77-4A60-ACA1-6F9F834B29CC}"/>
    <hyperlink ref="B67" r:id="rId178" tooltip="HMS Godetia (K226)" display="https://en.wikipedia.org/wiki/HMS_Godetia_(K226)" xr:uid="{B2B8BE5C-FE92-41D8-BA55-21EFC9E46361}"/>
    <hyperlink ref="B69" r:id="rId179" tooltip="HMS Heartsease (K15)" display="https://en.wikipedia.org/wiki/HMS_Heartsease_(K15)" xr:uid="{45177661-58ED-451C-B8CA-56E96618FB8F}"/>
    <hyperlink ref="H69" r:id="rId180" tooltip="USS Courage (PG-70)" display="https://en.wikipedia.org/wiki/USS_Courage_(PG-70)" xr:uid="{7CDCA92F-5431-4D59-912D-CB5D9B1C2B8A}"/>
    <hyperlink ref="B70" r:id="rId181" tooltip="HMS Heather (K69)" display="https://en.wikipedia.org/wiki/HMS_Heather_(K69)" xr:uid="{AA1463BC-9BDD-4940-A323-FE52A00DB099}"/>
    <hyperlink ref="H70" r:id="rId182" tooltip="Grays, Essex" display="https://en.wikipedia.org/wiki/Grays,_Essex" xr:uid="{53DFE433-B71C-4C92-94AE-D2290E4E7509}"/>
    <hyperlink ref="B71" r:id="rId183" tooltip="HMS Heliotrope (K03)" display="https://en.wikipedia.org/wiki/HMS_Heliotrope_(K03)" xr:uid="{60A48D02-5DA1-4644-96A6-EA5B46287494}"/>
    <hyperlink ref="B72" r:id="rId184" tooltip="HMS Hemlock (K203) (page does not exist)" display="https://en.wikipedia.org/w/index.php?title=HMS_Hemlock_(K203)&amp;action=edit&amp;redlink=1" xr:uid="{135EBF93-29C9-4FD5-859A-6624C6F919B6}"/>
    <hyperlink ref="B73" r:id="rId185" tooltip="HMS Hepatica (K159)" display="https://en.wikipedia.org/wiki/HMS_Hepatica_(K159)" xr:uid="{38527761-CA4F-42E4-87FC-337D5AFDAF22}"/>
    <hyperlink ref="B74" r:id="rId186" tooltip="HMS Hibiscus (K24)" display="https://en.wikipedia.org/wiki/HMS_Hibiscus_(K24)" xr:uid="{F16CA130-D8DD-49C7-80D3-9C934C199473}"/>
    <hyperlink ref="B75" r:id="rId187" tooltip="HMS Hollyhock (K64)" display="https://en.wikipedia.org/wiki/HMS_Hollyhock_(K64)" xr:uid="{28B70B8F-8A97-42E3-9A69-0E44BDA36C7E}"/>
    <hyperlink ref="H75" r:id="rId188" tooltip="Sri Lanka" display="https://en.wikipedia.org/wiki/Sri_Lanka" xr:uid="{2EBE56BE-0BA8-460A-9CE1-93F0E4B6B66B}"/>
    <hyperlink ref="B76" r:id="rId189" tooltip="HMS Honeysuckle (K27)" display="https://en.wikipedia.org/wiki/HMS_Honeysuckle_(K27)" xr:uid="{ECBE62A5-DD97-4A43-BEF2-DBF292F662E4}"/>
    <hyperlink ref="H76" r:id="rId190" tooltip="Grays, Essex" display="https://en.wikipedia.org/wiki/Grays,_Essex" xr:uid="{DAE57337-721C-40D1-A9FE-656E94EDAAC6}"/>
    <hyperlink ref="B77" r:id="rId191" tooltip="HMS Hyacinth (K84)" display="https://en.wikipedia.org/wiki/HMS_Hyacinth_(K84)" xr:uid="{F38EDC31-6663-49A0-9A0A-6FC2477AC025}"/>
    <hyperlink ref="H77" r:id="rId192" tooltip="Greek corvette Apostolis" display="https://en.wikipedia.org/wiki/Greek_corvette_Apostolis" xr:uid="{B9924530-6A27-46A9-9C6E-DE8A4A37AADF}"/>
    <hyperlink ref="B78" r:id="rId193" tooltip="HMS Hyderabad (K212) (page does not exist)" display="https://en.wikipedia.org/w/index.php?title=HMS_Hyderabad_(K212)&amp;action=edit&amp;redlink=1" xr:uid="{4C117840-3B3E-4074-AD17-19A2FD21BF32}"/>
    <hyperlink ref="C78" r:id="rId194" tooltip="Alexander Hall and Sons" display="https://en.wikipedia.org/wiki/Alexander_Hall_and_Sons" xr:uid="{928F6261-471E-4CE9-9C4A-0E90592FDF61}"/>
    <hyperlink ref="B79" r:id="rId195" tooltip="HMS Hydrangea (K39) (page does not exist)" display="https://en.wikipedia.org/w/index.php?title=HMS_Hydrangea_(K39)&amp;action=edit&amp;redlink=1" xr:uid="{A5DE7BA4-B34F-4484-92E3-EC9FAF31287B}"/>
    <hyperlink ref="H79" r:id="rId196" tooltip="Taiwan" display="https://en.wikipedia.org/wiki/Taiwan" xr:uid="{51C90B3C-BD35-40CD-8127-476B642F2A2A}"/>
    <hyperlink ref="B81" r:id="rId197" tooltip="HMS Jasmine (K23) (page does not exist)" display="https://en.wikipedia.org/w/index.php?title=HMS_Jasmine_(K23)&amp;action=edit&amp;redlink=1" xr:uid="{4C6A079E-3EC1-40E3-B1F8-D7F293A6A562}"/>
    <hyperlink ref="B82" r:id="rId198" tooltip="HMS Jonquil (K68)" display="https://en.wikipedia.org/wiki/HMS_Jonquil_(K68)" xr:uid="{26B58DC7-96D3-4877-AB97-A4C8378219E6}"/>
    <hyperlink ref="B83" r:id="rId199" tooltip="HMS Kingcup (K33) (page does not exist)" display="https://en.wikipedia.org/w/index.php?title=HMS_Kingcup_(K33)&amp;action=edit&amp;redlink=1" xr:uid="{88123E5D-1E20-4C92-8B3C-0E4C9F73CCFE}"/>
    <hyperlink ref="H83" r:id="rId200" tooltip="Hendrik-Ido-Ambacht" display="https://en.wikipedia.org/wiki/Hendrik-Ido-Ambacht" xr:uid="{4D69BD2D-64F0-4F8C-9271-2C696749D483}"/>
    <hyperlink ref="B84" r:id="rId201" tooltip="HMS La Malouine (K46)" display="https://en.wikipedia.org/wiki/HMS_La_Malouine_(K46)" xr:uid="{323B1B98-19B1-44EA-AB5A-F0ACB435603F}"/>
    <hyperlink ref="C84" r:id="rId202" tooltip="Smiths Dock Company" display="https://en.wikipedia.org/wiki/Smiths_Dock_Company" xr:uid="{A32A68ED-D218-4AF3-86B6-B48A4CB995D5}"/>
    <hyperlink ref="B85" r:id="rId203" tooltip="HMS Larkspur (K82)" display="https://en.wikipedia.org/wiki/HMS_Larkspur_(K82)" xr:uid="{24EE0CFB-FE07-4D3C-A289-2EA23FDE165B}"/>
    <hyperlink ref="B86" r:id="rId204" tooltip="HMS Lavender (K60) (page does not exist)" display="https://en.wikipedia.org/w/index.php?title=HMS_Lavender_(K60)&amp;action=edit&amp;redlink=1" xr:uid="{866100B6-130A-43D2-A313-996258F286B7}"/>
    <hyperlink ref="C86" r:id="rId205" tooltip="Alexander Hall and Sons" display="https://en.wikipedia.org/wiki/Alexander_Hall_and_Sons" xr:uid="{F16A7F59-AB02-4C71-92C7-7F9CD1266F42}"/>
    <hyperlink ref="B87" r:id="rId206" tooltip="HMS Ling (K205) (page does not exist)" display="https://en.wikipedia.org/w/index.php?title=HMS_Ling_(K205)&amp;action=edit&amp;redlink=1" xr:uid="{CBFCEC55-ABA6-4092-A74B-B8D27251D6C5}"/>
    <hyperlink ref="B88" r:id="rId207" tooltip="HMS Lobelia (K05) (page does not exist)" display="https://en.wikipedia.org/w/index.php?title=HMS_Lobelia_(K05)&amp;action=edit&amp;redlink=1" xr:uid="{E8BA4FE7-C2A9-4D8B-9E72-0CBA8690429D}"/>
    <hyperlink ref="C88" r:id="rId208" tooltip="Alexander Hall and Sons" display="https://en.wikipedia.org/wiki/Alexander_Hall_and_Sons" xr:uid="{D68F4DB8-02E8-48CC-8F4E-64822276729A}"/>
    <hyperlink ref="B89" r:id="rId209" tooltip="HMS Loosestrife (K105)" display="https://en.wikipedia.org/wiki/HMS_Loosestrife_(K105)" xr:uid="{23E6E76E-1580-42B5-946D-6A4A52A25FEB}"/>
    <hyperlink ref="C89" r:id="rId210" tooltip="Hall, Russell &amp; Company" display="https://en.wikipedia.org/wiki/Hall,_Russell_%26_Company" xr:uid="{F7CE102E-9945-4054-B334-D4395395356E}"/>
    <hyperlink ref="B90" r:id="rId211" tooltip="HMS Lotus (K93) (page does not exist)" display="https://en.wikipedia.org/w/index.php?title=HMS_Lotus_(K93)&amp;action=edit&amp;redlink=1" xr:uid="{B116D180-5526-4FE4-90F1-FF650F9A3FCA}"/>
    <hyperlink ref="H90" r:id="rId212" tooltip="FFL Commandant d'Estienne d'Orves (K93) (page does not exist)" display="https://en.wikipedia.org/w/index.php?title=FFL_Commandant_d%27Estienne_d%27Orves_(K93)&amp;action=edit&amp;redlink=1" xr:uid="{747056BE-F161-4E6D-98C6-40E2E36F753C}"/>
    <hyperlink ref="B91" r:id="rId213" tooltip="HMS Mallow (K81)" display="https://en.wikipedia.org/wiki/HMS_Mallow_(K81)" xr:uid="{BF99ECEF-BDCD-49F9-9360-37BDBB8F2EA2}"/>
    <hyperlink ref="B92" r:id="rId214" tooltip="HMS Marguerite (K54) (page does not exist)" display="https://en.wikipedia.org/w/index.php?title=HMS_Marguerite_(K54)&amp;action=edit&amp;redlink=1" xr:uid="{8B8E138D-4884-4AD0-9114-5907E8D94FD6}"/>
    <hyperlink ref="C92" r:id="rId215" tooltip="Hall, Russell &amp; Company" display="https://en.wikipedia.org/wiki/Hall,_Russell_%26_Company" xr:uid="{B6C444D1-3071-477F-B30B-028BF703D208}"/>
    <hyperlink ref="B93" r:id="rId216" tooltip="HMS Marigold (K87)" display="https://en.wikipedia.org/wiki/HMS_Marigold_(K87)" xr:uid="{A05F1BB2-92AE-4C78-B9F6-03F45A9901DE}"/>
    <hyperlink ref="C93" r:id="rId217" tooltip="Hall, Russell &amp; Company" display="https://en.wikipedia.org/wiki/Hall,_Russell_%26_Company" xr:uid="{C380B679-37BA-4BE0-9599-DA66E553DBC9}"/>
    <hyperlink ref="B95" r:id="rId218" tooltip="HMS Mayflower (K191)" display="https://en.wikipedia.org/wiki/HMS_Mayflower_(K191)" xr:uid="{F1B4ACA1-9C86-452F-949D-8DE4BF2FDEA9}"/>
    <hyperlink ref="B96" r:id="rId219" tooltip="HMS Meadowsweet (K144)" display="https://en.wikipedia.org/wiki/HMS_Meadowsweet_(K144)" xr:uid="{D39C0B54-BCAB-4135-B2B6-CB8F1F9BE284}"/>
    <hyperlink ref="H96" r:id="rId220" tooltip="Netherlands" display="https://en.wikipedia.org/wiki/Netherlands" xr:uid="{60940670-C1DC-493F-85C6-B0E7FE0FDBC7}"/>
    <hyperlink ref="B97" r:id="rId221" tooltip="HMS Mignonette (K38)" display="https://en.wikipedia.org/wiki/HMS_Mignonette_(K38)" xr:uid="{2286488C-7757-4966-931C-570CA331E9C2}"/>
    <hyperlink ref="C97" r:id="rId222" tooltip="Hall, Russell &amp; Company" display="https://en.wikipedia.org/wiki/Hall,_Russell_%26_Company" xr:uid="{D0C218A2-3874-4052-9FD6-13ADCA0BB49F}"/>
    <hyperlink ref="B98" r:id="rId223" tooltip="HMS Mimosa (K11) (page does not exist)" display="https://en.wikipedia.org/w/index.php?title=HMS_Mimosa_(K11)&amp;action=edit&amp;redlink=1" xr:uid="{0B008298-5258-4921-A051-5E1D7384B8D8}"/>
    <hyperlink ref="H98" r:id="rId224" tooltip="FFL Mimosa (K11) (page does not exist)" display="https://en.wikipedia.org/w/index.php?title=FFL_Mimosa_(K11)&amp;action=edit&amp;redlink=1" xr:uid="{880C34A8-64AA-435B-9594-22F75D6AB805}"/>
    <hyperlink ref="B99" r:id="rId225" tooltip="HMS Monkshood (K207) (page does not exist)" display="https://en.wikipedia.org/w/index.php?title=HMS_Monkshood_(K207)&amp;action=edit&amp;redlink=1" xr:uid="{3EA97E38-5838-4D79-8EF9-11853E4DBC33}"/>
    <hyperlink ref="H99" r:id="rId226" tooltip="Japan" display="https://en.wikipedia.org/wiki/Japan" xr:uid="{2E55B41C-D7C7-4B01-B7DA-F2D19F473DF0}"/>
    <hyperlink ref="B100" r:id="rId227" tooltip="HMS Montbretia (K208) (page does not exist)" display="https://en.wikipedia.org/w/index.php?title=HMS_Montbretia_(K208)&amp;action=edit&amp;redlink=1" xr:uid="{E20E48D1-845D-4195-B095-35A0924B2D18}"/>
    <hyperlink ref="H100" r:id="rId228" tooltip="HNoMS Montbretia (K208) (page does not exist)" display="https://en.wikipedia.org/w/index.php?title=HNoMS_Montbretia_(K208)&amp;action=edit&amp;redlink=1" xr:uid="{4080ADC2-1E8D-471F-8CED-CDEDA31304A4}"/>
    <hyperlink ref="B101" r:id="rId229" tooltip="HMS Myosotis (K65) (page does not exist)" display="https://en.wikipedia.org/w/index.php?title=HMS_Myosotis_(K65)&amp;action=edit&amp;redlink=1" xr:uid="{365C6FA2-403F-4D43-9DFA-EEE8DEF0489C}"/>
    <hyperlink ref="C101" r:id="rId230" tooltip="J. Lewis and Sons (page does not exist)" display="https://en.wikipedia.org/w/index.php?title=J._Lewis_and_Sons&amp;action=edit&amp;redlink=1" xr:uid="{DC6410F7-B470-4DF7-BF05-F40FFD5CFC86}"/>
    <hyperlink ref="B102" r:id="rId231" tooltip="HMS Narcissus (K74)" display="https://en.wikipedia.org/wiki/HMS_Narcissus_(K74)" xr:uid="{D20532E2-0A2D-4F19-B24D-CCBA6A5CA812}"/>
    <hyperlink ref="C102" r:id="rId232" tooltip="J. Lewis and Sons (page does not exist)" display="https://en.wikipedia.org/w/index.php?title=J._Lewis_and_Sons&amp;action=edit&amp;redlink=1" xr:uid="{1AAB2730-ECFF-47FA-849C-B8E1C9258218}"/>
    <hyperlink ref="B103" r:id="rId233" tooltip="HMS Nasturtium (K107) (page does not exist)" display="https://en.wikipedia.org/w/index.php?title=HMS_Nasturtium_(K107)&amp;action=edit&amp;redlink=1" xr:uid="{5562F8D0-B960-46E2-8DE0-A8576D41DB4E}"/>
    <hyperlink ref="C103" r:id="rId234" tooltip="Smiths Dock Company" display="https://en.wikipedia.org/wiki/Smiths_Dock_Company" xr:uid="{5B18A751-0C99-455D-8154-F3E6B891FD91}"/>
    <hyperlink ref="H103" r:id="rId235" tooltip="Battle of France" display="https://en.wikipedia.org/wiki/Battle_of_France" xr:uid="{9E04DE3B-00CB-4DCA-96F0-E509DB7DEFE3}"/>
    <hyperlink ref="B104" r:id="rId236" tooltip="HMS Nigella (K19) (page does not exist)" display="https://en.wikipedia.org/w/index.php?title=HMS_Nigella_(K19)&amp;action=edit&amp;redlink=1" xr:uid="{744DCF43-5130-4FF2-B567-022220DE4BDC}"/>
    <hyperlink ref="B105" r:id="rId237" tooltip="HMS Orchis (K76)" display="https://en.wikipedia.org/wiki/HMS_Orchis_(K76)" xr:uid="{2C91FDA9-88C6-47CC-99AB-E84DB0097296}"/>
    <hyperlink ref="B106" r:id="rId238" tooltip="HMS Oxlip (K123)" display="https://en.wikipedia.org/wiki/HMS_Oxlip_(K123)" xr:uid="{F2F7FDB0-98AE-4F38-A5DA-2E78E844E1DC}"/>
    <hyperlink ref="H106" r:id="rId239" tooltip="Irish Naval Service" display="https://en.wikipedia.org/wiki/Irish_Naval_Service" xr:uid="{1D0C7B51-6A1B-4CB1-8962-A71E53C4E01F}"/>
    <hyperlink ref="B107" r:id="rId240" tooltip="HMS Pennywort (K111)" display="https://en.wikipedia.org/wiki/HMS_Pennywort_(K111)" xr:uid="{D2EE0412-180B-4874-9385-DFA90D89C0FA}"/>
    <hyperlink ref="H107" r:id="rId241" tooltip="Troon" display="https://en.wikipedia.org/wiki/Troon" xr:uid="{B356E034-C8CD-4769-86DF-79280D009676}"/>
    <hyperlink ref="B108" r:id="rId242" tooltip="HMS Pentstemon (K61) (page does not exist)" display="https://en.wikipedia.org/w/index.php?title=HMS_Pentstemon_(K61)&amp;action=edit&amp;redlink=1" xr:uid="{D74CEB6A-E6BC-4BDE-9CFB-E90058D10F37}"/>
    <hyperlink ref="B109" r:id="rId243" tooltip="HMS Peony (K40)" display="https://en.wikipedia.org/wiki/HMS_Peony_(K40)" xr:uid="{33CBE65D-34E3-45C1-9F26-0FF732902609}"/>
    <hyperlink ref="H109" r:id="rId244" tooltip="Greek corvette Sachtouris" display="https://en.wikipedia.org/wiki/Greek_corvette_Sachtouris" xr:uid="{CC9118B4-BE61-4384-A00D-040AD30197D7}"/>
    <hyperlink ref="B110" r:id="rId245" tooltip="HMS Periwinkle (K55)" display="https://en.wikipedia.org/wiki/HMS_Periwinkle_(K55)" xr:uid="{283741D1-9144-4E00-B9A1-08F716E3FFF8}"/>
    <hyperlink ref="B111" r:id="rId246" tooltip="HMS Petunia (K79)" display="https://en.wikipedia.org/wiki/HMS_Petunia_(K79)" xr:uid="{293A6345-8693-41B4-8534-53F6C8410D37}"/>
    <hyperlink ref="H111" r:id="rId247" tooltip="Republic of China Navy" display="https://en.wikipedia.org/wiki/Republic_of_China_Navy" xr:uid="{E0A28579-295D-47BE-93A4-3656D748C2FA}"/>
    <hyperlink ref="B112" r:id="rId248" tooltip="HMS Phlox (K130) (page does not exist)" display="https://en.wikipedia.org/w/index.php?title=HMS_Phlox_(K130)&amp;action=edit&amp;redlink=1" xr:uid="{463B205E-8112-4B99-851E-B30A18D171E6}"/>
    <hyperlink ref="B113" r:id="rId249" tooltip="HMS Picotee (K63)" display="https://en.wikipedia.org/wiki/HMS_Picotee_(K63)" xr:uid="{C7C69168-6DC2-4AFA-A5CC-321ED0441AB4}"/>
    <hyperlink ref="B114" r:id="rId250" tooltip="HMS Pimpernel (K71) (page does not exist)" display="https://en.wikipedia.org/w/index.php?title=HMS_Pimpernel_(K71)&amp;action=edit&amp;redlink=1" xr:uid="{6C0A6627-91C3-4A1B-B4BD-E366B10DBF50}"/>
    <hyperlink ref="H114" r:id="rId251" tooltip="Portaferry" display="https://en.wikipedia.org/wiki/Portaferry" xr:uid="{0A8792A2-5796-47E9-9631-88BA530FBF2D}"/>
    <hyperlink ref="B115" r:id="rId252" tooltip="HMS Pink (K137)" display="https://en.wikipedia.org/wiki/HMS_Pink_(K137)" xr:uid="{F9292BDE-4D52-4546-8D67-EAE827F95C35}"/>
    <hyperlink ref="B116" r:id="rId253" tooltip="HMS Polyanthus (K47)" display="https://en.wikipedia.org/wiki/HMS_Polyanthus_(K47)" xr:uid="{F1340A3F-8B9C-4BC0-A548-94176BF62375}"/>
    <hyperlink ref="B117" r:id="rId254" tooltip="HMS Poppy (K213)" display="https://en.wikipedia.org/wiki/HMS_Poppy_(K213)" xr:uid="{3B1649E7-81A4-4072-9C86-787DDCC18EBD}"/>
    <hyperlink ref="C117" r:id="rId255" tooltip="Alexander Hall and Sons" display="https://en.wikipedia.org/wiki/Alexander_Hall_and_Sons" xr:uid="{368643A6-22F6-4C80-B19A-A38595E2D56C}"/>
    <hyperlink ref="B118" r:id="rId256" tooltip="HMS Potentilla (K214) (page does not exist)" display="https://en.wikipedia.org/w/index.php?title=HMS_Potentilla_(K214)&amp;action=edit&amp;redlink=1" xr:uid="{7A9B6F66-B882-40D5-BEFD-25944F9CD534}"/>
    <hyperlink ref="B119" r:id="rId257" tooltip="HMS Primrose (K91) (page does not exist)" display="https://en.wikipedia.org/w/index.php?title=HMS_Primrose_(K91)&amp;action=edit&amp;redlink=1" xr:uid="{B335C988-42E6-42E2-8433-C2732C25CD43}"/>
    <hyperlink ref="H119" r:id="rId258" tooltip="Belgium" display="https://en.wikipedia.org/wiki/Belgium" xr:uid="{F85E064C-28FB-4CE7-81E0-A40F67ABC0EC}"/>
    <hyperlink ref="B120" r:id="rId259" tooltip="HMS Primula (K14) (page does not exist)" display="https://en.wikipedia.org/w/index.php?title=HMS_Primula_(K14)&amp;action=edit&amp;redlink=1" xr:uid="{4118C682-9D27-42C0-BDD3-4D16A9652698}"/>
    <hyperlink ref="H120" r:id="rId260" tooltip="Hong Kong" display="https://en.wikipedia.org/wiki/Hong_Kong" xr:uid="{5D7B7889-2165-4E33-880C-69D318187AEE}"/>
    <hyperlink ref="B121" r:id="rId261" tooltip="HMS Ranunculus (K117) (page does not exist)" display="https://en.wikipedia.org/w/index.php?title=HMS_Ranunculus_(K117)&amp;action=edit&amp;redlink=1" xr:uid="{AB64647C-367D-4BE6-8311-1460474E0A7A}"/>
    <hyperlink ref="B122" r:id="rId262" tooltip="HMS Rhododendron (K78)" display="https://en.wikipedia.org/wiki/HMS_Rhododendron_(K78)" xr:uid="{8F4D81CE-A5F4-4BBF-B478-2DDF569DF7B8}"/>
    <hyperlink ref="B123" r:id="rId263" tooltip="HMS Rockrose (K51)" display="https://en.wikipedia.org/wiki/HMS_Rockrose_(K51)" xr:uid="{2CB8CBA5-C348-4D64-9E91-887173DC5A8B}"/>
    <hyperlink ref="B124" r:id="rId264" tooltip="HMS Rose (K102) (page does not exist)" display="https://en.wikipedia.org/w/index.php?title=HMS_Rose_(K102)&amp;action=edit&amp;redlink=1" xr:uid="{A6AE7BBC-C973-47EF-A466-F6D249057546}"/>
    <hyperlink ref="H124" r:id="rId265" tooltip="HNoMS Rose (K102) (page does not exist)" display="https://en.wikipedia.org/w/index.php?title=HNoMS_Rose_(K102)&amp;action=edit&amp;redlink=1" xr:uid="{13634B4A-F5BF-4A2E-B61B-CBB114A544E6}"/>
    <hyperlink ref="B125" r:id="rId266" tooltip="HMS Salvia (K97)" display="https://en.wikipedia.org/wiki/HMS_Salvia_(K97)" xr:uid="{A3E67E10-17D2-4659-8938-8C8F8899552E}"/>
    <hyperlink ref="B126" r:id="rId267" tooltip="HMS Samphire (K128)" display="https://en.wikipedia.org/wiki/HMS_Samphire_(K128)" xr:uid="{D89095ED-C47B-4750-AD55-69FA0023D8EE}"/>
    <hyperlink ref="C126" r:id="rId268" tooltip="Smiths Dock Company" display="https://en.wikipedia.org/wiki/Smiths_Dock_Company" xr:uid="{BE328C1D-2CE0-4DCA-895E-5946702A1641}"/>
    <hyperlink ref="B127" r:id="rId269" tooltip="HMS Saxifrage (K04) (page does not exist)" display="https://en.wikipedia.org/w/index.php?title=HMS_Saxifrage_(K04)&amp;action=edit&amp;redlink=1" xr:uid="{37D2A091-B20F-45D5-802F-DE7DC6DE0D90}"/>
    <hyperlink ref="H127" r:id="rId270" tooltip="HNoMS Polarfront I (page does not exist)" display="https://en.wikipedia.org/w/index.php?title=HNoMS_Polarfront_I&amp;action=edit&amp;redlink=1" xr:uid="{C73842D1-D711-481F-8780-796E43FDBC97}"/>
    <hyperlink ref="B128" r:id="rId271" tooltip="HMS Snapdragon (K10)" display="https://en.wikipedia.org/wiki/HMS_Snapdragon_(K10)" xr:uid="{CB6BE0AB-4753-4E0C-B903-8E77530938C2}"/>
    <hyperlink ref="C128" r:id="rId272" tooltip="Smiths Dock Company" display="https://en.wikipedia.org/wiki/Smiths_Dock_Company" xr:uid="{E0559FB7-7303-4586-B8F5-F349F865DD24}"/>
    <hyperlink ref="B129" r:id="rId273" tooltip="HMS Snowberry (K166)" display="https://en.wikipedia.org/wiki/HMS_Snowberry_(K166)" xr:uid="{EA86F125-485F-490C-AB77-37C00B2A842E}"/>
    <hyperlink ref="B130" r:id="rId274" tooltip="HMS Snowdrop (K67)" display="https://en.wikipedia.org/wiki/HMS_Snowdrop_(K67)" xr:uid="{CDEABB82-6D3A-43DC-BA3D-7D6978C149C6}"/>
    <hyperlink ref="C130" r:id="rId275" tooltip="Smiths Dock Company" display="https://en.wikipedia.org/wiki/Smiths_Dock_Company" xr:uid="{A2451061-7876-4452-A21D-E50FCE47B9F5}"/>
    <hyperlink ref="H130" r:id="rId276" tooltip="Newcastle upon Tyne" display="https://en.wikipedia.org/wiki/Newcastle_upon_Tyne" xr:uid="{AC00EFA4-8239-4347-AE4B-655E8D180C96}"/>
    <hyperlink ref="B131" r:id="rId277" tooltip="HMS Snowflake (K211) (page does not exist)" display="https://en.wikipedia.org/w/index.php?title=HMS_Snowflake_(K211)&amp;action=edit&amp;redlink=1" xr:uid="{936080C5-EA74-4CB7-A16D-9A0E6E413AC8}"/>
    <hyperlink ref="C131" r:id="rId278" tooltip="Smiths Dock Company" display="https://en.wikipedia.org/wiki/Smiths_Dock_Company" xr:uid="{6007A3E3-3F6D-4FB7-BF0F-AD51ECA138FB}"/>
    <hyperlink ref="B132" r:id="rId279" tooltip="HMS Spikenard (K198)" display="https://en.wikipedia.org/wiki/HMS_Spikenard_(K198)" xr:uid="{7313D3B3-02FF-4DC2-9608-0F4660A57114}"/>
    <hyperlink ref="H132" r:id="rId280" tooltip="HMCS Spikenard (K198)" display="https://en.wikipedia.org/wiki/HMCS_Spikenard_(K198)" xr:uid="{5AA28687-69CB-4BD6-9055-1A6B67BFBF6E}"/>
    <hyperlink ref="B133" r:id="rId281" tooltip="HMS Spiraea (K08)" display="https://en.wikipedia.org/wiki/HMS_Spiraea_(K08)" xr:uid="{295F31BC-BA28-4C5F-BA17-487B0A73192E}"/>
    <hyperlink ref="B134" r:id="rId282" tooltip="HMS Starwort (K20) (page does not exist)" display="https://en.wikipedia.org/w/index.php?title=HMS_Starwort_(K20)&amp;action=edit&amp;redlink=1" xr:uid="{E2A0C858-FFED-4C78-ACAD-798FDA04EDF3}"/>
    <hyperlink ref="H134" r:id="rId283" tooltip="Bruges" display="https://en.wikipedia.org/wiki/Bruges" xr:uid="{351ECA77-0A60-43FD-B058-4D69E8D252F5}"/>
    <hyperlink ref="B135" r:id="rId284" tooltip="HMS Stonecrop (K142)" display="https://en.wikipedia.org/wiki/HMS_Stonecrop_(K142)" xr:uid="{73E2F162-DF87-4DAE-A666-C83C0CC52083}"/>
    <hyperlink ref="C135" r:id="rId285" tooltip="Smiths Dock Company" display="https://en.wikipedia.org/wiki/Smiths_Dock_Company" xr:uid="{15693DDF-ADDA-4B39-A5CA-A3D92D55A180}"/>
    <hyperlink ref="B136" r:id="rId286" tooltip="HMS Sundew (K57)" display="https://en.wikipedia.org/wiki/HMS_Sundew_(K57)" xr:uid="{9457EAD6-B771-4027-BAE5-B9521EC776C9}"/>
    <hyperlink ref="C136" r:id="rId287" tooltip="J. Lewis and Sons (page does not exist)" display="https://en.wikipedia.org/w/index.php?title=J._Lewis_and_Sons&amp;action=edit&amp;redlink=1" xr:uid="{59871AA4-1E50-43D9-9A21-8689F6184442}"/>
    <hyperlink ref="B137" r:id="rId288" tooltip="HMS Sunflower (K41)" display="https://en.wikipedia.org/wiki/HMS_Sunflower_(K41)" xr:uid="{48E60DCE-B9A5-4DEA-95CA-DBB9B76AA1D0}"/>
    <hyperlink ref="C137" r:id="rId289" tooltip="Smiths Dock Company" display="https://en.wikipedia.org/wiki/Smiths_Dock_Company" xr:uid="{A7CF6BFB-DC6B-41C9-8BFB-AF5DADB46055}"/>
    <hyperlink ref="H137" r:id="rId290" tooltip="Hayle" display="https://en.wikipedia.org/wiki/Hayle" xr:uid="{270FB2CB-75E6-4A8B-A395-D30CBE7135F9}"/>
    <hyperlink ref="B138" r:id="rId291" tooltip="HMS Sweetbriar (K209) (page does not exist)" display="https://en.wikipedia.org/w/index.php?title=HMS_Sweetbriar_(K209)&amp;action=edit&amp;redlink=1" xr:uid="{5F3F1D57-D7DC-4C61-842D-BFAFD3A64E01}"/>
    <hyperlink ref="C138" r:id="rId292" tooltip="Smiths Dock Company" display="https://en.wikipedia.org/wiki/Smiths_Dock_Company" xr:uid="{D06ADDE6-C117-4177-A311-603751B6B503}"/>
    <hyperlink ref="H138" r:id="rId293" tooltip="Bruges" display="https://en.wikipedia.org/wiki/Bruges" xr:uid="{1F206A88-6C46-40B8-B78C-B7BDF497D2C9}"/>
    <hyperlink ref="B139" r:id="rId294" tooltip="HMS Tamarisk (K216) (page does not exist)" display="https://en.wikipedia.org/w/index.php?title=HMS_Tamarisk_(K216)&amp;action=edit&amp;redlink=1" xr:uid="{70AD4BA9-C3F6-4947-91A9-32613CC6CF7D}"/>
    <hyperlink ref="B140" r:id="rId295" tooltip="HMS Thyme (K210)" display="https://en.wikipedia.org/wiki/HMS_Thyme_(K210)" xr:uid="{11989044-E8BF-41D9-9BF9-C786AB18041D}"/>
    <hyperlink ref="C140" r:id="rId296" tooltip="Smiths Dock Company" display="https://en.wikipedia.org/wiki/Smiths_Dock_Company" xr:uid="{6F05866D-2699-419B-BD7C-57CAEA363A3C}"/>
    <hyperlink ref="B141" r:id="rId297" tooltip="HMS Trillium (K172)" display="https://en.wikipedia.org/wiki/HMS_Trillium_(K172)" xr:uid="{C2BB9803-7FF0-41BE-ACD2-50FB4F727446}"/>
    <hyperlink ref="H141" r:id="rId298" tooltip="HMCS Trillium (K172)" display="https://en.wikipedia.org/wiki/HMCS_Trillium_(K172)" xr:uid="{94F2E61C-C7E5-4830-A430-5CA81857EB41}"/>
    <hyperlink ref="B142" r:id="rId299" tooltip="HMS Tulip (K29)" display="https://en.wikipedia.org/wiki/HMS_Tulip_(K29)" xr:uid="{5EF8D23E-A153-4AC9-87CB-AE5DA141EDC7}"/>
    <hyperlink ref="C142" r:id="rId300" tooltip="Smiths Dock Company" display="https://en.wikipedia.org/wiki/Smiths_Dock_Company" xr:uid="{E4F3F75E-F5CA-4240-BF9B-A7E59DA843E9}"/>
    <hyperlink ref="B143" r:id="rId301" tooltip="HMS Verbena (K85)" display="https://en.wikipedia.org/wiki/HMS_Verbena_(K85)" xr:uid="{6087A029-4090-4A78-B147-7D8DC934C724}"/>
    <hyperlink ref="C143" r:id="rId302" tooltip="Smiths Dock Company" display="https://en.wikipedia.org/wiki/Smiths_Dock_Company" xr:uid="{3979932C-4BF6-4938-9B32-3993C536B0E1}"/>
    <hyperlink ref="H143" r:id="rId303" tooltip="Blyth, Northumberland" display="https://en.wikipedia.org/wiki/Blyth,_Northumberland" xr:uid="{46989A22-25F2-439A-B544-EDBDBA5729B3}"/>
    <hyperlink ref="B144" r:id="rId304" tooltip="HMS Veronica (K37)" display="https://en.wikipedia.org/wiki/HMS_Veronica_(K37)" xr:uid="{C2ED4CA1-A6D1-4E0D-ADE5-9AD6346EEFFE}"/>
    <hyperlink ref="C144" r:id="rId305" tooltip="Smiths Dock Company" display="https://en.wikipedia.org/wiki/Smiths_Dock_Company" xr:uid="{94F9BD85-F917-41CE-BF43-064F2A439208}"/>
    <hyperlink ref="B145" r:id="rId306" tooltip="HMS Vervain (K190)" display="https://en.wikipedia.org/wiki/HMS_Vervain_(K190)" xr:uid="{BA5E36B5-B479-41B0-99C8-B4B883A25502}"/>
    <hyperlink ref="B146" r:id="rId307" tooltip="HMS Vetch (K132)" display="https://en.wikipedia.org/wiki/HMS_Vetch_(K132)" xr:uid="{E101D4C0-2F6E-4DAB-AB7F-39B5754B494C}"/>
    <hyperlink ref="C146" r:id="rId308" tooltip="Smiths Dock Company" display="https://en.wikipedia.org/wiki/Smiths_Dock_Company" xr:uid="{A76E5DAE-DA7A-4E99-A4DD-76299B44B38D}"/>
    <hyperlink ref="B147" r:id="rId309" tooltip="HMS Violet (K35) (page does not exist)" display="https://en.wikipedia.org/w/index.php?title=HMS_Violet_(K35)&amp;action=edit&amp;redlink=1" xr:uid="{C07D292F-A971-4D68-8EDC-1B2BAD112E72}"/>
    <hyperlink ref="B148" r:id="rId310" tooltip="HMS Wallflower (K44) (page does not exist)" display="https://en.wikipedia.org/w/index.php?title=HMS_Wallflower_(K44)&amp;action=edit&amp;redlink=1" xr:uid="{8B84A043-C583-4463-BB3F-B94711B7CA57}"/>
    <hyperlink ref="C148" r:id="rId311" tooltip="Smiths Dock Company" display="https://en.wikipedia.org/wiki/Smiths_Dock_Company" xr:uid="{3B8B51E2-1B4E-4888-9CCF-291FB160E8D2}"/>
    <hyperlink ref="H148" r:id="rId312" tooltip="Grimstad" display="https://en.wikipedia.org/wiki/Grimstad" xr:uid="{F2A9115E-3081-4B0B-A827-251881D87726}"/>
    <hyperlink ref="B149" r:id="rId313" tooltip="HMS Windflower (K155)" display="https://en.wikipedia.org/wiki/HMS_Windflower_(K155)" xr:uid="{19911255-955C-4A34-8B70-436C78F85FDC}"/>
    <hyperlink ref="H149" r:id="rId314" tooltip="HMCS Windflower (K155)" display="https://en.wikipedia.org/wiki/HMCS_Windflower_(K155)" xr:uid="{E5434957-2875-4AB5-B715-7CFCF6CF3784}"/>
    <hyperlink ref="B150" r:id="rId315" tooltip="HMS Woodruff (K53) (page does not exist)" display="https://en.wikipedia.org/w/index.php?title=HMS_Woodruff_(K53)&amp;action=edit&amp;redlink=1" xr:uid="{FC8851FC-D4E5-4E39-9347-4B838B3D9022}"/>
    <hyperlink ref="H150" r:id="rId316" tooltip="Odense" display="https://en.wikipedia.org/wiki/Odense" xr:uid="{5EBE38FA-84F9-4DA9-A541-BA3E80F5A102}"/>
    <hyperlink ref="B151" r:id="rId317" tooltip="HMS Zinnia (K98)" display="https://en.wikipedia.org/wiki/HMS_Zinnia_(K98)" xr:uid="{5671F931-91D0-4EF3-8789-4F1B594CED22}"/>
    <hyperlink ref="C151" r:id="rId318" tooltip="Smiths Dock Company" display="https://en.wikipedia.org/wiki/Smiths_Dock_Company" xr:uid="{5097102D-4239-4805-8260-331F9524ADBA}"/>
    <hyperlink ref="B2" r:id="rId319" tooltip="HMS Abelia (K184)" display="https://en.wikipedia.org/wiki/HMS_Abelia_(K184)" xr:uid="{7FE4E3CC-1366-41EC-B287-E7D70B80A6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15CD5-3AFD-4751-8AE3-81C780BF700E}">
  <sheetPr filterMode="1"/>
  <dimension ref="A1:P1631"/>
  <sheetViews>
    <sheetView topLeftCell="A1497" workbookViewId="0">
      <selection activeCell="P2" sqref="P2:P1631"/>
    </sheetView>
  </sheetViews>
  <sheetFormatPr defaultRowHeight="15" x14ac:dyDescent="0.25"/>
  <cols>
    <col min="1" max="1" width="18.7109375" customWidth="1"/>
    <col min="2" max="2" width="22.42578125" customWidth="1"/>
    <col min="6" max="6" width="11.85546875" customWidth="1"/>
    <col min="7" max="7" width="55.28515625" customWidth="1"/>
    <col min="10" max="10" width="18.28515625" customWidth="1"/>
    <col min="11" max="11" width="3.42578125" customWidth="1"/>
    <col min="12" max="12" width="25.85546875" customWidth="1"/>
    <col min="13" max="13" width="3.85546875" customWidth="1"/>
    <col min="16" max="16" width="49.85546875" customWidth="1"/>
  </cols>
  <sheetData>
    <row r="1" spans="1:16" x14ac:dyDescent="0.25">
      <c r="A1" t="s">
        <v>3260</v>
      </c>
      <c r="B1" t="s">
        <v>3261</v>
      </c>
      <c r="C1" t="s">
        <v>3262</v>
      </c>
      <c r="D1" t="s">
        <v>3263</v>
      </c>
      <c r="E1" t="s">
        <v>3264</v>
      </c>
      <c r="F1" t="s">
        <v>3265</v>
      </c>
      <c r="G1" t="s">
        <v>3266</v>
      </c>
    </row>
    <row r="2" spans="1:16" x14ac:dyDescent="0.25">
      <c r="A2" t="s">
        <v>3267</v>
      </c>
      <c r="B2" t="s">
        <v>2880</v>
      </c>
      <c r="C2" t="s">
        <v>399</v>
      </c>
      <c r="D2" t="s">
        <v>400</v>
      </c>
      <c r="E2" s="9">
        <v>1630</v>
      </c>
      <c r="F2" s="10">
        <v>15404</v>
      </c>
      <c r="G2" t="s">
        <v>401</v>
      </c>
      <c r="I2" t="str" cm="1">
        <f t="array" ref="I2">_xlfn.IFS(B2=" United States Navy","USS",B2=" Royal Navy","HMS",B2=" Royal Canadian Navy","HMCS")</f>
        <v>USS</v>
      </c>
      <c r="J2" t="str">
        <f>A2</f>
        <v>Aaron Ward</v>
      </c>
      <c r="K2" t="s">
        <v>3268</v>
      </c>
      <c r="L2" t="str">
        <f>CONCATENATE(C2,"-class ",D2)</f>
        <v>Gleaves-class Destroyer</v>
      </c>
      <c r="M2" t="s">
        <v>3268</v>
      </c>
      <c r="N2" s="9">
        <f>E2</f>
        <v>1630</v>
      </c>
      <c r="P2" t="str">
        <f>CONCATENATE(I2," ",J2,K2,L2,M2,N2)</f>
        <v>USS Aaron Ward#Gleaves-class Destroyer#1630</v>
      </c>
    </row>
    <row r="3" spans="1:16" hidden="1" x14ac:dyDescent="0.25">
      <c r="A3" t="s">
        <v>2881</v>
      </c>
      <c r="B3" t="s">
        <v>2880</v>
      </c>
      <c r="C3" t="s">
        <v>402</v>
      </c>
      <c r="D3" t="s">
        <v>403</v>
      </c>
      <c r="E3" s="9">
        <v>2200</v>
      </c>
      <c r="F3" s="10">
        <v>16373</v>
      </c>
      <c r="G3" t="s">
        <v>404</v>
      </c>
    </row>
    <row r="4" spans="1:16" hidden="1" x14ac:dyDescent="0.25">
      <c r="A4" t="s">
        <v>405</v>
      </c>
      <c r="B4" t="s">
        <v>2880</v>
      </c>
      <c r="C4" t="s">
        <v>406</v>
      </c>
      <c r="D4" t="s">
        <v>400</v>
      </c>
      <c r="E4" s="9">
        <v>2050</v>
      </c>
      <c r="F4" s="10">
        <v>15819</v>
      </c>
      <c r="G4" t="s">
        <v>407</v>
      </c>
    </row>
    <row r="5" spans="1:16" hidden="1" x14ac:dyDescent="0.25">
      <c r="A5" t="s">
        <v>408</v>
      </c>
      <c r="B5" t="s">
        <v>2880</v>
      </c>
      <c r="C5" t="s">
        <v>406</v>
      </c>
      <c r="D5" t="s">
        <v>400</v>
      </c>
      <c r="E5" s="9">
        <v>2050</v>
      </c>
      <c r="F5" s="10">
        <v>15742</v>
      </c>
      <c r="G5" t="s">
        <v>409</v>
      </c>
    </row>
    <row r="6" spans="1:16" x14ac:dyDescent="0.25">
      <c r="A6" t="s">
        <v>410</v>
      </c>
      <c r="B6" t="s">
        <v>2882</v>
      </c>
      <c r="C6" t="s">
        <v>411</v>
      </c>
      <c r="D6" t="s">
        <v>400</v>
      </c>
      <c r="E6" s="9">
        <v>1350</v>
      </c>
      <c r="F6" s="10">
        <v>11000</v>
      </c>
      <c r="G6" t="s">
        <v>412</v>
      </c>
      <c r="I6" t="str" cm="1">
        <f t="array" ref="I6">_xlfn.IFS(B6=" United States Navy","USS",B6=" Royal Navy","HMS",B6=" Royal Canadian Navy","HMCS")</f>
        <v>HMS</v>
      </c>
      <c r="J6" t="str">
        <f t="shared" ref="J6:J9" si="0">A6</f>
        <v>Acasta</v>
      </c>
      <c r="K6" t="s">
        <v>3268</v>
      </c>
      <c r="L6" t="str">
        <f t="shared" ref="L6:L9" si="1">CONCATENATE(C6,"-class ",D6)</f>
        <v>A-class Destroyer</v>
      </c>
      <c r="M6" t="s">
        <v>3268</v>
      </c>
      <c r="N6" s="9">
        <f t="shared" ref="N6:N9" si="2">E6</f>
        <v>1350</v>
      </c>
      <c r="P6" t="str">
        <f t="shared" ref="P6:P9" si="3">CONCATENATE(I6," ",J6,K6,L6,M6,N6)</f>
        <v>HMS Acasta#A-class Destroyer#1350</v>
      </c>
    </row>
    <row r="7" spans="1:16" x14ac:dyDescent="0.25">
      <c r="A7" t="s">
        <v>413</v>
      </c>
      <c r="B7" t="s">
        <v>2882</v>
      </c>
      <c r="C7" t="s">
        <v>411</v>
      </c>
      <c r="D7" t="s">
        <v>400</v>
      </c>
      <c r="E7" s="9">
        <v>1350</v>
      </c>
      <c r="F7" s="10">
        <v>11044</v>
      </c>
      <c r="G7" t="s">
        <v>414</v>
      </c>
      <c r="I7" t="str" cm="1">
        <f t="array" ref="I7">_xlfn.IFS(B7=" United States Navy","USS",B7=" Royal Navy","HMS",B7=" Royal Canadian Navy","HMCS")</f>
        <v>HMS</v>
      </c>
      <c r="J7" t="str">
        <f t="shared" si="0"/>
        <v>Achates</v>
      </c>
      <c r="K7" t="s">
        <v>3268</v>
      </c>
      <c r="L7" t="str">
        <f t="shared" si="1"/>
        <v>A-class Destroyer</v>
      </c>
      <c r="M7" t="s">
        <v>3268</v>
      </c>
      <c r="N7" s="9">
        <f t="shared" si="2"/>
        <v>1350</v>
      </c>
      <c r="P7" t="str">
        <f t="shared" si="3"/>
        <v>HMS Achates#A-class Destroyer#1350</v>
      </c>
    </row>
    <row r="8" spans="1:16" x14ac:dyDescent="0.25">
      <c r="A8" t="s">
        <v>415</v>
      </c>
      <c r="B8" t="s">
        <v>2882</v>
      </c>
      <c r="C8" t="s">
        <v>411</v>
      </c>
      <c r="D8" t="s">
        <v>400</v>
      </c>
      <c r="E8" s="9">
        <v>1350</v>
      </c>
      <c r="F8" s="10">
        <v>11609</v>
      </c>
      <c r="G8" t="s">
        <v>416</v>
      </c>
      <c r="I8" t="str" cm="1">
        <f t="array" ref="I8">_xlfn.IFS(B8=" United States Navy","USS",B8=" Royal Navy","HMS",B8=" Royal Canadian Navy","HMCS")</f>
        <v>HMS</v>
      </c>
      <c r="J8" t="str">
        <f t="shared" si="0"/>
        <v>Acheron</v>
      </c>
      <c r="K8" t="s">
        <v>3268</v>
      </c>
      <c r="L8" t="str">
        <f t="shared" si="1"/>
        <v>A-class Destroyer</v>
      </c>
      <c r="M8" t="s">
        <v>3268</v>
      </c>
      <c r="N8" s="9">
        <f t="shared" si="2"/>
        <v>1350</v>
      </c>
      <c r="P8" t="str">
        <f t="shared" si="3"/>
        <v>HMS Acheron#A-class Destroyer#1350</v>
      </c>
    </row>
    <row r="9" spans="1:16" x14ac:dyDescent="0.25">
      <c r="A9" t="s">
        <v>417</v>
      </c>
      <c r="B9" t="s">
        <v>2882</v>
      </c>
      <c r="C9" t="s">
        <v>411</v>
      </c>
      <c r="D9" t="s">
        <v>400</v>
      </c>
      <c r="E9" s="9">
        <v>1350</v>
      </c>
      <c r="F9" s="10">
        <v>10998</v>
      </c>
      <c r="G9" t="s">
        <v>418</v>
      </c>
      <c r="I9" t="str" cm="1">
        <f t="array" ref="I9">_xlfn.IFS(B9=" United States Navy","USS",B9=" Royal Navy","HMS",B9=" Royal Canadian Navy","HMCS")</f>
        <v>HMS</v>
      </c>
      <c r="J9" t="str">
        <f t="shared" si="0"/>
        <v>Active</v>
      </c>
      <c r="K9" t="s">
        <v>3268</v>
      </c>
      <c r="L9" t="str">
        <f t="shared" si="1"/>
        <v>A-class Destroyer</v>
      </c>
      <c r="M9" t="s">
        <v>3268</v>
      </c>
      <c r="N9" s="9">
        <f t="shared" si="2"/>
        <v>1350</v>
      </c>
      <c r="P9" t="str">
        <f t="shared" si="3"/>
        <v>HMS Active#A-class Destroyer#1350</v>
      </c>
    </row>
    <row r="10" spans="1:16" hidden="1" x14ac:dyDescent="0.25">
      <c r="A10" t="s">
        <v>419</v>
      </c>
      <c r="B10" t="s">
        <v>2880</v>
      </c>
      <c r="C10" t="s">
        <v>402</v>
      </c>
      <c r="D10" t="s">
        <v>403</v>
      </c>
      <c r="E10" s="9">
        <v>2200</v>
      </c>
      <c r="F10" s="10">
        <v>16355</v>
      </c>
      <c r="G10" t="s">
        <v>420</v>
      </c>
    </row>
    <row r="11" spans="1:16" hidden="1" x14ac:dyDescent="0.25">
      <c r="A11" t="s">
        <v>421</v>
      </c>
      <c r="B11" t="s">
        <v>2883</v>
      </c>
      <c r="C11" t="s">
        <v>421</v>
      </c>
      <c r="D11" t="s">
        <v>400</v>
      </c>
      <c r="E11" s="9">
        <v>1250</v>
      </c>
      <c r="F11" s="10">
        <v>11614</v>
      </c>
      <c r="G11" t="s">
        <v>422</v>
      </c>
    </row>
    <row r="12" spans="1:16" hidden="1" x14ac:dyDescent="0.25">
      <c r="A12" t="s">
        <v>423</v>
      </c>
      <c r="B12" t="s">
        <v>2884</v>
      </c>
      <c r="C12" t="s">
        <v>424</v>
      </c>
      <c r="D12" t="s">
        <v>400</v>
      </c>
      <c r="E12">
        <v>735</v>
      </c>
      <c r="F12" s="10">
        <v>13387</v>
      </c>
      <c r="G12" t="s">
        <v>425</v>
      </c>
    </row>
    <row r="13" spans="1:16" hidden="1" x14ac:dyDescent="0.25">
      <c r="A13" t="s">
        <v>426</v>
      </c>
      <c r="B13" t="s">
        <v>2885</v>
      </c>
      <c r="C13" t="s">
        <v>426</v>
      </c>
      <c r="D13" t="s">
        <v>400</v>
      </c>
      <c r="E13">
        <v>880</v>
      </c>
      <c r="F13" s="10">
        <v>4676</v>
      </c>
      <c r="G13" t="s">
        <v>427</v>
      </c>
    </row>
    <row r="14" spans="1:16" x14ac:dyDescent="0.25">
      <c r="A14" t="s">
        <v>428</v>
      </c>
      <c r="B14" t="s">
        <v>2882</v>
      </c>
      <c r="C14" t="s">
        <v>429</v>
      </c>
      <c r="D14" t="s">
        <v>400</v>
      </c>
      <c r="E14" s="9">
        <v>1891</v>
      </c>
      <c r="F14" s="10">
        <v>14003</v>
      </c>
      <c r="G14" t="s">
        <v>430</v>
      </c>
      <c r="I14" t="str" cm="1">
        <f t="array" ref="I14">_xlfn.IFS(B14=" United States Navy","USS",B14=" Royal Navy","HMS",B14=" Royal Canadian Navy","HMCS")</f>
        <v>HMS</v>
      </c>
      <c r="J14" t="str">
        <f>A14</f>
        <v>Afridi</v>
      </c>
      <c r="K14" t="s">
        <v>3268</v>
      </c>
      <c r="L14" t="str">
        <f>CONCATENATE(C14,"-class ",D14)</f>
        <v>Tribal-class Destroyer</v>
      </c>
      <c r="M14" t="s">
        <v>3268</v>
      </c>
      <c r="N14" s="9">
        <f>E14</f>
        <v>1891</v>
      </c>
      <c r="P14" t="str">
        <f>CONCATENATE(I14," ",J14,K14,L14,M14,N14)</f>
        <v>HMS Afridi#Tribal-class Destroyer#1891</v>
      </c>
    </row>
    <row r="15" spans="1:16" hidden="1" x14ac:dyDescent="0.25">
      <c r="A15" t="s">
        <v>431</v>
      </c>
      <c r="B15" t="s">
        <v>2880</v>
      </c>
      <c r="C15" t="s">
        <v>432</v>
      </c>
      <c r="D15" t="s">
        <v>400</v>
      </c>
      <c r="E15" s="9">
        <v>2616</v>
      </c>
      <c r="F15" s="10">
        <v>16973</v>
      </c>
      <c r="G15" t="s">
        <v>433</v>
      </c>
    </row>
    <row r="16" spans="1:16" hidden="1" x14ac:dyDescent="0.25">
      <c r="A16" t="s">
        <v>434</v>
      </c>
      <c r="B16" t="s">
        <v>2886</v>
      </c>
      <c r="C16" t="s">
        <v>434</v>
      </c>
      <c r="D16" t="s">
        <v>400</v>
      </c>
      <c r="E16" s="9">
        <v>2402</v>
      </c>
      <c r="F16" s="10">
        <v>11972</v>
      </c>
      <c r="G16" t="s">
        <v>435</v>
      </c>
    </row>
    <row r="17" spans="1:16" hidden="1" x14ac:dyDescent="0.25">
      <c r="A17" t="s">
        <v>436</v>
      </c>
      <c r="B17" t="s">
        <v>2887</v>
      </c>
      <c r="C17" t="s">
        <v>436</v>
      </c>
      <c r="D17" t="s">
        <v>400</v>
      </c>
      <c r="E17" s="9">
        <v>1750</v>
      </c>
      <c r="F17" s="10">
        <v>12023</v>
      </c>
      <c r="G17" t="s">
        <v>437</v>
      </c>
    </row>
    <row r="18" spans="1:16" hidden="1" x14ac:dyDescent="0.25">
      <c r="A18" t="s">
        <v>438</v>
      </c>
      <c r="B18" t="s">
        <v>2887</v>
      </c>
      <c r="C18" t="s">
        <v>439</v>
      </c>
      <c r="D18" t="s">
        <v>400</v>
      </c>
      <c r="E18" s="9">
        <v>1750</v>
      </c>
      <c r="F18" s="10">
        <v>11535</v>
      </c>
      <c r="G18" t="s">
        <v>440</v>
      </c>
    </row>
    <row r="19" spans="1:16" hidden="1" x14ac:dyDescent="0.25">
      <c r="A19" t="s">
        <v>441</v>
      </c>
      <c r="B19" t="s">
        <v>2887</v>
      </c>
      <c r="C19" t="s">
        <v>2888</v>
      </c>
      <c r="D19" t="s">
        <v>400</v>
      </c>
      <c r="E19" s="9">
        <v>2032</v>
      </c>
      <c r="F19" s="10">
        <v>15246</v>
      </c>
      <c r="G19" t="s">
        <v>442</v>
      </c>
    </row>
    <row r="20" spans="1:16" hidden="1" x14ac:dyDescent="0.25">
      <c r="A20" t="s">
        <v>443</v>
      </c>
      <c r="B20" t="s">
        <v>2887</v>
      </c>
      <c r="C20" t="s">
        <v>2889</v>
      </c>
      <c r="D20" t="s">
        <v>400</v>
      </c>
      <c r="E20" s="9">
        <v>2077</v>
      </c>
      <c r="F20" s="10">
        <v>16142</v>
      </c>
      <c r="G20" t="s">
        <v>440</v>
      </c>
    </row>
    <row r="21" spans="1:16" hidden="1" x14ac:dyDescent="0.25">
      <c r="A21" t="s">
        <v>444</v>
      </c>
      <c r="B21" t="s">
        <v>2887</v>
      </c>
      <c r="C21" t="s">
        <v>444</v>
      </c>
      <c r="D21" t="s">
        <v>400</v>
      </c>
      <c r="E21" s="9">
        <v>2700</v>
      </c>
      <c r="F21" s="10">
        <v>15503</v>
      </c>
      <c r="G21" t="s">
        <v>445</v>
      </c>
    </row>
    <row r="22" spans="1:16" hidden="1" x14ac:dyDescent="0.25">
      <c r="A22" t="s">
        <v>446</v>
      </c>
      <c r="B22" t="s">
        <v>2886</v>
      </c>
      <c r="C22" t="s">
        <v>434</v>
      </c>
      <c r="D22" t="s">
        <v>400</v>
      </c>
      <c r="E22" s="9">
        <v>2402</v>
      </c>
      <c r="F22" s="10">
        <v>11682</v>
      </c>
      <c r="G22" t="s">
        <v>447</v>
      </c>
    </row>
    <row r="23" spans="1:16" hidden="1" x14ac:dyDescent="0.25">
      <c r="A23" t="s">
        <v>448</v>
      </c>
      <c r="B23" t="s">
        <v>2880</v>
      </c>
      <c r="C23" t="s">
        <v>406</v>
      </c>
      <c r="D23" t="s">
        <v>400</v>
      </c>
      <c r="E23" s="9">
        <v>2050</v>
      </c>
      <c r="F23" s="10">
        <v>16034</v>
      </c>
      <c r="G23" t="s">
        <v>449</v>
      </c>
    </row>
    <row r="24" spans="1:16" hidden="1" x14ac:dyDescent="0.25">
      <c r="A24" t="s">
        <v>450</v>
      </c>
      <c r="B24" t="s">
        <v>2890</v>
      </c>
      <c r="C24" t="s">
        <v>451</v>
      </c>
      <c r="D24" t="s">
        <v>400</v>
      </c>
      <c r="E24" s="9">
        <v>1620</v>
      </c>
      <c r="F24">
        <v>1932</v>
      </c>
      <c r="G24" t="s">
        <v>452</v>
      </c>
    </row>
    <row r="25" spans="1:16" hidden="1" x14ac:dyDescent="0.25">
      <c r="A25" t="s">
        <v>453</v>
      </c>
      <c r="B25" t="s">
        <v>2891</v>
      </c>
      <c r="C25" t="s">
        <v>454</v>
      </c>
      <c r="D25" t="s">
        <v>400</v>
      </c>
      <c r="E25" s="9">
        <v>1090</v>
      </c>
      <c r="F25" s="10">
        <v>10800</v>
      </c>
      <c r="G25" t="s">
        <v>455</v>
      </c>
    </row>
    <row r="26" spans="1:16" x14ac:dyDescent="0.25">
      <c r="A26" t="s">
        <v>456</v>
      </c>
      <c r="B26" t="s">
        <v>2880</v>
      </c>
      <c r="C26" t="s">
        <v>457</v>
      </c>
      <c r="D26" t="s">
        <v>400</v>
      </c>
      <c r="E26" s="9">
        <v>1215</v>
      </c>
      <c r="F26" s="10">
        <v>7268</v>
      </c>
      <c r="G26" t="s">
        <v>458</v>
      </c>
      <c r="I26" t="str" cm="1">
        <f t="array" ref="I26">_xlfn.IFS(B26=" United States Navy","USS",B26=" Royal Navy","HMS",B26=" Royal Canadian Navy","HMCS")</f>
        <v>USS</v>
      </c>
      <c r="J26" t="str">
        <f>A26</f>
        <v>Alden</v>
      </c>
      <c r="K26" t="s">
        <v>3268</v>
      </c>
      <c r="L26" t="str">
        <f>CONCATENATE(C26,"-class ",D26)</f>
        <v>Clemson-class Destroyer</v>
      </c>
      <c r="M26" t="s">
        <v>3268</v>
      </c>
      <c r="N26" s="9">
        <f>E26</f>
        <v>1215</v>
      </c>
      <c r="P26" t="str">
        <f>CONCATENATE(I26," ",J26,K26,L26,M26,N26)</f>
        <v>USS Alden#Clemson-class Destroyer#1215</v>
      </c>
    </row>
    <row r="27" spans="1:16" hidden="1" x14ac:dyDescent="0.25">
      <c r="A27" t="s">
        <v>459</v>
      </c>
      <c r="B27" t="s">
        <v>2880</v>
      </c>
      <c r="C27" t="s">
        <v>460</v>
      </c>
      <c r="D27" t="s">
        <v>400</v>
      </c>
      <c r="E27" s="9">
        <v>2200</v>
      </c>
      <c r="F27" s="10">
        <v>16399</v>
      </c>
      <c r="G27" t="s">
        <v>461</v>
      </c>
    </row>
    <row r="28" spans="1:16" hidden="1" x14ac:dyDescent="0.25">
      <c r="A28" t="s">
        <v>462</v>
      </c>
      <c r="B28" t="s">
        <v>2892</v>
      </c>
      <c r="C28" t="s">
        <v>463</v>
      </c>
      <c r="D28" t="s">
        <v>400</v>
      </c>
      <c r="E28" s="9">
        <v>1750</v>
      </c>
      <c r="F28" s="10">
        <v>13711</v>
      </c>
      <c r="G28" t="s">
        <v>2893</v>
      </c>
    </row>
    <row r="29" spans="1:16" hidden="1" x14ac:dyDescent="0.25">
      <c r="A29" t="s">
        <v>464</v>
      </c>
      <c r="B29" t="s">
        <v>2894</v>
      </c>
      <c r="C29" t="s">
        <v>465</v>
      </c>
      <c r="D29" t="s">
        <v>400</v>
      </c>
      <c r="E29" s="9">
        <v>1777</v>
      </c>
      <c r="F29" s="10">
        <v>16130</v>
      </c>
      <c r="G29" t="s">
        <v>466</v>
      </c>
    </row>
    <row r="30" spans="1:16" x14ac:dyDescent="0.25">
      <c r="A30" t="s">
        <v>467</v>
      </c>
      <c r="B30" t="s">
        <v>2880</v>
      </c>
      <c r="C30" t="s">
        <v>468</v>
      </c>
      <c r="D30" t="s">
        <v>400</v>
      </c>
      <c r="E30" s="9">
        <v>1111</v>
      </c>
      <c r="F30" s="10">
        <v>6234</v>
      </c>
      <c r="G30" t="s">
        <v>469</v>
      </c>
      <c r="I30" t="str" cm="1">
        <f t="array" ref="I30">_xlfn.IFS(B30=" United States Navy","USS",B30=" Royal Navy","HMS",B30=" Royal Canadian Navy","HMCS")</f>
        <v>USS</v>
      </c>
      <c r="J30" t="str">
        <f>A30</f>
        <v>Allen</v>
      </c>
      <c r="K30" t="s">
        <v>3268</v>
      </c>
      <c r="L30" t="str">
        <f>CONCATENATE(C30,"-class ",D30)</f>
        <v>Sampson-class Destroyer</v>
      </c>
      <c r="M30" t="s">
        <v>3268</v>
      </c>
      <c r="N30" s="9">
        <f>E30</f>
        <v>1111</v>
      </c>
      <c r="P30" t="str">
        <f>CONCATENATE(I30," ",J30,K30,L30,M30,N30)</f>
        <v>USS Allen#Sampson-class Destroyer#1111</v>
      </c>
    </row>
    <row r="31" spans="1:16" hidden="1" x14ac:dyDescent="0.25">
      <c r="A31" t="s">
        <v>460</v>
      </c>
      <c r="B31" t="s">
        <v>2880</v>
      </c>
      <c r="C31" t="s">
        <v>460</v>
      </c>
      <c r="D31" t="s">
        <v>400</v>
      </c>
      <c r="E31" s="9">
        <v>2200</v>
      </c>
      <c r="F31" s="10">
        <v>16097</v>
      </c>
      <c r="G31" t="s">
        <v>470</v>
      </c>
    </row>
    <row r="32" spans="1:16" hidden="1" x14ac:dyDescent="0.25">
      <c r="A32" t="s">
        <v>471</v>
      </c>
      <c r="B32" t="s">
        <v>2890</v>
      </c>
      <c r="C32" t="s">
        <v>451</v>
      </c>
      <c r="D32" t="s">
        <v>400</v>
      </c>
      <c r="E32" s="9">
        <v>1535</v>
      </c>
      <c r="F32">
        <v>1935</v>
      </c>
      <c r="G32" t="s">
        <v>472</v>
      </c>
    </row>
    <row r="33" spans="1:16" hidden="1" x14ac:dyDescent="0.25">
      <c r="A33" t="s">
        <v>473</v>
      </c>
      <c r="B33" t="s">
        <v>2891</v>
      </c>
      <c r="C33" t="s">
        <v>474</v>
      </c>
      <c r="D33" t="s">
        <v>400</v>
      </c>
      <c r="E33" s="9">
        <v>1430</v>
      </c>
      <c r="F33" s="10">
        <v>5115</v>
      </c>
      <c r="G33" t="s">
        <v>475</v>
      </c>
    </row>
    <row r="34" spans="1:16" hidden="1" x14ac:dyDescent="0.25">
      <c r="A34" t="s">
        <v>476</v>
      </c>
      <c r="B34" t="s">
        <v>2895</v>
      </c>
      <c r="C34" t="s">
        <v>477</v>
      </c>
      <c r="D34" t="s">
        <v>400</v>
      </c>
      <c r="E34" s="9">
        <v>1785</v>
      </c>
      <c r="F34" s="10">
        <v>6421</v>
      </c>
      <c r="G34" t="s">
        <v>478</v>
      </c>
    </row>
    <row r="35" spans="1:16" hidden="1" x14ac:dyDescent="0.25">
      <c r="A35" t="s">
        <v>474</v>
      </c>
      <c r="B35" t="s">
        <v>2891</v>
      </c>
      <c r="C35" t="s">
        <v>474</v>
      </c>
      <c r="D35" t="s">
        <v>400</v>
      </c>
      <c r="E35" s="9">
        <v>1430</v>
      </c>
      <c r="F35">
        <v>1913</v>
      </c>
      <c r="G35" t="s">
        <v>475</v>
      </c>
    </row>
    <row r="36" spans="1:16" hidden="1" x14ac:dyDescent="0.25">
      <c r="A36" t="s">
        <v>479</v>
      </c>
      <c r="B36" t="s">
        <v>2890</v>
      </c>
      <c r="C36" t="s">
        <v>451</v>
      </c>
      <c r="D36" t="s">
        <v>400</v>
      </c>
      <c r="E36" s="9">
        <v>1535</v>
      </c>
      <c r="F36">
        <v>1936</v>
      </c>
      <c r="G36" t="s">
        <v>480</v>
      </c>
    </row>
    <row r="37" spans="1:16" hidden="1" x14ac:dyDescent="0.25">
      <c r="A37" t="s">
        <v>481</v>
      </c>
      <c r="B37" t="s">
        <v>2890</v>
      </c>
      <c r="C37" t="s">
        <v>451</v>
      </c>
      <c r="D37" t="s">
        <v>400</v>
      </c>
      <c r="E37" s="9">
        <v>1620</v>
      </c>
      <c r="F37">
        <v>1932</v>
      </c>
      <c r="G37" t="s">
        <v>452</v>
      </c>
    </row>
    <row r="38" spans="1:16" hidden="1" x14ac:dyDescent="0.25">
      <c r="A38" t="s">
        <v>482</v>
      </c>
      <c r="B38" t="s">
        <v>2895</v>
      </c>
      <c r="C38" t="s">
        <v>483</v>
      </c>
      <c r="D38" t="s">
        <v>400</v>
      </c>
      <c r="E38" s="9">
        <v>1260</v>
      </c>
      <c r="F38" s="10">
        <v>6556</v>
      </c>
      <c r="G38" t="s">
        <v>478</v>
      </c>
    </row>
    <row r="39" spans="1:16" hidden="1" x14ac:dyDescent="0.25">
      <c r="A39" t="s">
        <v>484</v>
      </c>
      <c r="B39" t="s">
        <v>2892</v>
      </c>
      <c r="C39" t="s">
        <v>485</v>
      </c>
      <c r="D39" t="s">
        <v>400</v>
      </c>
      <c r="E39" s="9">
        <v>1850</v>
      </c>
      <c r="F39" s="10">
        <v>14355</v>
      </c>
      <c r="G39" t="s">
        <v>486</v>
      </c>
    </row>
    <row r="40" spans="1:16" hidden="1" x14ac:dyDescent="0.25">
      <c r="A40" t="s">
        <v>487</v>
      </c>
      <c r="B40" t="s">
        <v>2890</v>
      </c>
      <c r="C40" t="s">
        <v>487</v>
      </c>
      <c r="D40" t="s">
        <v>400</v>
      </c>
      <c r="E40" s="9">
        <v>1044</v>
      </c>
      <c r="F40">
        <v>1924</v>
      </c>
      <c r="G40" t="s">
        <v>452</v>
      </c>
    </row>
    <row r="41" spans="1:16" hidden="1" x14ac:dyDescent="0.25">
      <c r="A41" t="s">
        <v>488</v>
      </c>
      <c r="B41" t="s">
        <v>2892</v>
      </c>
      <c r="C41" t="s">
        <v>489</v>
      </c>
      <c r="D41" t="s">
        <v>400</v>
      </c>
      <c r="E41" s="9">
        <v>1900</v>
      </c>
      <c r="F41" s="10">
        <v>11397</v>
      </c>
      <c r="G41" t="s">
        <v>490</v>
      </c>
    </row>
    <row r="42" spans="1:16" hidden="1" x14ac:dyDescent="0.25">
      <c r="A42" t="s">
        <v>491</v>
      </c>
      <c r="B42" t="s">
        <v>2887</v>
      </c>
      <c r="C42" t="s">
        <v>439</v>
      </c>
      <c r="D42" t="s">
        <v>400</v>
      </c>
      <c r="E42" s="9">
        <v>1750</v>
      </c>
      <c r="F42" s="10">
        <v>11272</v>
      </c>
      <c r="G42" t="s">
        <v>492</v>
      </c>
    </row>
    <row r="43" spans="1:16" hidden="1" x14ac:dyDescent="0.25">
      <c r="A43" t="s">
        <v>493</v>
      </c>
      <c r="B43" t="s">
        <v>2887</v>
      </c>
      <c r="C43" t="s">
        <v>2888</v>
      </c>
      <c r="D43" t="s">
        <v>400</v>
      </c>
      <c r="E43" s="9">
        <v>2032</v>
      </c>
      <c r="F43" s="10">
        <v>14910</v>
      </c>
      <c r="G43" t="s">
        <v>494</v>
      </c>
    </row>
    <row r="44" spans="1:16" x14ac:dyDescent="0.25">
      <c r="A44" t="s">
        <v>495</v>
      </c>
      <c r="B44" t="s">
        <v>2882</v>
      </c>
      <c r="C44" t="s">
        <v>496</v>
      </c>
      <c r="D44" t="s">
        <v>400</v>
      </c>
      <c r="E44" s="9">
        <v>1350</v>
      </c>
      <c r="F44" s="10">
        <v>9987</v>
      </c>
      <c r="G44" t="s">
        <v>497</v>
      </c>
      <c r="I44" t="str" cm="1">
        <f t="array" ref="I44">_xlfn.IFS(B44=" United States Navy","USS",B44=" Royal Navy","HMS",B44=" Royal Canadian Navy","HMCS")</f>
        <v>HMS</v>
      </c>
      <c r="J44" t="str">
        <f t="shared" ref="J44:J45" si="4">A44</f>
        <v>Amazon</v>
      </c>
      <c r="K44" t="s">
        <v>3268</v>
      </c>
      <c r="L44" t="str">
        <f t="shared" ref="L44:L45" si="5">CONCATENATE(C44,"-class ",D44)</f>
        <v>prototype-class Destroyer</v>
      </c>
      <c r="M44" t="s">
        <v>3268</v>
      </c>
      <c r="N44" s="9">
        <f t="shared" ref="N44:N45" si="6">E44</f>
        <v>1350</v>
      </c>
      <c r="P44" t="str">
        <f t="shared" ref="P44:P45" si="7">CONCATENATE(I44," ",J44,K44,L44,M44,N44)</f>
        <v>HMS Amazon#prototype-class Destroyer#1350</v>
      </c>
    </row>
    <row r="45" spans="1:16" x14ac:dyDescent="0.25">
      <c r="A45" t="s">
        <v>498</v>
      </c>
      <c r="B45" t="s">
        <v>2882</v>
      </c>
      <c r="C45" t="s">
        <v>496</v>
      </c>
      <c r="D45" t="s">
        <v>400</v>
      </c>
      <c r="E45" s="9">
        <v>1173</v>
      </c>
      <c r="F45" s="10">
        <v>9936</v>
      </c>
      <c r="G45" t="s">
        <v>499</v>
      </c>
      <c r="I45" t="str" cm="1">
        <f t="array" ref="I45">_xlfn.IFS(B45=" United States Navy","USS",B45=" Royal Navy","HMS",B45=" Royal Canadian Navy","HMCS")</f>
        <v>HMS</v>
      </c>
      <c r="J45" t="str">
        <f t="shared" si="4"/>
        <v>Ambuscade</v>
      </c>
      <c r="K45" t="s">
        <v>3268</v>
      </c>
      <c r="L45" t="str">
        <f t="shared" si="5"/>
        <v>prototype-class Destroyer</v>
      </c>
      <c r="M45" t="s">
        <v>3268</v>
      </c>
      <c r="N45" s="9">
        <f t="shared" si="6"/>
        <v>1173</v>
      </c>
      <c r="P45" t="str">
        <f t="shared" si="7"/>
        <v>HMS Ambuscade#prototype-class Destroyer#1173</v>
      </c>
    </row>
    <row r="46" spans="1:16" hidden="1" x14ac:dyDescent="0.25">
      <c r="A46" t="s">
        <v>500</v>
      </c>
      <c r="B46" t="s">
        <v>2880</v>
      </c>
      <c r="C46" t="s">
        <v>406</v>
      </c>
      <c r="D46" t="s">
        <v>400</v>
      </c>
      <c r="E46" s="9">
        <v>2050</v>
      </c>
      <c r="F46" s="10">
        <v>15777</v>
      </c>
      <c r="G46" t="s">
        <v>501</v>
      </c>
    </row>
    <row r="47" spans="1:16" x14ac:dyDescent="0.25">
      <c r="A47" t="s">
        <v>502</v>
      </c>
      <c r="B47" t="s">
        <v>2880</v>
      </c>
      <c r="C47" t="s">
        <v>503</v>
      </c>
      <c r="D47" t="s">
        <v>400</v>
      </c>
      <c r="E47" s="9">
        <v>1570</v>
      </c>
      <c r="F47" s="10">
        <v>14384</v>
      </c>
      <c r="G47" t="s">
        <v>504</v>
      </c>
      <c r="I47" t="str" cm="1">
        <f t="array" ref="I47">_xlfn.IFS(B47=" United States Navy","USS",B47=" Royal Navy","HMS",B47=" Royal Canadian Navy","HMCS")</f>
        <v>USS</v>
      </c>
      <c r="J47" t="str">
        <f t="shared" ref="J47:J50" si="8">A47</f>
        <v>Anderson</v>
      </c>
      <c r="K47" t="s">
        <v>3268</v>
      </c>
      <c r="L47" t="str">
        <f t="shared" ref="L47:L50" si="9">CONCATENATE(C47,"-class ",D47)</f>
        <v>Sims-class Destroyer</v>
      </c>
      <c r="M47" t="s">
        <v>3268</v>
      </c>
      <c r="N47" s="9">
        <f t="shared" ref="N47:N50" si="10">E47</f>
        <v>1570</v>
      </c>
      <c r="P47" t="str">
        <f t="shared" ref="P47:P50" si="11">CONCATENATE(I47," ",J47,K47,L47,M47,N47)</f>
        <v>USS Anderson#Sims-class Destroyer#1570</v>
      </c>
    </row>
    <row r="48" spans="1:16" x14ac:dyDescent="0.25">
      <c r="A48" t="s">
        <v>505</v>
      </c>
      <c r="B48" t="s">
        <v>2894</v>
      </c>
      <c r="C48" t="s">
        <v>506</v>
      </c>
      <c r="D48" t="s">
        <v>400</v>
      </c>
      <c r="E48" s="9">
        <v>1190</v>
      </c>
      <c r="F48" s="10">
        <v>14878</v>
      </c>
      <c r="G48" t="s">
        <v>507</v>
      </c>
      <c r="I48" t="str" cm="1">
        <f t="array" ref="I48">_xlfn.IFS(B48=" United States Navy","USS",B48=" Royal Navy","HMS",B48=" Royal Canadian Navy","HMCS")</f>
        <v>HMCS</v>
      </c>
      <c r="J48" t="str">
        <f t="shared" si="8"/>
        <v>Annapolis</v>
      </c>
      <c r="K48" t="s">
        <v>3268</v>
      </c>
      <c r="L48" t="str">
        <f t="shared" si="9"/>
        <v>Town-class Destroyer</v>
      </c>
      <c r="M48" t="s">
        <v>3268</v>
      </c>
      <c r="N48" s="9">
        <f t="shared" si="10"/>
        <v>1190</v>
      </c>
      <c r="P48" t="str">
        <f t="shared" si="11"/>
        <v>HMCS Annapolis#Town-class Destroyer#1190</v>
      </c>
    </row>
    <row r="49" spans="1:16" x14ac:dyDescent="0.25">
      <c r="A49" t="s">
        <v>508</v>
      </c>
      <c r="B49" t="s">
        <v>2882</v>
      </c>
      <c r="C49" t="s">
        <v>411</v>
      </c>
      <c r="D49" t="s">
        <v>400</v>
      </c>
      <c r="E49" s="9">
        <v>1350</v>
      </c>
      <c r="F49" s="10">
        <v>11037</v>
      </c>
      <c r="G49" t="s">
        <v>499</v>
      </c>
      <c r="I49" t="str" cm="1">
        <f t="array" ref="I49">_xlfn.IFS(B49=" United States Navy","USS",B49=" Royal Navy","HMS",B49=" Royal Canadian Navy","HMCS")</f>
        <v>HMS</v>
      </c>
      <c r="J49" t="str">
        <f t="shared" si="8"/>
        <v>Antelope</v>
      </c>
      <c r="K49" t="s">
        <v>3268</v>
      </c>
      <c r="L49" t="str">
        <f t="shared" si="9"/>
        <v>A-class Destroyer</v>
      </c>
      <c r="M49" t="s">
        <v>3268</v>
      </c>
      <c r="N49" s="9">
        <f t="shared" si="10"/>
        <v>1350</v>
      </c>
      <c r="P49" t="str">
        <f t="shared" si="11"/>
        <v>HMS Antelope#A-class Destroyer#1350</v>
      </c>
    </row>
    <row r="50" spans="1:16" x14ac:dyDescent="0.25">
      <c r="A50" t="s">
        <v>509</v>
      </c>
      <c r="B50" t="s">
        <v>2882</v>
      </c>
      <c r="C50" t="s">
        <v>411</v>
      </c>
      <c r="D50" t="s">
        <v>400</v>
      </c>
      <c r="E50" s="9">
        <v>1350</v>
      </c>
      <c r="F50" s="10">
        <v>11003</v>
      </c>
      <c r="G50" t="s">
        <v>510</v>
      </c>
      <c r="I50" t="str" cm="1">
        <f t="array" ref="I50">_xlfn.IFS(B50=" United States Navy","USS",B50=" Royal Navy","HMS",B50=" Royal Canadian Navy","HMCS")</f>
        <v>HMS</v>
      </c>
      <c r="J50" t="str">
        <f t="shared" si="8"/>
        <v>Anthony</v>
      </c>
      <c r="K50" t="s">
        <v>3268</v>
      </c>
      <c r="L50" t="str">
        <f t="shared" si="9"/>
        <v>A-class Destroyer</v>
      </c>
      <c r="M50" t="s">
        <v>3268</v>
      </c>
      <c r="N50" s="9">
        <f t="shared" si="10"/>
        <v>1350</v>
      </c>
      <c r="P50" t="str">
        <f t="shared" si="11"/>
        <v>HMS Anthony#A-class Destroyer#1350</v>
      </c>
    </row>
    <row r="51" spans="1:16" hidden="1" x14ac:dyDescent="0.25">
      <c r="A51" t="s">
        <v>509</v>
      </c>
      <c r="B51" t="s">
        <v>2880</v>
      </c>
      <c r="C51" t="s">
        <v>406</v>
      </c>
      <c r="D51" t="s">
        <v>400</v>
      </c>
      <c r="E51" s="9">
        <v>2050</v>
      </c>
      <c r="F51" s="10">
        <v>15763</v>
      </c>
      <c r="G51" t="s">
        <v>511</v>
      </c>
    </row>
    <row r="52" spans="1:16" hidden="1" x14ac:dyDescent="0.25">
      <c r="A52" t="s">
        <v>512</v>
      </c>
      <c r="B52" t="s">
        <v>2896</v>
      </c>
      <c r="C52" t="s">
        <v>512</v>
      </c>
      <c r="D52" t="s">
        <v>400</v>
      </c>
      <c r="E52" s="9">
        <v>1219</v>
      </c>
      <c r="F52" s="10">
        <v>12142</v>
      </c>
      <c r="G52" t="s">
        <v>513</v>
      </c>
    </row>
    <row r="53" spans="1:16" hidden="1" x14ac:dyDescent="0.25">
      <c r="A53" t="s">
        <v>514</v>
      </c>
      <c r="B53" t="s">
        <v>2892</v>
      </c>
      <c r="C53" t="s">
        <v>489</v>
      </c>
      <c r="D53" t="s">
        <v>400</v>
      </c>
      <c r="E53" s="9">
        <v>1900</v>
      </c>
      <c r="F53" s="10">
        <v>10956</v>
      </c>
      <c r="G53" t="s">
        <v>2897</v>
      </c>
    </row>
    <row r="54" spans="1:16" hidden="1" x14ac:dyDescent="0.25">
      <c r="A54" t="s">
        <v>515</v>
      </c>
      <c r="B54" t="s">
        <v>2892</v>
      </c>
      <c r="C54" t="s">
        <v>489</v>
      </c>
      <c r="D54" t="s">
        <v>400</v>
      </c>
      <c r="E54" s="9">
        <v>1900</v>
      </c>
      <c r="F54" s="10">
        <v>11444</v>
      </c>
      <c r="G54" t="s">
        <v>2898</v>
      </c>
    </row>
    <row r="55" spans="1:16" hidden="1" x14ac:dyDescent="0.25">
      <c r="A55" t="s">
        <v>516</v>
      </c>
      <c r="B55" t="s">
        <v>2892</v>
      </c>
      <c r="C55" t="s">
        <v>489</v>
      </c>
      <c r="D55" t="s">
        <v>400</v>
      </c>
      <c r="E55" s="9">
        <v>1900</v>
      </c>
      <c r="F55" s="10">
        <v>10918</v>
      </c>
      <c r="G55" t="s">
        <v>517</v>
      </c>
    </row>
    <row r="56" spans="1:16" hidden="1" x14ac:dyDescent="0.25">
      <c r="A56" t="s">
        <v>518</v>
      </c>
      <c r="B56" t="s">
        <v>2892</v>
      </c>
      <c r="C56" t="s">
        <v>519</v>
      </c>
      <c r="D56" t="s">
        <v>400</v>
      </c>
      <c r="E56" s="9">
        <v>1070</v>
      </c>
      <c r="F56" s="10">
        <v>10199</v>
      </c>
      <c r="G56" t="s">
        <v>520</v>
      </c>
    </row>
    <row r="57" spans="1:16" hidden="1" x14ac:dyDescent="0.25">
      <c r="A57" t="s">
        <v>521</v>
      </c>
      <c r="B57" t="s">
        <v>2887</v>
      </c>
      <c r="C57" t="s">
        <v>522</v>
      </c>
      <c r="D57" t="s">
        <v>400</v>
      </c>
      <c r="E57">
        <v>850</v>
      </c>
      <c r="F57" s="10">
        <v>7660</v>
      </c>
      <c r="G57" t="s">
        <v>2899</v>
      </c>
    </row>
    <row r="58" spans="1:16" hidden="1" x14ac:dyDescent="0.25">
      <c r="A58" t="s">
        <v>523</v>
      </c>
      <c r="B58" t="s">
        <v>2887</v>
      </c>
      <c r="C58" t="s">
        <v>524</v>
      </c>
      <c r="D58" t="s">
        <v>400</v>
      </c>
      <c r="E58" s="9">
        <v>2370</v>
      </c>
      <c r="F58" s="10">
        <v>14350</v>
      </c>
      <c r="G58" t="s">
        <v>525</v>
      </c>
    </row>
    <row r="59" spans="1:16" hidden="1" x14ac:dyDescent="0.25">
      <c r="A59" t="s">
        <v>526</v>
      </c>
      <c r="B59" t="s">
        <v>2887</v>
      </c>
      <c r="C59" t="s">
        <v>2888</v>
      </c>
      <c r="D59" t="s">
        <v>400</v>
      </c>
      <c r="E59" s="9">
        <v>2032</v>
      </c>
      <c r="F59" s="10">
        <v>14940</v>
      </c>
      <c r="G59" t="s">
        <v>527</v>
      </c>
    </row>
    <row r="60" spans="1:16" hidden="1" x14ac:dyDescent="0.25">
      <c r="A60" t="s">
        <v>528</v>
      </c>
      <c r="B60" t="s">
        <v>2887</v>
      </c>
      <c r="C60" t="s">
        <v>524</v>
      </c>
      <c r="D60" t="s">
        <v>400</v>
      </c>
      <c r="E60" s="9">
        <v>2370</v>
      </c>
      <c r="F60" s="10">
        <v>13879</v>
      </c>
      <c r="G60" t="s">
        <v>529</v>
      </c>
    </row>
    <row r="61" spans="1:16" hidden="1" x14ac:dyDescent="0.25">
      <c r="A61" t="s">
        <v>530</v>
      </c>
      <c r="B61" t="s">
        <v>2887</v>
      </c>
      <c r="C61" t="s">
        <v>531</v>
      </c>
      <c r="D61" t="s">
        <v>400</v>
      </c>
      <c r="E61" s="9">
        <v>1802</v>
      </c>
      <c r="F61" s="10">
        <v>12868</v>
      </c>
      <c r="G61" t="s">
        <v>532</v>
      </c>
    </row>
    <row r="62" spans="1:16" x14ac:dyDescent="0.25">
      <c r="A62" t="s">
        <v>533</v>
      </c>
      <c r="B62" t="s">
        <v>2882</v>
      </c>
      <c r="C62" t="s">
        <v>411</v>
      </c>
      <c r="D62" t="s">
        <v>400</v>
      </c>
      <c r="E62" s="9">
        <v>1350</v>
      </c>
      <c r="F62" s="10">
        <v>11062</v>
      </c>
      <c r="G62" t="s">
        <v>534</v>
      </c>
      <c r="I62" t="str" cm="1">
        <f t="array" ref="I62">_xlfn.IFS(B62=" United States Navy","USS",B62=" Royal Navy","HMS",B62=" Royal Canadian Navy","HMCS")</f>
        <v>HMS</v>
      </c>
      <c r="J62" t="str">
        <f>A62</f>
        <v>Ardent</v>
      </c>
      <c r="K62" t="s">
        <v>3268</v>
      </c>
      <c r="L62" t="str">
        <f>CONCATENATE(C62,"-class ",D62)</f>
        <v>A-class Destroyer</v>
      </c>
      <c r="M62" t="s">
        <v>3268</v>
      </c>
      <c r="N62" s="9">
        <f>E62</f>
        <v>1350</v>
      </c>
      <c r="P62" t="str">
        <f>CONCATENATE(I62," ",J62,K62,L62,M62,N62)</f>
        <v>HMS Ardent#A-class Destroyer#1350</v>
      </c>
    </row>
    <row r="63" spans="1:16" hidden="1" x14ac:dyDescent="0.25">
      <c r="A63" t="s">
        <v>535</v>
      </c>
      <c r="B63" t="s">
        <v>2882</v>
      </c>
      <c r="C63" t="s">
        <v>536</v>
      </c>
      <c r="D63" t="s">
        <v>400</v>
      </c>
      <c r="E63" s="9">
        <v>2325</v>
      </c>
      <c r="F63" s="10">
        <v>16620</v>
      </c>
      <c r="G63" t="s">
        <v>537</v>
      </c>
    </row>
    <row r="64" spans="1:16" x14ac:dyDescent="0.25">
      <c r="A64" t="s">
        <v>538</v>
      </c>
      <c r="B64" t="s">
        <v>2882</v>
      </c>
      <c r="C64" t="s">
        <v>411</v>
      </c>
      <c r="D64" t="s">
        <v>400</v>
      </c>
      <c r="E64" s="9">
        <v>1350</v>
      </c>
      <c r="F64" s="10">
        <v>11062</v>
      </c>
      <c r="G64" t="s">
        <v>539</v>
      </c>
      <c r="I64" t="str" cm="1">
        <f t="array" ref="I64">_xlfn.IFS(B64=" United States Navy","USS",B64=" Royal Navy","HMS",B64=" Royal Canadian Navy","HMCS")</f>
        <v>HMS</v>
      </c>
      <c r="J64" t="str">
        <f>A64</f>
        <v>Arrow</v>
      </c>
      <c r="K64" t="s">
        <v>3268</v>
      </c>
      <c r="L64" t="str">
        <f>CONCATENATE(C64,"-class ",D64)</f>
        <v>A-class Destroyer</v>
      </c>
      <c r="M64" t="s">
        <v>3268</v>
      </c>
      <c r="N64" s="9">
        <f>E64</f>
        <v>1350</v>
      </c>
      <c r="P64" t="str">
        <f>CONCATENATE(I64," ",J64,K64,L64,M64,N64)</f>
        <v>HMS Arrow#A-class Destroyer#1350</v>
      </c>
    </row>
    <row r="65" spans="1:16" hidden="1" x14ac:dyDescent="0.25">
      <c r="A65" t="s">
        <v>540</v>
      </c>
      <c r="B65" t="s">
        <v>2880</v>
      </c>
      <c r="C65" t="s">
        <v>432</v>
      </c>
      <c r="D65" t="s">
        <v>400</v>
      </c>
      <c r="E65" s="9">
        <v>2616</v>
      </c>
      <c r="F65" s="10">
        <v>16807</v>
      </c>
      <c r="G65" t="s">
        <v>2900</v>
      </c>
    </row>
    <row r="66" spans="1:16" hidden="1" x14ac:dyDescent="0.25">
      <c r="A66" t="s">
        <v>541</v>
      </c>
      <c r="B66" t="s">
        <v>2901</v>
      </c>
      <c r="C66" t="s">
        <v>483</v>
      </c>
      <c r="D66" t="s">
        <v>400</v>
      </c>
      <c r="E66" s="9">
        <v>1260</v>
      </c>
      <c r="F66" s="10">
        <v>6141</v>
      </c>
      <c r="G66" t="s">
        <v>542</v>
      </c>
    </row>
    <row r="67" spans="1:16" hidden="1" x14ac:dyDescent="0.25">
      <c r="A67" t="s">
        <v>543</v>
      </c>
      <c r="B67" t="s">
        <v>2892</v>
      </c>
      <c r="C67" t="s">
        <v>485</v>
      </c>
      <c r="D67" t="s">
        <v>400</v>
      </c>
      <c r="E67" s="9">
        <v>1850</v>
      </c>
      <c r="F67" s="10">
        <v>14198</v>
      </c>
      <c r="G67" t="s">
        <v>544</v>
      </c>
    </row>
    <row r="68" spans="1:16" hidden="1" x14ac:dyDescent="0.25">
      <c r="A68" t="s">
        <v>545</v>
      </c>
      <c r="B68" t="s">
        <v>2902</v>
      </c>
      <c r="C68" t="s">
        <v>429</v>
      </c>
      <c r="D68" t="s">
        <v>400</v>
      </c>
      <c r="E68" s="9">
        <v>1990</v>
      </c>
      <c r="F68" s="10">
        <v>15430</v>
      </c>
      <c r="G68" t="s">
        <v>546</v>
      </c>
    </row>
    <row r="69" spans="1:16" hidden="1" x14ac:dyDescent="0.25">
      <c r="A69" t="s">
        <v>547</v>
      </c>
      <c r="B69" t="s">
        <v>2887</v>
      </c>
      <c r="C69" t="s">
        <v>439</v>
      </c>
      <c r="D69" t="s">
        <v>400</v>
      </c>
      <c r="E69" s="9">
        <v>1750</v>
      </c>
      <c r="F69" s="10">
        <v>11139</v>
      </c>
      <c r="G69" t="s">
        <v>548</v>
      </c>
    </row>
    <row r="70" spans="1:16" hidden="1" x14ac:dyDescent="0.25">
      <c r="A70" t="s">
        <v>549</v>
      </c>
      <c r="B70" t="s">
        <v>2887</v>
      </c>
      <c r="C70" t="s">
        <v>524</v>
      </c>
      <c r="D70" t="s">
        <v>400</v>
      </c>
      <c r="E70" s="9">
        <v>2370</v>
      </c>
      <c r="F70" s="10">
        <v>13970</v>
      </c>
      <c r="G70" t="s">
        <v>445</v>
      </c>
    </row>
    <row r="71" spans="1:16" hidden="1" x14ac:dyDescent="0.25">
      <c r="A71" t="s">
        <v>550</v>
      </c>
      <c r="B71" t="s">
        <v>2887</v>
      </c>
      <c r="C71" t="s">
        <v>2889</v>
      </c>
      <c r="D71" t="s">
        <v>400</v>
      </c>
      <c r="E71" s="9">
        <v>2077</v>
      </c>
      <c r="F71" s="10">
        <v>16037</v>
      </c>
      <c r="G71" t="s">
        <v>551</v>
      </c>
    </row>
    <row r="72" spans="1:16" hidden="1" x14ac:dyDescent="0.25">
      <c r="A72" t="s">
        <v>524</v>
      </c>
      <c r="B72" t="s">
        <v>2887</v>
      </c>
      <c r="C72" t="s">
        <v>524</v>
      </c>
      <c r="D72" t="s">
        <v>400</v>
      </c>
      <c r="E72" s="9">
        <v>2370</v>
      </c>
      <c r="F72" s="10">
        <v>13758</v>
      </c>
      <c r="G72" t="s">
        <v>552</v>
      </c>
    </row>
    <row r="73" spans="1:16" hidden="1" x14ac:dyDescent="0.25">
      <c r="A73" t="s">
        <v>553</v>
      </c>
      <c r="B73" t="s">
        <v>2892</v>
      </c>
      <c r="C73" t="s">
        <v>485</v>
      </c>
      <c r="D73" t="s">
        <v>400</v>
      </c>
      <c r="E73" s="9">
        <v>1850</v>
      </c>
      <c r="F73" s="10">
        <v>14371</v>
      </c>
      <c r="G73" t="s">
        <v>2903</v>
      </c>
    </row>
    <row r="74" spans="1:16" x14ac:dyDescent="0.25">
      <c r="A74" t="s">
        <v>554</v>
      </c>
      <c r="B74" t="s">
        <v>2882</v>
      </c>
      <c r="C74" t="s">
        <v>429</v>
      </c>
      <c r="D74" t="s">
        <v>400</v>
      </c>
      <c r="E74" s="9">
        <v>1891</v>
      </c>
      <c r="F74" s="10">
        <v>14235</v>
      </c>
      <c r="G74" t="s">
        <v>555</v>
      </c>
      <c r="I74" t="str" cm="1">
        <f t="array" ref="I74">_xlfn.IFS(B74=" United States Navy","USS",B74=" Royal Navy","HMS",B74=" Royal Canadian Navy","HMCS")</f>
        <v>HMS</v>
      </c>
      <c r="J74" t="str">
        <f>A74</f>
        <v>Ashanti</v>
      </c>
      <c r="K74" t="s">
        <v>3268</v>
      </c>
      <c r="L74" t="str">
        <f>CONCATENATE(C74,"-class ",D74)</f>
        <v>Tribal-class Destroyer</v>
      </c>
      <c r="M74" t="s">
        <v>3268</v>
      </c>
      <c r="N74" s="9">
        <f>E74</f>
        <v>1891</v>
      </c>
      <c r="P74" t="str">
        <f>CONCATENATE(I74," ",J74,K74,L74,M74,N74)</f>
        <v>HMS Ashanti#Tribal-class Destroyer#1891</v>
      </c>
    </row>
    <row r="75" spans="1:16" hidden="1" x14ac:dyDescent="0.25">
      <c r="A75" t="s">
        <v>556</v>
      </c>
      <c r="B75" t="s">
        <v>2887</v>
      </c>
      <c r="C75" t="s">
        <v>522</v>
      </c>
      <c r="D75" t="s">
        <v>400</v>
      </c>
      <c r="E75">
        <v>850</v>
      </c>
      <c r="F75" s="10">
        <v>7973</v>
      </c>
      <c r="G75" t="s">
        <v>2904</v>
      </c>
    </row>
    <row r="76" spans="1:16" hidden="1" x14ac:dyDescent="0.25">
      <c r="A76" t="s">
        <v>557</v>
      </c>
      <c r="B76" t="s">
        <v>2885</v>
      </c>
      <c r="C76" t="s">
        <v>558</v>
      </c>
      <c r="D76" t="s">
        <v>400</v>
      </c>
      <c r="E76">
        <v>350</v>
      </c>
      <c r="F76" s="10">
        <v>2650</v>
      </c>
      <c r="G76" t="s">
        <v>559</v>
      </c>
    </row>
    <row r="77" spans="1:16" x14ac:dyDescent="0.25">
      <c r="A77" t="s">
        <v>560</v>
      </c>
      <c r="B77" t="s">
        <v>2894</v>
      </c>
      <c r="C77" t="s">
        <v>561</v>
      </c>
      <c r="D77" t="s">
        <v>562</v>
      </c>
      <c r="E77" s="9">
        <v>1390</v>
      </c>
      <c r="F77" s="10">
        <v>11839</v>
      </c>
      <c r="G77" t="s">
        <v>2905</v>
      </c>
      <c r="I77" t="str" cm="1">
        <f t="array" ref="I77">_xlfn.IFS(B77=" United States Navy","USS",B77=" Royal Navy","HMS",B77=" Royal Canadian Navy","HMCS")</f>
        <v>HMCS</v>
      </c>
      <c r="J77" t="str">
        <f>A77</f>
        <v>Assiniboine</v>
      </c>
      <c r="K77" t="s">
        <v>3268</v>
      </c>
      <c r="L77" t="str">
        <f>CONCATENATE(C77,"-class ",D77)</f>
        <v>River-class Destroyer flotilla leader</v>
      </c>
      <c r="M77" t="s">
        <v>3268</v>
      </c>
      <c r="N77" s="9">
        <f>E77</f>
        <v>1390</v>
      </c>
      <c r="P77" t="str">
        <f>CONCATENATE(I77," ",J77,K77,L77,M77,N77)</f>
        <v>HMCS Assiniboine#River-class Destroyer flotilla leader#1390</v>
      </c>
    </row>
    <row r="78" spans="1:16" hidden="1" x14ac:dyDescent="0.25">
      <c r="A78" t="s">
        <v>2906</v>
      </c>
      <c r="B78" t="s">
        <v>2894</v>
      </c>
      <c r="C78" t="s">
        <v>429</v>
      </c>
      <c r="D78" t="s">
        <v>400</v>
      </c>
      <c r="E78" s="9">
        <v>1927</v>
      </c>
      <c r="F78" s="10">
        <v>15740</v>
      </c>
      <c r="G78" t="s">
        <v>563</v>
      </c>
    </row>
    <row r="79" spans="1:16" hidden="1" x14ac:dyDescent="0.25">
      <c r="A79" t="s">
        <v>2907</v>
      </c>
      <c r="B79" t="s">
        <v>2894</v>
      </c>
      <c r="C79" t="s">
        <v>429</v>
      </c>
      <c r="D79" t="s">
        <v>400</v>
      </c>
      <c r="E79" s="9">
        <v>1927</v>
      </c>
      <c r="F79" s="10">
        <v>17552</v>
      </c>
      <c r="G79" t="s">
        <v>564</v>
      </c>
    </row>
    <row r="80" spans="1:16" hidden="1" x14ac:dyDescent="0.25">
      <c r="A80" t="s">
        <v>565</v>
      </c>
      <c r="B80" t="s">
        <v>2892</v>
      </c>
      <c r="C80" t="s">
        <v>566</v>
      </c>
      <c r="D80" t="s">
        <v>400</v>
      </c>
      <c r="E80" s="9">
        <v>1756</v>
      </c>
      <c r="F80" s="10">
        <v>6335</v>
      </c>
      <c r="G80" t="s">
        <v>567</v>
      </c>
    </row>
    <row r="81" spans="1:16" x14ac:dyDescent="0.25">
      <c r="A81" t="s">
        <v>568</v>
      </c>
      <c r="B81" t="s">
        <v>2880</v>
      </c>
      <c r="C81" t="s">
        <v>406</v>
      </c>
      <c r="D81" t="s">
        <v>400</v>
      </c>
      <c r="E81" s="9">
        <v>2050</v>
      </c>
      <c r="F81" s="10">
        <v>15641</v>
      </c>
      <c r="G81" t="s">
        <v>569</v>
      </c>
      <c r="I81" t="str" cm="1">
        <f t="array" ref="I81">_xlfn.IFS(B81=" United States Navy","USS",B81=" Royal Navy","HMS",B81=" Royal Canadian Navy","HMCS")</f>
        <v>USS</v>
      </c>
      <c r="J81" t="str">
        <f>A81</f>
        <v>Aulick</v>
      </c>
      <c r="K81" t="s">
        <v>3268</v>
      </c>
      <c r="L81" t="str">
        <f>CONCATENATE(C81,"-class ",D81)</f>
        <v>Fletcher-class Destroyer</v>
      </c>
      <c r="M81" t="s">
        <v>3268</v>
      </c>
      <c r="N81" s="9">
        <f>E81</f>
        <v>2050</v>
      </c>
      <c r="P81" t="str">
        <f>CONCATENATE(I81," ",J81,K81,L81,M81,N81)</f>
        <v>USS Aulick#Fletcher-class Destroyer#2050</v>
      </c>
    </row>
    <row r="82" spans="1:16" hidden="1" x14ac:dyDescent="0.25">
      <c r="A82" t="s">
        <v>570</v>
      </c>
      <c r="B82" t="s">
        <v>2880</v>
      </c>
      <c r="C82" t="s">
        <v>460</v>
      </c>
      <c r="D82" t="s">
        <v>400</v>
      </c>
      <c r="E82" s="9">
        <v>2200</v>
      </c>
      <c r="F82" s="10">
        <v>16223</v>
      </c>
      <c r="G82" t="s">
        <v>470</v>
      </c>
    </row>
    <row r="83" spans="1:16" hidden="1" x14ac:dyDescent="0.25">
      <c r="A83" t="s">
        <v>571</v>
      </c>
      <c r="B83" t="s">
        <v>2892</v>
      </c>
      <c r="C83" t="s">
        <v>485</v>
      </c>
      <c r="D83" t="s">
        <v>400</v>
      </c>
      <c r="E83" s="9">
        <v>1850</v>
      </c>
      <c r="F83" s="10">
        <v>13758</v>
      </c>
      <c r="G83" t="s">
        <v>572</v>
      </c>
    </row>
    <row r="84" spans="1:16" hidden="1" x14ac:dyDescent="0.25">
      <c r="A84" t="s">
        <v>439</v>
      </c>
      <c r="B84" t="s">
        <v>2887</v>
      </c>
      <c r="C84" t="s">
        <v>439</v>
      </c>
      <c r="D84" t="s">
        <v>400</v>
      </c>
      <c r="E84" s="9">
        <v>1750</v>
      </c>
      <c r="F84" s="10">
        <v>11078</v>
      </c>
      <c r="G84" t="s">
        <v>573</v>
      </c>
    </row>
    <row r="85" spans="1:16" x14ac:dyDescent="0.25">
      <c r="A85" t="s">
        <v>574</v>
      </c>
      <c r="B85" t="s">
        <v>2880</v>
      </c>
      <c r="C85" t="s">
        <v>575</v>
      </c>
      <c r="D85" t="s">
        <v>400</v>
      </c>
      <c r="E85" s="9">
        <v>1365</v>
      </c>
      <c r="F85" s="10">
        <v>12844</v>
      </c>
      <c r="G85" t="s">
        <v>576</v>
      </c>
      <c r="I85" t="str" cm="1">
        <f t="array" ref="I85">_xlfn.IFS(B85=" United States Navy","USS",B85=" Royal Navy","HMS",B85=" Royal Canadian Navy","HMCS")</f>
        <v>USS</v>
      </c>
      <c r="J85" t="str">
        <f t="shared" ref="J85:J91" si="12">A85</f>
        <v>Aylwin</v>
      </c>
      <c r="K85" t="s">
        <v>3268</v>
      </c>
      <c r="L85" t="str">
        <f t="shared" ref="L85:L91" si="13">CONCATENATE(C85,"-class ",D85)</f>
        <v>Farragut-class Destroyer</v>
      </c>
      <c r="M85" t="s">
        <v>3268</v>
      </c>
      <c r="N85" s="9">
        <f t="shared" ref="N85:N91" si="14">E85</f>
        <v>1365</v>
      </c>
      <c r="P85" t="str">
        <f t="shared" ref="P85:P91" si="15">CONCATENATE(I85," ",J85,K85,L85,M85,N85)</f>
        <v>USS Aylwin#Farragut-class Destroyer#1365</v>
      </c>
    </row>
    <row r="86" spans="1:16" x14ac:dyDescent="0.25">
      <c r="A86" t="s">
        <v>577</v>
      </c>
      <c r="B86" t="s">
        <v>2880</v>
      </c>
      <c r="C86" t="s">
        <v>578</v>
      </c>
      <c r="D86" t="s">
        <v>400</v>
      </c>
      <c r="E86" s="9">
        <v>1190</v>
      </c>
      <c r="F86" s="10">
        <v>7237</v>
      </c>
      <c r="G86" t="s">
        <v>579</v>
      </c>
      <c r="I86" t="str" cm="1">
        <f t="array" ref="I86">_xlfn.IFS(B86=" United States Navy","USS",B86=" Royal Navy","HMS",B86=" Royal Canadian Navy","HMCS")</f>
        <v>USS</v>
      </c>
      <c r="J86" t="str">
        <f t="shared" si="12"/>
        <v>Babbitt</v>
      </c>
      <c r="K86" t="s">
        <v>3268</v>
      </c>
      <c r="L86" t="str">
        <f t="shared" si="13"/>
        <v>Wickes-class Destroyer</v>
      </c>
      <c r="M86" t="s">
        <v>3268</v>
      </c>
      <c r="N86" s="9">
        <f t="shared" si="14"/>
        <v>1190</v>
      </c>
      <c r="P86" t="str">
        <f t="shared" si="15"/>
        <v>USS Babbitt#Wickes-class Destroyer#1190</v>
      </c>
    </row>
    <row r="87" spans="1:16" x14ac:dyDescent="0.25">
      <c r="A87" t="s">
        <v>580</v>
      </c>
      <c r="B87" t="s">
        <v>2880</v>
      </c>
      <c r="C87" t="s">
        <v>406</v>
      </c>
      <c r="D87" t="s">
        <v>400</v>
      </c>
      <c r="E87" s="9">
        <v>2050</v>
      </c>
      <c r="F87" s="10">
        <v>15659</v>
      </c>
      <c r="G87" t="s">
        <v>581</v>
      </c>
      <c r="I87" t="str" cm="1">
        <f t="array" ref="I87">_xlfn.IFS(B87=" United States Navy","USS",B87=" Royal Navy","HMS",B87=" Royal Canadian Navy","HMCS")</f>
        <v>USS</v>
      </c>
      <c r="J87" t="str">
        <f t="shared" si="12"/>
        <v>Bache</v>
      </c>
      <c r="K87" t="s">
        <v>3268</v>
      </c>
      <c r="L87" t="str">
        <f t="shared" si="13"/>
        <v>Fletcher-class Destroyer</v>
      </c>
      <c r="M87" t="s">
        <v>3268</v>
      </c>
      <c r="N87" s="9">
        <f t="shared" si="14"/>
        <v>2050</v>
      </c>
      <c r="P87" t="str">
        <f t="shared" si="15"/>
        <v>USS Bache#Fletcher-class Destroyer#2050</v>
      </c>
    </row>
    <row r="88" spans="1:16" x14ac:dyDescent="0.25">
      <c r="A88" t="s">
        <v>582</v>
      </c>
      <c r="B88" t="s">
        <v>2880</v>
      </c>
      <c r="C88" t="s">
        <v>578</v>
      </c>
      <c r="D88" t="s">
        <v>400</v>
      </c>
      <c r="E88" s="9">
        <v>1190</v>
      </c>
      <c r="F88" s="10">
        <v>7089</v>
      </c>
      <c r="G88" t="s">
        <v>583</v>
      </c>
      <c r="I88" t="str" cm="1">
        <f t="array" ref="I88">_xlfn.IFS(B88=" United States Navy","USS",B88=" Royal Navy","HMS",B88=" Royal Canadian Navy","HMCS")</f>
        <v>USS</v>
      </c>
      <c r="J88" t="str">
        <f t="shared" si="12"/>
        <v>Badger</v>
      </c>
      <c r="K88" t="s">
        <v>3268</v>
      </c>
      <c r="L88" t="str">
        <f t="shared" si="13"/>
        <v>Wickes-class Destroyer</v>
      </c>
      <c r="M88" t="s">
        <v>3268</v>
      </c>
      <c r="N88" s="9">
        <f t="shared" si="14"/>
        <v>1190</v>
      </c>
      <c r="P88" t="str">
        <f t="shared" si="15"/>
        <v>USS Badger#Wickes-class Destroyer#1190</v>
      </c>
    </row>
    <row r="89" spans="1:16" x14ac:dyDescent="0.25">
      <c r="A89" t="s">
        <v>584</v>
      </c>
      <c r="B89" t="s">
        <v>2880</v>
      </c>
      <c r="C89" t="s">
        <v>584</v>
      </c>
      <c r="D89" t="s">
        <v>400</v>
      </c>
      <c r="E89" s="9">
        <v>1500</v>
      </c>
      <c r="F89" s="10">
        <v>13678</v>
      </c>
      <c r="G89" t="s">
        <v>418</v>
      </c>
      <c r="I89" t="str" cm="1">
        <f t="array" ref="I89">_xlfn.IFS(B89=" United States Navy","USS",B89=" Royal Navy","HMS",B89=" Royal Canadian Navy","HMCS")</f>
        <v>USS</v>
      </c>
      <c r="J89" t="str">
        <f t="shared" si="12"/>
        <v>Bagley</v>
      </c>
      <c r="K89" t="s">
        <v>3268</v>
      </c>
      <c r="L89" t="str">
        <f t="shared" si="13"/>
        <v>Bagley-class Destroyer</v>
      </c>
      <c r="M89" t="s">
        <v>3268</v>
      </c>
      <c r="N89" s="9">
        <f t="shared" si="14"/>
        <v>1500</v>
      </c>
      <c r="P89" t="str">
        <f t="shared" si="15"/>
        <v>USS Bagley#Bagley-class Destroyer#1500</v>
      </c>
    </row>
    <row r="90" spans="1:16" x14ac:dyDescent="0.25">
      <c r="A90" t="s">
        <v>585</v>
      </c>
      <c r="B90" t="s">
        <v>2880</v>
      </c>
      <c r="C90" t="s">
        <v>586</v>
      </c>
      <c r="D90" t="s">
        <v>400</v>
      </c>
      <c r="E90" s="9">
        <v>1620</v>
      </c>
      <c r="F90" s="10">
        <v>15472</v>
      </c>
      <c r="G90" t="s">
        <v>587</v>
      </c>
      <c r="I90" t="str" cm="1">
        <f t="array" ref="I90">_xlfn.IFS(B90=" United States Navy","USS",B90=" Royal Navy","HMS",B90=" Royal Canadian Navy","HMCS")</f>
        <v>USS</v>
      </c>
      <c r="J90" t="str">
        <f t="shared" si="12"/>
        <v>Bailey</v>
      </c>
      <c r="K90" t="s">
        <v>3268</v>
      </c>
      <c r="L90" t="str">
        <f t="shared" si="13"/>
        <v>Benson-class Destroyer</v>
      </c>
      <c r="M90" t="s">
        <v>3268</v>
      </c>
      <c r="N90" s="9">
        <f t="shared" si="14"/>
        <v>1620</v>
      </c>
      <c r="P90" t="str">
        <f t="shared" si="15"/>
        <v>USS Bailey#Benson-class Destroyer#1620</v>
      </c>
    </row>
    <row r="91" spans="1:16" x14ac:dyDescent="0.25">
      <c r="A91" t="s">
        <v>588</v>
      </c>
      <c r="B91" t="s">
        <v>2880</v>
      </c>
      <c r="C91" t="s">
        <v>457</v>
      </c>
      <c r="D91" t="s">
        <v>400</v>
      </c>
      <c r="E91" s="9">
        <v>1215</v>
      </c>
      <c r="F91" s="10">
        <v>7711</v>
      </c>
      <c r="G91" t="s">
        <v>583</v>
      </c>
      <c r="I91" t="str" cm="1">
        <f t="array" ref="I91">_xlfn.IFS(B91=" United States Navy","USS",B91=" Royal Navy","HMS",B91=" Royal Canadian Navy","HMCS")</f>
        <v>USS</v>
      </c>
      <c r="J91" t="str">
        <f t="shared" si="12"/>
        <v>Bainbridge</v>
      </c>
      <c r="K91" t="s">
        <v>3268</v>
      </c>
      <c r="L91" t="str">
        <f t="shared" si="13"/>
        <v>Clemson-class Destroyer</v>
      </c>
      <c r="M91" t="s">
        <v>3268</v>
      </c>
      <c r="N91" s="9">
        <f t="shared" si="14"/>
        <v>1215</v>
      </c>
      <c r="P91" t="str">
        <f t="shared" si="15"/>
        <v>USS Bainbridge#Clemson-class Destroyer#1215</v>
      </c>
    </row>
    <row r="92" spans="1:16" hidden="1" x14ac:dyDescent="0.25">
      <c r="A92" t="s">
        <v>589</v>
      </c>
      <c r="B92" t="s">
        <v>2901</v>
      </c>
      <c r="C92" t="s">
        <v>590</v>
      </c>
      <c r="D92" t="s">
        <v>562</v>
      </c>
      <c r="E92" s="9">
        <v>2350</v>
      </c>
      <c r="F92" s="10">
        <v>14606</v>
      </c>
      <c r="G92" t="s">
        <v>591</v>
      </c>
    </row>
    <row r="93" spans="1:16" x14ac:dyDescent="0.25">
      <c r="A93" t="s">
        <v>592</v>
      </c>
      <c r="B93" t="s">
        <v>2880</v>
      </c>
      <c r="C93" t="s">
        <v>593</v>
      </c>
      <c r="D93" t="s">
        <v>400</v>
      </c>
      <c r="E93" s="9">
        <v>1850</v>
      </c>
      <c r="F93" s="10">
        <v>13443</v>
      </c>
      <c r="G93" t="s">
        <v>579</v>
      </c>
      <c r="I93" t="str" cm="1">
        <f t="array" ref="I93">_xlfn.IFS(B93=" United States Navy","USS",B93=" Royal Navy","HMS",B93=" Royal Canadian Navy","HMCS")</f>
        <v>USS</v>
      </c>
      <c r="J93" t="str">
        <f>A93</f>
        <v>Balch</v>
      </c>
      <c r="K93" t="s">
        <v>3268</v>
      </c>
      <c r="L93" t="str">
        <f>CONCATENATE(C93,"-class ",D93)</f>
        <v>Porter-class Destroyer</v>
      </c>
      <c r="M93" t="s">
        <v>3268</v>
      </c>
      <c r="N93" s="9">
        <f>E93</f>
        <v>1850</v>
      </c>
      <c r="P93" t="str">
        <f>CONCATENATE(I93," ",J93,K93,L93,M93,N93)</f>
        <v>USS Balch#Porter-class Destroyer#1850</v>
      </c>
    </row>
    <row r="94" spans="1:16" hidden="1" x14ac:dyDescent="0.25">
      <c r="A94" t="s">
        <v>594</v>
      </c>
      <c r="B94" t="s">
        <v>2884</v>
      </c>
    </row>
    <row r="95" spans="1:16" hidden="1" x14ac:dyDescent="0.25">
      <c r="A95" t="s">
        <v>2908</v>
      </c>
      <c r="B95" t="s">
        <v>424</v>
      </c>
      <c r="C95" t="s">
        <v>400</v>
      </c>
      <c r="D95">
        <v>735</v>
      </c>
      <c r="E95" s="10">
        <v>14788</v>
      </c>
      <c r="F95" t="s">
        <v>2909</v>
      </c>
    </row>
    <row r="96" spans="1:16" hidden="1" x14ac:dyDescent="0.25">
      <c r="A96" t="s">
        <v>595</v>
      </c>
      <c r="B96" t="s">
        <v>2880</v>
      </c>
      <c r="C96" t="s">
        <v>399</v>
      </c>
      <c r="D96" t="s">
        <v>400</v>
      </c>
      <c r="E96" s="9">
        <v>1630</v>
      </c>
      <c r="F96" s="10">
        <v>15826</v>
      </c>
      <c r="G96" t="s">
        <v>596</v>
      </c>
    </row>
    <row r="97" spans="1:16" hidden="1" x14ac:dyDescent="0.25">
      <c r="A97" t="s">
        <v>597</v>
      </c>
      <c r="B97" t="s">
        <v>2892</v>
      </c>
      <c r="C97" t="s">
        <v>598</v>
      </c>
      <c r="D97" t="s">
        <v>400</v>
      </c>
      <c r="E97" s="9">
        <v>1220</v>
      </c>
      <c r="F97" s="10">
        <v>11855</v>
      </c>
      <c r="G97" t="s">
        <v>599</v>
      </c>
    </row>
    <row r="98" spans="1:16" x14ac:dyDescent="0.25">
      <c r="A98" t="s">
        <v>600</v>
      </c>
      <c r="B98" t="s">
        <v>2880</v>
      </c>
      <c r="C98" t="s">
        <v>457</v>
      </c>
      <c r="D98" t="s">
        <v>400</v>
      </c>
      <c r="E98" s="9">
        <v>1215</v>
      </c>
      <c r="F98" s="10">
        <v>7096</v>
      </c>
      <c r="G98" t="s">
        <v>601</v>
      </c>
      <c r="I98" t="str" cm="1">
        <f t="array" ref="I98">_xlfn.IFS(B98=" United States Navy","USS",B98=" Royal Navy","HMS",B98=" Royal Canadian Navy","HMCS")</f>
        <v>USS</v>
      </c>
      <c r="J98" t="str">
        <f>A98</f>
        <v>Ballard</v>
      </c>
      <c r="K98" t="s">
        <v>3268</v>
      </c>
      <c r="L98" t="str">
        <f>CONCATENATE(C98,"-class ",D98)</f>
        <v>Clemson-class Destroyer</v>
      </c>
      <c r="M98" t="s">
        <v>3268</v>
      </c>
      <c r="N98" s="9">
        <f>E98</f>
        <v>1215</v>
      </c>
      <c r="P98" t="str">
        <f>CONCATENATE(I98," ",J98,K98,L98,M98,N98)</f>
        <v>USS Ballard#Clemson-class Destroyer#1215</v>
      </c>
    </row>
    <row r="99" spans="1:16" hidden="1" x14ac:dyDescent="0.25">
      <c r="A99" t="s">
        <v>602</v>
      </c>
      <c r="B99" t="s">
        <v>2910</v>
      </c>
      <c r="C99" t="s">
        <v>603</v>
      </c>
      <c r="D99" t="s">
        <v>400</v>
      </c>
      <c r="E99" s="9">
        <v>1316</v>
      </c>
      <c r="F99" s="10">
        <v>11276</v>
      </c>
      <c r="G99" t="s">
        <v>604</v>
      </c>
    </row>
    <row r="100" spans="1:16" x14ac:dyDescent="0.25">
      <c r="A100" t="s">
        <v>605</v>
      </c>
      <c r="B100" t="s">
        <v>2880</v>
      </c>
      <c r="C100" t="s">
        <v>586</v>
      </c>
      <c r="D100" t="s">
        <v>400</v>
      </c>
      <c r="E100" s="9">
        <v>1620</v>
      </c>
      <c r="F100" s="10">
        <v>15461</v>
      </c>
      <c r="G100" t="s">
        <v>606</v>
      </c>
      <c r="I100" t="str" cm="1">
        <f t="array" ref="I100">_xlfn.IFS(B100=" United States Navy","USS",B100=" Royal Navy","HMS",B100=" Royal Canadian Navy","HMCS")</f>
        <v>USS</v>
      </c>
      <c r="J100" t="str">
        <f>A100</f>
        <v>Bancroft</v>
      </c>
      <c r="K100" t="s">
        <v>3268</v>
      </c>
      <c r="L100" t="str">
        <f>CONCATENATE(C100,"-class ",D100)</f>
        <v>Benson-class Destroyer</v>
      </c>
      <c r="M100" t="s">
        <v>3268</v>
      </c>
      <c r="N100" s="9">
        <f>E100</f>
        <v>1620</v>
      </c>
      <c r="P100" t="str">
        <f>CONCATENATE(I100," ",J100,K100,L100,M100,N100)</f>
        <v>USS Bancroft#Benson-class Destroyer#1620</v>
      </c>
    </row>
    <row r="101" spans="1:16" hidden="1" x14ac:dyDescent="0.25">
      <c r="A101" t="s">
        <v>607</v>
      </c>
      <c r="B101" t="s">
        <v>2882</v>
      </c>
      <c r="C101" t="s">
        <v>536</v>
      </c>
      <c r="D101" t="s">
        <v>400</v>
      </c>
      <c r="E101" s="9">
        <v>2325</v>
      </c>
      <c r="F101" s="10">
        <v>16329</v>
      </c>
      <c r="G101" t="s">
        <v>608</v>
      </c>
    </row>
    <row r="102" spans="1:16" x14ac:dyDescent="0.25">
      <c r="A102" t="s">
        <v>609</v>
      </c>
      <c r="B102" t="s">
        <v>2880</v>
      </c>
      <c r="C102" t="s">
        <v>457</v>
      </c>
      <c r="D102" t="s">
        <v>400</v>
      </c>
      <c r="E102" s="9">
        <v>1215</v>
      </c>
      <c r="F102" s="10">
        <v>7291</v>
      </c>
      <c r="G102" t="s">
        <v>583</v>
      </c>
      <c r="I102" t="str" cm="1">
        <f t="array" ref="I102">_xlfn.IFS(B102=" United States Navy","USS",B102=" Royal Navy","HMS",B102=" Royal Canadian Navy","HMCS")</f>
        <v>USS</v>
      </c>
      <c r="J102" t="str">
        <f t="shared" ref="J102:J104" si="16">A102</f>
        <v>Barker</v>
      </c>
      <c r="K102" t="s">
        <v>3268</v>
      </c>
      <c r="L102" t="str">
        <f t="shared" ref="L102:L104" si="17">CONCATENATE(C102,"-class ",D102)</f>
        <v>Clemson-class Destroyer</v>
      </c>
      <c r="M102" t="s">
        <v>3268</v>
      </c>
      <c r="N102" s="9">
        <f t="shared" ref="N102:N104" si="18">E102</f>
        <v>1215</v>
      </c>
      <c r="P102" t="str">
        <f t="shared" ref="P102:P104" si="19">CONCATENATE(I102," ",J102,K102,L102,M102,N102)</f>
        <v>USS Barker#Clemson-class Destroyer#1215</v>
      </c>
    </row>
    <row r="103" spans="1:16" x14ac:dyDescent="0.25">
      <c r="A103" t="s">
        <v>610</v>
      </c>
      <c r="B103" t="s">
        <v>2880</v>
      </c>
      <c r="C103" t="s">
        <v>578</v>
      </c>
      <c r="D103" t="s">
        <v>400</v>
      </c>
      <c r="E103" s="9">
        <v>1190</v>
      </c>
      <c r="F103" s="10">
        <v>7013</v>
      </c>
      <c r="G103" t="s">
        <v>579</v>
      </c>
      <c r="I103" t="str" cm="1">
        <f t="array" ref="I103">_xlfn.IFS(B103=" United States Navy","USS",B103=" Royal Navy","HMS",B103=" Royal Canadian Navy","HMCS")</f>
        <v>USS</v>
      </c>
      <c r="J103" t="str">
        <f t="shared" si="16"/>
        <v>Barney</v>
      </c>
      <c r="K103" t="s">
        <v>3268</v>
      </c>
      <c r="L103" t="str">
        <f t="shared" si="17"/>
        <v>Wickes-class Destroyer</v>
      </c>
      <c r="M103" t="s">
        <v>3268</v>
      </c>
      <c r="N103" s="9">
        <f t="shared" si="18"/>
        <v>1190</v>
      </c>
      <c r="P103" t="str">
        <f t="shared" si="19"/>
        <v>USS Barney#Wickes-class Destroyer#1190</v>
      </c>
    </row>
    <row r="104" spans="1:16" x14ac:dyDescent="0.25">
      <c r="A104" t="s">
        <v>611</v>
      </c>
      <c r="B104" t="s">
        <v>2880</v>
      </c>
      <c r="C104" t="s">
        <v>457</v>
      </c>
      <c r="D104" t="s">
        <v>400</v>
      </c>
      <c r="E104" s="9">
        <v>1215</v>
      </c>
      <c r="F104" s="10">
        <v>7990</v>
      </c>
      <c r="G104" t="s">
        <v>612</v>
      </c>
      <c r="I104" t="str" cm="1">
        <f t="array" ref="I104">_xlfn.IFS(B104=" United States Navy","USS",B104=" Royal Navy","HMS",B104=" Royal Canadian Navy","HMCS")</f>
        <v>USS</v>
      </c>
      <c r="J104" t="str">
        <f t="shared" si="16"/>
        <v>Barry</v>
      </c>
      <c r="K104" t="s">
        <v>3268</v>
      </c>
      <c r="L104" t="str">
        <f t="shared" si="17"/>
        <v>Clemson-class Destroyer</v>
      </c>
      <c r="M104" t="s">
        <v>3268</v>
      </c>
      <c r="N104" s="9">
        <f t="shared" si="18"/>
        <v>1215</v>
      </c>
      <c r="P104" t="str">
        <f t="shared" si="19"/>
        <v>USS Barry#Clemson-class Destroyer#1215</v>
      </c>
    </row>
    <row r="105" spans="1:16" hidden="1" x14ac:dyDescent="0.25">
      <c r="A105" t="s">
        <v>2911</v>
      </c>
      <c r="B105" t="s">
        <v>2880</v>
      </c>
      <c r="C105" t="s">
        <v>460</v>
      </c>
      <c r="D105" t="s">
        <v>400</v>
      </c>
      <c r="E105" s="9">
        <v>2200</v>
      </c>
      <c r="F105" s="10">
        <v>16070</v>
      </c>
      <c r="G105" t="s">
        <v>613</v>
      </c>
    </row>
    <row r="106" spans="1:16" x14ac:dyDescent="0.25">
      <c r="A106" t="s">
        <v>614</v>
      </c>
      <c r="B106" t="s">
        <v>2882</v>
      </c>
      <c r="C106" t="s">
        <v>615</v>
      </c>
      <c r="D106" t="s">
        <v>400</v>
      </c>
      <c r="E106" s="9">
        <v>1350</v>
      </c>
      <c r="F106" s="10">
        <v>11386</v>
      </c>
      <c r="G106" t="s">
        <v>616</v>
      </c>
      <c r="I106" t="str" cm="1">
        <f t="array" ref="I106">_xlfn.IFS(B106=" United States Navy","USS",B106=" Royal Navy","HMS",B106=" Royal Canadian Navy","HMCS")</f>
        <v>HMS</v>
      </c>
      <c r="J106" t="str">
        <f>A106</f>
        <v>Basilisk</v>
      </c>
      <c r="K106" t="s">
        <v>3268</v>
      </c>
      <c r="L106" t="str">
        <f>CONCATENATE(C106,"-class ",D106)</f>
        <v>B-class Destroyer</v>
      </c>
      <c r="M106" t="s">
        <v>3268</v>
      </c>
      <c r="N106" s="9">
        <f>E106</f>
        <v>1350</v>
      </c>
      <c r="P106" t="str">
        <f>CONCATENATE(I106," ",J106,K106,L106,M106,N106)</f>
        <v>HMS Basilisk#B-class Destroyer#1350</v>
      </c>
    </row>
    <row r="107" spans="1:16" hidden="1" x14ac:dyDescent="0.25">
      <c r="A107" t="s">
        <v>617</v>
      </c>
      <c r="B107" t="s">
        <v>2886</v>
      </c>
    </row>
    <row r="108" spans="1:16" hidden="1" x14ac:dyDescent="0.25">
      <c r="A108" t="s">
        <v>2912</v>
      </c>
      <c r="B108" t="s">
        <v>618</v>
      </c>
      <c r="C108" t="s">
        <v>400</v>
      </c>
      <c r="D108" s="9">
        <v>1360</v>
      </c>
      <c r="E108" s="10">
        <v>11387</v>
      </c>
      <c r="F108" t="s">
        <v>619</v>
      </c>
    </row>
    <row r="109" spans="1:16" hidden="1" x14ac:dyDescent="0.25">
      <c r="A109" t="s">
        <v>620</v>
      </c>
      <c r="B109" t="s">
        <v>2902</v>
      </c>
      <c r="C109" t="s">
        <v>429</v>
      </c>
      <c r="D109" t="s">
        <v>400</v>
      </c>
      <c r="E109" s="9">
        <v>2116</v>
      </c>
      <c r="F109" s="10">
        <v>16582</v>
      </c>
      <c r="G109" t="s">
        <v>621</v>
      </c>
    </row>
    <row r="110" spans="1:16" hidden="1" x14ac:dyDescent="0.25">
      <c r="A110" t="s">
        <v>2884</v>
      </c>
      <c r="B110" t="s">
        <v>506</v>
      </c>
      <c r="C110" t="s">
        <v>400</v>
      </c>
      <c r="D110" s="9">
        <v>1190</v>
      </c>
      <c r="E110" s="10">
        <v>14877</v>
      </c>
      <c r="F110" t="s">
        <v>2913</v>
      </c>
    </row>
    <row r="111" spans="1:16" hidden="1" x14ac:dyDescent="0.25">
      <c r="A111" t="s">
        <v>622</v>
      </c>
      <c r="B111" t="s">
        <v>2880</v>
      </c>
      <c r="C111" t="s">
        <v>432</v>
      </c>
      <c r="D111" t="s">
        <v>400</v>
      </c>
      <c r="E111" s="9">
        <v>2616</v>
      </c>
      <c r="F111" s="10">
        <v>16840</v>
      </c>
      <c r="G111" t="s">
        <v>623</v>
      </c>
    </row>
    <row r="112" spans="1:16" hidden="1" x14ac:dyDescent="0.25">
      <c r="A112" t="s">
        <v>624</v>
      </c>
      <c r="B112" t="s">
        <v>2901</v>
      </c>
      <c r="C112" t="s">
        <v>625</v>
      </c>
      <c r="D112" t="s">
        <v>400</v>
      </c>
      <c r="E112" s="9">
        <v>1587</v>
      </c>
      <c r="F112" s="10">
        <v>14540</v>
      </c>
      <c r="G112" t="s">
        <v>626</v>
      </c>
    </row>
    <row r="113" spans="1:16" x14ac:dyDescent="0.25">
      <c r="A113" t="s">
        <v>627</v>
      </c>
      <c r="B113" t="s">
        <v>2882</v>
      </c>
      <c r="C113" t="s">
        <v>615</v>
      </c>
      <c r="D113" t="s">
        <v>400</v>
      </c>
      <c r="E113" s="9">
        <v>1350</v>
      </c>
      <c r="F113" s="10">
        <v>11422</v>
      </c>
      <c r="G113" t="s">
        <v>628</v>
      </c>
      <c r="I113" t="str" cm="1">
        <f t="array" ref="I113">_xlfn.IFS(B113=" United States Navy","USS",B113=" Royal Navy","HMS",B113=" Royal Canadian Navy","HMCS")</f>
        <v>HMS</v>
      </c>
      <c r="J113" t="str">
        <f t="shared" ref="J113:J114" si="20">A113</f>
        <v>Beagle</v>
      </c>
      <c r="K113" t="s">
        <v>3268</v>
      </c>
      <c r="L113" t="str">
        <f t="shared" ref="L113:L114" si="21">CONCATENATE(C113,"-class ",D113)</f>
        <v>B-class Destroyer</v>
      </c>
      <c r="M113" t="s">
        <v>3268</v>
      </c>
      <c r="N113" s="9">
        <f t="shared" ref="N113:N114" si="22">E113</f>
        <v>1350</v>
      </c>
      <c r="P113" t="str">
        <f t="shared" ref="P113:P114" si="23">CONCATENATE(I113," ",J113,K113,L113,M113,N113)</f>
        <v>HMS Beagle#B-class Destroyer#1350</v>
      </c>
    </row>
    <row r="114" spans="1:16" x14ac:dyDescent="0.25">
      <c r="A114" t="s">
        <v>629</v>
      </c>
      <c r="B114" t="s">
        <v>2880</v>
      </c>
      <c r="C114" t="s">
        <v>406</v>
      </c>
      <c r="D114" t="s">
        <v>400</v>
      </c>
      <c r="E114" s="9">
        <v>2050</v>
      </c>
      <c r="F114" s="10">
        <v>15698</v>
      </c>
      <c r="G114" t="s">
        <v>613</v>
      </c>
      <c r="I114" t="str" cm="1">
        <f t="array" ref="I114">_xlfn.IFS(B114=" United States Navy","USS",B114=" Royal Navy","HMS",B114=" Royal Canadian Navy","HMCS")</f>
        <v>USS</v>
      </c>
      <c r="J114" t="str">
        <f t="shared" si="20"/>
        <v>Beale</v>
      </c>
      <c r="K114" t="s">
        <v>3268</v>
      </c>
      <c r="L114" t="str">
        <f t="shared" si="21"/>
        <v>Fletcher-class Destroyer</v>
      </c>
      <c r="M114" t="s">
        <v>3268</v>
      </c>
      <c r="N114" s="9">
        <f t="shared" si="22"/>
        <v>2050</v>
      </c>
      <c r="P114" t="str">
        <f t="shared" si="23"/>
        <v>USS Beale#Fletcher-class Destroyer#2050</v>
      </c>
    </row>
    <row r="115" spans="1:16" hidden="1" x14ac:dyDescent="0.25">
      <c r="A115" t="s">
        <v>630</v>
      </c>
      <c r="B115" t="s">
        <v>2880</v>
      </c>
      <c r="C115" t="s">
        <v>406</v>
      </c>
      <c r="D115" t="s">
        <v>400</v>
      </c>
      <c r="E115" s="9">
        <v>2050</v>
      </c>
      <c r="F115" s="10">
        <v>16174</v>
      </c>
      <c r="G115" t="s">
        <v>631</v>
      </c>
    </row>
    <row r="116" spans="1:16" hidden="1" x14ac:dyDescent="0.25">
      <c r="A116" t="s">
        <v>2914</v>
      </c>
      <c r="B116" t="s">
        <v>2880</v>
      </c>
      <c r="C116" t="s">
        <v>460</v>
      </c>
      <c r="D116" t="s">
        <v>400</v>
      </c>
      <c r="E116" s="9">
        <v>2200</v>
      </c>
      <c r="F116" s="10">
        <v>16527</v>
      </c>
      <c r="G116" t="s">
        <v>2915</v>
      </c>
    </row>
    <row r="117" spans="1:16" x14ac:dyDescent="0.25">
      <c r="A117" t="s">
        <v>632</v>
      </c>
      <c r="B117" t="s">
        <v>2882</v>
      </c>
      <c r="C117" t="s">
        <v>429</v>
      </c>
      <c r="D117" t="s">
        <v>400</v>
      </c>
      <c r="E117" s="9">
        <v>1891</v>
      </c>
      <c r="F117" s="10">
        <v>14319</v>
      </c>
      <c r="G117" t="s">
        <v>633</v>
      </c>
      <c r="I117" t="str" cm="1">
        <f t="array" ref="I117">_xlfn.IFS(B117=" United States Navy","USS",B117=" Royal Navy","HMS",B117=" Royal Canadian Navy","HMCS")</f>
        <v>HMS</v>
      </c>
      <c r="J117" t="str">
        <f t="shared" ref="J117:J118" si="24">A117</f>
        <v>Bedouin</v>
      </c>
      <c r="K117" t="s">
        <v>3268</v>
      </c>
      <c r="L117" t="str">
        <f t="shared" ref="L117:L118" si="25">CONCATENATE(C117,"-class ",D117)</f>
        <v>Tribal-class Destroyer</v>
      </c>
      <c r="M117" t="s">
        <v>3268</v>
      </c>
      <c r="N117" s="9">
        <f t="shared" ref="N117:N118" si="26">E117</f>
        <v>1891</v>
      </c>
      <c r="P117" t="str">
        <f t="shared" ref="P117:P118" si="27">CONCATENATE(I117," ",J117,K117,L117,M117,N117)</f>
        <v>HMS Bedouin#Tribal-class Destroyer#1891</v>
      </c>
    </row>
    <row r="118" spans="1:16" x14ac:dyDescent="0.25">
      <c r="A118" t="s">
        <v>634</v>
      </c>
      <c r="B118" t="s">
        <v>2880</v>
      </c>
      <c r="C118" t="s">
        <v>457</v>
      </c>
      <c r="D118" t="s">
        <v>400</v>
      </c>
      <c r="E118" s="9">
        <v>1215</v>
      </c>
      <c r="F118" s="10">
        <v>7058</v>
      </c>
      <c r="G118" t="s">
        <v>635</v>
      </c>
      <c r="I118" t="str" cm="1">
        <f t="array" ref="I118">_xlfn.IFS(B118=" United States Navy","USS",B118=" Royal Navy","HMS",B118=" Royal Canadian Navy","HMCS")</f>
        <v>USS</v>
      </c>
      <c r="J118" t="str">
        <f t="shared" si="24"/>
        <v>Belknap</v>
      </c>
      <c r="K118" t="s">
        <v>3268</v>
      </c>
      <c r="L118" t="str">
        <f t="shared" si="25"/>
        <v>Clemson-class Destroyer</v>
      </c>
      <c r="M118" t="s">
        <v>3268</v>
      </c>
      <c r="N118" s="9">
        <f t="shared" si="26"/>
        <v>1215</v>
      </c>
      <c r="P118" t="str">
        <f t="shared" si="27"/>
        <v>USS Belknap#Clemson-class Destroyer#1215</v>
      </c>
    </row>
    <row r="119" spans="1:16" hidden="1" x14ac:dyDescent="0.25">
      <c r="A119" t="s">
        <v>636</v>
      </c>
      <c r="B119" t="s">
        <v>2880</v>
      </c>
      <c r="C119" t="s">
        <v>406</v>
      </c>
      <c r="D119" t="s">
        <v>400</v>
      </c>
      <c r="E119" s="9">
        <v>2050</v>
      </c>
      <c r="F119" s="10">
        <v>15769</v>
      </c>
      <c r="G119" t="s">
        <v>637</v>
      </c>
    </row>
    <row r="120" spans="1:16" x14ac:dyDescent="0.25">
      <c r="A120" t="s">
        <v>638</v>
      </c>
      <c r="B120" t="s">
        <v>2882</v>
      </c>
      <c r="C120" t="s">
        <v>506</v>
      </c>
      <c r="D120" t="s">
        <v>400</v>
      </c>
      <c r="E120" s="9">
        <v>1200</v>
      </c>
      <c r="F120" s="10">
        <v>14892</v>
      </c>
      <c r="G120" t="s">
        <v>639</v>
      </c>
      <c r="I120" t="str" cm="1">
        <f t="array" ref="I120">_xlfn.IFS(B120=" United States Navy","USS",B120=" Royal Navy","HMS",B120=" Royal Canadian Navy","HMCS")</f>
        <v>HMS</v>
      </c>
      <c r="J120" t="str">
        <f>A120</f>
        <v>Belmont</v>
      </c>
      <c r="K120" t="s">
        <v>3268</v>
      </c>
      <c r="L120" t="str">
        <f>CONCATENATE(C120,"-class ",D120)</f>
        <v>Town-class Destroyer</v>
      </c>
      <c r="M120" t="s">
        <v>3268</v>
      </c>
      <c r="N120" s="9">
        <f>E120</f>
        <v>1200</v>
      </c>
      <c r="P120" t="str">
        <f>CONCATENATE(I120," ",J120,K120,L120,M120,N120)</f>
        <v>HMS Belmont#Town-class Destroyer#1200</v>
      </c>
    </row>
    <row r="121" spans="1:16" hidden="1" x14ac:dyDescent="0.25">
      <c r="A121" t="s">
        <v>2916</v>
      </c>
      <c r="B121" t="s">
        <v>2880</v>
      </c>
      <c r="C121" t="s">
        <v>406</v>
      </c>
      <c r="D121" t="s">
        <v>400</v>
      </c>
      <c r="E121" s="9">
        <v>2050</v>
      </c>
      <c r="F121" s="10">
        <v>16060</v>
      </c>
      <c r="G121" t="s">
        <v>641</v>
      </c>
    </row>
    <row r="122" spans="1:16" hidden="1" x14ac:dyDescent="0.25">
      <c r="A122" t="s">
        <v>642</v>
      </c>
      <c r="B122" t="s">
        <v>2880</v>
      </c>
      <c r="C122" t="s">
        <v>432</v>
      </c>
      <c r="D122" t="s">
        <v>400</v>
      </c>
      <c r="E122" s="9">
        <v>2616</v>
      </c>
      <c r="F122" s="10">
        <v>16481</v>
      </c>
      <c r="G122" t="s">
        <v>643</v>
      </c>
    </row>
    <row r="123" spans="1:16" hidden="1" x14ac:dyDescent="0.25">
      <c r="A123" t="s">
        <v>644</v>
      </c>
      <c r="B123" t="s">
        <v>2880</v>
      </c>
      <c r="C123" t="s">
        <v>406</v>
      </c>
      <c r="D123" t="s">
        <v>400</v>
      </c>
      <c r="E123" s="9">
        <v>2050</v>
      </c>
      <c r="F123" s="10">
        <v>15746</v>
      </c>
      <c r="G123" t="s">
        <v>645</v>
      </c>
    </row>
    <row r="124" spans="1:16" hidden="1" x14ac:dyDescent="0.25">
      <c r="A124" t="s">
        <v>646</v>
      </c>
      <c r="B124" t="s">
        <v>2880</v>
      </c>
      <c r="C124" t="s">
        <v>406</v>
      </c>
      <c r="D124" t="s">
        <v>400</v>
      </c>
      <c r="E124" s="9">
        <v>2050</v>
      </c>
      <c r="F124" s="10">
        <v>16054</v>
      </c>
      <c r="G124" t="s">
        <v>606</v>
      </c>
    </row>
    <row r="125" spans="1:16" x14ac:dyDescent="0.25">
      <c r="A125" t="s">
        <v>586</v>
      </c>
      <c r="B125" t="s">
        <v>2880</v>
      </c>
      <c r="C125" t="s">
        <v>586</v>
      </c>
      <c r="D125" t="s">
        <v>400</v>
      </c>
      <c r="E125" s="9">
        <v>1620</v>
      </c>
      <c r="F125" s="10">
        <v>14817</v>
      </c>
      <c r="G125" t="s">
        <v>647</v>
      </c>
      <c r="I125" t="str" cm="1">
        <f t="array" ref="I125">_xlfn.IFS(B125=" United States Navy","USS",B125=" Royal Navy","HMS",B125=" Royal Canadian Navy","HMCS")</f>
        <v>USS</v>
      </c>
      <c r="J125" t="str">
        <f>A125</f>
        <v>Benson</v>
      </c>
      <c r="K125" t="s">
        <v>3268</v>
      </c>
      <c r="L125" t="str">
        <f>CONCATENATE(C125,"-class ",D125)</f>
        <v>Benson-class Destroyer</v>
      </c>
      <c r="M125" t="s">
        <v>3268</v>
      </c>
      <c r="N125" s="9">
        <f>E125</f>
        <v>1620</v>
      </c>
      <c r="P125" t="str">
        <f>CONCATENATE(I125," ",J125,K125,L125,M125,N125)</f>
        <v>USS Benson#Benson-class Destroyer#1620</v>
      </c>
    </row>
    <row r="126" spans="1:16" hidden="1" x14ac:dyDescent="0.25">
      <c r="A126" t="s">
        <v>648</v>
      </c>
      <c r="B126" t="s">
        <v>2917</v>
      </c>
    </row>
    <row r="127" spans="1:16" hidden="1" x14ac:dyDescent="0.25">
      <c r="A127" t="s">
        <v>2892</v>
      </c>
    </row>
    <row r="128" spans="1:16" hidden="1" x14ac:dyDescent="0.25">
      <c r="A128" t="s">
        <v>2908</v>
      </c>
      <c r="B128" t="s">
        <v>648</v>
      </c>
      <c r="C128" t="s">
        <v>400</v>
      </c>
      <c r="D128" s="9">
        <v>1190</v>
      </c>
      <c r="E128" s="10">
        <v>14363</v>
      </c>
      <c r="F128" t="s">
        <v>2918</v>
      </c>
    </row>
    <row r="129" spans="1:16" x14ac:dyDescent="0.25">
      <c r="A129" t="s">
        <v>649</v>
      </c>
      <c r="B129" t="s">
        <v>2880</v>
      </c>
      <c r="C129" t="s">
        <v>578</v>
      </c>
      <c r="D129" t="s">
        <v>400</v>
      </c>
      <c r="E129" s="9">
        <v>1190</v>
      </c>
      <c r="F129" s="10">
        <v>7079</v>
      </c>
      <c r="G129" t="s">
        <v>583</v>
      </c>
      <c r="I129" t="str" cm="1">
        <f t="array" ref="I129">_xlfn.IFS(B129=" United States Navy","USS",B129=" Royal Navy","HMS",B129=" Royal Canadian Navy","HMCS")</f>
        <v>USS</v>
      </c>
      <c r="J129" t="str">
        <f>A129</f>
        <v>Bernadou</v>
      </c>
      <c r="K129" t="s">
        <v>3268</v>
      </c>
      <c r="L129" t="str">
        <f>CONCATENATE(C129,"-class ",D129)</f>
        <v>Wickes-class Destroyer</v>
      </c>
      <c r="M129" t="s">
        <v>3268</v>
      </c>
      <c r="N129" s="9">
        <f>E129</f>
        <v>1190</v>
      </c>
      <c r="P129" t="str">
        <f>CONCATENATE(I129," ",J129,K129,L129,M129,N129)</f>
        <v>USS Bernadou#Wickes-class Destroyer#1190</v>
      </c>
    </row>
    <row r="130" spans="1:16" hidden="1" x14ac:dyDescent="0.25">
      <c r="A130" t="s">
        <v>650</v>
      </c>
      <c r="B130" t="s">
        <v>2892</v>
      </c>
      <c r="C130" t="s">
        <v>485</v>
      </c>
      <c r="D130" t="s">
        <v>400</v>
      </c>
      <c r="E130" s="9">
        <v>1850</v>
      </c>
      <c r="F130" s="10">
        <v>14336</v>
      </c>
      <c r="G130" t="s">
        <v>651</v>
      </c>
    </row>
    <row r="131" spans="1:16" hidden="1" x14ac:dyDescent="0.25">
      <c r="A131" t="s">
        <v>652</v>
      </c>
      <c r="B131" t="s">
        <v>2901</v>
      </c>
      <c r="C131" t="s">
        <v>625</v>
      </c>
      <c r="D131" t="s">
        <v>400</v>
      </c>
      <c r="E131" s="9">
        <v>1587</v>
      </c>
      <c r="F131" s="10">
        <v>14520</v>
      </c>
      <c r="G131" t="s">
        <v>653</v>
      </c>
    </row>
    <row r="132" spans="1:16" x14ac:dyDescent="0.25">
      <c r="A132" t="s">
        <v>654</v>
      </c>
      <c r="B132" t="s">
        <v>2882</v>
      </c>
      <c r="C132" t="s">
        <v>506</v>
      </c>
      <c r="D132" t="s">
        <v>400</v>
      </c>
      <c r="E132" s="9">
        <v>1200</v>
      </c>
      <c r="F132" s="10">
        <v>14892</v>
      </c>
      <c r="G132" t="s">
        <v>655</v>
      </c>
      <c r="I132" t="str" cm="1">
        <f t="array" ref="I132">_xlfn.IFS(B132=" United States Navy","USS",B132=" Royal Navy","HMS",B132=" Royal Canadian Navy","HMCS")</f>
        <v>HMS</v>
      </c>
      <c r="J132" t="str">
        <f>A132</f>
        <v>Beverley</v>
      </c>
      <c r="K132" t="s">
        <v>3268</v>
      </c>
      <c r="L132" t="str">
        <f>CONCATENATE(C132,"-class ",D132)</f>
        <v>Town-class Destroyer</v>
      </c>
      <c r="M132" t="s">
        <v>3268</v>
      </c>
      <c r="N132" s="9">
        <f>E132</f>
        <v>1200</v>
      </c>
      <c r="P132" t="str">
        <f>CONCATENATE(I132," ",J132,K132,L132,M132,N132)</f>
        <v>HMS Beverley#Town-class Destroyer#1200</v>
      </c>
    </row>
    <row r="133" spans="1:16" hidden="1" x14ac:dyDescent="0.25">
      <c r="A133" t="s">
        <v>656</v>
      </c>
      <c r="B133" t="s">
        <v>2901</v>
      </c>
      <c r="C133" t="s">
        <v>625</v>
      </c>
      <c r="D133" t="s">
        <v>400</v>
      </c>
      <c r="E133" s="9">
        <v>1587</v>
      </c>
      <c r="F133" s="10">
        <v>14520</v>
      </c>
      <c r="G133" t="s">
        <v>657</v>
      </c>
    </row>
    <row r="134" spans="1:16" x14ac:dyDescent="0.25">
      <c r="A134" t="s">
        <v>658</v>
      </c>
      <c r="B134" t="s">
        <v>2880</v>
      </c>
      <c r="C134" t="s">
        <v>578</v>
      </c>
      <c r="D134" t="s">
        <v>400</v>
      </c>
      <c r="E134" s="9">
        <v>1190</v>
      </c>
      <c r="F134" s="10">
        <v>7052</v>
      </c>
      <c r="G134" t="s">
        <v>579</v>
      </c>
      <c r="I134" t="str" cm="1">
        <f t="array" ref="I134">_xlfn.IFS(B134=" United States Navy","USS",B134=" Royal Navy","HMS",B134=" Royal Canadian Navy","HMCS")</f>
        <v>USS</v>
      </c>
      <c r="J134" t="str">
        <f>A134</f>
        <v>Biddle</v>
      </c>
      <c r="K134" t="s">
        <v>3268</v>
      </c>
      <c r="L134" t="str">
        <f>CONCATENATE(C134,"-class ",D134)</f>
        <v>Wickes-class Destroyer</v>
      </c>
      <c r="M134" t="s">
        <v>3268</v>
      </c>
      <c r="N134" s="9">
        <f>E134</f>
        <v>1190</v>
      </c>
      <c r="P134" t="str">
        <f>CONCATENATE(I134," ",J134,K134,L134,M134,N134)</f>
        <v>USS Biddle#Wickes-class Destroyer#1190</v>
      </c>
    </row>
    <row r="135" spans="1:16" hidden="1" x14ac:dyDescent="0.25">
      <c r="A135" t="s">
        <v>659</v>
      </c>
      <c r="B135" t="s">
        <v>2886</v>
      </c>
      <c r="C135" t="s">
        <v>660</v>
      </c>
      <c r="D135" t="s">
        <v>400</v>
      </c>
      <c r="E135" s="9">
        <v>2398</v>
      </c>
      <c r="F135" s="10">
        <v>11241</v>
      </c>
      <c r="G135" t="s">
        <v>430</v>
      </c>
    </row>
    <row r="136" spans="1:16" hidden="1" x14ac:dyDescent="0.25">
      <c r="A136" t="s">
        <v>661</v>
      </c>
      <c r="B136" t="s">
        <v>2880</v>
      </c>
      <c r="C136" t="s">
        <v>406</v>
      </c>
      <c r="D136" t="s">
        <v>400</v>
      </c>
      <c r="E136" s="9">
        <v>2050</v>
      </c>
      <c r="F136" s="10">
        <v>15847</v>
      </c>
      <c r="G136" t="s">
        <v>662</v>
      </c>
    </row>
    <row r="137" spans="1:16" x14ac:dyDescent="0.25">
      <c r="A137" t="s">
        <v>663</v>
      </c>
      <c r="B137" t="s">
        <v>2880</v>
      </c>
      <c r="C137" t="s">
        <v>578</v>
      </c>
      <c r="D137" t="s">
        <v>400</v>
      </c>
      <c r="E137" s="9">
        <v>1190</v>
      </c>
      <c r="F137" s="10">
        <v>7068</v>
      </c>
      <c r="G137" t="s">
        <v>583</v>
      </c>
      <c r="I137" t="str" cm="1">
        <f t="array" ref="I137">_xlfn.IFS(B137=" United States Navy","USS",B137=" Royal Navy","HMS",B137=" Royal Canadian Navy","HMCS")</f>
        <v>USS</v>
      </c>
      <c r="J137" t="str">
        <f t="shared" ref="J137:J138" si="28">A137</f>
        <v>Blakeley</v>
      </c>
      <c r="K137" t="s">
        <v>3268</v>
      </c>
      <c r="L137" t="str">
        <f t="shared" ref="L137:L138" si="29">CONCATENATE(C137,"-class ",D137)</f>
        <v>Wickes-class Destroyer</v>
      </c>
      <c r="M137" t="s">
        <v>3268</v>
      </c>
      <c r="N137" s="9">
        <f t="shared" ref="N137:N138" si="30">E137</f>
        <v>1190</v>
      </c>
      <c r="P137" t="str">
        <f t="shared" ref="P137:P138" si="31">CONCATENATE(I137," ",J137,K137,L137,M137,N137)</f>
        <v>USS Blakeley#Wickes-class Destroyer#1190</v>
      </c>
    </row>
    <row r="138" spans="1:16" x14ac:dyDescent="0.25">
      <c r="A138" t="s">
        <v>664</v>
      </c>
      <c r="B138" t="s">
        <v>2882</v>
      </c>
      <c r="C138" t="s">
        <v>615</v>
      </c>
      <c r="D138" t="s">
        <v>400</v>
      </c>
      <c r="E138" s="9">
        <v>1350</v>
      </c>
      <c r="F138" s="10">
        <v>11368</v>
      </c>
      <c r="G138" t="s">
        <v>665</v>
      </c>
      <c r="I138" t="str" cm="1">
        <f t="array" ref="I138">_xlfn.IFS(B138=" United States Navy","USS",B138=" Royal Navy","HMS",B138=" Royal Canadian Navy","HMCS")</f>
        <v>HMS</v>
      </c>
      <c r="J138" t="str">
        <f t="shared" si="28"/>
        <v>Blanche</v>
      </c>
      <c r="K138" t="s">
        <v>3268</v>
      </c>
      <c r="L138" t="str">
        <f t="shared" si="29"/>
        <v>B-class Destroyer</v>
      </c>
      <c r="M138" t="s">
        <v>3268</v>
      </c>
      <c r="N138" s="9">
        <f t="shared" si="30"/>
        <v>1350</v>
      </c>
      <c r="P138" t="str">
        <f t="shared" si="31"/>
        <v>HMS Blanche#B-class Destroyer#1350</v>
      </c>
    </row>
    <row r="139" spans="1:16" hidden="1" x14ac:dyDescent="0.25">
      <c r="A139" t="s">
        <v>2919</v>
      </c>
      <c r="B139" t="s">
        <v>2880</v>
      </c>
      <c r="C139" t="s">
        <v>460</v>
      </c>
      <c r="D139" t="s">
        <v>400</v>
      </c>
      <c r="E139" s="9">
        <v>2200</v>
      </c>
      <c r="F139" s="10">
        <v>16151</v>
      </c>
      <c r="G139" t="s">
        <v>666</v>
      </c>
    </row>
    <row r="140" spans="1:16" hidden="1" x14ac:dyDescent="0.25">
      <c r="A140" t="s">
        <v>2920</v>
      </c>
      <c r="B140" t="s">
        <v>2921</v>
      </c>
      <c r="C140" t="s">
        <v>667</v>
      </c>
      <c r="D140" t="s">
        <v>400</v>
      </c>
      <c r="E140" s="9">
        <v>2011</v>
      </c>
      <c r="F140" s="10">
        <v>13844</v>
      </c>
      <c r="G140" t="s">
        <v>668</v>
      </c>
    </row>
    <row r="141" spans="1:16" x14ac:dyDescent="0.25">
      <c r="A141" t="s">
        <v>669</v>
      </c>
      <c r="B141" t="s">
        <v>2882</v>
      </c>
      <c r="C141" t="s">
        <v>615</v>
      </c>
      <c r="D141" t="s">
        <v>400</v>
      </c>
      <c r="E141" s="9">
        <v>1350</v>
      </c>
      <c r="F141" s="10">
        <v>11420</v>
      </c>
      <c r="G141" t="s">
        <v>670</v>
      </c>
      <c r="I141" t="str" cm="1">
        <f t="array" ref="I141">_xlfn.IFS(B141=" United States Navy","USS",B141=" Royal Navy","HMS",B141=" Royal Canadian Navy","HMCS")</f>
        <v>HMS</v>
      </c>
      <c r="J141" t="str">
        <f>A141</f>
        <v>Boadicea</v>
      </c>
      <c r="K141" t="s">
        <v>3268</v>
      </c>
      <c r="L141" t="str">
        <f>CONCATENATE(C141,"-class ",D141)</f>
        <v>B-class Destroyer</v>
      </c>
      <c r="M141" t="s">
        <v>3268</v>
      </c>
      <c r="N141" s="9">
        <f>E141</f>
        <v>1350</v>
      </c>
      <c r="P141" t="str">
        <f>CONCATENATE(I141," ",J141,K141,L141,M141,N141)</f>
        <v>HMS Boadicea#B-class Destroyer#1350</v>
      </c>
    </row>
    <row r="142" spans="1:16" hidden="1" x14ac:dyDescent="0.25">
      <c r="A142" t="s">
        <v>671</v>
      </c>
      <c r="B142" t="s">
        <v>2901</v>
      </c>
      <c r="C142" t="s">
        <v>625</v>
      </c>
      <c r="D142" t="s">
        <v>400</v>
      </c>
      <c r="E142" s="9">
        <v>1587</v>
      </c>
      <c r="F142" s="10">
        <v>14305</v>
      </c>
      <c r="G142" t="s">
        <v>672</v>
      </c>
    </row>
    <row r="143" spans="1:16" x14ac:dyDescent="0.25">
      <c r="A143" t="s">
        <v>673</v>
      </c>
      <c r="B143" t="s">
        <v>2880</v>
      </c>
      <c r="C143" t="s">
        <v>578</v>
      </c>
      <c r="D143" t="s">
        <v>674</v>
      </c>
      <c r="E143" s="9">
        <v>1190</v>
      </c>
      <c r="F143" s="10">
        <v>6841</v>
      </c>
      <c r="G143" t="s">
        <v>675</v>
      </c>
      <c r="I143" t="str" cm="1">
        <f t="array" ref="I143">_xlfn.IFS(B143=" United States Navy","USS",B143=" Royal Navy","HMS",B143=" Royal Canadian Navy","HMCS")</f>
        <v>USS</v>
      </c>
      <c r="J143" t="str">
        <f>A143</f>
        <v>Boggs</v>
      </c>
      <c r="K143" t="s">
        <v>3268</v>
      </c>
      <c r="L143" t="str">
        <f>CONCATENATE(C143,"-class ",D143)</f>
        <v>Wickes-class Destroyer minesweeper</v>
      </c>
      <c r="M143" t="s">
        <v>3268</v>
      </c>
      <c r="N143" s="9">
        <f>E143</f>
        <v>1190</v>
      </c>
      <c r="P143" t="str">
        <f>CONCATENATE(I143," ",J143,K143,L143,M143,N143)</f>
        <v>USS Boggs#Wickes-class Destroyer minesweeper#1190</v>
      </c>
    </row>
    <row r="144" spans="1:16" hidden="1" x14ac:dyDescent="0.25">
      <c r="A144" t="s">
        <v>676</v>
      </c>
      <c r="B144" t="s">
        <v>2892</v>
      </c>
      <c r="C144" t="s">
        <v>485</v>
      </c>
      <c r="D144" t="s">
        <v>400</v>
      </c>
      <c r="E144" s="9">
        <v>1850</v>
      </c>
      <c r="F144" s="10">
        <v>15537</v>
      </c>
      <c r="G144" t="s">
        <v>677</v>
      </c>
    </row>
    <row r="145" spans="1:16" hidden="1" x14ac:dyDescent="0.25">
      <c r="A145" t="s">
        <v>678</v>
      </c>
      <c r="B145" t="s">
        <v>2886</v>
      </c>
      <c r="C145" t="s">
        <v>618</v>
      </c>
      <c r="D145" t="s">
        <v>400</v>
      </c>
      <c r="E145" s="9">
        <v>1360</v>
      </c>
      <c r="F145" s="10">
        <v>11056</v>
      </c>
      <c r="G145" t="s">
        <v>679</v>
      </c>
    </row>
    <row r="146" spans="1:16" hidden="1" x14ac:dyDescent="0.25">
      <c r="A146" t="s">
        <v>680</v>
      </c>
      <c r="B146" t="s">
        <v>2880</v>
      </c>
      <c r="C146" t="s">
        <v>432</v>
      </c>
      <c r="D146" t="s">
        <v>400</v>
      </c>
      <c r="E146" s="9">
        <v>2616</v>
      </c>
      <c r="F146" s="10">
        <v>16593</v>
      </c>
      <c r="G146" t="s">
        <v>681</v>
      </c>
    </row>
    <row r="147" spans="1:16" hidden="1" x14ac:dyDescent="0.25">
      <c r="A147" t="s">
        <v>682</v>
      </c>
      <c r="B147" t="s">
        <v>2892</v>
      </c>
      <c r="C147" t="s">
        <v>519</v>
      </c>
      <c r="D147" t="s">
        <v>400</v>
      </c>
      <c r="E147" s="9">
        <v>1070</v>
      </c>
      <c r="F147" s="10">
        <v>10180</v>
      </c>
      <c r="G147" t="s">
        <v>520</v>
      </c>
    </row>
    <row r="148" spans="1:16" hidden="1" x14ac:dyDescent="0.25">
      <c r="A148" t="s">
        <v>2885</v>
      </c>
      <c r="B148" t="s">
        <v>615</v>
      </c>
      <c r="C148" t="s">
        <v>400</v>
      </c>
      <c r="D148" s="9">
        <v>1350</v>
      </c>
      <c r="E148" s="10">
        <v>11374</v>
      </c>
      <c r="F148" t="s">
        <v>2922</v>
      </c>
    </row>
    <row r="149" spans="1:16" hidden="1" x14ac:dyDescent="0.25">
      <c r="A149" t="s">
        <v>2923</v>
      </c>
      <c r="B149" t="s">
        <v>2880</v>
      </c>
      <c r="C149" t="s">
        <v>460</v>
      </c>
      <c r="D149" t="s">
        <v>400</v>
      </c>
      <c r="E149" s="9">
        <v>2200</v>
      </c>
      <c r="F149" s="10">
        <v>16336</v>
      </c>
      <c r="G149" t="s">
        <v>2924</v>
      </c>
    </row>
    <row r="150" spans="1:16" hidden="1" x14ac:dyDescent="0.25">
      <c r="A150" t="s">
        <v>683</v>
      </c>
      <c r="B150" t="s">
        <v>2886</v>
      </c>
      <c r="C150" t="s">
        <v>618</v>
      </c>
      <c r="D150" t="s">
        <v>400</v>
      </c>
      <c r="E150" s="9">
        <v>1360</v>
      </c>
      <c r="F150" s="10">
        <v>10769</v>
      </c>
      <c r="G150" t="s">
        <v>684</v>
      </c>
    </row>
    <row r="151" spans="1:16" hidden="1" x14ac:dyDescent="0.25">
      <c r="A151" t="s">
        <v>685</v>
      </c>
      <c r="B151" t="s">
        <v>2886</v>
      </c>
      <c r="C151" t="s">
        <v>685</v>
      </c>
      <c r="D151" t="s">
        <v>400</v>
      </c>
      <c r="E151" s="9">
        <v>1300</v>
      </c>
      <c r="F151" s="10">
        <v>9763</v>
      </c>
      <c r="G151" t="s">
        <v>686</v>
      </c>
    </row>
    <row r="152" spans="1:16" hidden="1" x14ac:dyDescent="0.25">
      <c r="A152" t="s">
        <v>687</v>
      </c>
      <c r="B152" t="s">
        <v>2880</v>
      </c>
      <c r="C152" t="s">
        <v>406</v>
      </c>
      <c r="D152" t="s">
        <v>400</v>
      </c>
      <c r="E152" s="9">
        <v>2050</v>
      </c>
      <c r="F152" s="10">
        <v>15834</v>
      </c>
      <c r="G152" t="s">
        <v>688</v>
      </c>
    </row>
    <row r="153" spans="1:16" hidden="1" x14ac:dyDescent="0.25">
      <c r="A153" t="s">
        <v>689</v>
      </c>
      <c r="B153" t="s">
        <v>2901</v>
      </c>
      <c r="C153" t="s">
        <v>625</v>
      </c>
      <c r="D153" t="s">
        <v>400</v>
      </c>
      <c r="E153" s="9">
        <v>1587</v>
      </c>
      <c r="F153" s="10">
        <v>14382</v>
      </c>
      <c r="G153" t="s">
        <v>690</v>
      </c>
    </row>
    <row r="154" spans="1:16" x14ac:dyDescent="0.25">
      <c r="A154" t="s">
        <v>691</v>
      </c>
      <c r="B154" t="s">
        <v>2880</v>
      </c>
      <c r="C154" t="s">
        <v>586</v>
      </c>
      <c r="D154" t="s">
        <v>400</v>
      </c>
      <c r="E154" s="9">
        <v>1620</v>
      </c>
      <c r="F154" s="10">
        <v>15568</v>
      </c>
      <c r="G154" t="s">
        <v>692</v>
      </c>
      <c r="I154" t="str" cm="1">
        <f t="array" ref="I154">_xlfn.IFS(B154=" United States Navy","USS",B154=" Royal Navy","HMS",B154=" Royal Canadian Navy","HMCS")</f>
        <v>USS</v>
      </c>
      <c r="J154" t="str">
        <f t="shared" ref="J154:J155" si="32">A154</f>
        <v>Boyle</v>
      </c>
      <c r="K154" t="s">
        <v>3268</v>
      </c>
      <c r="L154" t="str">
        <f t="shared" ref="L154:L155" si="33">CONCATENATE(C154,"-class ",D154)</f>
        <v>Benson-class Destroyer</v>
      </c>
      <c r="M154" t="s">
        <v>3268</v>
      </c>
      <c r="N154" s="9">
        <f t="shared" ref="N154:N155" si="34">E154</f>
        <v>1620</v>
      </c>
      <c r="P154" t="str">
        <f t="shared" ref="P154:P155" si="35">CONCATENATE(I154," ",J154,K154,L154,M154,N154)</f>
        <v>USS Boyle#Benson-class Destroyer#1620</v>
      </c>
    </row>
    <row r="155" spans="1:16" x14ac:dyDescent="0.25">
      <c r="A155" t="s">
        <v>693</v>
      </c>
      <c r="B155" t="s">
        <v>2882</v>
      </c>
      <c r="C155" t="s">
        <v>506</v>
      </c>
      <c r="D155" t="s">
        <v>400</v>
      </c>
      <c r="E155" s="9">
        <v>1200</v>
      </c>
      <c r="F155" s="10">
        <v>14892</v>
      </c>
      <c r="G155" t="s">
        <v>579</v>
      </c>
      <c r="I155" t="str" cm="1">
        <f t="array" ref="I155">_xlfn.IFS(B155=" United States Navy","USS",B155=" Royal Navy","HMS",B155=" Royal Canadian Navy","HMCS")</f>
        <v>HMS</v>
      </c>
      <c r="J155" t="str">
        <f t="shared" si="32"/>
        <v>Bradford</v>
      </c>
      <c r="K155" t="s">
        <v>3268</v>
      </c>
      <c r="L155" t="str">
        <f t="shared" si="33"/>
        <v>Town-class Destroyer</v>
      </c>
      <c r="M155" t="s">
        <v>3268</v>
      </c>
      <c r="N155" s="9">
        <f t="shared" si="34"/>
        <v>1200</v>
      </c>
      <c r="P155" t="str">
        <f t="shared" si="35"/>
        <v>HMS Bradford#Town-class Destroyer#1200</v>
      </c>
    </row>
    <row r="156" spans="1:16" hidden="1" x14ac:dyDescent="0.25">
      <c r="A156" t="s">
        <v>693</v>
      </c>
      <c r="B156" t="s">
        <v>2880</v>
      </c>
      <c r="C156" t="s">
        <v>406</v>
      </c>
      <c r="D156" t="s">
        <v>400</v>
      </c>
      <c r="E156" s="9">
        <v>2050</v>
      </c>
      <c r="F156" s="10">
        <v>15869</v>
      </c>
      <c r="G156" t="s">
        <v>694</v>
      </c>
    </row>
    <row r="157" spans="1:16" hidden="1" x14ac:dyDescent="0.25">
      <c r="A157" t="s">
        <v>695</v>
      </c>
      <c r="B157" t="s">
        <v>2880</v>
      </c>
      <c r="C157" t="s">
        <v>406</v>
      </c>
      <c r="D157" t="s">
        <v>400</v>
      </c>
      <c r="E157" s="9">
        <v>2050</v>
      </c>
      <c r="F157" s="10">
        <v>15837</v>
      </c>
      <c r="G157" t="s">
        <v>696</v>
      </c>
    </row>
    <row r="158" spans="1:16" x14ac:dyDescent="0.25">
      <c r="A158" t="s">
        <v>697</v>
      </c>
      <c r="B158" t="s">
        <v>2882</v>
      </c>
      <c r="C158" t="s">
        <v>615</v>
      </c>
      <c r="D158" t="s">
        <v>400</v>
      </c>
      <c r="E158" s="9">
        <v>1350</v>
      </c>
      <c r="F158" s="10">
        <v>11421</v>
      </c>
      <c r="G158" t="s">
        <v>698</v>
      </c>
      <c r="I158" t="str" cm="1">
        <f t="array" ref="I158">_xlfn.IFS(B158=" United States Navy","USS",B158=" Royal Navy","HMS",B158=" Royal Canadian Navy","HMCS")</f>
        <v>HMS</v>
      </c>
      <c r="J158" t="str">
        <f t="shared" ref="J158:J160" si="36">A158</f>
        <v>Brazen</v>
      </c>
      <c r="K158" t="s">
        <v>3268</v>
      </c>
      <c r="L158" t="str">
        <f t="shared" ref="L158:L160" si="37">CONCATENATE(C158,"-class ",D158)</f>
        <v>B-class Destroyer</v>
      </c>
      <c r="M158" t="s">
        <v>3268</v>
      </c>
      <c r="N158" s="9">
        <f t="shared" ref="N158:N160" si="38">E158</f>
        <v>1350</v>
      </c>
      <c r="P158" t="str">
        <f t="shared" ref="P158:P160" si="39">CONCATENATE(I158," ",J158,K158,L158,M158,N158)</f>
        <v>HMS Brazen#B-class Destroyer#1350</v>
      </c>
    </row>
    <row r="159" spans="1:16" x14ac:dyDescent="0.25">
      <c r="A159" t="s">
        <v>699</v>
      </c>
      <c r="B159" t="s">
        <v>2880</v>
      </c>
      <c r="C159" t="s">
        <v>578</v>
      </c>
      <c r="D159" t="s">
        <v>400</v>
      </c>
      <c r="E159" s="9">
        <v>1190</v>
      </c>
      <c r="F159" s="10">
        <v>6998</v>
      </c>
      <c r="G159" t="s">
        <v>579</v>
      </c>
      <c r="I159" t="str" cm="1">
        <f t="array" ref="I159">_xlfn.IFS(B159=" United States Navy","USS",B159=" Royal Navy","HMS",B159=" Royal Canadian Navy","HMCS")</f>
        <v>USS</v>
      </c>
      <c r="J159" t="str">
        <f t="shared" si="36"/>
        <v>Breckinridge</v>
      </c>
      <c r="K159" t="s">
        <v>3268</v>
      </c>
      <c r="L159" t="str">
        <f t="shared" si="37"/>
        <v>Wickes-class Destroyer</v>
      </c>
      <c r="M159" t="s">
        <v>3268</v>
      </c>
      <c r="N159" s="9">
        <f t="shared" si="38"/>
        <v>1190</v>
      </c>
      <c r="P159" t="str">
        <f t="shared" si="39"/>
        <v>USS Breckinridge#Wickes-class Destroyer#1190</v>
      </c>
    </row>
    <row r="160" spans="1:16" x14ac:dyDescent="0.25">
      <c r="A160" t="s">
        <v>700</v>
      </c>
      <c r="B160" t="s">
        <v>2880</v>
      </c>
      <c r="C160" t="s">
        <v>578</v>
      </c>
      <c r="D160" t="s">
        <v>403</v>
      </c>
      <c r="E160" s="9">
        <v>1190</v>
      </c>
      <c r="F160" s="10">
        <v>6871</v>
      </c>
      <c r="G160" t="s">
        <v>701</v>
      </c>
      <c r="I160" t="str" cm="1">
        <f t="array" ref="I160">_xlfn.IFS(B160=" United States Navy","USS",B160=" Royal Navy","HMS",B160=" Royal Canadian Navy","HMCS")</f>
        <v>USS</v>
      </c>
      <c r="J160" t="str">
        <f t="shared" si="36"/>
        <v>Breese</v>
      </c>
      <c r="K160" t="s">
        <v>3268</v>
      </c>
      <c r="L160" t="str">
        <f t="shared" si="37"/>
        <v>Wickes-class Destroyer minelayer</v>
      </c>
      <c r="M160" t="s">
        <v>3268</v>
      </c>
      <c r="N160" s="9">
        <f t="shared" si="38"/>
        <v>1190</v>
      </c>
      <c r="P160" t="str">
        <f t="shared" si="39"/>
        <v>USS Breese#Wickes-class Destroyer minelayer#1190</v>
      </c>
    </row>
    <row r="161" spans="1:16" hidden="1" x14ac:dyDescent="0.25">
      <c r="A161" t="s">
        <v>702</v>
      </c>
      <c r="B161" t="s">
        <v>2886</v>
      </c>
      <c r="C161" t="s">
        <v>618</v>
      </c>
      <c r="D161" t="s">
        <v>400</v>
      </c>
      <c r="E161" s="9">
        <v>1360</v>
      </c>
      <c r="F161" s="10">
        <v>10394</v>
      </c>
      <c r="G161" t="s">
        <v>684</v>
      </c>
    </row>
    <row r="162" spans="1:16" hidden="1" x14ac:dyDescent="0.25">
      <c r="A162" t="s">
        <v>2901</v>
      </c>
      <c r="B162" t="s">
        <v>506</v>
      </c>
      <c r="C162" t="s">
        <v>400</v>
      </c>
      <c r="D162" s="9">
        <v>1200</v>
      </c>
      <c r="E162" s="10">
        <v>14877</v>
      </c>
      <c r="F162" t="s">
        <v>2925</v>
      </c>
    </row>
    <row r="163" spans="1:16" x14ac:dyDescent="0.25">
      <c r="A163" t="s">
        <v>703</v>
      </c>
      <c r="B163" t="s">
        <v>2882</v>
      </c>
      <c r="C163" t="s">
        <v>615</v>
      </c>
      <c r="D163" t="s">
        <v>400</v>
      </c>
      <c r="E163" s="9">
        <v>1350</v>
      </c>
      <c r="F163" s="10">
        <v>11375</v>
      </c>
      <c r="G163" t="s">
        <v>704</v>
      </c>
      <c r="I163" t="str" cm="1">
        <f t="array" ref="I163">_xlfn.IFS(B163=" United States Navy","USS",B163=" Royal Navy","HMS",B163=" Royal Canadian Navy","HMCS")</f>
        <v>HMS</v>
      </c>
      <c r="J163" t="str">
        <f>A163</f>
        <v>Brilliant</v>
      </c>
      <c r="K163" t="s">
        <v>3268</v>
      </c>
      <c r="L163" t="str">
        <f>CONCATENATE(C163,"-class ",D163)</f>
        <v>B-class Destroyer</v>
      </c>
      <c r="M163" t="s">
        <v>3268</v>
      </c>
      <c r="N163" s="9">
        <f>E163</f>
        <v>1350</v>
      </c>
      <c r="P163" t="str">
        <f>CONCATENATE(I163," ",J163,K163,L163,M163,N163)</f>
        <v>HMS Brilliant#B-class Destroyer#1350</v>
      </c>
    </row>
    <row r="164" spans="1:16" hidden="1" x14ac:dyDescent="0.25">
      <c r="A164" t="s">
        <v>705</v>
      </c>
      <c r="B164" t="s">
        <v>2880</v>
      </c>
      <c r="C164" t="s">
        <v>432</v>
      </c>
      <c r="D164" t="s">
        <v>400</v>
      </c>
      <c r="E164" s="9">
        <v>2616</v>
      </c>
      <c r="F164" s="10">
        <v>16711</v>
      </c>
      <c r="G164" t="s">
        <v>2926</v>
      </c>
    </row>
    <row r="165" spans="1:16" hidden="1" x14ac:dyDescent="0.25">
      <c r="A165" t="s">
        <v>2927</v>
      </c>
      <c r="B165" t="s">
        <v>2880</v>
      </c>
      <c r="C165" t="s">
        <v>460</v>
      </c>
      <c r="D165" t="s">
        <v>400</v>
      </c>
      <c r="E165" s="9">
        <v>2200</v>
      </c>
      <c r="F165" s="10">
        <v>16513</v>
      </c>
      <c r="G165" t="s">
        <v>2928</v>
      </c>
    </row>
    <row r="166" spans="1:16" x14ac:dyDescent="0.25">
      <c r="A166" t="s">
        <v>706</v>
      </c>
      <c r="B166" t="s">
        <v>2882</v>
      </c>
      <c r="C166" t="s">
        <v>506</v>
      </c>
      <c r="D166" t="s">
        <v>400</v>
      </c>
      <c r="E166" s="9">
        <v>1200</v>
      </c>
      <c r="F166" s="10">
        <v>14893</v>
      </c>
      <c r="G166" t="s">
        <v>707</v>
      </c>
      <c r="I166" t="str" cm="1">
        <f t="array" ref="I166">_xlfn.IFS(B166=" United States Navy","USS",B166=" Royal Navy","HMS",B166=" Royal Canadian Navy","HMCS")</f>
        <v>HMS</v>
      </c>
      <c r="J166" t="str">
        <f t="shared" ref="J166:J170" si="40">A166</f>
        <v>Broadwater</v>
      </c>
      <c r="K166" t="s">
        <v>3268</v>
      </c>
      <c r="L166" t="str">
        <f t="shared" ref="L166:L170" si="41">CONCATENATE(C166,"-class ",D166)</f>
        <v>Town-class Destroyer</v>
      </c>
      <c r="M166" t="s">
        <v>3268</v>
      </c>
      <c r="N166" s="9">
        <f t="shared" ref="N166:N170" si="42">E166</f>
        <v>1200</v>
      </c>
      <c r="P166" t="str">
        <f t="shared" ref="P166:P170" si="43">CONCATENATE(I166," ",J166,K166,L166,M166,N166)</f>
        <v>HMS Broadwater#Town-class Destroyer#1200</v>
      </c>
    </row>
    <row r="167" spans="1:16" x14ac:dyDescent="0.25">
      <c r="A167" t="s">
        <v>708</v>
      </c>
      <c r="B167" t="s">
        <v>2882</v>
      </c>
      <c r="C167" t="s">
        <v>506</v>
      </c>
      <c r="D167" t="s">
        <v>400</v>
      </c>
      <c r="E167" s="9">
        <v>1200</v>
      </c>
      <c r="F167" s="10">
        <v>14892</v>
      </c>
      <c r="G167" t="s">
        <v>418</v>
      </c>
      <c r="I167" t="str" cm="1">
        <f t="array" ref="I167">_xlfn.IFS(B167=" United States Navy","USS",B167=" Royal Navy","HMS",B167=" Royal Canadian Navy","HMCS")</f>
        <v>HMS</v>
      </c>
      <c r="J167" t="str">
        <f t="shared" si="40"/>
        <v>Broadway</v>
      </c>
      <c r="K167" t="s">
        <v>3268</v>
      </c>
      <c r="L167" t="str">
        <f t="shared" si="41"/>
        <v>Town-class Destroyer</v>
      </c>
      <c r="M167" t="s">
        <v>3268</v>
      </c>
      <c r="N167" s="9">
        <f t="shared" si="42"/>
        <v>1200</v>
      </c>
      <c r="P167" t="str">
        <f t="shared" si="43"/>
        <v>HMS Broadway#Town-class Destroyer#1200</v>
      </c>
    </row>
    <row r="168" spans="1:16" x14ac:dyDescent="0.25">
      <c r="A168" t="s">
        <v>709</v>
      </c>
      <c r="B168" t="s">
        <v>2882</v>
      </c>
      <c r="C168" t="s">
        <v>710</v>
      </c>
      <c r="D168" t="s">
        <v>562</v>
      </c>
      <c r="E168" s="9">
        <v>1480</v>
      </c>
      <c r="F168" s="10">
        <v>9237</v>
      </c>
      <c r="G168" t="s">
        <v>684</v>
      </c>
      <c r="I168" t="str" cm="1">
        <f t="array" ref="I168">_xlfn.IFS(B168=" United States Navy","USS",B168=" Royal Navy","HMS",B168=" Royal Canadian Navy","HMCS")</f>
        <v>HMS</v>
      </c>
      <c r="J168" t="str">
        <f t="shared" si="40"/>
        <v>Broke</v>
      </c>
      <c r="K168" t="s">
        <v>3268</v>
      </c>
      <c r="L168" t="str">
        <f t="shared" si="41"/>
        <v>Thornycroft type-class Destroyer flotilla leader</v>
      </c>
      <c r="M168" t="s">
        <v>3268</v>
      </c>
      <c r="N168" s="9">
        <f t="shared" si="42"/>
        <v>1480</v>
      </c>
      <c r="P168" t="str">
        <f t="shared" si="43"/>
        <v>HMS Broke#Thornycroft type-class Destroyer flotilla leader#1480</v>
      </c>
    </row>
    <row r="169" spans="1:16" x14ac:dyDescent="0.25">
      <c r="A169" t="s">
        <v>711</v>
      </c>
      <c r="B169" t="s">
        <v>2880</v>
      </c>
      <c r="C169" t="s">
        <v>457</v>
      </c>
      <c r="D169" t="s">
        <v>400</v>
      </c>
      <c r="E169" s="9">
        <v>1215</v>
      </c>
      <c r="F169" s="10">
        <v>7475</v>
      </c>
      <c r="G169" t="s">
        <v>712</v>
      </c>
      <c r="I169" t="str" cm="1">
        <f t="array" ref="I169">_xlfn.IFS(B169=" United States Navy","USS",B169=" Royal Navy","HMS",B169=" Royal Canadian Navy","HMCS")</f>
        <v>USS</v>
      </c>
      <c r="J169" t="str">
        <f t="shared" si="40"/>
        <v>Brooks</v>
      </c>
      <c r="K169" t="s">
        <v>3268</v>
      </c>
      <c r="L169" t="str">
        <f t="shared" si="41"/>
        <v>Clemson-class Destroyer</v>
      </c>
      <c r="M169" t="s">
        <v>3268</v>
      </c>
      <c r="N169" s="9">
        <f t="shared" si="42"/>
        <v>1215</v>
      </c>
      <c r="P169" t="str">
        <f t="shared" si="43"/>
        <v>USS Brooks#Clemson-class Destroyer#1215</v>
      </c>
    </row>
    <row r="170" spans="1:16" x14ac:dyDescent="0.25">
      <c r="A170" t="s">
        <v>713</v>
      </c>
      <c r="B170" t="s">
        <v>2880</v>
      </c>
      <c r="C170" t="s">
        <v>457</v>
      </c>
      <c r="D170" t="s">
        <v>400</v>
      </c>
      <c r="E170" s="9">
        <v>1200</v>
      </c>
      <c r="F170" s="10">
        <v>7244</v>
      </c>
      <c r="G170" t="s">
        <v>579</v>
      </c>
      <c r="I170" t="str" cm="1">
        <f t="array" ref="I170">_xlfn.IFS(B170=" United States Navy","USS",B170=" Royal Navy","HMS",B170=" Royal Canadian Navy","HMCS")</f>
        <v>USS</v>
      </c>
      <c r="J170" t="str">
        <f t="shared" si="40"/>
        <v>Broome</v>
      </c>
      <c r="K170" t="s">
        <v>3268</v>
      </c>
      <c r="L170" t="str">
        <f t="shared" si="41"/>
        <v>Clemson-class Destroyer</v>
      </c>
      <c r="M170" t="s">
        <v>3268</v>
      </c>
      <c r="N170" s="9">
        <f t="shared" si="42"/>
        <v>1200</v>
      </c>
      <c r="P170" t="str">
        <f t="shared" si="43"/>
        <v>USS Broome#Clemson-class Destroyer#1200</v>
      </c>
    </row>
    <row r="171" spans="1:16" hidden="1" x14ac:dyDescent="0.25">
      <c r="A171" t="s">
        <v>714</v>
      </c>
      <c r="B171" t="s">
        <v>2880</v>
      </c>
      <c r="C171" t="s">
        <v>406</v>
      </c>
      <c r="D171" t="s">
        <v>400</v>
      </c>
      <c r="E171" s="9">
        <v>2050</v>
      </c>
      <c r="F171" s="10">
        <v>15897</v>
      </c>
      <c r="G171" t="s">
        <v>694</v>
      </c>
    </row>
    <row r="172" spans="1:16" hidden="1" x14ac:dyDescent="0.25">
      <c r="A172" t="s">
        <v>2929</v>
      </c>
      <c r="B172" t="s">
        <v>2880</v>
      </c>
      <c r="C172" t="s">
        <v>406</v>
      </c>
      <c r="D172" t="s">
        <v>400</v>
      </c>
      <c r="E172" s="9">
        <v>2050</v>
      </c>
      <c r="F172" s="10">
        <v>15740</v>
      </c>
      <c r="G172" t="s">
        <v>715</v>
      </c>
    </row>
    <row r="173" spans="1:16" hidden="1" x14ac:dyDescent="0.25">
      <c r="A173" t="s">
        <v>2930</v>
      </c>
      <c r="B173" t="s">
        <v>2880</v>
      </c>
      <c r="C173" t="s">
        <v>432</v>
      </c>
      <c r="D173" t="s">
        <v>400</v>
      </c>
      <c r="E173" s="9">
        <v>2616</v>
      </c>
      <c r="F173" s="10">
        <v>16758</v>
      </c>
      <c r="G173" t="s">
        <v>716</v>
      </c>
    </row>
    <row r="174" spans="1:16" x14ac:dyDescent="0.25">
      <c r="A174" t="s">
        <v>717</v>
      </c>
      <c r="B174" t="s">
        <v>2882</v>
      </c>
      <c r="C174" t="s">
        <v>718</v>
      </c>
      <c r="D174" t="s">
        <v>562</v>
      </c>
      <c r="E174" s="9">
        <v>1801</v>
      </c>
      <c r="F174" s="10">
        <v>6724</v>
      </c>
      <c r="G174" t="s">
        <v>719</v>
      </c>
      <c r="I174" t="str" cm="1">
        <f t="array" ref="I174">_xlfn.IFS(B174=" United States Navy","USS",B174=" Royal Navy","HMS",B174=" Royal Canadian Navy","HMCS")</f>
        <v>HMS</v>
      </c>
      <c r="J174" t="str">
        <f>A174</f>
        <v>Bruce</v>
      </c>
      <c r="K174" t="s">
        <v>3268</v>
      </c>
      <c r="L174" t="str">
        <f>CONCATENATE(C174,"-class ",D174)</f>
        <v>Admiralty type-class Destroyer flotilla leader</v>
      </c>
      <c r="M174" t="s">
        <v>3268</v>
      </c>
      <c r="N174" s="9">
        <f>E174</f>
        <v>1801</v>
      </c>
      <c r="P174" t="str">
        <f>CONCATENATE(I174," ",J174,K174,L174,M174,N174)</f>
        <v>HMS Bruce#Admiralty type-class Destroyer flotilla leader#1801</v>
      </c>
    </row>
    <row r="175" spans="1:16" hidden="1" x14ac:dyDescent="0.25">
      <c r="A175" t="s">
        <v>720</v>
      </c>
      <c r="B175" t="s">
        <v>2880</v>
      </c>
      <c r="C175" t="s">
        <v>460</v>
      </c>
      <c r="D175" t="s">
        <v>400</v>
      </c>
      <c r="E175" s="9">
        <v>2200</v>
      </c>
      <c r="F175" s="10">
        <v>16179</v>
      </c>
      <c r="G175" t="s">
        <v>2931</v>
      </c>
    </row>
    <row r="176" spans="1:16" hidden="1" x14ac:dyDescent="0.25">
      <c r="A176" t="s">
        <v>721</v>
      </c>
      <c r="B176" t="s">
        <v>2880</v>
      </c>
      <c r="C176" t="s">
        <v>406</v>
      </c>
      <c r="D176" t="s">
        <v>400</v>
      </c>
      <c r="E176" s="9">
        <v>2050</v>
      </c>
      <c r="F176" s="10">
        <v>16044</v>
      </c>
      <c r="G176" t="s">
        <v>722</v>
      </c>
    </row>
    <row r="177" spans="1:16" x14ac:dyDescent="0.25">
      <c r="A177" t="s">
        <v>723</v>
      </c>
      <c r="B177" t="s">
        <v>2880</v>
      </c>
      <c r="C177" t="s">
        <v>399</v>
      </c>
      <c r="D177" t="s">
        <v>400</v>
      </c>
      <c r="E177" s="9">
        <v>1630</v>
      </c>
      <c r="F177" s="10">
        <v>15421</v>
      </c>
      <c r="G177" t="s">
        <v>724</v>
      </c>
      <c r="I177" t="str" cm="1">
        <f t="array" ref="I177">_xlfn.IFS(B177=" United States Navy","USS",B177=" Royal Navy","HMS",B177=" Royal Canadian Navy","HMCS")</f>
        <v>USS</v>
      </c>
      <c r="J177" t="str">
        <f>A177</f>
        <v>Buchanan</v>
      </c>
      <c r="K177" t="s">
        <v>3268</v>
      </c>
      <c r="L177" t="str">
        <f>CONCATENATE(C177,"-class ",D177)</f>
        <v>Gleaves-class Destroyer</v>
      </c>
      <c r="M177" t="s">
        <v>3268</v>
      </c>
      <c r="N177" s="9">
        <f>E177</f>
        <v>1630</v>
      </c>
      <c r="P177" t="str">
        <f>CONCATENATE(I177," ",J177,K177,L177,M177,N177)</f>
        <v>USS Buchanan#Gleaves-class Destroyer#1630</v>
      </c>
    </row>
    <row r="178" spans="1:16" hidden="1" x14ac:dyDescent="0.25">
      <c r="A178" t="s">
        <v>2932</v>
      </c>
      <c r="B178" t="s">
        <v>2880</v>
      </c>
      <c r="C178" t="s">
        <v>460</v>
      </c>
      <c r="D178" t="s">
        <v>400</v>
      </c>
      <c r="E178" s="9">
        <v>2200</v>
      </c>
      <c r="F178" s="10">
        <v>16981</v>
      </c>
      <c r="G178" t="s">
        <v>2933</v>
      </c>
    </row>
    <row r="179" spans="1:16" hidden="1" x14ac:dyDescent="0.25">
      <c r="A179" t="s">
        <v>726</v>
      </c>
      <c r="B179" t="s">
        <v>2934</v>
      </c>
      <c r="C179" t="s">
        <v>726</v>
      </c>
      <c r="D179" t="s">
        <v>400</v>
      </c>
      <c r="E179" s="9">
        <v>1353</v>
      </c>
      <c r="F179" s="10">
        <v>13974</v>
      </c>
      <c r="G179">
        <v>1971</v>
      </c>
    </row>
    <row r="180" spans="1:16" hidden="1" x14ac:dyDescent="0.25">
      <c r="A180" t="s">
        <v>727</v>
      </c>
      <c r="B180" t="s">
        <v>2880</v>
      </c>
      <c r="C180" t="s">
        <v>406</v>
      </c>
      <c r="D180" t="s">
        <v>400</v>
      </c>
      <c r="E180" s="9">
        <v>2050</v>
      </c>
      <c r="F180" s="10">
        <v>15805</v>
      </c>
      <c r="G180" t="s">
        <v>606</v>
      </c>
    </row>
    <row r="181" spans="1:16" x14ac:dyDescent="0.25">
      <c r="A181" t="s">
        <v>728</v>
      </c>
      <c r="B181" t="s">
        <v>2882</v>
      </c>
      <c r="C181" t="s">
        <v>615</v>
      </c>
      <c r="D181" t="s">
        <v>400</v>
      </c>
      <c r="E181" s="9">
        <v>1350</v>
      </c>
      <c r="F181" s="10">
        <v>11421</v>
      </c>
      <c r="G181" t="s">
        <v>628</v>
      </c>
      <c r="I181" t="str" cm="1">
        <f t="array" ref="I181">_xlfn.IFS(B181=" United States Navy","USS",B181=" Royal Navy","HMS",B181=" Royal Canadian Navy","HMCS")</f>
        <v>HMS</v>
      </c>
      <c r="J181" t="str">
        <f t="shared" ref="J181:J183" si="44">A181</f>
        <v>Bulldog</v>
      </c>
      <c r="K181" t="s">
        <v>3268</v>
      </c>
      <c r="L181" t="str">
        <f t="shared" ref="L181:L183" si="45">CONCATENATE(C181,"-class ",D181)</f>
        <v>B-class Destroyer</v>
      </c>
      <c r="M181" t="s">
        <v>3268</v>
      </c>
      <c r="N181" s="9">
        <f t="shared" ref="N181:N183" si="46">E181</f>
        <v>1350</v>
      </c>
      <c r="P181" t="str">
        <f t="shared" ref="P181:P183" si="47">CONCATENATE(I181," ",J181,K181,L181,M181,N181)</f>
        <v>HMS Bulldog#B-class Destroyer#1350</v>
      </c>
    </row>
    <row r="182" spans="1:16" x14ac:dyDescent="0.25">
      <c r="A182" t="s">
        <v>729</v>
      </c>
      <c r="B182" t="s">
        <v>2880</v>
      </c>
      <c r="C182" t="s">
        <v>457</v>
      </c>
      <c r="D182" t="s">
        <v>400</v>
      </c>
      <c r="E182" s="9">
        <v>1215</v>
      </c>
      <c r="F182" s="10">
        <v>7534</v>
      </c>
      <c r="G182" t="s">
        <v>418</v>
      </c>
      <c r="I182" t="str" cm="1">
        <f t="array" ref="I182">_xlfn.IFS(B182=" United States Navy","USS",B182=" Royal Navy","HMS",B182=" Royal Canadian Navy","HMCS")</f>
        <v>USS</v>
      </c>
      <c r="J182" t="str">
        <f t="shared" si="44"/>
        <v>Bulmer</v>
      </c>
      <c r="K182" t="s">
        <v>3268</v>
      </c>
      <c r="L182" t="str">
        <f t="shared" si="45"/>
        <v>Clemson-class Destroyer</v>
      </c>
      <c r="M182" t="s">
        <v>3268</v>
      </c>
      <c r="N182" s="9">
        <f t="shared" si="46"/>
        <v>1215</v>
      </c>
      <c r="P182" t="str">
        <f t="shared" si="47"/>
        <v>USS Bulmer#Clemson-class Destroyer#1215</v>
      </c>
    </row>
    <row r="183" spans="1:16" x14ac:dyDescent="0.25">
      <c r="A183" t="s">
        <v>730</v>
      </c>
      <c r="B183" t="s">
        <v>2882</v>
      </c>
      <c r="C183" t="s">
        <v>506</v>
      </c>
      <c r="D183" t="s">
        <v>400</v>
      </c>
      <c r="E183" s="9">
        <v>1200</v>
      </c>
      <c r="F183" s="10">
        <v>14892</v>
      </c>
      <c r="G183" t="s">
        <v>731</v>
      </c>
      <c r="I183" t="str" cm="1">
        <f t="array" ref="I183">_xlfn.IFS(B183=" United States Navy","USS",B183=" Royal Navy","HMS",B183=" Royal Canadian Navy","HMCS")</f>
        <v>HMS</v>
      </c>
      <c r="J183" t="str">
        <f t="shared" si="44"/>
        <v>Burnham</v>
      </c>
      <c r="K183" t="s">
        <v>3268</v>
      </c>
      <c r="L183" t="str">
        <f t="shared" si="45"/>
        <v>Town-class Destroyer</v>
      </c>
      <c r="M183" t="s">
        <v>3268</v>
      </c>
      <c r="N183" s="9">
        <f t="shared" si="46"/>
        <v>1200</v>
      </c>
      <c r="P183" t="str">
        <f t="shared" si="47"/>
        <v>HMS Burnham#Town-class Destroyer#1200</v>
      </c>
    </row>
    <row r="184" spans="1:16" hidden="1" x14ac:dyDescent="0.25">
      <c r="A184" t="s">
        <v>732</v>
      </c>
      <c r="B184" t="s">
        <v>2880</v>
      </c>
      <c r="C184" t="s">
        <v>406</v>
      </c>
      <c r="D184" t="s">
        <v>400</v>
      </c>
      <c r="E184" s="9">
        <v>2050</v>
      </c>
      <c r="F184" s="10">
        <v>15799</v>
      </c>
      <c r="G184" t="s">
        <v>733</v>
      </c>
    </row>
    <row r="185" spans="1:16" x14ac:dyDescent="0.25">
      <c r="A185" t="s">
        <v>734</v>
      </c>
      <c r="B185" t="s">
        <v>2882</v>
      </c>
      <c r="C185" t="s">
        <v>506</v>
      </c>
      <c r="D185" t="s">
        <v>400</v>
      </c>
      <c r="E185" s="9">
        <v>1200</v>
      </c>
      <c r="F185" s="10">
        <v>14892</v>
      </c>
      <c r="G185" t="s">
        <v>418</v>
      </c>
      <c r="I185" t="str" cm="1">
        <f t="array" ref="I185">_xlfn.IFS(B185=" United States Navy","USS",B185=" Royal Navy","HMS",B185=" Royal Canadian Navy","HMCS")</f>
        <v>HMS</v>
      </c>
      <c r="J185" t="str">
        <f>A185</f>
        <v>Burwell</v>
      </c>
      <c r="K185" t="s">
        <v>3268</v>
      </c>
      <c r="L185" t="str">
        <f>CONCATENATE(C185,"-class ",D185)</f>
        <v>Town-class Destroyer</v>
      </c>
      <c r="M185" t="s">
        <v>3268</v>
      </c>
      <c r="N185" s="9">
        <f>E185</f>
        <v>1200</v>
      </c>
      <c r="P185" t="str">
        <f>CONCATENATE(I185," ",J185,K185,L185,M185,N185)</f>
        <v>HMS Burwell#Town-class Destroyer#1200</v>
      </c>
    </row>
    <row r="186" spans="1:16" hidden="1" x14ac:dyDescent="0.25">
      <c r="A186" t="s">
        <v>735</v>
      </c>
      <c r="B186" t="s">
        <v>2921</v>
      </c>
      <c r="C186" t="s">
        <v>736</v>
      </c>
      <c r="D186" t="s">
        <v>400</v>
      </c>
      <c r="E186" s="9">
        <v>1400</v>
      </c>
      <c r="F186" s="10">
        <v>11880</v>
      </c>
      <c r="G186" t="s">
        <v>737</v>
      </c>
    </row>
    <row r="187" spans="1:16" hidden="1" x14ac:dyDescent="0.25">
      <c r="A187" t="s">
        <v>738</v>
      </c>
      <c r="B187" t="s">
        <v>2880</v>
      </c>
      <c r="C187" t="s">
        <v>406</v>
      </c>
      <c r="D187" t="s">
        <v>400</v>
      </c>
      <c r="E187" s="9">
        <v>2050</v>
      </c>
      <c r="F187" s="10">
        <v>15836</v>
      </c>
      <c r="G187" t="s">
        <v>739</v>
      </c>
    </row>
    <row r="188" spans="1:16" x14ac:dyDescent="0.25">
      <c r="A188" t="s">
        <v>740</v>
      </c>
      <c r="B188" t="s">
        <v>2880</v>
      </c>
      <c r="C188" t="s">
        <v>399</v>
      </c>
      <c r="D188" t="s">
        <v>400</v>
      </c>
      <c r="E188" s="9">
        <v>1630</v>
      </c>
      <c r="F188" s="10">
        <v>15568</v>
      </c>
      <c r="G188" t="s">
        <v>731</v>
      </c>
      <c r="I188" t="str" cm="1">
        <f t="array" ref="I188">_xlfn.IFS(B188=" United States Navy","USS",B188=" Royal Navy","HMS",B188=" Royal Canadian Navy","HMCS")</f>
        <v>USS</v>
      </c>
      <c r="J188" t="str">
        <f>A188</f>
        <v>Butler</v>
      </c>
      <c r="K188" t="s">
        <v>3268</v>
      </c>
      <c r="L188" t="str">
        <f>CONCATENATE(C188,"-class ",D188)</f>
        <v>Gleaves-class Destroyer</v>
      </c>
      <c r="M188" t="s">
        <v>3268</v>
      </c>
      <c r="N188" s="9">
        <f>E188</f>
        <v>1630</v>
      </c>
      <c r="P188" t="str">
        <f>CONCATENATE(I188," ",J188,K188,L188,M188,N188)</f>
        <v>USS Butler#Gleaves-class Destroyer#1630</v>
      </c>
    </row>
    <row r="189" spans="1:16" hidden="1" x14ac:dyDescent="0.25">
      <c r="A189" t="s">
        <v>2894</v>
      </c>
      <c r="B189" t="s">
        <v>506</v>
      </c>
      <c r="C189" t="s">
        <v>400</v>
      </c>
      <c r="D189" s="9">
        <v>1215</v>
      </c>
      <c r="E189" s="10">
        <v>14892</v>
      </c>
      <c r="F189" t="s">
        <v>2935</v>
      </c>
    </row>
    <row r="190" spans="1:16" hidden="1" x14ac:dyDescent="0.25">
      <c r="A190" t="s">
        <v>741</v>
      </c>
      <c r="B190" t="s">
        <v>2901</v>
      </c>
      <c r="C190" t="s">
        <v>625</v>
      </c>
      <c r="D190" t="s">
        <v>400</v>
      </c>
      <c r="E190" s="9">
        <v>1587</v>
      </c>
      <c r="F190" s="10">
        <v>14311</v>
      </c>
      <c r="G190" t="s">
        <v>742</v>
      </c>
    </row>
    <row r="191" spans="1:16" hidden="1" x14ac:dyDescent="0.25">
      <c r="A191" t="s">
        <v>743</v>
      </c>
      <c r="B191" t="s">
        <v>2882</v>
      </c>
      <c r="C191" t="s">
        <v>536</v>
      </c>
      <c r="D191" t="s">
        <v>400</v>
      </c>
      <c r="E191" s="9">
        <v>2325</v>
      </c>
      <c r="F191" s="10">
        <v>16904</v>
      </c>
      <c r="G191" t="s">
        <v>744</v>
      </c>
    </row>
    <row r="192" spans="1:16" hidden="1" x14ac:dyDescent="0.25">
      <c r="A192" t="s">
        <v>745</v>
      </c>
      <c r="B192" t="s">
        <v>2882</v>
      </c>
      <c r="C192" t="s">
        <v>746</v>
      </c>
      <c r="D192" t="s">
        <v>562</v>
      </c>
      <c r="E192" s="9">
        <v>1710</v>
      </c>
      <c r="F192" s="10">
        <v>16350</v>
      </c>
      <c r="G192" t="s">
        <v>747</v>
      </c>
    </row>
    <row r="193" spans="1:16" hidden="1" x14ac:dyDescent="0.25">
      <c r="A193" t="s">
        <v>748</v>
      </c>
      <c r="B193" t="s">
        <v>2896</v>
      </c>
      <c r="C193" t="s">
        <v>512</v>
      </c>
      <c r="D193" t="s">
        <v>400</v>
      </c>
      <c r="E193" s="9">
        <v>1219</v>
      </c>
      <c r="F193" s="10">
        <v>12555</v>
      </c>
      <c r="G193" t="s">
        <v>749</v>
      </c>
    </row>
    <row r="194" spans="1:16" hidden="1" x14ac:dyDescent="0.25">
      <c r="A194" t="s">
        <v>2894</v>
      </c>
      <c r="B194" t="s">
        <v>506</v>
      </c>
      <c r="C194" t="s">
        <v>400</v>
      </c>
      <c r="D194" s="9">
        <v>1190</v>
      </c>
      <c r="E194" s="10">
        <v>14878</v>
      </c>
      <c r="F194" t="s">
        <v>2936</v>
      </c>
    </row>
    <row r="195" spans="1:16" x14ac:dyDescent="0.25">
      <c r="A195" t="s">
        <v>750</v>
      </c>
      <c r="B195" t="s">
        <v>2880</v>
      </c>
      <c r="C195" t="s">
        <v>586</v>
      </c>
      <c r="D195" t="s">
        <v>400</v>
      </c>
      <c r="E195" s="9">
        <v>1620</v>
      </c>
      <c r="F195" s="10">
        <v>15502</v>
      </c>
      <c r="G195" t="s">
        <v>751</v>
      </c>
      <c r="I195" t="str" cm="1">
        <f t="array" ref="I195">_xlfn.IFS(B195=" United States Navy","USS",B195=" Royal Navy","HMS",B195=" Royal Canadian Navy","HMCS")</f>
        <v>USS</v>
      </c>
      <c r="J195" t="str">
        <f>A195</f>
        <v>Caldwell</v>
      </c>
      <c r="K195" t="s">
        <v>3268</v>
      </c>
      <c r="L195" t="str">
        <f>CONCATENATE(C195,"-class ",D195)</f>
        <v>Benson-class Destroyer</v>
      </c>
      <c r="M195" t="s">
        <v>3268</v>
      </c>
      <c r="N195" s="9">
        <f>E195</f>
        <v>1620</v>
      </c>
      <c r="P195" t="str">
        <f>CONCATENATE(I195," ",J195,K195,L195,M195,N195)</f>
        <v>USS Caldwell#Benson-class Destroyer#1620</v>
      </c>
    </row>
    <row r="196" spans="1:16" hidden="1" x14ac:dyDescent="0.25">
      <c r="A196" t="s">
        <v>752</v>
      </c>
      <c r="B196" t="s">
        <v>2880</v>
      </c>
      <c r="C196" t="s">
        <v>406</v>
      </c>
      <c r="D196" t="s">
        <v>400</v>
      </c>
      <c r="E196" s="9">
        <v>2050</v>
      </c>
      <c r="F196" s="10">
        <v>16037</v>
      </c>
      <c r="G196" t="s">
        <v>753</v>
      </c>
    </row>
    <row r="197" spans="1:16" hidden="1" x14ac:dyDescent="0.25">
      <c r="A197" t="s">
        <v>754</v>
      </c>
      <c r="B197" t="s">
        <v>2882</v>
      </c>
      <c r="C197" t="s">
        <v>746</v>
      </c>
      <c r="D197" t="s">
        <v>400</v>
      </c>
      <c r="E197" s="9">
        <v>1710</v>
      </c>
      <c r="F197" s="10">
        <v>16267</v>
      </c>
      <c r="G197" t="s">
        <v>755</v>
      </c>
    </row>
    <row r="198" spans="1:16" x14ac:dyDescent="0.25">
      <c r="A198" t="s">
        <v>756</v>
      </c>
      <c r="B198" t="s">
        <v>2882</v>
      </c>
      <c r="C198" t="s">
        <v>506</v>
      </c>
      <c r="D198" t="s">
        <v>400</v>
      </c>
      <c r="E198" s="9">
        <v>1190</v>
      </c>
      <c r="F198" s="10">
        <v>14878</v>
      </c>
      <c r="G198" t="s">
        <v>757</v>
      </c>
      <c r="I198" t="str" cm="1">
        <f t="array" ref="I198">_xlfn.IFS(B198=" United States Navy","USS",B198=" Royal Navy","HMS",B198=" Royal Canadian Navy","HMCS")</f>
        <v>HMS</v>
      </c>
      <c r="J198" t="str">
        <f>A198</f>
        <v>Cameron</v>
      </c>
      <c r="K198" t="s">
        <v>3268</v>
      </c>
      <c r="L198" t="str">
        <f>CONCATENATE(C198,"-class ",D198)</f>
        <v>Town-class Destroyer</v>
      </c>
      <c r="M198" t="s">
        <v>3268</v>
      </c>
      <c r="N198" s="9">
        <f>E198</f>
        <v>1190</v>
      </c>
      <c r="P198" t="str">
        <f>CONCATENATE(I198," ",J198,K198,L198,M198,N198)</f>
        <v>HMS Cameron#Town-class Destroyer#1190</v>
      </c>
    </row>
    <row r="199" spans="1:16" hidden="1" x14ac:dyDescent="0.25">
      <c r="A199" t="s">
        <v>758</v>
      </c>
      <c r="B199" t="s">
        <v>2892</v>
      </c>
      <c r="C199" t="s">
        <v>485</v>
      </c>
      <c r="D199" t="s">
        <v>400</v>
      </c>
      <c r="E199" s="9">
        <v>1850</v>
      </c>
      <c r="F199" s="10">
        <v>14061</v>
      </c>
      <c r="G199" t="s">
        <v>2937</v>
      </c>
    </row>
    <row r="200" spans="1:16" x14ac:dyDescent="0.25">
      <c r="A200" t="s">
        <v>759</v>
      </c>
      <c r="B200" t="s">
        <v>2882</v>
      </c>
      <c r="C200" t="s">
        <v>718</v>
      </c>
      <c r="D200" t="s">
        <v>562</v>
      </c>
      <c r="E200" s="9">
        <v>1580</v>
      </c>
      <c r="F200" s="10">
        <v>6930</v>
      </c>
      <c r="G200" t="s">
        <v>760</v>
      </c>
      <c r="I200" t="str" cm="1">
        <f t="array" ref="I200">_xlfn.IFS(B200=" United States Navy","USS",B200=" Royal Navy","HMS",B200=" Royal Canadian Navy","HMCS")</f>
        <v>HMS</v>
      </c>
      <c r="J200" t="str">
        <f>A200</f>
        <v>Campbell</v>
      </c>
      <c r="K200" t="s">
        <v>3268</v>
      </c>
      <c r="L200" t="str">
        <f>CONCATENATE(C200,"-class ",D200)</f>
        <v>Admiralty type-class Destroyer flotilla leader</v>
      </c>
      <c r="M200" t="s">
        <v>3268</v>
      </c>
      <c r="N200" s="9">
        <f>E200</f>
        <v>1580</v>
      </c>
      <c r="P200" t="str">
        <f>CONCATENATE(I200," ",J200,K200,L200,M200,N200)</f>
        <v>HMS Campbell#Admiralty type-class Destroyer flotilla leader#1580</v>
      </c>
    </row>
    <row r="201" spans="1:16" hidden="1" x14ac:dyDescent="0.25">
      <c r="A201" t="s">
        <v>2910</v>
      </c>
      <c r="B201" t="s">
        <v>506</v>
      </c>
      <c r="C201" t="s">
        <v>400</v>
      </c>
      <c r="D201" s="9">
        <v>1190</v>
      </c>
      <c r="E201" s="10">
        <v>14863</v>
      </c>
      <c r="F201" t="s">
        <v>2938</v>
      </c>
    </row>
    <row r="202" spans="1:16" hidden="1" x14ac:dyDescent="0.25">
      <c r="A202" t="s">
        <v>761</v>
      </c>
      <c r="B202" t="s">
        <v>2882</v>
      </c>
      <c r="C202" t="s">
        <v>536</v>
      </c>
      <c r="D202" t="s">
        <v>400</v>
      </c>
      <c r="E202" s="9">
        <v>2325</v>
      </c>
      <c r="F202" s="10">
        <v>16606</v>
      </c>
      <c r="G202" t="s">
        <v>762</v>
      </c>
    </row>
    <row r="203" spans="1:16" hidden="1" x14ac:dyDescent="0.25">
      <c r="A203" t="s">
        <v>763</v>
      </c>
      <c r="B203" t="s">
        <v>2880</v>
      </c>
      <c r="C203" t="s">
        <v>406</v>
      </c>
      <c r="D203" t="s">
        <v>400</v>
      </c>
      <c r="E203" s="9">
        <v>2050</v>
      </c>
      <c r="F203" s="10">
        <v>15887</v>
      </c>
      <c r="G203" t="s">
        <v>764</v>
      </c>
    </row>
    <row r="204" spans="1:16" hidden="1" x14ac:dyDescent="0.25">
      <c r="A204" t="s">
        <v>765</v>
      </c>
      <c r="B204" t="s">
        <v>2880</v>
      </c>
      <c r="C204" t="s">
        <v>406</v>
      </c>
      <c r="D204" t="s">
        <v>400</v>
      </c>
      <c r="E204" s="9">
        <v>2050</v>
      </c>
      <c r="F204" s="10">
        <v>15880</v>
      </c>
      <c r="G204" t="s">
        <v>766</v>
      </c>
    </row>
    <row r="205" spans="1:16" hidden="1" x14ac:dyDescent="0.25">
      <c r="A205" t="s">
        <v>767</v>
      </c>
      <c r="B205" t="s">
        <v>2882</v>
      </c>
      <c r="C205" t="s">
        <v>746</v>
      </c>
      <c r="D205" t="s">
        <v>400</v>
      </c>
      <c r="E205" s="9">
        <v>1710</v>
      </c>
      <c r="F205" s="10">
        <v>16167</v>
      </c>
      <c r="G205" t="s">
        <v>768</v>
      </c>
    </row>
    <row r="206" spans="1:16" hidden="1" x14ac:dyDescent="0.25">
      <c r="A206" t="s">
        <v>769</v>
      </c>
      <c r="B206" t="s">
        <v>2892</v>
      </c>
      <c r="C206" t="s">
        <v>485</v>
      </c>
      <c r="D206" t="s">
        <v>400</v>
      </c>
      <c r="E206" s="9">
        <v>1850</v>
      </c>
      <c r="F206" s="10">
        <v>14234</v>
      </c>
      <c r="G206" t="s">
        <v>2939</v>
      </c>
    </row>
    <row r="207" spans="1:16" hidden="1" x14ac:dyDescent="0.25">
      <c r="A207" t="s">
        <v>770</v>
      </c>
      <c r="B207" t="s">
        <v>2892</v>
      </c>
      <c r="C207" t="s">
        <v>566</v>
      </c>
      <c r="D207" t="s">
        <v>400</v>
      </c>
      <c r="E207" s="9">
        <v>1756</v>
      </c>
      <c r="F207" s="10">
        <v>6081</v>
      </c>
      <c r="G207" t="s">
        <v>2940</v>
      </c>
    </row>
    <row r="208" spans="1:16" x14ac:dyDescent="0.25">
      <c r="A208" t="s">
        <v>771</v>
      </c>
      <c r="B208" t="s">
        <v>2880</v>
      </c>
      <c r="C208" t="s">
        <v>399</v>
      </c>
      <c r="D208" t="s">
        <v>400</v>
      </c>
      <c r="E208" s="9">
        <v>1630</v>
      </c>
      <c r="F208" s="10">
        <v>15703</v>
      </c>
      <c r="G208" t="s">
        <v>772</v>
      </c>
      <c r="I208" t="str" cm="1">
        <f t="array" ref="I208">_xlfn.IFS(B208=" United States Navy","USS",B208=" Royal Navy","HMS",B208=" Royal Canadian Navy","HMCS")</f>
        <v>USS</v>
      </c>
      <c r="J208" t="str">
        <f>A208</f>
        <v>Carmick</v>
      </c>
      <c r="K208" t="s">
        <v>3268</v>
      </c>
      <c r="L208" t="str">
        <f>CONCATENATE(C208,"-class ",D208)</f>
        <v>Gleaves-class Destroyer</v>
      </c>
      <c r="M208" t="s">
        <v>3268</v>
      </c>
      <c r="N208" s="9">
        <f>E208</f>
        <v>1630</v>
      </c>
      <c r="P208" t="str">
        <f>CONCATENATE(I208," ",J208,K208,L208,M208,N208)</f>
        <v>USS Carmick#Gleaves-class Destroyer#1630</v>
      </c>
    </row>
    <row r="209" spans="1:16" hidden="1" x14ac:dyDescent="0.25">
      <c r="A209" t="s">
        <v>773</v>
      </c>
      <c r="B209" t="s">
        <v>2892</v>
      </c>
      <c r="C209" t="s">
        <v>485</v>
      </c>
      <c r="D209" t="s">
        <v>400</v>
      </c>
      <c r="E209" s="9">
        <v>1850</v>
      </c>
      <c r="F209" t="s">
        <v>774</v>
      </c>
      <c r="G209" t="s">
        <v>775</v>
      </c>
    </row>
    <row r="210" spans="1:16" hidden="1" x14ac:dyDescent="0.25">
      <c r="A210" t="s">
        <v>776</v>
      </c>
      <c r="B210" t="s">
        <v>2882</v>
      </c>
      <c r="C210" t="s">
        <v>746</v>
      </c>
      <c r="D210" t="s">
        <v>400</v>
      </c>
      <c r="E210" s="9">
        <v>1710</v>
      </c>
      <c r="F210" s="10">
        <v>16382</v>
      </c>
      <c r="G210" t="s">
        <v>777</v>
      </c>
    </row>
    <row r="211" spans="1:16" hidden="1" x14ac:dyDescent="0.25">
      <c r="A211" t="s">
        <v>778</v>
      </c>
      <c r="B211" t="s">
        <v>2882</v>
      </c>
      <c r="C211" t="s">
        <v>746</v>
      </c>
      <c r="D211" t="s">
        <v>400</v>
      </c>
      <c r="E211" s="9">
        <v>1710</v>
      </c>
      <c r="F211" s="10">
        <v>16488</v>
      </c>
      <c r="G211" t="s">
        <v>779</v>
      </c>
    </row>
    <row r="212" spans="1:16" x14ac:dyDescent="0.25">
      <c r="A212" t="s">
        <v>780</v>
      </c>
      <c r="B212" t="s">
        <v>2880</v>
      </c>
      <c r="C212" t="s">
        <v>781</v>
      </c>
      <c r="D212" t="s">
        <v>400</v>
      </c>
      <c r="E212" s="9">
        <v>1450</v>
      </c>
      <c r="F212" s="10">
        <v>13408</v>
      </c>
      <c r="G212" t="s">
        <v>731</v>
      </c>
      <c r="I212" t="str" cm="1">
        <f t="array" ref="I212">_xlfn.IFS(B212=" United States Navy","USS",B212=" Royal Navy","HMS",B212=" Royal Canadian Navy","HMCS")</f>
        <v>USS</v>
      </c>
      <c r="J212" t="str">
        <f>A212</f>
        <v>Case</v>
      </c>
      <c r="K212" t="s">
        <v>3268</v>
      </c>
      <c r="L212" t="str">
        <f>CONCATENATE(C212,"-class ",D212)</f>
        <v>Mahan-class Destroyer</v>
      </c>
      <c r="M212" t="s">
        <v>3268</v>
      </c>
      <c r="N212" s="9">
        <f>E212</f>
        <v>1450</v>
      </c>
      <c r="P212" t="str">
        <f>CONCATENATE(I212," ",J212,K212,L212,M212,N212)</f>
        <v>USS Case#Mahan-class Destroyer#1450</v>
      </c>
    </row>
    <row r="213" spans="1:16" hidden="1" x14ac:dyDescent="0.25">
      <c r="A213" t="s">
        <v>782</v>
      </c>
      <c r="B213" t="s">
        <v>2882</v>
      </c>
      <c r="C213" t="s">
        <v>746</v>
      </c>
      <c r="D213" t="s">
        <v>400</v>
      </c>
      <c r="E213" s="9">
        <v>1710</v>
      </c>
      <c r="F213" s="10">
        <v>16281</v>
      </c>
      <c r="G213" t="s">
        <v>783</v>
      </c>
    </row>
    <row r="214" spans="1:16" hidden="1" x14ac:dyDescent="0.25">
      <c r="A214" t="s">
        <v>784</v>
      </c>
      <c r="B214" t="s">
        <v>2886</v>
      </c>
      <c r="C214" t="s">
        <v>785</v>
      </c>
      <c r="D214" t="s">
        <v>400</v>
      </c>
      <c r="E214" s="9">
        <v>2402</v>
      </c>
      <c r="F214" s="10">
        <v>11994</v>
      </c>
      <c r="G214" t="s">
        <v>786</v>
      </c>
    </row>
    <row r="215" spans="1:16" x14ac:dyDescent="0.25">
      <c r="A215" t="s">
        <v>787</v>
      </c>
      <c r="B215" t="s">
        <v>2880</v>
      </c>
      <c r="C215" t="s">
        <v>781</v>
      </c>
      <c r="D215" t="s">
        <v>400</v>
      </c>
      <c r="E215" s="9">
        <v>1450</v>
      </c>
      <c r="F215" s="10">
        <v>13383</v>
      </c>
      <c r="G215" t="s">
        <v>788</v>
      </c>
      <c r="I215" t="str" cm="1">
        <f t="array" ref="I215">_xlfn.IFS(B215=" United States Navy","USS",B215=" Royal Navy","HMS",B215=" Royal Canadian Navy","HMCS")</f>
        <v>USS</v>
      </c>
      <c r="J215" t="str">
        <f>A215</f>
        <v>Cassin</v>
      </c>
      <c r="K215" t="s">
        <v>3268</v>
      </c>
      <c r="L215" t="str">
        <f>CONCATENATE(C215,"-class ",D215)</f>
        <v>Mahan-class Destroyer</v>
      </c>
      <c r="M215" t="s">
        <v>3268</v>
      </c>
      <c r="N215" s="9">
        <f>E215</f>
        <v>1450</v>
      </c>
      <c r="P215" t="str">
        <f>CONCATENATE(I215," ",J215,K215,L215,M215,N215)</f>
        <v>USS Cassin#Mahan-class Destroyer#1450</v>
      </c>
    </row>
    <row r="216" spans="1:16" hidden="1" x14ac:dyDescent="0.25">
      <c r="A216" t="s">
        <v>789</v>
      </c>
      <c r="B216" t="s">
        <v>2880</v>
      </c>
      <c r="C216" t="s">
        <v>406</v>
      </c>
      <c r="D216" t="s">
        <v>400</v>
      </c>
      <c r="E216" s="9">
        <v>2050</v>
      </c>
      <c r="F216" s="10">
        <v>16071</v>
      </c>
      <c r="G216" t="s">
        <v>790</v>
      </c>
    </row>
    <row r="217" spans="1:16" x14ac:dyDescent="0.25">
      <c r="A217" t="s">
        <v>791</v>
      </c>
      <c r="B217" t="s">
        <v>2882</v>
      </c>
      <c r="C217" t="s">
        <v>506</v>
      </c>
      <c r="D217" t="s">
        <v>400</v>
      </c>
      <c r="E217" s="9">
        <v>1190</v>
      </c>
      <c r="F217" s="10">
        <v>14863</v>
      </c>
      <c r="G217" t="s">
        <v>418</v>
      </c>
      <c r="I217" t="str" cm="1">
        <f t="array" ref="I217">_xlfn.IFS(B217=" United States Navy","USS",B217=" Royal Navy","HMS",B217=" Royal Canadian Navy","HMCS")</f>
        <v>HMS</v>
      </c>
      <c r="J217" t="str">
        <f>A217</f>
        <v>Castleton</v>
      </c>
      <c r="K217" t="s">
        <v>3268</v>
      </c>
      <c r="L217" t="str">
        <f>CONCATENATE(C217,"-class ",D217)</f>
        <v>Town-class Destroyer</v>
      </c>
      <c r="M217" t="s">
        <v>3268</v>
      </c>
      <c r="N217" s="9">
        <f>E217</f>
        <v>1190</v>
      </c>
      <c r="P217" t="str">
        <f>CONCATENATE(I217," ",J217,K217,L217,M217,N217)</f>
        <v>HMS Castleton#Town-class Destroyer#1190</v>
      </c>
    </row>
    <row r="218" spans="1:16" hidden="1" x14ac:dyDescent="0.25">
      <c r="A218" t="s">
        <v>792</v>
      </c>
      <c r="B218" t="s">
        <v>2886</v>
      </c>
      <c r="C218" t="s">
        <v>793</v>
      </c>
      <c r="D218" t="s">
        <v>400</v>
      </c>
      <c r="E218" s="9">
        <v>1772</v>
      </c>
      <c r="F218" s="10">
        <v>14782</v>
      </c>
      <c r="G218" t="s">
        <v>794</v>
      </c>
    </row>
    <row r="219" spans="1:16" hidden="1" x14ac:dyDescent="0.25">
      <c r="A219" t="s">
        <v>795</v>
      </c>
      <c r="B219" t="s">
        <v>2934</v>
      </c>
      <c r="C219" t="s">
        <v>795</v>
      </c>
      <c r="D219" t="s">
        <v>400</v>
      </c>
      <c r="E219" s="9">
        <v>1010</v>
      </c>
      <c r="F219" s="10">
        <v>4487</v>
      </c>
      <c r="G219" t="s">
        <v>796</v>
      </c>
    </row>
    <row r="220" spans="1:16" hidden="1" x14ac:dyDescent="0.25">
      <c r="A220" t="s">
        <v>797</v>
      </c>
      <c r="B220" t="s">
        <v>2882</v>
      </c>
      <c r="C220" t="s">
        <v>746</v>
      </c>
      <c r="D220" t="s">
        <v>400</v>
      </c>
      <c r="E220" s="9">
        <v>1710</v>
      </c>
      <c r="F220" s="10">
        <v>16398</v>
      </c>
      <c r="G220" t="s">
        <v>798</v>
      </c>
    </row>
    <row r="221" spans="1:16" hidden="1" x14ac:dyDescent="0.25">
      <c r="A221" t="s">
        <v>799</v>
      </c>
      <c r="B221" t="s">
        <v>2882</v>
      </c>
      <c r="C221" t="s">
        <v>746</v>
      </c>
      <c r="D221" t="s">
        <v>562</v>
      </c>
      <c r="E221" s="9">
        <v>1710</v>
      </c>
      <c r="F221" s="10">
        <v>16419</v>
      </c>
      <c r="G221" t="s">
        <v>800</v>
      </c>
    </row>
    <row r="222" spans="1:16" hidden="1" x14ac:dyDescent="0.25">
      <c r="A222" t="s">
        <v>801</v>
      </c>
      <c r="B222" t="s">
        <v>2894</v>
      </c>
      <c r="C222" t="s">
        <v>429</v>
      </c>
      <c r="D222" t="s">
        <v>400</v>
      </c>
      <c r="E222" s="9">
        <v>1927</v>
      </c>
      <c r="F222" s="10">
        <v>17460</v>
      </c>
      <c r="G222" t="s">
        <v>802</v>
      </c>
    </row>
    <row r="223" spans="1:16" hidden="1" x14ac:dyDescent="0.25">
      <c r="A223" t="s">
        <v>803</v>
      </c>
      <c r="B223" t="s">
        <v>2934</v>
      </c>
      <c r="C223" t="s">
        <v>803</v>
      </c>
      <c r="D223" t="s">
        <v>400</v>
      </c>
      <c r="E223" s="9">
        <v>1522</v>
      </c>
      <c r="F223" s="10">
        <v>10108</v>
      </c>
      <c r="G223" t="s">
        <v>804</v>
      </c>
    </row>
    <row r="224" spans="1:16" hidden="1" x14ac:dyDescent="0.25">
      <c r="A224" t="s">
        <v>805</v>
      </c>
      <c r="B224" t="s">
        <v>2892</v>
      </c>
      <c r="C224" t="s">
        <v>806</v>
      </c>
      <c r="D224" t="s">
        <v>400</v>
      </c>
      <c r="E224" s="9">
        <v>1041</v>
      </c>
      <c r="F224" s="10">
        <v>9965</v>
      </c>
      <c r="G224" t="s">
        <v>807</v>
      </c>
    </row>
    <row r="225" spans="1:16" hidden="1" x14ac:dyDescent="0.25">
      <c r="A225" t="s">
        <v>808</v>
      </c>
      <c r="B225" t="s">
        <v>2890</v>
      </c>
      <c r="C225" t="s">
        <v>809</v>
      </c>
      <c r="D225" t="s">
        <v>400</v>
      </c>
      <c r="E225" s="9">
        <v>1594</v>
      </c>
      <c r="F225" s="10">
        <v>7325</v>
      </c>
      <c r="G225" t="s">
        <v>731</v>
      </c>
    </row>
    <row r="226" spans="1:16" hidden="1" x14ac:dyDescent="0.25">
      <c r="A226" t="s">
        <v>810</v>
      </c>
      <c r="B226" t="s">
        <v>2886</v>
      </c>
      <c r="C226" t="s">
        <v>810</v>
      </c>
      <c r="D226" t="s">
        <v>400</v>
      </c>
      <c r="E226" s="9">
        <v>2092</v>
      </c>
      <c r="F226" s="10">
        <v>9660</v>
      </c>
      <c r="G226" t="s">
        <v>811</v>
      </c>
    </row>
    <row r="227" spans="1:16" x14ac:dyDescent="0.25">
      <c r="A227" t="s">
        <v>812</v>
      </c>
      <c r="B227" t="s">
        <v>2880</v>
      </c>
      <c r="C227" t="s">
        <v>586</v>
      </c>
      <c r="D227" t="s">
        <v>400</v>
      </c>
      <c r="E227" s="9">
        <v>1620</v>
      </c>
      <c r="F227" s="10">
        <v>15596</v>
      </c>
      <c r="G227" t="s">
        <v>813</v>
      </c>
      <c r="I227" t="str" cm="1">
        <f t="array" ref="I227">_xlfn.IFS(B227=" United States Navy","USS",B227=" Royal Navy","HMS",B227=" Royal Canadian Navy","HMCS")</f>
        <v>USS</v>
      </c>
      <c r="J227" t="str">
        <f t="shared" ref="J227:J228" si="48">A227</f>
        <v>Champlin</v>
      </c>
      <c r="K227" t="s">
        <v>3268</v>
      </c>
      <c r="L227" t="str">
        <f t="shared" ref="L227:L228" si="49">CONCATENATE(C227,"-class ",D227)</f>
        <v>Benson-class Destroyer</v>
      </c>
      <c r="M227" t="s">
        <v>3268</v>
      </c>
      <c r="N227" s="9">
        <f t="shared" ref="N227:N228" si="50">E227</f>
        <v>1620</v>
      </c>
      <c r="P227" t="str">
        <f t="shared" ref="P227:P228" si="51">CONCATENATE(I227," ",J227,K227,L227,M227,N227)</f>
        <v>USS Champlin#Benson-class Destroyer#1620</v>
      </c>
    </row>
    <row r="228" spans="1:16" x14ac:dyDescent="0.25">
      <c r="A228" t="s">
        <v>814</v>
      </c>
      <c r="B228" t="s">
        <v>2880</v>
      </c>
      <c r="C228" t="s">
        <v>457</v>
      </c>
      <c r="D228" t="s">
        <v>674</v>
      </c>
      <c r="E228" s="9">
        <v>1215</v>
      </c>
      <c r="F228" s="10">
        <v>7188</v>
      </c>
      <c r="G228" t="s">
        <v>815</v>
      </c>
      <c r="I228" t="str" cm="1">
        <f t="array" ref="I228">_xlfn.IFS(B228=" United States Navy","USS",B228=" Royal Navy","HMS",B228=" Royal Canadian Navy","HMCS")</f>
        <v>USS</v>
      </c>
      <c r="J228" t="str">
        <f t="shared" si="48"/>
        <v>Chandler</v>
      </c>
      <c r="K228" t="s">
        <v>3268</v>
      </c>
      <c r="L228" t="str">
        <f t="shared" si="49"/>
        <v>Clemson-class Destroyer minesweeper</v>
      </c>
      <c r="M228" t="s">
        <v>3268</v>
      </c>
      <c r="N228" s="9">
        <f t="shared" si="50"/>
        <v>1215</v>
      </c>
      <c r="P228" t="str">
        <f t="shared" si="51"/>
        <v>USS Chandler#Clemson-class Destroyer minesweeper#1215</v>
      </c>
    </row>
    <row r="229" spans="1:16" hidden="1" x14ac:dyDescent="0.25">
      <c r="A229" t="s">
        <v>816</v>
      </c>
      <c r="B229" t="s">
        <v>2882</v>
      </c>
      <c r="C229" t="s">
        <v>817</v>
      </c>
      <c r="D229" t="s">
        <v>400</v>
      </c>
      <c r="E229" s="9">
        <v>1710</v>
      </c>
      <c r="F229" s="10">
        <v>16673</v>
      </c>
      <c r="G229" t="s">
        <v>818</v>
      </c>
    </row>
    <row r="230" spans="1:16" hidden="1" x14ac:dyDescent="0.25">
      <c r="A230" t="s">
        <v>819</v>
      </c>
      <c r="B230" t="s">
        <v>2882</v>
      </c>
      <c r="C230" t="s">
        <v>817</v>
      </c>
      <c r="D230" t="s">
        <v>400</v>
      </c>
      <c r="E230" s="9">
        <v>1710</v>
      </c>
      <c r="F230" s="10">
        <v>16760</v>
      </c>
      <c r="G230" t="s">
        <v>820</v>
      </c>
    </row>
    <row r="231" spans="1:16" x14ac:dyDescent="0.25">
      <c r="A231" t="s">
        <v>821</v>
      </c>
      <c r="B231" t="s">
        <v>2880</v>
      </c>
      <c r="C231" t="s">
        <v>406</v>
      </c>
      <c r="D231" t="s">
        <v>400</v>
      </c>
      <c r="E231" s="9">
        <v>2050</v>
      </c>
      <c r="F231" s="10">
        <v>15669</v>
      </c>
      <c r="G231" t="s">
        <v>581</v>
      </c>
      <c r="I231" t="str" cm="1">
        <f t="array" ref="I231">_xlfn.IFS(B231=" United States Navy","USS",B231=" Royal Navy","HMS",B231=" Royal Canadian Navy","HMCS")</f>
        <v>USS</v>
      </c>
      <c r="J231" t="str">
        <f t="shared" ref="J231:J232" si="52">A231</f>
        <v>Charles Ausburne</v>
      </c>
      <c r="K231" t="s">
        <v>3268</v>
      </c>
      <c r="L231" t="str">
        <f t="shared" ref="L231:L232" si="53">CONCATENATE(C231,"-class ",D231)</f>
        <v>Fletcher-class Destroyer</v>
      </c>
      <c r="M231" t="s">
        <v>3268</v>
      </c>
      <c r="N231" s="9">
        <f t="shared" ref="N231:N232" si="54">E231</f>
        <v>2050</v>
      </c>
      <c r="P231" t="str">
        <f t="shared" ref="P231:P232" si="55">CONCATENATE(I231," ",J231,K231,L231,M231,N231)</f>
        <v>USS Charles Ausburne#Fletcher-class Destroyer#2050</v>
      </c>
    </row>
    <row r="232" spans="1:16" x14ac:dyDescent="0.25">
      <c r="A232" t="s">
        <v>822</v>
      </c>
      <c r="B232" t="s">
        <v>2880</v>
      </c>
      <c r="C232" t="s">
        <v>586</v>
      </c>
      <c r="D232" t="s">
        <v>400</v>
      </c>
      <c r="E232" s="9">
        <v>1620</v>
      </c>
      <c r="F232" s="10">
        <v>14859</v>
      </c>
      <c r="G232" t="s">
        <v>587</v>
      </c>
      <c r="I232" t="str" cm="1">
        <f t="array" ref="I232">_xlfn.IFS(B232=" United States Navy","USS",B232=" Royal Navy","HMS",B232=" Royal Canadian Navy","HMCS")</f>
        <v>USS</v>
      </c>
      <c r="J232" t="str">
        <f t="shared" si="52"/>
        <v>Charles F. Hughes</v>
      </c>
      <c r="K232" t="s">
        <v>3268</v>
      </c>
      <c r="L232" t="str">
        <f t="shared" si="53"/>
        <v>Benson-class Destroyer</v>
      </c>
      <c r="M232" t="s">
        <v>3268</v>
      </c>
      <c r="N232" s="9">
        <f t="shared" si="54"/>
        <v>1620</v>
      </c>
      <c r="P232" t="str">
        <f t="shared" si="55"/>
        <v>USS Charles F. Hughes#Benson-class Destroyer#1620</v>
      </c>
    </row>
    <row r="233" spans="1:16" hidden="1" x14ac:dyDescent="0.25">
      <c r="A233" t="s">
        <v>823</v>
      </c>
      <c r="B233" t="s">
        <v>2880</v>
      </c>
      <c r="C233" t="s">
        <v>432</v>
      </c>
      <c r="D233" t="s">
        <v>400</v>
      </c>
      <c r="E233" s="9">
        <v>2616</v>
      </c>
      <c r="F233" s="10">
        <v>17057</v>
      </c>
      <c r="G233" t="s">
        <v>2941</v>
      </c>
    </row>
    <row r="234" spans="1:16" hidden="1" x14ac:dyDescent="0.25">
      <c r="A234" t="s">
        <v>824</v>
      </c>
      <c r="B234" t="s">
        <v>2880</v>
      </c>
      <c r="C234" t="s">
        <v>406</v>
      </c>
      <c r="D234" t="s">
        <v>400</v>
      </c>
      <c r="E234" s="9">
        <v>2050</v>
      </c>
      <c r="F234" s="10">
        <v>15910</v>
      </c>
      <c r="G234" t="s">
        <v>825</v>
      </c>
    </row>
    <row r="235" spans="1:16" hidden="1" x14ac:dyDescent="0.25">
      <c r="A235" t="s">
        <v>826</v>
      </c>
      <c r="B235" t="s">
        <v>2880</v>
      </c>
      <c r="C235" t="s">
        <v>432</v>
      </c>
      <c r="D235" t="s">
        <v>400</v>
      </c>
      <c r="E235" s="9">
        <v>2616</v>
      </c>
      <c r="F235" s="10">
        <v>16617</v>
      </c>
      <c r="G235" t="s">
        <v>2942</v>
      </c>
    </row>
    <row r="236" spans="1:16" hidden="1" x14ac:dyDescent="0.25">
      <c r="A236" t="s">
        <v>827</v>
      </c>
      <c r="B236" t="s">
        <v>2880</v>
      </c>
      <c r="C236" t="s">
        <v>432</v>
      </c>
      <c r="D236" t="s">
        <v>400</v>
      </c>
      <c r="E236" s="9">
        <v>2616</v>
      </c>
      <c r="F236" s="10">
        <v>16639</v>
      </c>
      <c r="G236" t="s">
        <v>828</v>
      </c>
    </row>
    <row r="237" spans="1:16" hidden="1" x14ac:dyDescent="0.25">
      <c r="A237" t="s">
        <v>829</v>
      </c>
      <c r="B237" t="s">
        <v>2880</v>
      </c>
      <c r="C237" t="s">
        <v>460</v>
      </c>
      <c r="D237" t="s">
        <v>400</v>
      </c>
      <c r="E237" s="9">
        <v>2200</v>
      </c>
      <c r="F237" s="10">
        <v>16209</v>
      </c>
      <c r="G237" t="s">
        <v>2943</v>
      </c>
    </row>
    <row r="238" spans="1:16" x14ac:dyDescent="0.25">
      <c r="A238" t="s">
        <v>830</v>
      </c>
      <c r="B238" t="s">
        <v>2882</v>
      </c>
      <c r="C238" t="s">
        <v>506</v>
      </c>
      <c r="D238" t="s">
        <v>400</v>
      </c>
      <c r="E238" s="9">
        <v>1190</v>
      </c>
      <c r="F238" s="10">
        <v>14877</v>
      </c>
      <c r="G238" t="s">
        <v>831</v>
      </c>
      <c r="I238" t="str" cm="1">
        <f t="array" ref="I238">_xlfn.IFS(B238=" United States Navy","USS",B238=" Royal Navy","HMS",B238=" Royal Canadian Navy","HMCS")</f>
        <v>HMS</v>
      </c>
      <c r="J238" t="str">
        <f>A238</f>
        <v>Charlestown</v>
      </c>
      <c r="K238" t="s">
        <v>3268</v>
      </c>
      <c r="L238" t="str">
        <f>CONCATENATE(C238,"-class ",D238)</f>
        <v>Town-class Destroyer</v>
      </c>
      <c r="M238" t="s">
        <v>3268</v>
      </c>
      <c r="N238" s="9">
        <f>E238</f>
        <v>1190</v>
      </c>
      <c r="P238" t="str">
        <f>CONCATENATE(I238," ",J238,K238,L238,M238,N238)</f>
        <v>HMS Charlestown#Town-class Destroyer#1190</v>
      </c>
    </row>
    <row r="239" spans="1:16" hidden="1" x14ac:dyDescent="0.25">
      <c r="A239" t="s">
        <v>832</v>
      </c>
      <c r="B239" t="s">
        <v>2880</v>
      </c>
      <c r="C239" t="s">
        <v>406</v>
      </c>
      <c r="D239" t="s">
        <v>400</v>
      </c>
      <c r="E239" s="9">
        <v>2050</v>
      </c>
      <c r="F239" s="10">
        <v>15844</v>
      </c>
      <c r="G239" t="s">
        <v>833</v>
      </c>
    </row>
    <row r="240" spans="1:16" hidden="1" x14ac:dyDescent="0.25">
      <c r="A240" t="s">
        <v>834</v>
      </c>
      <c r="B240" t="s">
        <v>2880</v>
      </c>
      <c r="C240" t="s">
        <v>406</v>
      </c>
      <c r="D240" t="s">
        <v>400</v>
      </c>
      <c r="E240" s="9">
        <v>2050</v>
      </c>
      <c r="F240" s="10">
        <v>15857</v>
      </c>
      <c r="G240" t="s">
        <v>772</v>
      </c>
    </row>
    <row r="241" spans="1:16" hidden="1" x14ac:dyDescent="0.25">
      <c r="A241" t="s">
        <v>2894</v>
      </c>
    </row>
    <row r="242" spans="1:16" hidden="1" x14ac:dyDescent="0.25">
      <c r="A242" t="s">
        <v>2901</v>
      </c>
      <c r="B242" t="s">
        <v>506</v>
      </c>
      <c r="C242" t="s">
        <v>400</v>
      </c>
      <c r="D242" s="9">
        <v>1190</v>
      </c>
      <c r="E242" s="10">
        <v>14863</v>
      </c>
      <c r="F242" t="s">
        <v>2944</v>
      </c>
    </row>
    <row r="243" spans="1:16" hidden="1" x14ac:dyDescent="0.25">
      <c r="A243" t="s">
        <v>835</v>
      </c>
      <c r="B243" t="s">
        <v>2882</v>
      </c>
      <c r="C243" t="s">
        <v>817</v>
      </c>
      <c r="D243" t="s">
        <v>562</v>
      </c>
      <c r="E243" s="9">
        <v>1710</v>
      </c>
      <c r="F243" s="10">
        <v>16708</v>
      </c>
      <c r="G243" t="s">
        <v>836</v>
      </c>
    </row>
    <row r="244" spans="1:16" x14ac:dyDescent="0.25">
      <c r="A244" t="s">
        <v>837</v>
      </c>
      <c r="B244" t="s">
        <v>2882</v>
      </c>
      <c r="C244" t="s">
        <v>506</v>
      </c>
      <c r="D244" t="s">
        <v>400</v>
      </c>
      <c r="E244" s="9">
        <v>1190</v>
      </c>
      <c r="F244" s="10">
        <v>14863</v>
      </c>
      <c r="G244" t="s">
        <v>418</v>
      </c>
      <c r="I244" t="str" cm="1">
        <f t="array" ref="I244">_xlfn.IFS(B244=" United States Navy","USS",B244=" Royal Navy","HMS",B244=" Royal Canadian Navy","HMCS")</f>
        <v>HMS</v>
      </c>
      <c r="J244" t="str">
        <f>A244</f>
        <v>Chesterfield</v>
      </c>
      <c r="K244" t="s">
        <v>3268</v>
      </c>
      <c r="L244" t="str">
        <f>CONCATENATE(C244,"-class ",D244)</f>
        <v>Town-class Destroyer</v>
      </c>
      <c r="M244" t="s">
        <v>3268</v>
      </c>
      <c r="N244" s="9">
        <f>E244</f>
        <v>1190</v>
      </c>
      <c r="P244" t="str">
        <f>CONCATENATE(I244," ",J244,K244,L244,M244,N244)</f>
        <v>HMS Chesterfield#Town-class Destroyer#1190</v>
      </c>
    </row>
    <row r="245" spans="1:16" hidden="1" x14ac:dyDescent="0.25">
      <c r="A245" t="s">
        <v>2945</v>
      </c>
      <c r="B245" t="s">
        <v>2880</v>
      </c>
      <c r="C245" t="s">
        <v>432</v>
      </c>
      <c r="D245" t="s">
        <v>400</v>
      </c>
      <c r="E245" s="9">
        <v>2616</v>
      </c>
      <c r="F245" s="10">
        <v>16446</v>
      </c>
      <c r="G245" t="s">
        <v>2946</v>
      </c>
    </row>
    <row r="246" spans="1:16" hidden="1" x14ac:dyDescent="0.25">
      <c r="A246" t="s">
        <v>838</v>
      </c>
      <c r="B246" t="s">
        <v>2886</v>
      </c>
      <c r="C246" t="s">
        <v>785</v>
      </c>
      <c r="D246" t="s">
        <v>400</v>
      </c>
      <c r="E246" s="9">
        <v>2402</v>
      </c>
      <c r="F246" s="10">
        <v>12620</v>
      </c>
      <c r="G246" t="s">
        <v>839</v>
      </c>
    </row>
    <row r="247" spans="1:16" hidden="1" x14ac:dyDescent="0.25">
      <c r="A247" t="s">
        <v>840</v>
      </c>
      <c r="B247" t="s">
        <v>2882</v>
      </c>
      <c r="C247" t="s">
        <v>817</v>
      </c>
      <c r="D247" t="s">
        <v>400</v>
      </c>
      <c r="E247" s="9">
        <v>1710</v>
      </c>
      <c r="F247" s="10">
        <v>16782</v>
      </c>
      <c r="G247" t="s">
        <v>841</v>
      </c>
    </row>
    <row r="248" spans="1:16" hidden="1" x14ac:dyDescent="0.25">
      <c r="A248" t="s">
        <v>842</v>
      </c>
      <c r="B248" t="s">
        <v>2882</v>
      </c>
      <c r="C248" t="s">
        <v>817</v>
      </c>
      <c r="D248" t="s">
        <v>400</v>
      </c>
      <c r="E248" s="9">
        <v>1710</v>
      </c>
      <c r="F248" s="10">
        <v>16672</v>
      </c>
      <c r="G248" t="s">
        <v>843</v>
      </c>
    </row>
    <row r="249" spans="1:16" x14ac:dyDescent="0.25">
      <c r="A249" t="s">
        <v>844</v>
      </c>
      <c r="B249" t="s">
        <v>2880</v>
      </c>
      <c r="C249" t="s">
        <v>578</v>
      </c>
      <c r="D249" t="s">
        <v>400</v>
      </c>
      <c r="E249" s="9">
        <v>1190</v>
      </c>
      <c r="F249" s="10">
        <v>6921</v>
      </c>
      <c r="G249" t="s">
        <v>579</v>
      </c>
      <c r="I249" t="str" cm="1">
        <f t="array" ref="I249">_xlfn.IFS(B249=" United States Navy","USS",B249=" Royal Navy","HMS",B249=" Royal Canadian Navy","HMCS")</f>
        <v>USS</v>
      </c>
      <c r="J249" t="str">
        <f>A249</f>
        <v>Chew</v>
      </c>
      <c r="K249" t="s">
        <v>3268</v>
      </c>
      <c r="L249" t="str">
        <f>CONCATENATE(C249,"-class ",D249)</f>
        <v>Wickes-class Destroyer</v>
      </c>
      <c r="M249" t="s">
        <v>3268</v>
      </c>
      <c r="N249" s="9">
        <f>E249</f>
        <v>1190</v>
      </c>
      <c r="P249" t="str">
        <f>CONCATENATE(I249," ",J249,K249,L249,M249,N249)</f>
        <v>USS Chew#Wickes-class Destroyer#1190</v>
      </c>
    </row>
    <row r="250" spans="1:16" hidden="1" x14ac:dyDescent="0.25">
      <c r="A250" t="s">
        <v>845</v>
      </c>
      <c r="B250" t="s">
        <v>2882</v>
      </c>
      <c r="C250" t="s">
        <v>817</v>
      </c>
      <c r="D250" t="s">
        <v>400</v>
      </c>
      <c r="E250" s="9">
        <v>1710</v>
      </c>
      <c r="F250" s="10">
        <v>16868</v>
      </c>
      <c r="G250" t="s">
        <v>749</v>
      </c>
    </row>
    <row r="251" spans="1:16" hidden="1" x14ac:dyDescent="0.25">
      <c r="A251" t="s">
        <v>846</v>
      </c>
      <c r="B251" t="s">
        <v>2882</v>
      </c>
      <c r="C251" t="s">
        <v>817</v>
      </c>
      <c r="D251" t="s">
        <v>562</v>
      </c>
      <c r="E251" s="9">
        <v>1906</v>
      </c>
      <c r="F251" s="10">
        <v>16790</v>
      </c>
      <c r="G251" t="s">
        <v>847</v>
      </c>
    </row>
    <row r="252" spans="1:16" x14ac:dyDescent="0.25">
      <c r="A252" t="s">
        <v>848</v>
      </c>
      <c r="B252" t="s">
        <v>2880</v>
      </c>
      <c r="C252" t="s">
        <v>457</v>
      </c>
      <c r="D252" t="s">
        <v>400</v>
      </c>
      <c r="E252" s="9">
        <v>1215</v>
      </c>
      <c r="F252" s="10">
        <v>7601</v>
      </c>
      <c r="G252" t="s">
        <v>601</v>
      </c>
      <c r="I252" t="str" cm="1">
        <f t="array" ref="I252">_xlfn.IFS(B252=" United States Navy","USS",B252=" Royal Navy","HMS",B252=" Royal Canadian Navy","HMCS")</f>
        <v>USS</v>
      </c>
      <c r="J252" t="str">
        <f>A252</f>
        <v>Childs</v>
      </c>
      <c r="K252" t="s">
        <v>3268</v>
      </c>
      <c r="L252" t="str">
        <f>CONCATENATE(C252,"-class ",D252)</f>
        <v>Clemson-class Destroyer</v>
      </c>
      <c r="M252" t="s">
        <v>3268</v>
      </c>
      <c r="N252" s="9">
        <f>E252</f>
        <v>1215</v>
      </c>
      <c r="P252" t="str">
        <f>CONCATENATE(I252," ",J252,K252,L252,M252,N252)</f>
        <v>USS Childs#Clemson-class Destroyer#1215</v>
      </c>
    </row>
    <row r="253" spans="1:16" hidden="1" x14ac:dyDescent="0.25">
      <c r="A253" t="s">
        <v>849</v>
      </c>
      <c r="B253" t="s">
        <v>2882</v>
      </c>
      <c r="C253" t="s">
        <v>817</v>
      </c>
      <c r="D253" t="s">
        <v>400</v>
      </c>
      <c r="E253" s="9">
        <v>1710</v>
      </c>
      <c r="F253" s="10">
        <v>16935</v>
      </c>
      <c r="G253" t="s">
        <v>2947</v>
      </c>
    </row>
    <row r="254" spans="1:16" hidden="1" x14ac:dyDescent="0.25">
      <c r="A254" t="s">
        <v>2901</v>
      </c>
      <c r="B254" t="s">
        <v>506</v>
      </c>
      <c r="C254" t="s">
        <v>400</v>
      </c>
      <c r="D254" s="9">
        <v>1190</v>
      </c>
      <c r="E254" s="10">
        <v>14863</v>
      </c>
      <c r="F254" t="s">
        <v>2948</v>
      </c>
    </row>
    <row r="255" spans="1:16" hidden="1" x14ac:dyDescent="0.25">
      <c r="A255" t="s">
        <v>451</v>
      </c>
      <c r="B255" t="s">
        <v>2890</v>
      </c>
      <c r="C255" t="s">
        <v>451</v>
      </c>
      <c r="D255" t="s">
        <v>400</v>
      </c>
      <c r="E255" s="9">
        <v>1620</v>
      </c>
      <c r="F255">
        <v>1932</v>
      </c>
      <c r="G255" t="s">
        <v>850</v>
      </c>
    </row>
    <row r="256" spans="1:16" hidden="1" x14ac:dyDescent="0.25">
      <c r="A256" t="s">
        <v>851</v>
      </c>
      <c r="B256" t="s">
        <v>2890</v>
      </c>
      <c r="C256" t="s">
        <v>451</v>
      </c>
      <c r="D256" t="s">
        <v>400</v>
      </c>
      <c r="E256" s="9">
        <v>1535</v>
      </c>
      <c r="F256">
        <v>1937</v>
      </c>
      <c r="G256" t="s">
        <v>852</v>
      </c>
    </row>
    <row r="257" spans="1:16" x14ac:dyDescent="0.25">
      <c r="A257" t="s">
        <v>853</v>
      </c>
      <c r="B257" t="s">
        <v>2882</v>
      </c>
      <c r="C257" t="s">
        <v>506</v>
      </c>
      <c r="D257" t="s">
        <v>400</v>
      </c>
      <c r="E257" s="9">
        <v>1190</v>
      </c>
      <c r="F257" s="10">
        <v>14863</v>
      </c>
      <c r="G257" t="s">
        <v>583</v>
      </c>
      <c r="I257" t="str" cm="1">
        <f t="array" ref="I257">_xlfn.IFS(B257=" United States Navy","USS",B257=" Royal Navy","HMS",B257=" Royal Canadian Navy","HMCS")</f>
        <v>HMS</v>
      </c>
      <c r="J257" t="str">
        <f>A257</f>
        <v>Clare</v>
      </c>
      <c r="K257" t="s">
        <v>3268</v>
      </c>
      <c r="L257" t="str">
        <f>CONCATENATE(C257,"-class ",D257)</f>
        <v>Town-class Destroyer</v>
      </c>
      <c r="M257" t="s">
        <v>3268</v>
      </c>
      <c r="N257" s="9">
        <f>E257</f>
        <v>1190</v>
      </c>
      <c r="P257" t="str">
        <f>CONCATENATE(I257," ",J257,K257,L257,M257,N257)</f>
        <v>HMS Clare#Town-class Destroyer#1190</v>
      </c>
    </row>
    <row r="258" spans="1:16" hidden="1" x14ac:dyDescent="0.25">
      <c r="A258" t="s">
        <v>854</v>
      </c>
      <c r="B258" t="s">
        <v>2880</v>
      </c>
      <c r="C258" t="s">
        <v>406</v>
      </c>
      <c r="D258" t="s">
        <v>400</v>
      </c>
      <c r="E258" s="9">
        <v>2050</v>
      </c>
      <c r="F258" s="10">
        <v>15868</v>
      </c>
      <c r="G258" t="s">
        <v>855</v>
      </c>
    </row>
    <row r="259" spans="1:16" x14ac:dyDescent="0.25">
      <c r="A259" t="s">
        <v>856</v>
      </c>
      <c r="B259" t="s">
        <v>2880</v>
      </c>
      <c r="C259" t="s">
        <v>593</v>
      </c>
      <c r="D259" t="s">
        <v>400</v>
      </c>
      <c r="E259" s="9">
        <v>1850</v>
      </c>
      <c r="F259" s="10">
        <v>13290</v>
      </c>
      <c r="G259" t="s">
        <v>579</v>
      </c>
      <c r="I259" t="str" cm="1">
        <f t="array" ref="I259">_xlfn.IFS(B259=" United States Navy","USS",B259=" Royal Navy","HMS",B259=" Royal Canadian Navy","HMCS")</f>
        <v>USS</v>
      </c>
      <c r="J259" t="str">
        <f t="shared" ref="J259:J261" si="56">A259</f>
        <v>Clark</v>
      </c>
      <c r="K259" t="s">
        <v>3268</v>
      </c>
      <c r="L259" t="str">
        <f t="shared" ref="L259:L261" si="57">CONCATENATE(C259,"-class ",D259)</f>
        <v>Porter-class Destroyer</v>
      </c>
      <c r="M259" t="s">
        <v>3268</v>
      </c>
      <c r="N259" s="9">
        <f t="shared" ref="N259:N261" si="58">E259</f>
        <v>1850</v>
      </c>
      <c r="P259" t="str">
        <f t="shared" ref="P259:P261" si="59">CONCATENATE(I259," ",J259,K259,L259,M259,N259)</f>
        <v>USS Clark#Porter-class Destroyer#1850</v>
      </c>
    </row>
    <row r="260" spans="1:16" x14ac:dyDescent="0.25">
      <c r="A260" t="s">
        <v>857</v>
      </c>
      <c r="B260" t="s">
        <v>2880</v>
      </c>
      <c r="C260" t="s">
        <v>406</v>
      </c>
      <c r="D260" t="s">
        <v>400</v>
      </c>
      <c r="E260" s="9">
        <v>2050</v>
      </c>
      <c r="F260" s="10">
        <v>15683</v>
      </c>
      <c r="G260" t="s">
        <v>858</v>
      </c>
      <c r="I260" t="str" cm="1">
        <f t="array" ref="I260">_xlfn.IFS(B260=" United States Navy","USS",B260=" Royal Navy","HMS",B260=" Royal Canadian Navy","HMCS")</f>
        <v>USS</v>
      </c>
      <c r="J260" t="str">
        <f t="shared" si="56"/>
        <v>Claxton</v>
      </c>
      <c r="K260" t="s">
        <v>3268</v>
      </c>
      <c r="L260" t="str">
        <f t="shared" si="57"/>
        <v>Fletcher-class Destroyer</v>
      </c>
      <c r="M260" t="s">
        <v>3268</v>
      </c>
      <c r="N260" s="9">
        <f t="shared" si="58"/>
        <v>2050</v>
      </c>
      <c r="P260" t="str">
        <f t="shared" si="59"/>
        <v>USS Claxton#Fletcher-class Destroyer#2050</v>
      </c>
    </row>
    <row r="261" spans="1:16" x14ac:dyDescent="0.25">
      <c r="A261" t="s">
        <v>457</v>
      </c>
      <c r="B261" t="s">
        <v>2880</v>
      </c>
      <c r="C261" t="s">
        <v>457</v>
      </c>
      <c r="D261" t="s">
        <v>400</v>
      </c>
      <c r="E261" s="9">
        <v>1215</v>
      </c>
      <c r="F261" s="10">
        <v>7303</v>
      </c>
      <c r="G261" t="s">
        <v>859</v>
      </c>
      <c r="I261" t="str" cm="1">
        <f t="array" ref="I261">_xlfn.IFS(B261=" United States Navy","USS",B261=" Royal Navy","HMS",B261=" Royal Canadian Navy","HMCS")</f>
        <v>USS</v>
      </c>
      <c r="J261" t="str">
        <f t="shared" si="56"/>
        <v>Clemson</v>
      </c>
      <c r="K261" t="s">
        <v>3268</v>
      </c>
      <c r="L261" t="str">
        <f t="shared" si="57"/>
        <v>Clemson-class Destroyer</v>
      </c>
      <c r="M261" t="s">
        <v>3268</v>
      </c>
      <c r="N261" s="9">
        <f t="shared" si="58"/>
        <v>1215</v>
      </c>
      <c r="P261" t="str">
        <f t="shared" si="59"/>
        <v>USS Clemson#Clemson-class Destroyer#1215</v>
      </c>
    </row>
    <row r="262" spans="1:16" hidden="1" x14ac:dyDescent="0.25">
      <c r="A262" t="s">
        <v>860</v>
      </c>
      <c r="B262" t="s">
        <v>2882</v>
      </c>
      <c r="C262" t="s">
        <v>861</v>
      </c>
      <c r="D262" t="s">
        <v>400</v>
      </c>
      <c r="E262" s="9">
        <v>1885</v>
      </c>
      <c r="F262" s="10">
        <v>16709</v>
      </c>
      <c r="G262" t="s">
        <v>862</v>
      </c>
    </row>
    <row r="263" spans="1:16" x14ac:dyDescent="0.25">
      <c r="A263" t="s">
        <v>863</v>
      </c>
      <c r="B263" t="s">
        <v>2882</v>
      </c>
      <c r="C263" t="s">
        <v>411</v>
      </c>
      <c r="D263" t="s">
        <v>400</v>
      </c>
      <c r="E263" s="9">
        <v>1350</v>
      </c>
      <c r="F263" s="10">
        <v>11113</v>
      </c>
      <c r="G263" t="s">
        <v>864</v>
      </c>
      <c r="I263" t="str" cm="1">
        <f t="array" ref="I263">_xlfn.IFS(B263=" United States Navy","USS",B263=" Royal Navy","HMS",B263=" Royal Canadian Navy","HMCS")</f>
        <v>HMS</v>
      </c>
      <c r="J263" t="str">
        <f t="shared" ref="J263:J264" si="60">A263</f>
        <v>Codrington</v>
      </c>
      <c r="K263" t="s">
        <v>3268</v>
      </c>
      <c r="L263" t="str">
        <f t="shared" ref="L263:L264" si="61">CONCATENATE(C263,"-class ",D263)</f>
        <v>A-class Destroyer</v>
      </c>
      <c r="M263" t="s">
        <v>3268</v>
      </c>
      <c r="N263" s="9">
        <f t="shared" ref="N263:N264" si="62">E263</f>
        <v>1350</v>
      </c>
      <c r="P263" t="str">
        <f t="shared" ref="P263:P264" si="63">CONCATENATE(I263," ",J263,K263,L263,M263,N263)</f>
        <v>HMS Codrington#A-class Destroyer#1350</v>
      </c>
    </row>
    <row r="264" spans="1:16" x14ac:dyDescent="0.25">
      <c r="A264" t="s">
        <v>865</v>
      </c>
      <c r="B264" t="s">
        <v>2880</v>
      </c>
      <c r="C264" t="s">
        <v>586</v>
      </c>
      <c r="D264" t="s">
        <v>400</v>
      </c>
      <c r="E264" s="9">
        <v>1620</v>
      </c>
      <c r="F264" s="10">
        <v>15532</v>
      </c>
      <c r="G264" t="s">
        <v>866</v>
      </c>
      <c r="I264" t="str" cm="1">
        <f t="array" ref="I264">_xlfn.IFS(B264=" United States Navy","USS",B264=" Royal Navy","HMS",B264=" Royal Canadian Navy","HMCS")</f>
        <v>USS</v>
      </c>
      <c r="J264" t="str">
        <f t="shared" si="60"/>
        <v>Coghlan</v>
      </c>
      <c r="K264" t="s">
        <v>3268</v>
      </c>
      <c r="L264" t="str">
        <f t="shared" si="61"/>
        <v>Benson-class Destroyer</v>
      </c>
      <c r="M264" t="s">
        <v>3268</v>
      </c>
      <c r="N264" s="9">
        <f t="shared" si="62"/>
        <v>1620</v>
      </c>
      <c r="P264" t="str">
        <f t="shared" si="63"/>
        <v>USS Coghlan#Benson-class Destroyer#1620</v>
      </c>
    </row>
    <row r="265" spans="1:16" hidden="1" x14ac:dyDescent="0.25">
      <c r="A265" t="s">
        <v>867</v>
      </c>
      <c r="B265" t="s">
        <v>2880</v>
      </c>
      <c r="C265" t="s">
        <v>406</v>
      </c>
      <c r="D265" t="s">
        <v>400</v>
      </c>
      <c r="E265" s="9">
        <v>2050</v>
      </c>
      <c r="F265" s="10">
        <v>15935</v>
      </c>
      <c r="G265" t="s">
        <v>868</v>
      </c>
    </row>
    <row r="266" spans="1:16" hidden="1" x14ac:dyDescent="0.25">
      <c r="A266" t="s">
        <v>869</v>
      </c>
      <c r="B266" t="s">
        <v>2880</v>
      </c>
      <c r="C266" t="s">
        <v>406</v>
      </c>
      <c r="D266" t="s">
        <v>400</v>
      </c>
      <c r="E266" s="9">
        <v>2050</v>
      </c>
      <c r="F266" s="10">
        <v>15941</v>
      </c>
      <c r="G266" t="s">
        <v>870</v>
      </c>
    </row>
    <row r="267" spans="1:16" x14ac:dyDescent="0.25">
      <c r="A267" t="s">
        <v>871</v>
      </c>
      <c r="B267" t="s">
        <v>2880</v>
      </c>
      <c r="C267" t="s">
        <v>578</v>
      </c>
      <c r="D267" t="s">
        <v>400</v>
      </c>
      <c r="E267" s="9">
        <v>1190</v>
      </c>
      <c r="F267" s="10">
        <v>7110</v>
      </c>
      <c r="G267" t="s">
        <v>418</v>
      </c>
      <c r="I267" t="str" cm="1">
        <f t="array" ref="I267">_xlfn.IFS(B267=" United States Navy","USS",B267=" Royal Navy","HMS",B267=" Royal Canadian Navy","HMCS")</f>
        <v>USS</v>
      </c>
      <c r="J267" t="str">
        <f>A267</f>
        <v>Cole</v>
      </c>
      <c r="K267" t="s">
        <v>3268</v>
      </c>
      <c r="L267" t="str">
        <f>CONCATENATE(C267,"-class ",D267)</f>
        <v>Wickes-class Destroyer</v>
      </c>
      <c r="M267" t="s">
        <v>3268</v>
      </c>
      <c r="N267" s="9">
        <f>E267</f>
        <v>1190</v>
      </c>
      <c r="P267" t="str">
        <f>CONCATENATE(I267," ",J267,K267,L267,M267,N267)</f>
        <v>USS Cole#Wickes-class Destroyer#1190</v>
      </c>
    </row>
    <row r="268" spans="1:16" hidden="1" x14ac:dyDescent="0.25">
      <c r="A268" t="s">
        <v>2949</v>
      </c>
      <c r="B268" t="s">
        <v>2880</v>
      </c>
      <c r="C268" t="s">
        <v>406</v>
      </c>
      <c r="D268" t="s">
        <v>400</v>
      </c>
      <c r="E268" s="9">
        <v>2050</v>
      </c>
      <c r="F268" s="10">
        <v>16261</v>
      </c>
      <c r="G268" t="s">
        <v>872</v>
      </c>
    </row>
    <row r="269" spans="1:16" hidden="1" x14ac:dyDescent="0.25">
      <c r="A269" t="s">
        <v>873</v>
      </c>
      <c r="B269" t="s">
        <v>2880</v>
      </c>
      <c r="C269" t="s">
        <v>460</v>
      </c>
      <c r="D269" t="s">
        <v>400</v>
      </c>
      <c r="E269" s="9">
        <v>2200</v>
      </c>
      <c r="F269" s="10">
        <v>16208</v>
      </c>
      <c r="G269" t="s">
        <v>2950</v>
      </c>
    </row>
    <row r="270" spans="1:16" x14ac:dyDescent="0.25">
      <c r="A270" t="s">
        <v>874</v>
      </c>
      <c r="B270" t="s">
        <v>2894</v>
      </c>
      <c r="C270" t="s">
        <v>506</v>
      </c>
      <c r="D270" t="s">
        <v>400</v>
      </c>
      <c r="E270" s="9">
        <v>1060</v>
      </c>
      <c r="F270" s="10">
        <v>14878</v>
      </c>
      <c r="G270" t="s">
        <v>875</v>
      </c>
      <c r="I270" t="str" cm="1">
        <f t="array" ref="I270">_xlfn.IFS(B270=" United States Navy","USS",B270=" Royal Navy","HMS",B270=" Royal Canadian Navy","HMCS")</f>
        <v>HMCS</v>
      </c>
      <c r="J270" t="str">
        <f>A270</f>
        <v>Columbia</v>
      </c>
      <c r="K270" t="s">
        <v>3268</v>
      </c>
      <c r="L270" t="str">
        <f>CONCATENATE(C270,"-class ",D270)</f>
        <v>Town-class Destroyer</v>
      </c>
      <c r="M270" t="s">
        <v>3268</v>
      </c>
      <c r="N270" s="9">
        <f>E270</f>
        <v>1060</v>
      </c>
      <c r="P270" t="str">
        <f>CONCATENATE(I270," ",J270,K270,L270,M270,N270)</f>
        <v>HMCS Columbia#Town-class Destroyer#1060</v>
      </c>
    </row>
    <row r="271" spans="1:16" hidden="1" x14ac:dyDescent="0.25">
      <c r="A271" t="s">
        <v>876</v>
      </c>
      <c r="B271" t="s">
        <v>2882</v>
      </c>
      <c r="C271" t="s">
        <v>861</v>
      </c>
      <c r="D271" t="s">
        <v>400</v>
      </c>
      <c r="E271" s="9">
        <v>1885</v>
      </c>
      <c r="F271" s="10">
        <v>16594</v>
      </c>
      <c r="G271" t="s">
        <v>877</v>
      </c>
    </row>
    <row r="272" spans="1:16" hidden="1" x14ac:dyDescent="0.25">
      <c r="A272" t="s">
        <v>878</v>
      </c>
      <c r="B272" t="s">
        <v>2892</v>
      </c>
      <c r="C272" t="s">
        <v>879</v>
      </c>
      <c r="D272" t="s">
        <v>400</v>
      </c>
      <c r="E272" s="9">
        <v>2100</v>
      </c>
      <c r="F272" t="s">
        <v>774</v>
      </c>
      <c r="G272" t="s">
        <v>2951</v>
      </c>
    </row>
    <row r="273" spans="1:7" hidden="1" x14ac:dyDescent="0.25">
      <c r="A273" t="s">
        <v>880</v>
      </c>
      <c r="B273" t="s">
        <v>2892</v>
      </c>
      <c r="C273" t="s">
        <v>879</v>
      </c>
      <c r="D273" t="s">
        <v>400</v>
      </c>
      <c r="E273" s="9">
        <v>2100</v>
      </c>
      <c r="F273" t="s">
        <v>774</v>
      </c>
      <c r="G273" t="s">
        <v>881</v>
      </c>
    </row>
    <row r="274" spans="1:7" hidden="1" x14ac:dyDescent="0.25">
      <c r="A274" t="s">
        <v>882</v>
      </c>
      <c r="B274" t="s">
        <v>2892</v>
      </c>
      <c r="C274" t="s">
        <v>879</v>
      </c>
      <c r="D274" t="s">
        <v>400</v>
      </c>
      <c r="E274" s="9">
        <v>2100</v>
      </c>
      <c r="F274" t="s">
        <v>774</v>
      </c>
      <c r="G274" t="s">
        <v>883</v>
      </c>
    </row>
    <row r="275" spans="1:7" hidden="1" x14ac:dyDescent="0.25">
      <c r="A275" t="s">
        <v>884</v>
      </c>
      <c r="B275" t="s">
        <v>2892</v>
      </c>
      <c r="C275" t="s">
        <v>879</v>
      </c>
      <c r="D275" t="s">
        <v>400</v>
      </c>
      <c r="E275" s="9">
        <v>2100</v>
      </c>
      <c r="F275" t="s">
        <v>774</v>
      </c>
      <c r="G275" t="s">
        <v>885</v>
      </c>
    </row>
    <row r="276" spans="1:7" hidden="1" x14ac:dyDescent="0.25">
      <c r="A276" t="s">
        <v>886</v>
      </c>
      <c r="B276" t="s">
        <v>2892</v>
      </c>
      <c r="C276" t="s">
        <v>879</v>
      </c>
      <c r="D276" t="s">
        <v>400</v>
      </c>
      <c r="E276" s="9">
        <v>2100</v>
      </c>
      <c r="F276" t="s">
        <v>774</v>
      </c>
      <c r="G276" t="s">
        <v>887</v>
      </c>
    </row>
    <row r="277" spans="1:7" hidden="1" x14ac:dyDescent="0.25">
      <c r="A277" t="s">
        <v>888</v>
      </c>
      <c r="B277" t="s">
        <v>2892</v>
      </c>
      <c r="C277" t="s">
        <v>879</v>
      </c>
      <c r="D277" t="s">
        <v>400</v>
      </c>
      <c r="E277" s="9">
        <v>2100</v>
      </c>
      <c r="F277" t="s">
        <v>774</v>
      </c>
      <c r="G277" t="s">
        <v>889</v>
      </c>
    </row>
    <row r="278" spans="1:7" hidden="1" x14ac:dyDescent="0.25">
      <c r="A278" t="s">
        <v>890</v>
      </c>
      <c r="B278" t="s">
        <v>2892</v>
      </c>
      <c r="C278" t="s">
        <v>879</v>
      </c>
      <c r="D278" t="s">
        <v>400</v>
      </c>
      <c r="E278" s="9">
        <v>2100</v>
      </c>
      <c r="F278" t="s">
        <v>774</v>
      </c>
      <c r="G278" t="s">
        <v>891</v>
      </c>
    </row>
    <row r="279" spans="1:7" hidden="1" x14ac:dyDescent="0.25">
      <c r="A279" t="s">
        <v>892</v>
      </c>
      <c r="B279" t="s">
        <v>2892</v>
      </c>
      <c r="C279" t="s">
        <v>879</v>
      </c>
      <c r="D279" t="s">
        <v>400</v>
      </c>
      <c r="E279" s="9">
        <v>2100</v>
      </c>
      <c r="F279" t="s">
        <v>774</v>
      </c>
      <c r="G279" t="s">
        <v>893</v>
      </c>
    </row>
    <row r="280" spans="1:7" hidden="1" x14ac:dyDescent="0.25">
      <c r="A280" t="s">
        <v>894</v>
      </c>
      <c r="B280" t="s">
        <v>2892</v>
      </c>
      <c r="C280" t="s">
        <v>879</v>
      </c>
      <c r="D280" t="s">
        <v>400</v>
      </c>
      <c r="E280" s="9">
        <v>2100</v>
      </c>
      <c r="F280" t="s">
        <v>774</v>
      </c>
      <c r="G280" t="s">
        <v>895</v>
      </c>
    </row>
    <row r="281" spans="1:7" hidden="1" x14ac:dyDescent="0.25">
      <c r="A281" t="s">
        <v>896</v>
      </c>
      <c r="B281" t="s">
        <v>2892</v>
      </c>
      <c r="C281" t="s">
        <v>879</v>
      </c>
      <c r="D281" t="s">
        <v>400</v>
      </c>
      <c r="E281" s="9">
        <v>2100</v>
      </c>
      <c r="F281" t="s">
        <v>774</v>
      </c>
      <c r="G281" t="s">
        <v>897</v>
      </c>
    </row>
    <row r="282" spans="1:7" hidden="1" x14ac:dyDescent="0.25">
      <c r="A282" t="s">
        <v>898</v>
      </c>
      <c r="B282" t="s">
        <v>2880</v>
      </c>
      <c r="C282" t="s">
        <v>460</v>
      </c>
      <c r="D282" t="s">
        <v>400</v>
      </c>
      <c r="E282" s="9">
        <v>2200</v>
      </c>
      <c r="F282" s="10">
        <v>16380</v>
      </c>
      <c r="G282" t="s">
        <v>2952</v>
      </c>
    </row>
    <row r="283" spans="1:7" hidden="1" x14ac:dyDescent="0.25">
      <c r="A283" t="s">
        <v>899</v>
      </c>
      <c r="B283" t="s">
        <v>2882</v>
      </c>
      <c r="C283" t="s">
        <v>861</v>
      </c>
      <c r="D283" t="s">
        <v>400</v>
      </c>
      <c r="E283" s="9">
        <v>1885</v>
      </c>
      <c r="F283" s="10">
        <v>16991</v>
      </c>
      <c r="G283" t="s">
        <v>900</v>
      </c>
    </row>
    <row r="284" spans="1:7" hidden="1" x14ac:dyDescent="0.25">
      <c r="A284" t="s">
        <v>901</v>
      </c>
      <c r="B284" t="s">
        <v>2882</v>
      </c>
      <c r="C284" t="s">
        <v>861</v>
      </c>
      <c r="D284" t="s">
        <v>400</v>
      </c>
      <c r="E284" s="9">
        <v>1885</v>
      </c>
      <c r="F284" s="10">
        <v>17156</v>
      </c>
      <c r="G284" t="s">
        <v>841</v>
      </c>
    </row>
    <row r="285" spans="1:7" hidden="1" x14ac:dyDescent="0.25">
      <c r="A285" t="s">
        <v>902</v>
      </c>
      <c r="B285" t="s">
        <v>2880</v>
      </c>
      <c r="C285" t="s">
        <v>432</v>
      </c>
      <c r="D285" t="s">
        <v>400</v>
      </c>
      <c r="E285" s="9">
        <v>2616</v>
      </c>
      <c r="F285" s="10">
        <v>16667</v>
      </c>
      <c r="G285" t="s">
        <v>2953</v>
      </c>
    </row>
    <row r="286" spans="1:7" hidden="1" x14ac:dyDescent="0.25">
      <c r="A286" t="s">
        <v>903</v>
      </c>
      <c r="B286" t="s">
        <v>2880</v>
      </c>
      <c r="C286" t="s">
        <v>406</v>
      </c>
      <c r="D286" t="s">
        <v>400</v>
      </c>
      <c r="E286" s="9">
        <v>2050</v>
      </c>
      <c r="F286" s="10">
        <v>15865</v>
      </c>
      <c r="G286" t="s">
        <v>569</v>
      </c>
    </row>
    <row r="287" spans="1:7" hidden="1" x14ac:dyDescent="0.25">
      <c r="A287" t="s">
        <v>904</v>
      </c>
      <c r="B287" t="s">
        <v>2882</v>
      </c>
      <c r="C287" t="s">
        <v>861</v>
      </c>
      <c r="D287" t="s">
        <v>400</v>
      </c>
      <c r="E287" s="9">
        <v>1885</v>
      </c>
      <c r="F287" s="10">
        <v>16880</v>
      </c>
      <c r="G287" t="s">
        <v>905</v>
      </c>
    </row>
    <row r="288" spans="1:7" hidden="1" x14ac:dyDescent="0.25">
      <c r="A288" t="s">
        <v>906</v>
      </c>
      <c r="B288" t="s">
        <v>2882</v>
      </c>
      <c r="C288" t="s">
        <v>861</v>
      </c>
      <c r="D288" t="s">
        <v>562</v>
      </c>
      <c r="E288" s="9">
        <v>1885</v>
      </c>
      <c r="F288" s="10">
        <v>16802</v>
      </c>
      <c r="G288" t="s">
        <v>907</v>
      </c>
    </row>
    <row r="289" spans="1:16" hidden="1" x14ac:dyDescent="0.25">
      <c r="A289" t="s">
        <v>908</v>
      </c>
      <c r="B289" t="s">
        <v>2882</v>
      </c>
      <c r="C289" t="s">
        <v>861</v>
      </c>
      <c r="D289" t="s">
        <v>400</v>
      </c>
      <c r="E289" s="9">
        <v>1885</v>
      </c>
      <c r="F289" s="10">
        <v>16750</v>
      </c>
      <c r="G289" t="s">
        <v>909</v>
      </c>
    </row>
    <row r="290" spans="1:16" x14ac:dyDescent="0.25">
      <c r="A290" t="s">
        <v>910</v>
      </c>
      <c r="B290" t="s">
        <v>2880</v>
      </c>
      <c r="C290" t="s">
        <v>406</v>
      </c>
      <c r="D290" t="s">
        <v>400</v>
      </c>
      <c r="E290" s="9">
        <v>2050</v>
      </c>
      <c r="F290" s="10">
        <v>15665</v>
      </c>
      <c r="G290" t="s">
        <v>911</v>
      </c>
      <c r="I290" t="str" cm="1">
        <f t="array" ref="I290">_xlfn.IFS(B290=" United States Navy","USS",B290=" Royal Navy","HMS",B290=" Royal Canadian Navy","HMCS")</f>
        <v>USS</v>
      </c>
      <c r="J290" t="str">
        <f t="shared" ref="J290:J293" si="64">A290</f>
        <v>Converse</v>
      </c>
      <c r="K290" t="s">
        <v>3268</v>
      </c>
      <c r="L290" t="str">
        <f t="shared" ref="L290:L293" si="65">CONCATENATE(C290,"-class ",D290)</f>
        <v>Fletcher-class Destroyer</v>
      </c>
      <c r="M290" t="s">
        <v>3268</v>
      </c>
      <c r="N290" s="9">
        <f t="shared" ref="N290:N293" si="66">E290</f>
        <v>2050</v>
      </c>
      <c r="P290" t="str">
        <f t="shared" ref="P290:P293" si="67">CONCATENATE(I290," ",J290,K290,L290,M290,N290)</f>
        <v>USS Converse#Fletcher-class Destroyer#2050</v>
      </c>
    </row>
    <row r="291" spans="1:16" x14ac:dyDescent="0.25">
      <c r="A291" t="s">
        <v>912</v>
      </c>
      <c r="B291" t="s">
        <v>2880</v>
      </c>
      <c r="C291" t="s">
        <v>406</v>
      </c>
      <c r="D291" t="s">
        <v>400</v>
      </c>
      <c r="E291" s="9">
        <v>2050</v>
      </c>
      <c r="F291" s="10">
        <v>15623</v>
      </c>
      <c r="G291" t="s">
        <v>913</v>
      </c>
      <c r="I291" t="str" cm="1">
        <f t="array" ref="I291">_xlfn.IFS(B291=" United States Navy","USS",B291=" Royal Navy","HMS",B291=" Royal Canadian Navy","HMCS")</f>
        <v>USS</v>
      </c>
      <c r="J291" t="str">
        <f t="shared" si="64"/>
        <v>Conway</v>
      </c>
      <c r="K291" t="s">
        <v>3268</v>
      </c>
      <c r="L291" t="str">
        <f t="shared" si="65"/>
        <v>Fletcher-class Destroyer</v>
      </c>
      <c r="M291" t="s">
        <v>3268</v>
      </c>
      <c r="N291" s="9">
        <f t="shared" si="66"/>
        <v>2050</v>
      </c>
      <c r="P291" t="str">
        <f t="shared" si="67"/>
        <v>USS Conway#Fletcher-class Destroyer#2050</v>
      </c>
    </row>
    <row r="292" spans="1:16" x14ac:dyDescent="0.25">
      <c r="A292" t="s">
        <v>914</v>
      </c>
      <c r="B292" t="s">
        <v>2880</v>
      </c>
      <c r="C292" t="s">
        <v>406</v>
      </c>
      <c r="D292" t="s">
        <v>400</v>
      </c>
      <c r="E292" s="9">
        <v>2050</v>
      </c>
      <c r="F292" s="10">
        <v>15644</v>
      </c>
      <c r="G292" t="s">
        <v>913</v>
      </c>
      <c r="I292" t="str" cm="1">
        <f t="array" ref="I292">_xlfn.IFS(B292=" United States Navy","USS",B292=" Royal Navy","HMS",B292=" Royal Canadian Navy","HMCS")</f>
        <v>USS</v>
      </c>
      <c r="J292" t="str">
        <f t="shared" si="64"/>
        <v>Cony</v>
      </c>
      <c r="K292" t="s">
        <v>3268</v>
      </c>
      <c r="L292" t="str">
        <f t="shared" si="65"/>
        <v>Fletcher-class Destroyer</v>
      </c>
      <c r="M292" t="s">
        <v>3268</v>
      </c>
      <c r="N292" s="9">
        <f t="shared" si="66"/>
        <v>2050</v>
      </c>
      <c r="P292" t="str">
        <f t="shared" si="67"/>
        <v>USS Cony#Fletcher-class Destroyer#2050</v>
      </c>
    </row>
    <row r="293" spans="1:16" x14ac:dyDescent="0.25">
      <c r="A293" t="s">
        <v>915</v>
      </c>
      <c r="B293" t="s">
        <v>2880</v>
      </c>
      <c r="C293" t="s">
        <v>781</v>
      </c>
      <c r="D293" t="s">
        <v>400</v>
      </c>
      <c r="E293" s="9">
        <v>1450</v>
      </c>
      <c r="F293" s="10">
        <v>13458</v>
      </c>
      <c r="G293" t="s">
        <v>916</v>
      </c>
      <c r="I293" t="str" cm="1">
        <f t="array" ref="I293">_xlfn.IFS(B293=" United States Navy","USS",B293=" Royal Navy","HMS",B293=" Royal Canadian Navy","HMCS")</f>
        <v>USS</v>
      </c>
      <c r="J293" t="str">
        <f t="shared" si="64"/>
        <v>Conyngham</v>
      </c>
      <c r="K293" t="s">
        <v>3268</v>
      </c>
      <c r="L293" t="str">
        <f t="shared" si="65"/>
        <v>Mahan-class Destroyer</v>
      </c>
      <c r="M293" t="s">
        <v>3268</v>
      </c>
      <c r="N293" s="9">
        <f t="shared" si="66"/>
        <v>1450</v>
      </c>
      <c r="P293" t="str">
        <f t="shared" si="67"/>
        <v>USS Conyngham#Mahan-class Destroyer#1450</v>
      </c>
    </row>
    <row r="294" spans="1:16" hidden="1" x14ac:dyDescent="0.25">
      <c r="A294" t="s">
        <v>917</v>
      </c>
      <c r="B294" t="s">
        <v>2880</v>
      </c>
      <c r="C294" t="s">
        <v>460</v>
      </c>
      <c r="D294" t="s">
        <v>400</v>
      </c>
      <c r="E294" s="9">
        <v>2200</v>
      </c>
      <c r="F294" s="10">
        <v>16158</v>
      </c>
      <c r="G294" t="s">
        <v>918</v>
      </c>
    </row>
    <row r="295" spans="1:16" hidden="1" x14ac:dyDescent="0.25">
      <c r="A295" t="s">
        <v>919</v>
      </c>
      <c r="B295" t="s">
        <v>2892</v>
      </c>
      <c r="C295" t="s">
        <v>485</v>
      </c>
      <c r="D295" t="s">
        <v>400</v>
      </c>
      <c r="E295" s="9">
        <v>1850</v>
      </c>
      <c r="F295" s="10">
        <v>14308</v>
      </c>
      <c r="G295" t="s">
        <v>920</v>
      </c>
    </row>
    <row r="296" spans="1:16" hidden="1" x14ac:dyDescent="0.25">
      <c r="A296" t="s">
        <v>921</v>
      </c>
      <c r="B296" t="s">
        <v>2934</v>
      </c>
      <c r="C296" t="s">
        <v>922</v>
      </c>
      <c r="D296" t="s">
        <v>400</v>
      </c>
      <c r="E296">
        <v>875</v>
      </c>
      <c r="F296" s="10">
        <v>4573</v>
      </c>
      <c r="G296" t="s">
        <v>923</v>
      </c>
    </row>
    <row r="297" spans="1:16" hidden="1" x14ac:dyDescent="0.25">
      <c r="A297" t="s">
        <v>924</v>
      </c>
      <c r="B297" t="s">
        <v>2934</v>
      </c>
      <c r="C297" t="s">
        <v>726</v>
      </c>
      <c r="D297" t="s">
        <v>400</v>
      </c>
      <c r="E297" s="9">
        <v>1353</v>
      </c>
      <c r="F297" s="10">
        <v>14062</v>
      </c>
      <c r="G297" t="s">
        <v>2954</v>
      </c>
    </row>
    <row r="298" spans="1:16" hidden="1" x14ac:dyDescent="0.25">
      <c r="A298" t="s">
        <v>2955</v>
      </c>
      <c r="B298" t="s">
        <v>2880</v>
      </c>
      <c r="C298" t="s">
        <v>432</v>
      </c>
      <c r="D298" t="s">
        <v>400</v>
      </c>
      <c r="E298" s="9">
        <v>2616</v>
      </c>
      <c r="F298" s="10">
        <v>16860</v>
      </c>
      <c r="G298" t="s">
        <v>2956</v>
      </c>
    </row>
    <row r="299" spans="1:16" hidden="1" x14ac:dyDescent="0.25">
      <c r="A299" t="s">
        <v>926</v>
      </c>
      <c r="B299" t="s">
        <v>2892</v>
      </c>
      <c r="C299" t="s">
        <v>485</v>
      </c>
      <c r="D299" t="s">
        <v>400</v>
      </c>
      <c r="E299" s="9">
        <v>1850</v>
      </c>
      <c r="F299" s="10">
        <v>15477</v>
      </c>
      <c r="G299" t="s">
        <v>2957</v>
      </c>
    </row>
    <row r="300" spans="1:16" hidden="1" x14ac:dyDescent="0.25">
      <c r="A300" t="s">
        <v>2958</v>
      </c>
      <c r="B300" t="s">
        <v>2882</v>
      </c>
      <c r="C300" t="s">
        <v>861</v>
      </c>
      <c r="D300" t="s">
        <v>562</v>
      </c>
      <c r="E300" s="9">
        <v>1885</v>
      </c>
      <c r="F300" s="10">
        <v>16684</v>
      </c>
      <c r="G300" t="s">
        <v>749</v>
      </c>
    </row>
    <row r="301" spans="1:16" hidden="1" x14ac:dyDescent="0.25">
      <c r="A301" t="s">
        <v>927</v>
      </c>
      <c r="B301" t="s">
        <v>2880</v>
      </c>
      <c r="C301" t="s">
        <v>406</v>
      </c>
      <c r="D301" t="s">
        <v>400</v>
      </c>
      <c r="E301" s="9">
        <v>2050</v>
      </c>
      <c r="F301" s="10">
        <v>15911</v>
      </c>
      <c r="G301" t="s">
        <v>928</v>
      </c>
    </row>
    <row r="302" spans="1:16" hidden="1" x14ac:dyDescent="0.25">
      <c r="A302" t="s">
        <v>929</v>
      </c>
      <c r="B302" t="s">
        <v>2880</v>
      </c>
      <c r="C302" t="s">
        <v>406</v>
      </c>
      <c r="D302" t="s">
        <v>400</v>
      </c>
      <c r="E302" s="9">
        <v>2050</v>
      </c>
      <c r="F302" s="10">
        <v>15941</v>
      </c>
      <c r="G302" t="s">
        <v>930</v>
      </c>
    </row>
    <row r="303" spans="1:16" x14ac:dyDescent="0.25">
      <c r="A303" t="s">
        <v>931</v>
      </c>
      <c r="B303" t="s">
        <v>2880</v>
      </c>
      <c r="C303" t="s">
        <v>399</v>
      </c>
      <c r="D303" t="s">
        <v>400</v>
      </c>
      <c r="E303" s="9">
        <v>1630</v>
      </c>
      <c r="F303" s="10">
        <v>15493</v>
      </c>
      <c r="G303" t="s">
        <v>813</v>
      </c>
      <c r="I303" t="str" cm="1">
        <f t="array" ref="I303">_xlfn.IFS(B303=" United States Navy","USS",B303=" Royal Navy","HMS",B303=" Royal Canadian Navy","HMCS")</f>
        <v>USS</v>
      </c>
      <c r="J303" t="str">
        <f t="shared" ref="J303:J305" si="68">A303</f>
        <v>Cowie</v>
      </c>
      <c r="K303" t="s">
        <v>3268</v>
      </c>
      <c r="L303" t="str">
        <f t="shared" ref="L303:L305" si="69">CONCATENATE(C303,"-class ",D303)</f>
        <v>Gleaves-class Destroyer</v>
      </c>
      <c r="M303" t="s">
        <v>3268</v>
      </c>
      <c r="N303" s="9">
        <f t="shared" ref="N303:N305" si="70">E303</f>
        <v>1630</v>
      </c>
      <c r="P303" t="str">
        <f t="shared" ref="P303:P305" si="71">CONCATENATE(I303," ",J303,K303,L303,M303,N303)</f>
        <v>USS Cowie#Gleaves-class Destroyer#1630</v>
      </c>
    </row>
    <row r="304" spans="1:16" x14ac:dyDescent="0.25">
      <c r="A304" t="s">
        <v>932</v>
      </c>
      <c r="B304" t="s">
        <v>2880</v>
      </c>
      <c r="C304" t="s">
        <v>578</v>
      </c>
      <c r="D304" t="s">
        <v>400</v>
      </c>
      <c r="E304" s="9">
        <v>1190</v>
      </c>
      <c r="F304" s="10">
        <v>7048</v>
      </c>
      <c r="G304" t="s">
        <v>579</v>
      </c>
      <c r="I304" t="str" cm="1">
        <f t="array" ref="I304">_xlfn.IFS(B304=" United States Navy","USS",B304=" Royal Navy","HMS",B304=" Royal Canadian Navy","HMCS")</f>
        <v>USS</v>
      </c>
      <c r="J304" t="str">
        <f t="shared" si="68"/>
        <v>Crane</v>
      </c>
      <c r="K304" t="s">
        <v>3268</v>
      </c>
      <c r="L304" t="str">
        <f t="shared" si="69"/>
        <v>Wickes-class Destroyer</v>
      </c>
      <c r="M304" t="s">
        <v>3268</v>
      </c>
      <c r="N304" s="9">
        <f t="shared" si="70"/>
        <v>1190</v>
      </c>
      <c r="P304" t="str">
        <f t="shared" si="71"/>
        <v>USS Crane#Wickes-class Destroyer#1190</v>
      </c>
    </row>
    <row r="305" spans="1:16" x14ac:dyDescent="0.25">
      <c r="A305" t="s">
        <v>933</v>
      </c>
      <c r="B305" t="s">
        <v>2880</v>
      </c>
      <c r="C305" t="s">
        <v>934</v>
      </c>
      <c r="D305" t="s">
        <v>400</v>
      </c>
      <c r="E305" s="9">
        <v>1590</v>
      </c>
      <c r="F305" s="10">
        <v>13760</v>
      </c>
      <c r="G305" t="s">
        <v>418</v>
      </c>
      <c r="I305" t="str" cm="1">
        <f t="array" ref="I305">_xlfn.IFS(B305=" United States Navy","USS",B305=" Royal Navy","HMS",B305=" Royal Canadian Navy","HMCS")</f>
        <v>USS</v>
      </c>
      <c r="J305" t="str">
        <f t="shared" si="68"/>
        <v>Craven</v>
      </c>
      <c r="K305" t="s">
        <v>3268</v>
      </c>
      <c r="L305" t="str">
        <f t="shared" si="69"/>
        <v>Gridley-class Destroyer</v>
      </c>
      <c r="M305" t="s">
        <v>3268</v>
      </c>
      <c r="N305" s="9">
        <f t="shared" si="70"/>
        <v>1590</v>
      </c>
      <c r="P305" t="str">
        <f t="shared" si="71"/>
        <v>USS Craven#Gridley-class Destroyer#1590</v>
      </c>
    </row>
    <row r="306" spans="1:16" hidden="1" x14ac:dyDescent="0.25">
      <c r="A306" t="s">
        <v>935</v>
      </c>
      <c r="B306" t="s">
        <v>2882</v>
      </c>
      <c r="C306" t="s">
        <v>936</v>
      </c>
      <c r="D306" t="s">
        <v>400</v>
      </c>
      <c r="E306" s="9">
        <v>1900</v>
      </c>
      <c r="F306" s="10">
        <v>17089</v>
      </c>
      <c r="G306" t="s">
        <v>2959</v>
      </c>
    </row>
    <row r="307" spans="1:16" hidden="1" x14ac:dyDescent="0.25">
      <c r="A307" t="s">
        <v>937</v>
      </c>
      <c r="B307" t="s">
        <v>2894</v>
      </c>
      <c r="C307" t="s">
        <v>936</v>
      </c>
      <c r="D307" t="s">
        <v>562</v>
      </c>
      <c r="E307" s="9">
        <v>1900</v>
      </c>
      <c r="F307" s="10">
        <v>16670</v>
      </c>
      <c r="G307" t="s">
        <v>938</v>
      </c>
    </row>
    <row r="308" spans="1:16" hidden="1" x14ac:dyDescent="0.25">
      <c r="A308" t="s">
        <v>939</v>
      </c>
      <c r="B308" t="s">
        <v>2882</v>
      </c>
      <c r="C308" t="s">
        <v>936</v>
      </c>
      <c r="D308" t="s">
        <v>400</v>
      </c>
      <c r="E308" s="9">
        <v>1900</v>
      </c>
      <c r="F308" s="10">
        <v>16993</v>
      </c>
      <c r="G308" t="s">
        <v>2960</v>
      </c>
    </row>
    <row r="309" spans="1:16" hidden="1" x14ac:dyDescent="0.25">
      <c r="A309" t="s">
        <v>940</v>
      </c>
      <c r="B309" t="s">
        <v>2882</v>
      </c>
      <c r="C309" t="s">
        <v>936</v>
      </c>
      <c r="D309" t="s">
        <v>400</v>
      </c>
      <c r="E309" s="9">
        <v>1900</v>
      </c>
      <c r="F309" s="10">
        <v>17061</v>
      </c>
      <c r="G309" t="s">
        <v>2961</v>
      </c>
    </row>
    <row r="310" spans="1:16" x14ac:dyDescent="0.25">
      <c r="A310" t="s">
        <v>941</v>
      </c>
      <c r="B310" t="s">
        <v>2880</v>
      </c>
      <c r="C310" t="s">
        <v>578</v>
      </c>
      <c r="D310" t="s">
        <v>400</v>
      </c>
      <c r="E310" s="9">
        <v>1190</v>
      </c>
      <c r="F310" s="10">
        <v>6964</v>
      </c>
      <c r="G310" t="s">
        <v>579</v>
      </c>
      <c r="I310" t="str" cm="1">
        <f t="array" ref="I310">_xlfn.IFS(B310=" United States Navy","USS",B310=" Royal Navy","HMS",B310=" Royal Canadian Navy","HMCS")</f>
        <v>USS</v>
      </c>
      <c r="J310" t="str">
        <f>A310</f>
        <v>Crosby</v>
      </c>
      <c r="K310" t="s">
        <v>3268</v>
      </c>
      <c r="L310" t="str">
        <f>CONCATENATE(C310,"-class ",D310)</f>
        <v>Wickes-class Destroyer</v>
      </c>
      <c r="M310" t="s">
        <v>3268</v>
      </c>
      <c r="N310" s="9">
        <f>E310</f>
        <v>1190</v>
      </c>
      <c r="P310" t="str">
        <f>CONCATENATE(I310," ",J310,K310,L310,M310,N310)</f>
        <v>USS Crosby#Wickes-class Destroyer#1190</v>
      </c>
    </row>
    <row r="311" spans="1:16" hidden="1" x14ac:dyDescent="0.25">
      <c r="A311" t="s">
        <v>942</v>
      </c>
      <c r="B311" t="s">
        <v>2882</v>
      </c>
      <c r="C311" t="s">
        <v>936</v>
      </c>
      <c r="D311" t="s">
        <v>400</v>
      </c>
      <c r="E311" s="9">
        <v>1900</v>
      </c>
      <c r="F311" s="10">
        <v>17274</v>
      </c>
      <c r="G311" t="s">
        <v>2962</v>
      </c>
    </row>
    <row r="312" spans="1:16" hidden="1" x14ac:dyDescent="0.25">
      <c r="A312" t="s">
        <v>943</v>
      </c>
      <c r="B312" t="s">
        <v>2894</v>
      </c>
      <c r="C312" t="s">
        <v>936</v>
      </c>
      <c r="D312" t="s">
        <v>400</v>
      </c>
      <c r="E312" s="9">
        <v>1900</v>
      </c>
      <c r="F312" s="10">
        <v>16771</v>
      </c>
      <c r="G312" t="s">
        <v>944</v>
      </c>
    </row>
    <row r="313" spans="1:16" hidden="1" x14ac:dyDescent="0.25">
      <c r="A313" t="s">
        <v>945</v>
      </c>
      <c r="B313" t="s">
        <v>2894</v>
      </c>
      <c r="C313" t="s">
        <v>936</v>
      </c>
      <c r="D313" t="s">
        <v>562</v>
      </c>
      <c r="E313" s="9">
        <v>1900</v>
      </c>
      <c r="F313" s="10">
        <v>16767</v>
      </c>
      <c r="G313" t="s">
        <v>938</v>
      </c>
    </row>
    <row r="314" spans="1:16" hidden="1" x14ac:dyDescent="0.25">
      <c r="A314" t="s">
        <v>946</v>
      </c>
      <c r="B314" t="s">
        <v>2882</v>
      </c>
      <c r="C314" t="s">
        <v>936</v>
      </c>
      <c r="D314" t="s">
        <v>400</v>
      </c>
      <c r="E314" s="9">
        <v>1900</v>
      </c>
      <c r="F314" s="10">
        <v>16839</v>
      </c>
      <c r="G314" t="s">
        <v>2963</v>
      </c>
    </row>
    <row r="315" spans="1:16" x14ac:dyDescent="0.25">
      <c r="A315" t="s">
        <v>947</v>
      </c>
      <c r="B315" t="s">
        <v>2880</v>
      </c>
      <c r="C315" t="s">
        <v>781</v>
      </c>
      <c r="D315" t="s">
        <v>400</v>
      </c>
      <c r="E315" s="9">
        <v>1450</v>
      </c>
      <c r="F315" s="10">
        <v>13479</v>
      </c>
      <c r="G315" t="s">
        <v>418</v>
      </c>
      <c r="I315" t="str" cm="1">
        <f t="array" ref="I315">_xlfn.IFS(B315=" United States Navy","USS",B315=" Royal Navy","HMS",B315=" Royal Canadian Navy","HMCS")</f>
        <v>USS</v>
      </c>
      <c r="J315" t="str">
        <f>A315</f>
        <v>Cummings</v>
      </c>
      <c r="K315" t="s">
        <v>3268</v>
      </c>
      <c r="L315" t="str">
        <f>CONCATENATE(C315,"-class ",D315)</f>
        <v>Mahan-class Destroyer</v>
      </c>
      <c r="M315" t="s">
        <v>3268</v>
      </c>
      <c r="N315" s="9">
        <f>E315</f>
        <v>1450</v>
      </c>
      <c r="P315" t="str">
        <f>CONCATENATE(I315," ",J315,K315,L315,M315,N315)</f>
        <v>USS Cummings#Mahan-class Destroyer#1450</v>
      </c>
    </row>
    <row r="316" spans="1:16" hidden="1" x14ac:dyDescent="0.25">
      <c r="A316" t="s">
        <v>2964</v>
      </c>
      <c r="B316" t="s">
        <v>2880</v>
      </c>
      <c r="C316" t="s">
        <v>406</v>
      </c>
      <c r="D316" t="s">
        <v>400</v>
      </c>
      <c r="E316" s="9">
        <v>2050</v>
      </c>
      <c r="F316" s="10">
        <v>16088</v>
      </c>
      <c r="G316" t="s">
        <v>948</v>
      </c>
    </row>
    <row r="317" spans="1:16" hidden="1" x14ac:dyDescent="0.25">
      <c r="A317" t="s">
        <v>949</v>
      </c>
      <c r="B317" t="s">
        <v>2886</v>
      </c>
      <c r="C317" t="s">
        <v>685</v>
      </c>
      <c r="D317" t="s">
        <v>400</v>
      </c>
      <c r="E317" s="9">
        <v>1300</v>
      </c>
      <c r="F317" s="10">
        <v>9936</v>
      </c>
      <c r="G317" t="s">
        <v>950</v>
      </c>
    </row>
    <row r="318" spans="1:16" x14ac:dyDescent="0.25">
      <c r="A318" t="s">
        <v>951</v>
      </c>
      <c r="B318" t="s">
        <v>2880</v>
      </c>
      <c r="C318" t="s">
        <v>457</v>
      </c>
      <c r="D318" t="s">
        <v>400</v>
      </c>
      <c r="E318" s="9">
        <v>1215</v>
      </c>
      <c r="F318" s="10">
        <v>7311</v>
      </c>
      <c r="G318" t="s">
        <v>579</v>
      </c>
      <c r="I318" t="str" cm="1">
        <f t="array" ref="I318">_xlfn.IFS(B318=" United States Navy","USS",B318=" Royal Navy","HMS",B318=" Royal Canadian Navy","HMCS")</f>
        <v>USS</v>
      </c>
      <c r="J318" t="str">
        <f t="shared" ref="J318:J322" si="72">A318</f>
        <v>Dahlgren</v>
      </c>
      <c r="K318" t="s">
        <v>3268</v>
      </c>
      <c r="L318" t="str">
        <f t="shared" ref="L318:L322" si="73">CONCATENATE(C318,"-class ",D318)</f>
        <v>Clemson-class Destroyer</v>
      </c>
      <c r="M318" t="s">
        <v>3268</v>
      </c>
      <c r="N318" s="9">
        <f t="shared" ref="N318:N322" si="74">E318</f>
        <v>1215</v>
      </c>
      <c r="P318" t="str">
        <f t="shared" ref="P318:P322" si="75">CONCATENATE(I318," ",J318,K318,L318,M318,N318)</f>
        <v>USS Dahlgren#Clemson-class Destroyer#1215</v>
      </c>
    </row>
    <row r="319" spans="1:16" x14ac:dyDescent="0.25">
      <c r="A319" t="s">
        <v>952</v>
      </c>
      <c r="B319" t="s">
        <v>2882</v>
      </c>
      <c r="C319" t="s">
        <v>953</v>
      </c>
      <c r="D319" t="s">
        <v>400</v>
      </c>
      <c r="E319" s="9">
        <v>1375</v>
      </c>
      <c r="F319" s="10">
        <v>12045</v>
      </c>
      <c r="G319" t="s">
        <v>954</v>
      </c>
      <c r="I319" t="str" cm="1">
        <f t="array" ref="I319">_xlfn.IFS(B319=" United States Navy","USS",B319=" Royal Navy","HMS",B319=" Royal Canadian Navy","HMCS")</f>
        <v>HMS</v>
      </c>
      <c r="J319" t="str">
        <f t="shared" si="72"/>
        <v>Dainty</v>
      </c>
      <c r="K319" t="s">
        <v>3268</v>
      </c>
      <c r="L319" t="str">
        <f t="shared" si="73"/>
        <v>D-class Destroyer</v>
      </c>
      <c r="M319" t="s">
        <v>3268</v>
      </c>
      <c r="N319" s="9">
        <f t="shared" si="74"/>
        <v>1375</v>
      </c>
      <c r="P319" t="str">
        <f t="shared" si="75"/>
        <v>HMS Dainty#D-class Destroyer#1375</v>
      </c>
    </row>
    <row r="320" spans="1:16" x14ac:dyDescent="0.25">
      <c r="A320" t="s">
        <v>955</v>
      </c>
      <c r="B320" t="s">
        <v>2880</v>
      </c>
      <c r="C320" t="s">
        <v>575</v>
      </c>
      <c r="D320" t="s">
        <v>400</v>
      </c>
      <c r="E320" s="9">
        <v>1365</v>
      </c>
      <c r="F320" s="10">
        <v>12952</v>
      </c>
      <c r="G320" t="s">
        <v>418</v>
      </c>
      <c r="I320" t="str" cm="1">
        <f t="array" ref="I320">_xlfn.IFS(B320=" United States Navy","USS",B320=" Royal Navy","HMS",B320=" Royal Canadian Navy","HMCS")</f>
        <v>USS</v>
      </c>
      <c r="J320" t="str">
        <f t="shared" si="72"/>
        <v>Dale</v>
      </c>
      <c r="K320" t="s">
        <v>3268</v>
      </c>
      <c r="L320" t="str">
        <f t="shared" si="73"/>
        <v>Farragut-class Destroyer</v>
      </c>
      <c r="M320" t="s">
        <v>3268</v>
      </c>
      <c r="N320" s="9">
        <f t="shared" si="74"/>
        <v>1365</v>
      </c>
      <c r="P320" t="str">
        <f t="shared" si="75"/>
        <v>USS Dale#Farragut-class Destroyer#1365</v>
      </c>
    </row>
    <row r="321" spans="1:16" x14ac:dyDescent="0.25">
      <c r="A321" t="s">
        <v>956</v>
      </c>
      <c r="B321" t="s">
        <v>2880</v>
      </c>
      <c r="C321" t="s">
        <v>457</v>
      </c>
      <c r="D321" t="s">
        <v>400</v>
      </c>
      <c r="E321" s="9">
        <v>1215</v>
      </c>
      <c r="F321" s="10">
        <v>7608</v>
      </c>
      <c r="G321" t="s">
        <v>583</v>
      </c>
      <c r="I321" t="str" cm="1">
        <f t="array" ref="I321">_xlfn.IFS(B321=" United States Navy","USS",B321=" Royal Navy","HMS",B321=" Royal Canadian Navy","HMCS")</f>
        <v>USS</v>
      </c>
      <c r="J321" t="str">
        <f t="shared" si="72"/>
        <v>Dallas</v>
      </c>
      <c r="K321" t="s">
        <v>3268</v>
      </c>
      <c r="L321" t="str">
        <f t="shared" si="73"/>
        <v>Clemson-class Destroyer</v>
      </c>
      <c r="M321" t="s">
        <v>3268</v>
      </c>
      <c r="N321" s="9">
        <f t="shared" si="74"/>
        <v>1215</v>
      </c>
      <c r="P321" t="str">
        <f t="shared" si="75"/>
        <v>USS Dallas#Clemson-class Destroyer#1215</v>
      </c>
    </row>
    <row r="322" spans="1:16" x14ac:dyDescent="0.25">
      <c r="A322" t="s">
        <v>957</v>
      </c>
      <c r="B322" t="s">
        <v>2880</v>
      </c>
      <c r="C322" t="s">
        <v>406</v>
      </c>
      <c r="D322" t="s">
        <v>400</v>
      </c>
      <c r="E322" s="9">
        <v>2050</v>
      </c>
      <c r="F322" s="10">
        <v>15638</v>
      </c>
      <c r="G322" t="s">
        <v>958</v>
      </c>
      <c r="I322" t="str" cm="1">
        <f t="array" ref="I322">_xlfn.IFS(B322=" United States Navy","USS",B322=" Royal Navy","HMS",B322=" Royal Canadian Navy","HMCS")</f>
        <v>USS</v>
      </c>
      <c r="J322" t="str">
        <f t="shared" si="72"/>
        <v>Daly</v>
      </c>
      <c r="K322" t="s">
        <v>3268</v>
      </c>
      <c r="L322" t="str">
        <f t="shared" si="73"/>
        <v>Fletcher-class Destroyer</v>
      </c>
      <c r="M322" t="s">
        <v>3268</v>
      </c>
      <c r="N322" s="9">
        <f t="shared" si="74"/>
        <v>2050</v>
      </c>
      <c r="P322" t="str">
        <f t="shared" si="75"/>
        <v>USS Daly#Fletcher-class Destroyer#2050</v>
      </c>
    </row>
    <row r="323" spans="1:16" hidden="1" x14ac:dyDescent="0.25">
      <c r="A323" t="s">
        <v>2965</v>
      </c>
      <c r="B323" t="s">
        <v>2880</v>
      </c>
      <c r="C323" t="s">
        <v>432</v>
      </c>
      <c r="D323" t="s">
        <v>400</v>
      </c>
      <c r="E323" s="9">
        <v>2616</v>
      </c>
      <c r="F323" s="10">
        <v>16919</v>
      </c>
      <c r="G323" t="s">
        <v>2966</v>
      </c>
    </row>
    <row r="324" spans="1:16" hidden="1" x14ac:dyDescent="0.25">
      <c r="A324" t="s">
        <v>959</v>
      </c>
      <c r="B324" t="s">
        <v>2892</v>
      </c>
      <c r="C324" t="s">
        <v>806</v>
      </c>
      <c r="D324" t="s">
        <v>400</v>
      </c>
      <c r="E324" s="9">
        <v>1041</v>
      </c>
      <c r="F324" s="10">
        <v>9922</v>
      </c>
      <c r="G324" t="s">
        <v>960</v>
      </c>
    </row>
    <row r="325" spans="1:16" hidden="1" x14ac:dyDescent="0.25">
      <c r="A325" t="s">
        <v>961</v>
      </c>
      <c r="B325" t="s">
        <v>2967</v>
      </c>
      <c r="C325" t="s">
        <v>962</v>
      </c>
      <c r="D325" t="s">
        <v>400</v>
      </c>
      <c r="E325" s="9">
        <v>1219</v>
      </c>
      <c r="F325" s="10">
        <v>12789</v>
      </c>
      <c r="G325" t="s">
        <v>963</v>
      </c>
    </row>
    <row r="326" spans="1:16" hidden="1" x14ac:dyDescent="0.25">
      <c r="A326" t="s">
        <v>964</v>
      </c>
      <c r="B326" t="s">
        <v>2892</v>
      </c>
      <c r="C326" t="s">
        <v>964</v>
      </c>
      <c r="D326" t="s">
        <v>400</v>
      </c>
      <c r="E326" s="9">
        <v>1206</v>
      </c>
      <c r="F326" s="10">
        <v>11713</v>
      </c>
      <c r="G326" t="s">
        <v>2968</v>
      </c>
    </row>
    <row r="327" spans="1:16" x14ac:dyDescent="0.25">
      <c r="A327" t="s">
        <v>965</v>
      </c>
      <c r="B327" t="s">
        <v>2882</v>
      </c>
      <c r="C327" t="s">
        <v>953</v>
      </c>
      <c r="D327" t="s">
        <v>400</v>
      </c>
      <c r="E327" s="9">
        <v>1375</v>
      </c>
      <c r="F327" s="10">
        <v>12018</v>
      </c>
      <c r="G327" t="s">
        <v>966</v>
      </c>
      <c r="I327" t="str" cm="1">
        <f t="array" ref="I327">_xlfn.IFS(B327=" United States Navy","USS",B327=" Royal Navy","HMS",B327=" Royal Canadian Navy","HMCS")</f>
        <v>HMS</v>
      </c>
      <c r="J327" t="str">
        <f>A327</f>
        <v>Daring</v>
      </c>
      <c r="K327" t="s">
        <v>3268</v>
      </c>
      <c r="L327" t="str">
        <f>CONCATENATE(C327,"-class ",D327)</f>
        <v>D-class Destroyer</v>
      </c>
      <c r="M327" t="s">
        <v>3268</v>
      </c>
      <c r="N327" s="9">
        <f>E327</f>
        <v>1375</v>
      </c>
      <c r="P327" t="str">
        <f>CONCATENATE(I327," ",J327,K327,L327,M327,N327)</f>
        <v>HMS Daring#D-class Destroyer#1375</v>
      </c>
    </row>
    <row r="328" spans="1:16" hidden="1" x14ac:dyDescent="0.25">
      <c r="A328" t="s">
        <v>967</v>
      </c>
      <c r="B328" t="s">
        <v>2880</v>
      </c>
      <c r="C328" t="s">
        <v>406</v>
      </c>
      <c r="D328" t="s">
        <v>400</v>
      </c>
      <c r="E328" s="9">
        <v>2050</v>
      </c>
      <c r="F328" s="10">
        <v>15785</v>
      </c>
      <c r="G328" t="s">
        <v>928</v>
      </c>
    </row>
    <row r="329" spans="1:16" hidden="1" x14ac:dyDescent="0.25">
      <c r="A329" t="s">
        <v>968</v>
      </c>
      <c r="B329" t="s">
        <v>2880</v>
      </c>
      <c r="C329" t="s">
        <v>406</v>
      </c>
      <c r="D329" t="s">
        <v>400</v>
      </c>
      <c r="E329" s="9">
        <v>2050</v>
      </c>
      <c r="F329" s="10">
        <v>15967</v>
      </c>
      <c r="G329" t="s">
        <v>969</v>
      </c>
    </row>
    <row r="330" spans="1:16" x14ac:dyDescent="0.25">
      <c r="A330" t="s">
        <v>970</v>
      </c>
      <c r="B330" t="s">
        <v>2880</v>
      </c>
      <c r="C330" t="s">
        <v>971</v>
      </c>
      <c r="D330" t="s">
        <v>400</v>
      </c>
      <c r="E330" s="9">
        <v>1850</v>
      </c>
      <c r="F330" s="10">
        <v>14193</v>
      </c>
      <c r="G330" t="s">
        <v>418</v>
      </c>
      <c r="I330" t="str" cm="1">
        <f t="array" ref="I330">_xlfn.IFS(B330=" United States Navy","USS",B330=" Royal Navy","HMS",B330=" Royal Canadian Navy","HMCS")</f>
        <v>USS</v>
      </c>
      <c r="J330" t="str">
        <f t="shared" ref="J330:J331" si="76">A330</f>
        <v>Davis</v>
      </c>
      <c r="K330" t="s">
        <v>3268</v>
      </c>
      <c r="L330" t="str">
        <f t="shared" ref="L330:L331" si="77">CONCATENATE(C330,"-class ",D330)</f>
        <v>Somers-class Destroyer</v>
      </c>
      <c r="M330" t="s">
        <v>3268</v>
      </c>
      <c r="N330" s="9">
        <f t="shared" ref="N330:N331" si="78">E330</f>
        <v>1850</v>
      </c>
      <c r="P330" t="str">
        <f t="shared" ref="P330:P331" si="79">CONCATENATE(I330," ",J330,K330,L330,M330,N330)</f>
        <v>USS Davis#Somers-class Destroyer#1850</v>
      </c>
    </row>
    <row r="331" spans="1:16" x14ac:dyDescent="0.25">
      <c r="A331" t="s">
        <v>972</v>
      </c>
      <c r="B331" t="s">
        <v>2880</v>
      </c>
      <c r="C331" t="s">
        <v>399</v>
      </c>
      <c r="D331" t="s">
        <v>400</v>
      </c>
      <c r="E331" s="9">
        <v>1630</v>
      </c>
      <c r="F331" s="10">
        <v>15595</v>
      </c>
      <c r="G331" t="s">
        <v>973</v>
      </c>
      <c r="I331" t="str" cm="1">
        <f t="array" ref="I331">_xlfn.IFS(B331=" United States Navy","USS",B331=" Royal Navy","HMS",B331=" Royal Canadian Navy","HMCS")</f>
        <v>USS</v>
      </c>
      <c r="J331" t="str">
        <f t="shared" si="76"/>
        <v>Davison</v>
      </c>
      <c r="K331" t="s">
        <v>3268</v>
      </c>
      <c r="L331" t="str">
        <f t="shared" si="77"/>
        <v>Gleaves-class Destroyer</v>
      </c>
      <c r="M331" t="s">
        <v>3268</v>
      </c>
      <c r="N331" s="9">
        <f t="shared" si="78"/>
        <v>1630</v>
      </c>
      <c r="P331" t="str">
        <f t="shared" si="79"/>
        <v>USS Davison#Gleaves-class Destroyer#1630</v>
      </c>
    </row>
    <row r="332" spans="1:16" hidden="1" x14ac:dyDescent="0.25">
      <c r="A332" t="s">
        <v>2969</v>
      </c>
      <c r="B332" t="s">
        <v>2880</v>
      </c>
      <c r="C332" t="s">
        <v>460</v>
      </c>
      <c r="D332" t="s">
        <v>400</v>
      </c>
      <c r="E332" s="9">
        <v>2200</v>
      </c>
      <c r="F332" s="10">
        <v>16162</v>
      </c>
      <c r="G332" t="s">
        <v>2970</v>
      </c>
    </row>
    <row r="333" spans="1:16" x14ac:dyDescent="0.25">
      <c r="A333" t="s">
        <v>975</v>
      </c>
      <c r="B333" t="s">
        <v>2880</v>
      </c>
      <c r="C333" t="s">
        <v>457</v>
      </c>
      <c r="D333" t="s">
        <v>400</v>
      </c>
      <c r="E333" s="9">
        <v>1215</v>
      </c>
      <c r="F333" s="10">
        <v>8257</v>
      </c>
      <c r="G333" t="s">
        <v>583</v>
      </c>
      <c r="I333" t="str" cm="1">
        <f t="array" ref="I333">_xlfn.IFS(B333=" United States Navy","USS",B333=" Royal Navy","HMS",B333=" Royal Canadian Navy","HMCS")</f>
        <v>USS</v>
      </c>
      <c r="J333" t="str">
        <f>A333</f>
        <v>Decatur</v>
      </c>
      <c r="K333" t="s">
        <v>3268</v>
      </c>
      <c r="L333" t="str">
        <f>CONCATENATE(C333,"-class ",D333)</f>
        <v>Clemson-class Destroyer</v>
      </c>
      <c r="M333" t="s">
        <v>3268</v>
      </c>
      <c r="N333" s="9">
        <f>E333</f>
        <v>1215</v>
      </c>
      <c r="P333" t="str">
        <f>CONCATENATE(I333," ",J333,K333,L333,M333,N333)</f>
        <v>USS Decatur#Clemson-class Destroyer#1215</v>
      </c>
    </row>
    <row r="334" spans="1:16" hidden="1" x14ac:dyDescent="0.25">
      <c r="A334" t="s">
        <v>2894</v>
      </c>
      <c r="B334" t="s">
        <v>953</v>
      </c>
      <c r="C334" t="s">
        <v>400</v>
      </c>
      <c r="D334" s="9">
        <v>1375</v>
      </c>
      <c r="E334" s="10">
        <v>12148</v>
      </c>
      <c r="F334" t="s">
        <v>2971</v>
      </c>
    </row>
    <row r="335" spans="1:16" x14ac:dyDescent="0.25">
      <c r="A335" t="s">
        <v>976</v>
      </c>
      <c r="B335" t="s">
        <v>2882</v>
      </c>
      <c r="C335" t="s">
        <v>953</v>
      </c>
      <c r="D335" t="s">
        <v>400</v>
      </c>
      <c r="E335" s="9">
        <v>1397</v>
      </c>
      <c r="F335" s="10">
        <v>11993</v>
      </c>
      <c r="G335" t="s">
        <v>977</v>
      </c>
      <c r="I335" t="str" cm="1">
        <f t="array" ref="I335">_xlfn.IFS(B335=" United States Navy","USS",B335=" Royal Navy","HMS",B335=" Royal Canadian Navy","HMCS")</f>
        <v>HMS</v>
      </c>
      <c r="J335" t="str">
        <f t="shared" ref="J335:J336" si="80">A335</f>
        <v>Defender</v>
      </c>
      <c r="K335" t="s">
        <v>3268</v>
      </c>
      <c r="L335" t="str">
        <f t="shared" ref="L335:L336" si="81">CONCATENATE(C335,"-class ",D335)</f>
        <v>D-class Destroyer</v>
      </c>
      <c r="M335" t="s">
        <v>3268</v>
      </c>
      <c r="N335" s="9">
        <f t="shared" ref="N335:N336" si="82">E335</f>
        <v>1397</v>
      </c>
      <c r="P335" t="str">
        <f t="shared" ref="P335:P336" si="83">CONCATENATE(I335," ",J335,K335,L335,M335,N335)</f>
        <v>HMS Defender#D-class Destroyer#1397</v>
      </c>
    </row>
    <row r="336" spans="1:16" x14ac:dyDescent="0.25">
      <c r="A336" t="s">
        <v>978</v>
      </c>
      <c r="B336" t="s">
        <v>2882</v>
      </c>
      <c r="C336" t="s">
        <v>953</v>
      </c>
      <c r="D336" t="s">
        <v>400</v>
      </c>
      <c r="E336" s="9">
        <v>1397</v>
      </c>
      <c r="F336" s="10">
        <v>12085</v>
      </c>
      <c r="G336" t="s">
        <v>979</v>
      </c>
      <c r="I336" t="str" cm="1">
        <f t="array" ref="I336">_xlfn.IFS(B336=" United States Navy","USS",B336=" Royal Navy","HMS",B336=" Royal Canadian Navy","HMCS")</f>
        <v>HMS</v>
      </c>
      <c r="J336" t="str">
        <f t="shared" si="80"/>
        <v>Delight</v>
      </c>
      <c r="K336" t="s">
        <v>3268</v>
      </c>
      <c r="L336" t="str">
        <f t="shared" si="81"/>
        <v>D-class Destroyer</v>
      </c>
      <c r="M336" t="s">
        <v>3268</v>
      </c>
      <c r="N336" s="9">
        <f t="shared" si="82"/>
        <v>1397</v>
      </c>
      <c r="P336" t="str">
        <f t="shared" si="83"/>
        <v>HMS Delight#D-class Destroyer#1397</v>
      </c>
    </row>
    <row r="337" spans="1:16" hidden="1" x14ac:dyDescent="0.25">
      <c r="A337" t="s">
        <v>980</v>
      </c>
      <c r="B337" t="s">
        <v>2883</v>
      </c>
      <c r="C337" t="s">
        <v>980</v>
      </c>
      <c r="D337" t="s">
        <v>400</v>
      </c>
      <c r="E337" s="9">
        <v>1360</v>
      </c>
      <c r="F337">
        <v>1942</v>
      </c>
      <c r="G337" t="s">
        <v>981</v>
      </c>
    </row>
    <row r="338" spans="1:16" hidden="1" x14ac:dyDescent="0.25">
      <c r="A338" t="s">
        <v>982</v>
      </c>
      <c r="B338" t="s">
        <v>2880</v>
      </c>
      <c r="C338" t="s">
        <v>432</v>
      </c>
      <c r="D338" t="s">
        <v>400</v>
      </c>
      <c r="E338" s="9">
        <v>2616</v>
      </c>
      <c r="F338" s="10">
        <v>16498</v>
      </c>
      <c r="G338" t="s">
        <v>983</v>
      </c>
    </row>
    <row r="339" spans="1:16" x14ac:dyDescent="0.25">
      <c r="A339" t="s">
        <v>984</v>
      </c>
      <c r="B339" t="s">
        <v>2880</v>
      </c>
      <c r="C339" t="s">
        <v>578</v>
      </c>
      <c r="D339" t="s">
        <v>400</v>
      </c>
      <c r="E339" s="9">
        <v>1150</v>
      </c>
      <c r="F339" s="10">
        <v>6827</v>
      </c>
      <c r="G339" t="s">
        <v>579</v>
      </c>
      <c r="I339" t="str" cm="1">
        <f t="array" ref="I339">_xlfn.IFS(B339=" United States Navy","USS",B339=" Royal Navy","HMS",B339=" Royal Canadian Navy","HMCS")</f>
        <v>USS</v>
      </c>
      <c r="J339" t="str">
        <f t="shared" ref="J339:J341" si="84">A339</f>
        <v>Dent</v>
      </c>
      <c r="K339" t="s">
        <v>3268</v>
      </c>
      <c r="L339" t="str">
        <f t="shared" ref="L339:L341" si="85">CONCATENATE(C339,"-class ",D339)</f>
        <v>Wickes-class Destroyer</v>
      </c>
      <c r="M339" t="s">
        <v>3268</v>
      </c>
      <c r="N339" s="9">
        <f t="shared" ref="N339:N341" si="86">E339</f>
        <v>1150</v>
      </c>
      <c r="P339" t="str">
        <f t="shared" ref="P339:P341" si="87">CONCATENATE(I339," ",J339,K339,L339,M339,N339)</f>
        <v>USS Dent#Wickes-class Destroyer#1150</v>
      </c>
    </row>
    <row r="340" spans="1:16" x14ac:dyDescent="0.25">
      <c r="A340" t="s">
        <v>985</v>
      </c>
      <c r="B340" t="s">
        <v>2880</v>
      </c>
      <c r="C340" t="s">
        <v>575</v>
      </c>
      <c r="D340" t="s">
        <v>400</v>
      </c>
      <c r="E340" s="9">
        <v>1365</v>
      </c>
      <c r="F340" s="10">
        <v>12706</v>
      </c>
      <c r="G340" t="s">
        <v>579</v>
      </c>
      <c r="I340" t="str" cm="1">
        <f t="array" ref="I340">_xlfn.IFS(B340=" United States Navy","USS",B340=" Royal Navy","HMS",B340=" Royal Canadian Navy","HMCS")</f>
        <v>USS</v>
      </c>
      <c r="J340" t="str">
        <f t="shared" si="84"/>
        <v>Dewey</v>
      </c>
      <c r="K340" t="s">
        <v>3268</v>
      </c>
      <c r="L340" t="str">
        <f t="shared" si="85"/>
        <v>Farragut-class Destroyer</v>
      </c>
      <c r="M340" t="s">
        <v>3268</v>
      </c>
      <c r="N340" s="9">
        <f t="shared" si="86"/>
        <v>1365</v>
      </c>
      <c r="P340" t="str">
        <f t="shared" si="87"/>
        <v>USS Dewey#Farragut-class Destroyer#1365</v>
      </c>
    </row>
    <row r="341" spans="1:16" x14ac:dyDescent="0.25">
      <c r="A341" t="s">
        <v>986</v>
      </c>
      <c r="B341" t="s">
        <v>2882</v>
      </c>
      <c r="C341" t="s">
        <v>953</v>
      </c>
      <c r="D341" t="s">
        <v>400</v>
      </c>
      <c r="E341" s="9">
        <v>1375</v>
      </c>
      <c r="F341" s="10">
        <v>11996</v>
      </c>
      <c r="G341" t="s">
        <v>987</v>
      </c>
      <c r="I341" t="str" cm="1">
        <f t="array" ref="I341">_xlfn.IFS(B341=" United States Navy","USS",B341=" Royal Navy","HMS",B341=" Royal Canadian Navy","HMCS")</f>
        <v>HMS</v>
      </c>
      <c r="J341" t="str">
        <f t="shared" si="84"/>
        <v>Diamond</v>
      </c>
      <c r="K341" t="s">
        <v>3268</v>
      </c>
      <c r="L341" t="str">
        <f t="shared" si="85"/>
        <v>D-class Destroyer</v>
      </c>
      <c r="M341" t="s">
        <v>3268</v>
      </c>
      <c r="N341" s="9">
        <f t="shared" si="86"/>
        <v>1375</v>
      </c>
      <c r="P341" t="str">
        <f t="shared" si="87"/>
        <v>HMS Diamond#D-class Destroyer#1375</v>
      </c>
    </row>
    <row r="342" spans="1:16" hidden="1" x14ac:dyDescent="0.25">
      <c r="A342" t="s">
        <v>2894</v>
      </c>
      <c r="B342" t="s">
        <v>953</v>
      </c>
      <c r="C342" t="s">
        <v>400</v>
      </c>
      <c r="D342" s="9">
        <v>1375</v>
      </c>
      <c r="E342" s="10">
        <v>12044</v>
      </c>
      <c r="F342" t="s">
        <v>2972</v>
      </c>
    </row>
    <row r="343" spans="1:16" x14ac:dyDescent="0.25">
      <c r="A343" t="s">
        <v>988</v>
      </c>
      <c r="B343" t="s">
        <v>2880</v>
      </c>
      <c r="C343" t="s">
        <v>578</v>
      </c>
      <c r="D343" t="s">
        <v>400</v>
      </c>
      <c r="E343" s="9">
        <v>1150</v>
      </c>
      <c r="F343" s="10">
        <v>7186</v>
      </c>
      <c r="G343" t="s">
        <v>989</v>
      </c>
      <c r="I343" t="str" cm="1">
        <f t="array" ref="I343">_xlfn.IFS(B343=" United States Navy","USS",B343=" Royal Navy","HMS",B343=" Royal Canadian Navy","HMCS")</f>
        <v>USS</v>
      </c>
      <c r="J343" t="str">
        <f t="shared" ref="J343:J345" si="88">A343</f>
        <v>Dickerson</v>
      </c>
      <c r="K343" t="s">
        <v>3268</v>
      </c>
      <c r="L343" t="str">
        <f t="shared" ref="L343:L345" si="89">CONCATENATE(C343,"-class ",D343)</f>
        <v>Wickes-class Destroyer</v>
      </c>
      <c r="M343" t="s">
        <v>3268</v>
      </c>
      <c r="N343" s="9">
        <f t="shared" ref="N343:N345" si="90">E343</f>
        <v>1150</v>
      </c>
      <c r="P343" t="str">
        <f t="shared" ref="P343:P345" si="91">CONCATENATE(I343," ",J343,K343,L343,M343,N343)</f>
        <v>USS Dickerson#Wickes-class Destroyer#1150</v>
      </c>
    </row>
    <row r="344" spans="1:16" x14ac:dyDescent="0.25">
      <c r="A344" t="s">
        <v>990</v>
      </c>
      <c r="B344" t="s">
        <v>2880</v>
      </c>
      <c r="C344" t="s">
        <v>399</v>
      </c>
      <c r="D344" t="s">
        <v>400</v>
      </c>
      <c r="E344" s="9">
        <v>1630</v>
      </c>
      <c r="F344" s="10">
        <v>15557</v>
      </c>
      <c r="G344" t="s">
        <v>991</v>
      </c>
      <c r="I344" t="str" cm="1">
        <f t="array" ref="I344">_xlfn.IFS(B344=" United States Navy","USS",B344=" Royal Navy","HMS",B344=" Royal Canadian Navy","HMCS")</f>
        <v>USS</v>
      </c>
      <c r="J344" t="str">
        <f t="shared" si="88"/>
        <v>Doran</v>
      </c>
      <c r="K344" t="s">
        <v>3268</v>
      </c>
      <c r="L344" t="str">
        <f t="shared" si="89"/>
        <v>Gleaves-class Destroyer</v>
      </c>
      <c r="M344" t="s">
        <v>3268</v>
      </c>
      <c r="N344" s="9">
        <f t="shared" si="90"/>
        <v>1630</v>
      </c>
      <c r="P344" t="str">
        <f t="shared" si="91"/>
        <v>USS Doran#Gleaves-class Destroyer#1630</v>
      </c>
    </row>
    <row r="345" spans="1:16" x14ac:dyDescent="0.25">
      <c r="A345" t="s">
        <v>992</v>
      </c>
      <c r="B345" t="s">
        <v>2880</v>
      </c>
      <c r="C345" t="s">
        <v>578</v>
      </c>
      <c r="D345" t="s">
        <v>400</v>
      </c>
      <c r="E345" s="9">
        <v>1150</v>
      </c>
      <c r="F345" s="10">
        <v>6834</v>
      </c>
      <c r="G345" t="s">
        <v>993</v>
      </c>
      <c r="I345" t="str" cm="1">
        <f t="array" ref="I345">_xlfn.IFS(B345=" United States Navy","USS",B345=" Royal Navy","HMS",B345=" Royal Canadian Navy","HMCS")</f>
        <v>USS</v>
      </c>
      <c r="J345" t="str">
        <f t="shared" si="88"/>
        <v>Dorsey</v>
      </c>
      <c r="K345" t="s">
        <v>3268</v>
      </c>
      <c r="L345" t="str">
        <f t="shared" si="89"/>
        <v>Wickes-class Destroyer</v>
      </c>
      <c r="M345" t="s">
        <v>3268</v>
      </c>
      <c r="N345" s="9">
        <f t="shared" si="90"/>
        <v>1150</v>
      </c>
      <c r="P345" t="str">
        <f t="shared" si="91"/>
        <v>USS Dorsey#Wickes-class Destroyer#1150</v>
      </c>
    </row>
    <row r="346" spans="1:16" hidden="1" x14ac:dyDescent="0.25">
      <c r="A346" t="s">
        <v>994</v>
      </c>
      <c r="B346" t="s">
        <v>2880</v>
      </c>
      <c r="C346" t="s">
        <v>406</v>
      </c>
      <c r="D346" t="s">
        <v>400</v>
      </c>
      <c r="E346" s="9">
        <v>2050</v>
      </c>
      <c r="F346" s="10">
        <v>15925</v>
      </c>
      <c r="G346" t="s">
        <v>995</v>
      </c>
    </row>
    <row r="347" spans="1:16" x14ac:dyDescent="0.25">
      <c r="A347" t="s">
        <v>996</v>
      </c>
      <c r="B347" t="s">
        <v>2882</v>
      </c>
      <c r="C347" t="s">
        <v>718</v>
      </c>
      <c r="D347" t="s">
        <v>562</v>
      </c>
      <c r="E347" s="9">
        <v>1580</v>
      </c>
      <c r="F347" s="10">
        <v>6820</v>
      </c>
      <c r="G347" t="s">
        <v>997</v>
      </c>
      <c r="I347" t="str" cm="1">
        <f t="array" ref="I347">_xlfn.IFS(B347=" United States Navy","USS",B347=" Royal Navy","HMS",B347=" Royal Canadian Navy","HMCS")</f>
        <v>HMS</v>
      </c>
      <c r="J347" t="str">
        <f>A347</f>
        <v>Douglas</v>
      </c>
      <c r="K347" t="s">
        <v>3268</v>
      </c>
      <c r="L347" t="str">
        <f>CONCATENATE(C347,"-class ",D347)</f>
        <v>Admiralty type-class Destroyer flotilla leader</v>
      </c>
      <c r="M347" t="s">
        <v>3268</v>
      </c>
      <c r="N347" s="9">
        <f>E347</f>
        <v>1580</v>
      </c>
      <c r="P347" t="str">
        <f>CONCATENATE(I347," ",J347,K347,L347,M347,N347)</f>
        <v>HMS Douglas#Admiralty type-class Destroyer flotilla leader#1580</v>
      </c>
    </row>
    <row r="348" spans="1:16" hidden="1" x14ac:dyDescent="0.25">
      <c r="A348" t="s">
        <v>998</v>
      </c>
      <c r="B348" t="s">
        <v>2880</v>
      </c>
      <c r="C348" t="s">
        <v>460</v>
      </c>
      <c r="D348" t="s">
        <v>400</v>
      </c>
      <c r="E348" s="9">
        <v>2200</v>
      </c>
      <c r="F348" s="10">
        <v>16432</v>
      </c>
      <c r="G348" t="s">
        <v>2973</v>
      </c>
    </row>
    <row r="349" spans="1:16" hidden="1" x14ac:dyDescent="0.25">
      <c r="A349" t="s">
        <v>962</v>
      </c>
      <c r="B349" t="s">
        <v>2967</v>
      </c>
      <c r="C349" t="s">
        <v>962</v>
      </c>
      <c r="D349" t="s">
        <v>400</v>
      </c>
      <c r="E349" s="9">
        <v>1219</v>
      </c>
      <c r="F349" s="10">
        <v>13191</v>
      </c>
      <c r="G349" t="s">
        <v>999</v>
      </c>
    </row>
    <row r="350" spans="1:16" x14ac:dyDescent="0.25">
      <c r="A350" t="s">
        <v>1000</v>
      </c>
      <c r="B350" t="s">
        <v>2880</v>
      </c>
      <c r="C350" t="s">
        <v>781</v>
      </c>
      <c r="D350" t="s">
        <v>400</v>
      </c>
      <c r="E350" s="9">
        <v>1450</v>
      </c>
      <c r="F350" s="10">
        <v>13530</v>
      </c>
      <c r="G350" t="s">
        <v>788</v>
      </c>
      <c r="I350" t="str" cm="1">
        <f t="array" ref="I350">_xlfn.IFS(B350=" United States Navy","USS",B350=" Royal Navy","HMS",B350=" Royal Canadian Navy","HMCS")</f>
        <v>USS</v>
      </c>
      <c r="J350" t="str">
        <f>A350</f>
        <v>Downes</v>
      </c>
      <c r="K350" t="s">
        <v>3268</v>
      </c>
      <c r="L350" t="str">
        <f>CONCATENATE(C350,"-class ",D350)</f>
        <v>Mahan-class Destroyer</v>
      </c>
      <c r="M350" t="s">
        <v>3268</v>
      </c>
      <c r="N350" s="9">
        <f>E350</f>
        <v>1450</v>
      </c>
      <c r="P350" t="str">
        <f>CONCATENATE(I350," ",J350,K350,L350,M350,N350)</f>
        <v>USS Downes#Mahan-class Destroyer#1450</v>
      </c>
    </row>
    <row r="351" spans="1:16" hidden="1" x14ac:dyDescent="0.25">
      <c r="A351" t="s">
        <v>1001</v>
      </c>
      <c r="B351" t="s">
        <v>2880</v>
      </c>
      <c r="C351" t="s">
        <v>399</v>
      </c>
      <c r="D351" t="s">
        <v>400</v>
      </c>
      <c r="E351" s="9">
        <v>1630</v>
      </c>
      <c r="F351" s="10">
        <v>15733</v>
      </c>
      <c r="G351" t="s">
        <v>1002</v>
      </c>
    </row>
    <row r="352" spans="1:16" hidden="1" x14ac:dyDescent="0.25">
      <c r="A352" t="s">
        <v>1003</v>
      </c>
      <c r="B352" t="s">
        <v>2884</v>
      </c>
      <c r="C352" t="s">
        <v>1003</v>
      </c>
      <c r="D352" t="s">
        <v>400</v>
      </c>
      <c r="E352">
        <v>578</v>
      </c>
      <c r="F352">
        <v>1908</v>
      </c>
      <c r="G352" t="s">
        <v>1004</v>
      </c>
    </row>
    <row r="353" spans="1:16" x14ac:dyDescent="0.25">
      <c r="A353" t="s">
        <v>1005</v>
      </c>
      <c r="B353" t="s">
        <v>2880</v>
      </c>
      <c r="C353" t="s">
        <v>781</v>
      </c>
      <c r="D353" t="s">
        <v>400</v>
      </c>
      <c r="E353" s="9">
        <v>1450</v>
      </c>
      <c r="F353" s="10">
        <v>13394</v>
      </c>
      <c r="G353" t="s">
        <v>418</v>
      </c>
      <c r="I353" t="str" cm="1">
        <f t="array" ref="I353">_xlfn.IFS(B353=" United States Navy","USS",B353=" Royal Navy","HMS",B353=" Royal Canadian Navy","HMCS")</f>
        <v>USS</v>
      </c>
      <c r="J353" t="str">
        <f>A353</f>
        <v>Drayton</v>
      </c>
      <c r="K353" t="s">
        <v>3268</v>
      </c>
      <c r="L353" t="str">
        <f>CONCATENATE(C353,"-class ",D353)</f>
        <v>Mahan-class Destroyer</v>
      </c>
      <c r="M353" t="s">
        <v>3268</v>
      </c>
      <c r="N353" s="9">
        <f>E353</f>
        <v>1450</v>
      </c>
      <c r="P353" t="str">
        <f>CONCATENATE(I353," ",J353,K353,L353,M353,N353)</f>
        <v>USS Drayton#Mahan-class Destroyer#1450</v>
      </c>
    </row>
    <row r="354" spans="1:16" hidden="1" x14ac:dyDescent="0.25">
      <c r="A354" t="s">
        <v>1006</v>
      </c>
      <c r="B354" t="s">
        <v>2880</v>
      </c>
      <c r="C354" t="s">
        <v>460</v>
      </c>
      <c r="D354" t="s">
        <v>400</v>
      </c>
      <c r="E354" s="9">
        <v>2200</v>
      </c>
      <c r="F354" s="10">
        <v>16390</v>
      </c>
      <c r="G354" t="s">
        <v>1007</v>
      </c>
    </row>
    <row r="355" spans="1:16" x14ac:dyDescent="0.25">
      <c r="A355" t="s">
        <v>1008</v>
      </c>
      <c r="B355" t="s">
        <v>2880</v>
      </c>
      <c r="C355" t="s">
        <v>578</v>
      </c>
      <c r="D355" t="s">
        <v>400</v>
      </c>
      <c r="E355" s="9">
        <v>1150</v>
      </c>
      <c r="F355" s="10">
        <v>7060</v>
      </c>
      <c r="G355" t="s">
        <v>418</v>
      </c>
      <c r="I355" t="str" cm="1">
        <f t="array" ref="I355">_xlfn.IFS(B355=" United States Navy","USS",B355=" Royal Navy","HMS",B355=" Royal Canadian Navy","HMCS")</f>
        <v>USS</v>
      </c>
      <c r="J355" t="str">
        <f>A355</f>
        <v>Du Pont</v>
      </c>
      <c r="K355" t="s">
        <v>3268</v>
      </c>
      <c r="L355" t="str">
        <f>CONCATENATE(C355,"-class ",D355)</f>
        <v>Wickes-class Destroyer</v>
      </c>
      <c r="M355" t="s">
        <v>3268</v>
      </c>
      <c r="N355" s="9">
        <f>E355</f>
        <v>1150</v>
      </c>
      <c r="P355" t="str">
        <f>CONCATENATE(I355," ",J355,K355,L355,M355,N355)</f>
        <v>USS Du Pont#Wickes-class Destroyer#1150</v>
      </c>
    </row>
    <row r="356" spans="1:16" hidden="1" x14ac:dyDescent="0.25">
      <c r="A356" t="s">
        <v>1009</v>
      </c>
      <c r="B356" t="s">
        <v>2917</v>
      </c>
    </row>
    <row r="357" spans="1:16" hidden="1" x14ac:dyDescent="0.25">
      <c r="A357" t="s">
        <v>2892</v>
      </c>
    </row>
    <row r="358" spans="1:16" hidden="1" x14ac:dyDescent="0.25">
      <c r="A358" t="s">
        <v>2908</v>
      </c>
      <c r="C358" t="s">
        <v>562</v>
      </c>
      <c r="D358" s="9">
        <v>1880</v>
      </c>
      <c r="E358" s="10">
        <v>11607</v>
      </c>
      <c r="F358" t="s">
        <v>2974</v>
      </c>
    </row>
    <row r="359" spans="1:16" x14ac:dyDescent="0.25">
      <c r="A359" t="s">
        <v>1010</v>
      </c>
      <c r="B359" t="s">
        <v>2882</v>
      </c>
      <c r="C359" t="s">
        <v>953</v>
      </c>
      <c r="D359" t="s">
        <v>400</v>
      </c>
      <c r="E359" s="9">
        <v>1375</v>
      </c>
      <c r="F359" s="10">
        <v>12078</v>
      </c>
      <c r="G359" t="s">
        <v>1011</v>
      </c>
      <c r="I359" t="str" cm="1">
        <f t="array" ref="I359">_xlfn.IFS(B359=" United States Navy","USS",B359=" Royal Navy","HMS",B359=" Royal Canadian Navy","HMCS")</f>
        <v>HMS</v>
      </c>
      <c r="J359" t="str">
        <f t="shared" ref="J359:J360" si="92">A359</f>
        <v>Duchess</v>
      </c>
      <c r="K359" t="s">
        <v>3268</v>
      </c>
      <c r="L359" t="str">
        <f t="shared" ref="L359:L360" si="93">CONCATENATE(C359,"-class ",D359)</f>
        <v>D-class Destroyer</v>
      </c>
      <c r="M359" t="s">
        <v>3268</v>
      </c>
      <c r="N359" s="9">
        <f t="shared" ref="N359:N360" si="94">E359</f>
        <v>1375</v>
      </c>
      <c r="P359" t="str">
        <f t="shared" ref="P359:P360" si="95">CONCATENATE(I359," ",J359,K359,L359,M359,N359)</f>
        <v>HMS Duchess#D-class Destroyer#1375</v>
      </c>
    </row>
    <row r="360" spans="1:16" x14ac:dyDescent="0.25">
      <c r="A360" t="s">
        <v>1012</v>
      </c>
      <c r="B360" t="s">
        <v>2882</v>
      </c>
      <c r="C360" t="s">
        <v>953</v>
      </c>
      <c r="D360" t="s">
        <v>562</v>
      </c>
      <c r="E360" s="9">
        <v>1400</v>
      </c>
      <c r="F360" s="10">
        <v>12149</v>
      </c>
      <c r="G360" t="s">
        <v>1013</v>
      </c>
      <c r="I360" t="str" cm="1">
        <f t="array" ref="I360">_xlfn.IFS(B360=" United States Navy","USS",B360=" Royal Navy","HMS",B360=" Royal Canadian Navy","HMCS")</f>
        <v>HMS</v>
      </c>
      <c r="J360" t="str">
        <f t="shared" si="92"/>
        <v>Duncan</v>
      </c>
      <c r="K360" t="s">
        <v>3268</v>
      </c>
      <c r="L360" t="str">
        <f t="shared" si="93"/>
        <v>D-class Destroyer flotilla leader</v>
      </c>
      <c r="M360" t="s">
        <v>3268</v>
      </c>
      <c r="N360" s="9">
        <f t="shared" si="94"/>
        <v>1400</v>
      </c>
      <c r="P360" t="str">
        <f t="shared" si="95"/>
        <v>HMS Duncan#D-class Destroyer flotilla leader#1400</v>
      </c>
    </row>
    <row r="361" spans="1:16" hidden="1" x14ac:dyDescent="0.25">
      <c r="A361" t="s">
        <v>2975</v>
      </c>
      <c r="B361" t="s">
        <v>2880</v>
      </c>
      <c r="C361" t="s">
        <v>432</v>
      </c>
      <c r="D361" t="s">
        <v>400</v>
      </c>
      <c r="E361" s="9">
        <v>2616</v>
      </c>
      <c r="F361" s="10">
        <v>16493</v>
      </c>
      <c r="G361" t="s">
        <v>1015</v>
      </c>
    </row>
    <row r="362" spans="1:16" x14ac:dyDescent="0.25">
      <c r="A362" t="s">
        <v>1016</v>
      </c>
      <c r="B362" t="s">
        <v>2880</v>
      </c>
      <c r="C362" t="s">
        <v>781</v>
      </c>
      <c r="D362" t="s">
        <v>400</v>
      </c>
      <c r="E362" s="9">
        <v>1450</v>
      </c>
      <c r="F362" s="10">
        <v>13678</v>
      </c>
      <c r="G362" t="s">
        <v>731</v>
      </c>
      <c r="I362" t="str" cm="1">
        <f t="array" ref="I362">_xlfn.IFS(B362=" United States Navy","USS",B362=" Royal Navy","HMS",B362=" Royal Canadian Navy","HMCS")</f>
        <v>USS</v>
      </c>
      <c r="J362" t="str">
        <f>A362</f>
        <v>Dunlap</v>
      </c>
      <c r="K362" t="s">
        <v>3268</v>
      </c>
      <c r="L362" t="str">
        <f>CONCATENATE(C362,"-class ",D362)</f>
        <v>Mahan-class Destroyer</v>
      </c>
      <c r="M362" t="s">
        <v>3268</v>
      </c>
      <c r="N362" s="9">
        <f>E362</f>
        <v>1450</v>
      </c>
      <c r="P362" t="str">
        <f>CONCATENATE(I362," ",J362,K362,L362,M362,N362)</f>
        <v>USS Dunlap#Mahan-class Destroyer#1450</v>
      </c>
    </row>
    <row r="363" spans="1:16" hidden="1" x14ac:dyDescent="0.25">
      <c r="A363" t="s">
        <v>1017</v>
      </c>
      <c r="B363" t="s">
        <v>2880</v>
      </c>
      <c r="C363" t="s">
        <v>432</v>
      </c>
      <c r="D363" t="s">
        <v>400</v>
      </c>
      <c r="E363" s="9">
        <v>2616</v>
      </c>
      <c r="F363" s="10">
        <v>16578</v>
      </c>
      <c r="G363" t="s">
        <v>1018</v>
      </c>
    </row>
    <row r="364" spans="1:16" x14ac:dyDescent="0.25">
      <c r="A364" t="s">
        <v>1019</v>
      </c>
      <c r="B364" t="s">
        <v>2880</v>
      </c>
      <c r="C364" t="s">
        <v>406</v>
      </c>
      <c r="D364" t="s">
        <v>400</v>
      </c>
      <c r="E364" s="9">
        <v>2050</v>
      </c>
      <c r="F364" s="10">
        <v>15705</v>
      </c>
      <c r="G364" t="s">
        <v>1020</v>
      </c>
      <c r="I364" t="str" cm="1">
        <f t="array" ref="I364">_xlfn.IFS(B364=" United States Navy","USS",B364=" Royal Navy","HMS",B364=" Royal Canadian Navy","HMCS")</f>
        <v>USS</v>
      </c>
      <c r="J364" t="str">
        <f>A364</f>
        <v>Dyson</v>
      </c>
      <c r="K364" t="s">
        <v>3268</v>
      </c>
      <c r="L364" t="str">
        <f>CONCATENATE(C364,"-class ",D364)</f>
        <v>Fletcher-class Destroyer</v>
      </c>
      <c r="M364" t="s">
        <v>3268</v>
      </c>
      <c r="N364" s="9">
        <f>E364</f>
        <v>2050</v>
      </c>
      <c r="P364" t="str">
        <f>CONCATENATE(I364," ",J364,K364,L364,M364,N364)</f>
        <v>USS Dyson#Fletcher-class Destroyer#2050</v>
      </c>
    </row>
    <row r="365" spans="1:16" hidden="1" x14ac:dyDescent="0.25">
      <c r="A365" t="s">
        <v>1021</v>
      </c>
      <c r="B365" t="s">
        <v>2901</v>
      </c>
      <c r="C365" t="s">
        <v>1022</v>
      </c>
      <c r="D365" t="s">
        <v>400</v>
      </c>
      <c r="E365" s="9">
        <v>1460</v>
      </c>
      <c r="F365" s="10">
        <v>6513</v>
      </c>
      <c r="G365" t="s">
        <v>1023</v>
      </c>
    </row>
    <row r="366" spans="1:16" x14ac:dyDescent="0.25">
      <c r="A366" t="s">
        <v>1024</v>
      </c>
      <c r="B366" t="s">
        <v>2880</v>
      </c>
      <c r="C366" t="s">
        <v>399</v>
      </c>
      <c r="D366" t="s">
        <v>400</v>
      </c>
      <c r="E366" s="9">
        <v>1630</v>
      </c>
      <c r="F366" s="10">
        <v>15585</v>
      </c>
      <c r="G366" t="s">
        <v>1025</v>
      </c>
      <c r="I366" t="str" cm="1">
        <f t="array" ref="I366">_xlfn.IFS(B366=" United States Navy","USS",B366=" Royal Navy","HMS",B366=" Royal Canadian Navy","HMCS")</f>
        <v>USS</v>
      </c>
      <c r="J366" t="str">
        <f t="shared" ref="J366:J368" si="96">A366</f>
        <v>Earle</v>
      </c>
      <c r="K366" t="s">
        <v>3268</v>
      </c>
      <c r="L366" t="str">
        <f t="shared" ref="L366:L368" si="97">CONCATENATE(C366,"-class ",D366)</f>
        <v>Gleaves-class Destroyer</v>
      </c>
      <c r="M366" t="s">
        <v>3268</v>
      </c>
      <c r="N366" s="9">
        <f t="shared" ref="N366:N368" si="98">E366</f>
        <v>1630</v>
      </c>
      <c r="P366" t="str">
        <f t="shared" ref="P366:P368" si="99">CONCATENATE(I366," ",J366,K366,L366,M366,N366)</f>
        <v>USS Earle#Gleaves-class Destroyer#1630</v>
      </c>
    </row>
    <row r="367" spans="1:16" x14ac:dyDescent="0.25">
      <c r="A367" t="s">
        <v>1026</v>
      </c>
      <c r="B367" t="s">
        <v>2880</v>
      </c>
      <c r="C367" t="s">
        <v>406</v>
      </c>
      <c r="D367" t="s">
        <v>400</v>
      </c>
      <c r="E367" s="9">
        <v>2050</v>
      </c>
      <c r="F367" s="10">
        <v>15679</v>
      </c>
      <c r="G367" t="s">
        <v>1027</v>
      </c>
      <c r="I367" t="str" cm="1">
        <f t="array" ref="I367">_xlfn.IFS(B367=" United States Navy","USS",B367=" Royal Navy","HMS",B367=" Royal Canadian Navy","HMCS")</f>
        <v>USS</v>
      </c>
      <c r="J367" t="str">
        <f t="shared" si="96"/>
        <v>Eaton</v>
      </c>
      <c r="K367" t="s">
        <v>3268</v>
      </c>
      <c r="L367" t="str">
        <f t="shared" si="97"/>
        <v>Fletcher-class Destroyer</v>
      </c>
      <c r="M367" t="s">
        <v>3268</v>
      </c>
      <c r="N367" s="9">
        <f t="shared" si="98"/>
        <v>2050</v>
      </c>
      <c r="P367" t="str">
        <f t="shared" si="99"/>
        <v>USS Eaton#Fletcher-class Destroyer#2050</v>
      </c>
    </row>
    <row r="368" spans="1:16" x14ac:dyDescent="0.25">
      <c r="A368" t="s">
        <v>1028</v>
      </c>
      <c r="B368" t="s">
        <v>2880</v>
      </c>
      <c r="C368" t="s">
        <v>399</v>
      </c>
      <c r="D368" t="s">
        <v>400</v>
      </c>
      <c r="E368" s="9">
        <v>1630</v>
      </c>
      <c r="F368" s="10">
        <v>14949</v>
      </c>
      <c r="G368" t="s">
        <v>1029</v>
      </c>
      <c r="I368" t="str" cm="1">
        <f t="array" ref="I368">_xlfn.IFS(B368=" United States Navy","USS",B368=" Royal Navy","HMS",B368=" Royal Canadian Navy","HMCS")</f>
        <v>USS</v>
      </c>
      <c r="J368" t="str">
        <f t="shared" si="96"/>
        <v>Eberle</v>
      </c>
      <c r="K368" t="s">
        <v>3268</v>
      </c>
      <c r="L368" t="str">
        <f t="shared" si="97"/>
        <v>Gleaves-class Destroyer</v>
      </c>
      <c r="M368" t="s">
        <v>3268</v>
      </c>
      <c r="N368" s="9">
        <f t="shared" si="98"/>
        <v>1630</v>
      </c>
      <c r="P368" t="str">
        <f t="shared" si="99"/>
        <v>USS Eberle#Gleaves-class Destroyer#1630</v>
      </c>
    </row>
    <row r="369" spans="1:16" hidden="1" x14ac:dyDescent="0.25">
      <c r="A369" t="s">
        <v>2885</v>
      </c>
      <c r="B369" t="s">
        <v>1030</v>
      </c>
      <c r="C369" t="s">
        <v>400</v>
      </c>
      <c r="D369" s="9">
        <v>1428</v>
      </c>
      <c r="E369" s="10">
        <v>12714</v>
      </c>
      <c r="F369" t="s">
        <v>2976</v>
      </c>
    </row>
    <row r="370" spans="1:16" x14ac:dyDescent="0.25">
      <c r="A370" t="s">
        <v>1031</v>
      </c>
      <c r="B370" t="s">
        <v>2882</v>
      </c>
      <c r="C370" t="s">
        <v>1030</v>
      </c>
      <c r="D370" t="s">
        <v>400</v>
      </c>
      <c r="E370" s="9">
        <v>1428</v>
      </c>
      <c r="F370" s="10">
        <v>12752</v>
      </c>
      <c r="G370" t="s">
        <v>1032</v>
      </c>
      <c r="I370" t="str" cm="1">
        <f t="array" ref="I370">_xlfn.IFS(B370=" United States Navy","USS",B370=" Royal Navy","HMS",B370=" Royal Canadian Navy","HMCS")</f>
        <v>HMS</v>
      </c>
      <c r="J370" t="str">
        <f t="shared" ref="J370:J373" si="100">A370</f>
        <v>Eclipse</v>
      </c>
      <c r="K370" t="s">
        <v>3268</v>
      </c>
      <c r="L370" t="str">
        <f t="shared" ref="L370:L373" si="101">CONCATENATE(C370,"-class ",D370)</f>
        <v>E-class Destroyer</v>
      </c>
      <c r="M370" t="s">
        <v>3268</v>
      </c>
      <c r="N370" s="9">
        <f t="shared" ref="N370:N373" si="102">E370</f>
        <v>1428</v>
      </c>
      <c r="P370" t="str">
        <f t="shared" ref="P370:P373" si="103">CONCATENATE(I370," ",J370,K370,L370,M370,N370)</f>
        <v>HMS Eclipse#E-class Destroyer#1428</v>
      </c>
    </row>
    <row r="371" spans="1:16" x14ac:dyDescent="0.25">
      <c r="A371" t="s">
        <v>1033</v>
      </c>
      <c r="B371" t="s">
        <v>2880</v>
      </c>
      <c r="C371" t="s">
        <v>399</v>
      </c>
      <c r="D371" t="s">
        <v>400</v>
      </c>
      <c r="E371" s="9">
        <v>1630</v>
      </c>
      <c r="F371" s="10">
        <v>15007</v>
      </c>
      <c r="G371" t="s">
        <v>751</v>
      </c>
      <c r="I371" t="str" cm="1">
        <f t="array" ref="I371">_xlfn.IFS(B371=" United States Navy","USS",B371=" Royal Navy","HMS",B371=" Royal Canadian Navy","HMCS")</f>
        <v>USS</v>
      </c>
      <c r="J371" t="str">
        <f t="shared" si="100"/>
        <v>Edison</v>
      </c>
      <c r="K371" t="s">
        <v>3268</v>
      </c>
      <c r="L371" t="str">
        <f t="shared" si="101"/>
        <v>Gleaves-class Destroyer</v>
      </c>
      <c r="M371" t="s">
        <v>3268</v>
      </c>
      <c r="N371" s="9">
        <f t="shared" si="102"/>
        <v>1630</v>
      </c>
      <c r="P371" t="str">
        <f t="shared" si="103"/>
        <v>USS Edison#Gleaves-class Destroyer#1630</v>
      </c>
    </row>
    <row r="372" spans="1:16" x14ac:dyDescent="0.25">
      <c r="A372" t="s">
        <v>1034</v>
      </c>
      <c r="B372" t="s">
        <v>2880</v>
      </c>
      <c r="C372" t="s">
        <v>399</v>
      </c>
      <c r="D372" t="s">
        <v>400</v>
      </c>
      <c r="E372" s="9">
        <v>1630</v>
      </c>
      <c r="F372" s="10">
        <v>15602</v>
      </c>
      <c r="G372" t="s">
        <v>606</v>
      </c>
      <c r="I372" t="str" cm="1">
        <f t="array" ref="I372">_xlfn.IFS(B372=" United States Navy","USS",B372=" Royal Navy","HMS",B372=" Royal Canadian Navy","HMCS")</f>
        <v>USS</v>
      </c>
      <c r="J372" t="str">
        <f t="shared" si="100"/>
        <v>Edwards</v>
      </c>
      <c r="K372" t="s">
        <v>3268</v>
      </c>
      <c r="L372" t="str">
        <f t="shared" si="101"/>
        <v>Gleaves-class Destroyer</v>
      </c>
      <c r="M372" t="s">
        <v>3268</v>
      </c>
      <c r="N372" s="9">
        <f t="shared" si="102"/>
        <v>1630</v>
      </c>
      <c r="P372" t="str">
        <f t="shared" si="103"/>
        <v>USS Edwards#Gleaves-class Destroyer#1630</v>
      </c>
    </row>
    <row r="373" spans="1:16" x14ac:dyDescent="0.25">
      <c r="A373" t="s">
        <v>1035</v>
      </c>
      <c r="B373" t="s">
        <v>2880</v>
      </c>
      <c r="C373" t="s">
        <v>457</v>
      </c>
      <c r="D373" t="s">
        <v>400</v>
      </c>
      <c r="E373" s="9">
        <v>1215</v>
      </c>
      <c r="F373" s="10">
        <v>7636</v>
      </c>
      <c r="G373" t="s">
        <v>1036</v>
      </c>
      <c r="I373" t="str" cm="1">
        <f t="array" ref="I373">_xlfn.IFS(B373=" United States Navy","USS",B373=" Royal Navy","HMS",B373=" Royal Canadian Navy","HMCS")</f>
        <v>USS</v>
      </c>
      <c r="J373" t="str">
        <f t="shared" si="100"/>
        <v>Edsall</v>
      </c>
      <c r="K373" t="s">
        <v>3268</v>
      </c>
      <c r="L373" t="str">
        <f t="shared" si="101"/>
        <v>Clemson-class Destroyer</v>
      </c>
      <c r="M373" t="s">
        <v>3268</v>
      </c>
      <c r="N373" s="9">
        <f t="shared" si="102"/>
        <v>1215</v>
      </c>
      <c r="P373" t="str">
        <f t="shared" si="103"/>
        <v>USS Edsall#Clemson-class Destroyer#1215</v>
      </c>
    </row>
    <row r="374" spans="1:16" hidden="1" x14ac:dyDescent="0.25">
      <c r="A374" t="s">
        <v>1037</v>
      </c>
      <c r="B374" t="s">
        <v>2977</v>
      </c>
      <c r="C374" t="s">
        <v>1037</v>
      </c>
      <c r="D374" t="s">
        <v>400</v>
      </c>
      <c r="E374">
        <v>974</v>
      </c>
      <c r="F374" s="10">
        <v>10119</v>
      </c>
      <c r="G374" t="s">
        <v>1038</v>
      </c>
    </row>
    <row r="375" spans="1:16" x14ac:dyDescent="0.25">
      <c r="A375" t="s">
        <v>1039</v>
      </c>
      <c r="B375" t="s">
        <v>2882</v>
      </c>
      <c r="C375" t="s">
        <v>1030</v>
      </c>
      <c r="D375" t="s">
        <v>400</v>
      </c>
      <c r="E375" s="9">
        <v>1405</v>
      </c>
      <c r="F375" s="10">
        <v>12675</v>
      </c>
      <c r="G375" t="s">
        <v>1040</v>
      </c>
      <c r="I375" t="str" cm="1">
        <f t="array" ref="I375">_xlfn.IFS(B375=" United States Navy","USS",B375=" Royal Navy","HMS",B375=" Royal Canadian Navy","HMCS")</f>
        <v>HMS</v>
      </c>
      <c r="J375" t="str">
        <f t="shared" ref="J375:J379" si="104">A375</f>
        <v>Electra</v>
      </c>
      <c r="K375" t="s">
        <v>3268</v>
      </c>
      <c r="L375" t="str">
        <f t="shared" ref="L375:L379" si="105">CONCATENATE(C375,"-class ",D375)</f>
        <v>E-class Destroyer</v>
      </c>
      <c r="M375" t="s">
        <v>3268</v>
      </c>
      <c r="N375" s="9">
        <f t="shared" ref="N375:N379" si="106">E375</f>
        <v>1405</v>
      </c>
      <c r="P375" t="str">
        <f t="shared" ref="P375:P379" si="107">CONCATENATE(I375," ",J375,K375,L375,M375,N375)</f>
        <v>HMS Electra#E-class Destroyer#1405</v>
      </c>
    </row>
    <row r="376" spans="1:16" x14ac:dyDescent="0.25">
      <c r="A376" t="s">
        <v>1041</v>
      </c>
      <c r="B376" t="s">
        <v>2880</v>
      </c>
      <c r="C376" t="s">
        <v>640</v>
      </c>
      <c r="D376" t="s">
        <v>400</v>
      </c>
      <c r="E376" s="9">
        <v>1656</v>
      </c>
      <c r="F376" s="10">
        <v>14293</v>
      </c>
      <c r="G376" t="s">
        <v>418</v>
      </c>
      <c r="I376" t="str" cm="1">
        <f t="array" ref="I376">_xlfn.IFS(B376=" United States Navy","USS",B376=" Royal Navy","HMS",B376=" Royal Canadian Navy","HMCS")</f>
        <v>USS</v>
      </c>
      <c r="J376" t="str">
        <f t="shared" si="104"/>
        <v>Ellet</v>
      </c>
      <c r="K376" t="s">
        <v>3268</v>
      </c>
      <c r="L376" t="str">
        <f t="shared" si="105"/>
        <v>Benham-class Destroyer</v>
      </c>
      <c r="M376" t="s">
        <v>3268</v>
      </c>
      <c r="N376" s="9">
        <f t="shared" si="106"/>
        <v>1656</v>
      </c>
      <c r="P376" t="str">
        <f t="shared" si="107"/>
        <v>USS Ellet#Benham-class Destroyer#1656</v>
      </c>
    </row>
    <row r="377" spans="1:16" x14ac:dyDescent="0.25">
      <c r="A377" t="s">
        <v>1042</v>
      </c>
      <c r="B377" t="s">
        <v>2880</v>
      </c>
      <c r="C377" t="s">
        <v>578</v>
      </c>
      <c r="D377" t="s">
        <v>674</v>
      </c>
      <c r="E377" s="9">
        <v>1190</v>
      </c>
      <c r="F377" s="10">
        <v>6965</v>
      </c>
      <c r="G377" t="s">
        <v>1043</v>
      </c>
      <c r="I377" t="str" cm="1">
        <f t="array" ref="I377">_xlfn.IFS(B377=" United States Navy","USS",B377=" Royal Navy","HMS",B377=" Royal Canadian Navy","HMCS")</f>
        <v>USS</v>
      </c>
      <c r="J377" t="str">
        <f t="shared" si="104"/>
        <v>Elliot</v>
      </c>
      <c r="K377" t="s">
        <v>3268</v>
      </c>
      <c r="L377" t="str">
        <f t="shared" si="105"/>
        <v>Wickes-class Destroyer minesweeper</v>
      </c>
      <c r="M377" t="s">
        <v>3268</v>
      </c>
      <c r="N377" s="9">
        <f t="shared" si="106"/>
        <v>1190</v>
      </c>
      <c r="P377" t="str">
        <f t="shared" si="107"/>
        <v>USS Elliot#Wickes-class Destroyer minesweeper#1190</v>
      </c>
    </row>
    <row r="378" spans="1:16" x14ac:dyDescent="0.25">
      <c r="A378" t="s">
        <v>1044</v>
      </c>
      <c r="B378" t="s">
        <v>2880</v>
      </c>
      <c r="C378" t="s">
        <v>578</v>
      </c>
      <c r="D378" t="s">
        <v>400</v>
      </c>
      <c r="E378" s="9">
        <v>1190</v>
      </c>
      <c r="F378" s="10">
        <v>7098</v>
      </c>
      <c r="G378" t="s">
        <v>1045</v>
      </c>
      <c r="I378" t="str" cm="1">
        <f t="array" ref="I378">_xlfn.IFS(B378=" United States Navy","USS",B378=" Royal Navy","HMS",B378=" Royal Canadian Navy","HMCS")</f>
        <v>USS</v>
      </c>
      <c r="J378" t="str">
        <f t="shared" si="104"/>
        <v>Ellis</v>
      </c>
      <c r="K378" t="s">
        <v>3268</v>
      </c>
      <c r="L378" t="str">
        <f t="shared" si="105"/>
        <v>Wickes-class Destroyer</v>
      </c>
      <c r="M378" t="s">
        <v>3268</v>
      </c>
      <c r="N378" s="9">
        <f t="shared" si="106"/>
        <v>1190</v>
      </c>
      <c r="P378" t="str">
        <f t="shared" si="107"/>
        <v>USS Ellis#Wickes-class Destroyer#1190</v>
      </c>
    </row>
    <row r="379" spans="1:16" x14ac:dyDescent="0.25">
      <c r="A379" t="s">
        <v>1046</v>
      </c>
      <c r="B379" t="s">
        <v>2880</v>
      </c>
      <c r="C379" t="s">
        <v>399</v>
      </c>
      <c r="D379" t="s">
        <v>400</v>
      </c>
      <c r="E379" s="9">
        <v>1630</v>
      </c>
      <c r="F379" s="10">
        <v>15308</v>
      </c>
      <c r="G379" t="s">
        <v>1047</v>
      </c>
      <c r="I379" t="str" cm="1">
        <f t="array" ref="I379">_xlfn.IFS(B379=" United States Navy","USS",B379=" Royal Navy","HMS",B379=" Royal Canadian Navy","HMCS")</f>
        <v>USS</v>
      </c>
      <c r="J379" t="str">
        <f t="shared" si="104"/>
        <v>Ellyson</v>
      </c>
      <c r="K379" t="s">
        <v>3268</v>
      </c>
      <c r="L379" t="str">
        <f t="shared" si="105"/>
        <v>Gleaves-class Destroyer</v>
      </c>
      <c r="M379" t="s">
        <v>3268</v>
      </c>
      <c r="N379" s="9">
        <f t="shared" si="106"/>
        <v>1630</v>
      </c>
      <c r="P379" t="str">
        <f t="shared" si="107"/>
        <v>USS Ellyson#Gleaves-class Destroyer#1630</v>
      </c>
    </row>
    <row r="380" spans="1:16" hidden="1" x14ac:dyDescent="0.25">
      <c r="A380" t="s">
        <v>1048</v>
      </c>
      <c r="B380" t="s">
        <v>2892</v>
      </c>
      <c r="C380" t="s">
        <v>489</v>
      </c>
      <c r="D380" t="s">
        <v>400</v>
      </c>
      <c r="E380" s="9">
        <v>1900</v>
      </c>
      <c r="F380" s="10">
        <v>11027</v>
      </c>
      <c r="G380" t="s">
        <v>1049</v>
      </c>
    </row>
    <row r="381" spans="1:16" x14ac:dyDescent="0.25">
      <c r="A381" t="s">
        <v>1050</v>
      </c>
      <c r="B381" t="s">
        <v>2880</v>
      </c>
      <c r="C381" t="s">
        <v>399</v>
      </c>
      <c r="D381" t="s">
        <v>400</v>
      </c>
      <c r="E381" s="9">
        <v>1630</v>
      </c>
      <c r="F381" s="10">
        <v>15315</v>
      </c>
      <c r="G381" t="s">
        <v>739</v>
      </c>
      <c r="I381" t="str" cm="1">
        <f t="array" ref="I381">_xlfn.IFS(B381=" United States Navy","USS",B381=" Royal Navy","HMS",B381=" Royal Canadian Navy","HMCS")</f>
        <v>USS</v>
      </c>
      <c r="J381" t="str">
        <f t="shared" ref="J381:J382" si="108">A381</f>
        <v>Emmons</v>
      </c>
      <c r="K381" t="s">
        <v>3268</v>
      </c>
      <c r="L381" t="str">
        <f t="shared" ref="L381:L382" si="109">CONCATENATE(C381,"-class ",D381)</f>
        <v>Gleaves-class Destroyer</v>
      </c>
      <c r="M381" t="s">
        <v>3268</v>
      </c>
      <c r="N381" s="9">
        <f t="shared" ref="N381:N382" si="110">E381</f>
        <v>1630</v>
      </c>
      <c r="P381" t="str">
        <f t="shared" ref="P381:P382" si="111">CONCATENATE(I381," ",J381,K381,L381,M381,N381)</f>
        <v>USS Emmons#Gleaves-class Destroyer#1630</v>
      </c>
    </row>
    <row r="382" spans="1:16" x14ac:dyDescent="0.25">
      <c r="A382" t="s">
        <v>1051</v>
      </c>
      <c r="B382" t="s">
        <v>2882</v>
      </c>
      <c r="C382" t="s">
        <v>1030</v>
      </c>
      <c r="D382" t="s">
        <v>400</v>
      </c>
      <c r="E382" s="9">
        <v>1405</v>
      </c>
      <c r="F382" s="10">
        <v>12725</v>
      </c>
      <c r="G382" t="s">
        <v>1036</v>
      </c>
      <c r="I382" t="str" cm="1">
        <f t="array" ref="I382">_xlfn.IFS(B382=" United States Navy","USS",B382=" Royal Navy","HMS",B382=" Royal Canadian Navy","HMCS")</f>
        <v>HMS</v>
      </c>
      <c r="J382" t="str">
        <f t="shared" si="108"/>
        <v>Encounter</v>
      </c>
      <c r="K382" t="s">
        <v>3268</v>
      </c>
      <c r="L382" t="str">
        <f t="shared" si="109"/>
        <v>E-class Destroyer</v>
      </c>
      <c r="M382" t="s">
        <v>3268</v>
      </c>
      <c r="N382" s="9">
        <f t="shared" si="110"/>
        <v>1405</v>
      </c>
      <c r="P382" t="str">
        <f t="shared" si="111"/>
        <v>HMS Encounter#E-class Destroyer#1405</v>
      </c>
    </row>
    <row r="383" spans="1:16" hidden="1" x14ac:dyDescent="0.25">
      <c r="A383" t="s">
        <v>1052</v>
      </c>
      <c r="B383" t="s">
        <v>2880</v>
      </c>
      <c r="C383" t="s">
        <v>399</v>
      </c>
      <c r="D383" t="s">
        <v>400</v>
      </c>
      <c r="E383" s="9">
        <v>1630</v>
      </c>
      <c r="F383" s="10">
        <v>15762</v>
      </c>
      <c r="G383" t="s">
        <v>1053</v>
      </c>
    </row>
    <row r="384" spans="1:16" hidden="1" x14ac:dyDescent="0.25">
      <c r="A384" t="s">
        <v>1054</v>
      </c>
      <c r="B384" t="s">
        <v>2901</v>
      </c>
      <c r="C384" t="s">
        <v>483</v>
      </c>
      <c r="D384" t="s">
        <v>400</v>
      </c>
      <c r="E384" s="9">
        <v>1260</v>
      </c>
      <c r="F384" s="10">
        <v>6086</v>
      </c>
      <c r="G384" t="s">
        <v>1055</v>
      </c>
    </row>
    <row r="385" spans="1:16" hidden="1" x14ac:dyDescent="0.25">
      <c r="A385" t="s">
        <v>1056</v>
      </c>
      <c r="B385" t="s">
        <v>2880</v>
      </c>
      <c r="C385" t="s">
        <v>460</v>
      </c>
      <c r="D385" t="s">
        <v>400</v>
      </c>
      <c r="E385" s="9">
        <v>2200</v>
      </c>
      <c r="F385" s="10">
        <v>16196</v>
      </c>
      <c r="G385" t="s">
        <v>2978</v>
      </c>
    </row>
    <row r="386" spans="1:16" hidden="1" x14ac:dyDescent="0.25">
      <c r="A386" t="s">
        <v>1057</v>
      </c>
      <c r="B386" t="s">
        <v>2887</v>
      </c>
      <c r="C386" t="s">
        <v>1058</v>
      </c>
      <c r="D386" t="s">
        <v>400</v>
      </c>
      <c r="E386" s="9">
        <v>1288</v>
      </c>
      <c r="F386" s="10">
        <v>16527</v>
      </c>
      <c r="G386" t="s">
        <v>1059</v>
      </c>
    </row>
    <row r="387" spans="1:16" hidden="1" x14ac:dyDescent="0.25">
      <c r="A387" t="s">
        <v>1060</v>
      </c>
      <c r="B387" t="s">
        <v>2934</v>
      </c>
      <c r="C387" t="s">
        <v>726</v>
      </c>
      <c r="D387" t="s">
        <v>400</v>
      </c>
      <c r="E387" s="9">
        <v>1353</v>
      </c>
      <c r="F387" s="10">
        <v>14015</v>
      </c>
      <c r="G387" t="s">
        <v>1061</v>
      </c>
    </row>
    <row r="388" spans="1:16" hidden="1" x14ac:dyDescent="0.25">
      <c r="A388" t="s">
        <v>1062</v>
      </c>
      <c r="B388" t="s">
        <v>2886</v>
      </c>
    </row>
    <row r="389" spans="1:16" hidden="1" x14ac:dyDescent="0.25">
      <c r="A389" t="s">
        <v>2892</v>
      </c>
      <c r="B389" t="s">
        <v>793</v>
      </c>
      <c r="C389" t="s">
        <v>400</v>
      </c>
      <c r="D389" s="9">
        <v>1772</v>
      </c>
      <c r="E389" s="10">
        <v>14776</v>
      </c>
      <c r="F389" t="s">
        <v>2979</v>
      </c>
    </row>
    <row r="390" spans="1:16" hidden="1" x14ac:dyDescent="0.25">
      <c r="A390" t="s">
        <v>1063</v>
      </c>
      <c r="B390" t="s">
        <v>2886</v>
      </c>
      <c r="C390" t="s">
        <v>434</v>
      </c>
      <c r="D390" t="s">
        <v>400</v>
      </c>
      <c r="E390" s="9">
        <v>2402</v>
      </c>
      <c r="F390" s="10">
        <v>12510</v>
      </c>
      <c r="G390" t="s">
        <v>1064</v>
      </c>
    </row>
    <row r="391" spans="1:16" hidden="1" x14ac:dyDescent="0.25">
      <c r="A391" t="s">
        <v>1065</v>
      </c>
      <c r="B391" t="s">
        <v>2880</v>
      </c>
      <c r="C391" t="s">
        <v>406</v>
      </c>
      <c r="D391" t="s">
        <v>400</v>
      </c>
      <c r="E391" s="9">
        <v>2050</v>
      </c>
      <c r="F391" s="10">
        <v>15854</v>
      </c>
      <c r="G391" t="s">
        <v>2980</v>
      </c>
    </row>
    <row r="392" spans="1:16" hidden="1" x14ac:dyDescent="0.25">
      <c r="A392" t="s">
        <v>1066</v>
      </c>
      <c r="B392" t="s">
        <v>2901</v>
      </c>
      <c r="C392" t="s">
        <v>1067</v>
      </c>
      <c r="D392" t="s">
        <v>562</v>
      </c>
      <c r="E392" s="9">
        <v>2350</v>
      </c>
      <c r="F392" t="s">
        <v>774</v>
      </c>
      <c r="G392" t="s">
        <v>1068</v>
      </c>
    </row>
    <row r="393" spans="1:16" x14ac:dyDescent="0.25">
      <c r="A393" t="s">
        <v>1069</v>
      </c>
      <c r="B393" t="s">
        <v>2880</v>
      </c>
      <c r="C393" t="s">
        <v>399</v>
      </c>
      <c r="D393" t="s">
        <v>400</v>
      </c>
      <c r="E393" s="9">
        <v>1630</v>
      </c>
      <c r="F393" s="10">
        <v>15048</v>
      </c>
      <c r="G393" t="s">
        <v>1070</v>
      </c>
      <c r="I393" t="str" cm="1">
        <f t="array" ref="I393">_xlfn.IFS(B393=" United States Navy","USS",B393=" Royal Navy","HMS",B393=" Royal Canadian Navy","HMCS")</f>
        <v>USS</v>
      </c>
      <c r="J393" t="str">
        <f>A393</f>
        <v>Ericsson</v>
      </c>
      <c r="K393" t="s">
        <v>3268</v>
      </c>
      <c r="L393" t="str">
        <f>CONCATENATE(C393,"-class ",D393)</f>
        <v>Gleaves-class Destroyer</v>
      </c>
      <c r="M393" t="s">
        <v>3268</v>
      </c>
      <c r="N393" s="9">
        <f>E393</f>
        <v>1630</v>
      </c>
      <c r="P393" t="str">
        <f>CONCATENATE(I393," ",J393,K393,L393,M393,N393)</f>
        <v>USS Ericsson#Gleaves-class Destroyer#1630</v>
      </c>
    </row>
    <row r="394" spans="1:16" hidden="1" x14ac:dyDescent="0.25">
      <c r="A394" t="s">
        <v>1071</v>
      </c>
      <c r="B394" t="s">
        <v>2880</v>
      </c>
      <c r="C394" t="s">
        <v>432</v>
      </c>
      <c r="D394" t="s">
        <v>400</v>
      </c>
      <c r="E394" s="9">
        <v>2616</v>
      </c>
      <c r="F394" s="10">
        <v>16670</v>
      </c>
      <c r="G394" t="s">
        <v>2981</v>
      </c>
    </row>
    <row r="395" spans="1:16" hidden="1" x14ac:dyDescent="0.25">
      <c r="A395" t="s">
        <v>1072</v>
      </c>
      <c r="B395" t="s">
        <v>2890</v>
      </c>
      <c r="C395" t="s">
        <v>451</v>
      </c>
      <c r="D395" t="s">
        <v>400</v>
      </c>
      <c r="E395" s="9">
        <v>1535</v>
      </c>
      <c r="F395" s="11">
        <v>13394</v>
      </c>
      <c r="G395" t="s">
        <v>850</v>
      </c>
    </row>
    <row r="396" spans="1:16" x14ac:dyDescent="0.25">
      <c r="A396" t="s">
        <v>1073</v>
      </c>
      <c r="B396" t="s">
        <v>2882</v>
      </c>
      <c r="C396" t="s">
        <v>1030</v>
      </c>
      <c r="D396" t="s">
        <v>400</v>
      </c>
      <c r="E396" s="9">
        <v>1405</v>
      </c>
      <c r="F396" s="10">
        <v>12661</v>
      </c>
      <c r="G396" t="s">
        <v>1074</v>
      </c>
      <c r="I396" t="str" cm="1">
        <f t="array" ref="I396">_xlfn.IFS(B396=" United States Navy","USS",B396=" Royal Navy","HMS",B396=" Royal Canadian Navy","HMCS")</f>
        <v>HMS</v>
      </c>
      <c r="J396" t="str">
        <f t="shared" ref="J396:J399" si="112">A396</f>
        <v>Escapade</v>
      </c>
      <c r="K396" t="s">
        <v>3268</v>
      </c>
      <c r="L396" t="str">
        <f t="shared" ref="L396:L399" si="113">CONCATENATE(C396,"-class ",D396)</f>
        <v>E-class Destroyer</v>
      </c>
      <c r="M396" t="s">
        <v>3268</v>
      </c>
      <c r="N396" s="9">
        <f t="shared" ref="N396:N399" si="114">E396</f>
        <v>1405</v>
      </c>
      <c r="P396" t="str">
        <f t="shared" ref="P396:P399" si="115">CONCATENATE(I396," ",J396,K396,L396,M396,N396)</f>
        <v>HMS Escapade#E-class Destroyer#1405</v>
      </c>
    </row>
    <row r="397" spans="1:16" x14ac:dyDescent="0.25">
      <c r="A397" t="s">
        <v>1075</v>
      </c>
      <c r="B397" t="s">
        <v>2882</v>
      </c>
      <c r="C397" t="s">
        <v>1030</v>
      </c>
      <c r="D397" t="s">
        <v>400</v>
      </c>
      <c r="E397" s="9">
        <v>1405</v>
      </c>
      <c r="F397" s="10">
        <v>12722</v>
      </c>
      <c r="G397" t="s">
        <v>1076</v>
      </c>
      <c r="I397" t="str" cm="1">
        <f t="array" ref="I397">_xlfn.IFS(B397=" United States Navy","USS",B397=" Royal Navy","HMS",B397=" Royal Canadian Navy","HMCS")</f>
        <v>HMS</v>
      </c>
      <c r="J397" t="str">
        <f t="shared" si="112"/>
        <v>Escort</v>
      </c>
      <c r="K397" t="s">
        <v>3268</v>
      </c>
      <c r="L397" t="str">
        <f t="shared" si="113"/>
        <v>E-class Destroyer</v>
      </c>
      <c r="M397" t="s">
        <v>3268</v>
      </c>
      <c r="N397" s="9">
        <f t="shared" si="114"/>
        <v>1405</v>
      </c>
      <c r="P397" t="str">
        <f t="shared" si="115"/>
        <v>HMS Escort#E-class Destroyer#1405</v>
      </c>
    </row>
    <row r="398" spans="1:16" x14ac:dyDescent="0.25">
      <c r="A398" t="s">
        <v>1077</v>
      </c>
      <c r="B398" t="s">
        <v>2882</v>
      </c>
      <c r="C398" t="s">
        <v>1030</v>
      </c>
      <c r="D398" t="s">
        <v>400</v>
      </c>
      <c r="E398" s="9">
        <v>1405</v>
      </c>
      <c r="F398" s="10">
        <v>12690</v>
      </c>
      <c r="G398" t="s">
        <v>1078</v>
      </c>
      <c r="I398" t="str" cm="1">
        <f t="array" ref="I398">_xlfn.IFS(B398=" United States Navy","USS",B398=" Royal Navy","HMS",B398=" Royal Canadian Navy","HMCS")</f>
        <v>HMS</v>
      </c>
      <c r="J398" t="str">
        <f t="shared" si="112"/>
        <v>Esk</v>
      </c>
      <c r="K398" t="s">
        <v>3268</v>
      </c>
      <c r="L398" t="str">
        <f t="shared" si="113"/>
        <v>E-class Destroyer</v>
      </c>
      <c r="M398" t="s">
        <v>3268</v>
      </c>
      <c r="N398" s="9">
        <f t="shared" si="114"/>
        <v>1405</v>
      </c>
      <c r="P398" t="str">
        <f t="shared" si="115"/>
        <v>HMS Esk#E-class Destroyer#1405</v>
      </c>
    </row>
    <row r="399" spans="1:16" x14ac:dyDescent="0.25">
      <c r="A399" t="s">
        <v>1079</v>
      </c>
      <c r="B399" t="s">
        <v>2882</v>
      </c>
      <c r="C399" t="s">
        <v>429</v>
      </c>
      <c r="D399" t="s">
        <v>400</v>
      </c>
      <c r="E399" s="9">
        <v>1891</v>
      </c>
      <c r="F399" s="10">
        <v>14244</v>
      </c>
      <c r="G399" t="s">
        <v>1080</v>
      </c>
      <c r="I399" t="str" cm="1">
        <f t="array" ref="I399">_xlfn.IFS(B399=" United States Navy","USS",B399=" Royal Navy","HMS",B399=" Royal Canadian Navy","HMCS")</f>
        <v>HMS</v>
      </c>
      <c r="J399" t="str">
        <f t="shared" si="112"/>
        <v>Eskimo</v>
      </c>
      <c r="K399" t="s">
        <v>3268</v>
      </c>
      <c r="L399" t="str">
        <f t="shared" si="113"/>
        <v>Tribal-class Destroyer</v>
      </c>
      <c r="M399" t="s">
        <v>3268</v>
      </c>
      <c r="N399" s="9">
        <f t="shared" si="114"/>
        <v>1891</v>
      </c>
      <c r="P399" t="str">
        <f t="shared" si="115"/>
        <v>HMS Eskimo#Tribal-class Destroyer#1891</v>
      </c>
    </row>
    <row r="400" spans="1:16" hidden="1" x14ac:dyDescent="0.25">
      <c r="A400" t="s">
        <v>1081</v>
      </c>
      <c r="B400" t="s">
        <v>2892</v>
      </c>
      <c r="C400" t="s">
        <v>519</v>
      </c>
      <c r="D400" t="s">
        <v>400</v>
      </c>
      <c r="E400" s="9">
        <v>1070</v>
      </c>
      <c r="F400" s="10">
        <v>10348</v>
      </c>
      <c r="G400" t="s">
        <v>1082</v>
      </c>
    </row>
    <row r="401" spans="1:16" hidden="1" x14ac:dyDescent="0.25">
      <c r="A401" t="s">
        <v>1083</v>
      </c>
      <c r="B401" t="s">
        <v>2880</v>
      </c>
      <c r="C401" t="s">
        <v>432</v>
      </c>
      <c r="D401" t="s">
        <v>400</v>
      </c>
      <c r="E401" s="9">
        <v>2616</v>
      </c>
      <c r="F401" s="10">
        <v>16596</v>
      </c>
      <c r="G401" t="s">
        <v>2982</v>
      </c>
    </row>
    <row r="402" spans="1:16" hidden="1" x14ac:dyDescent="0.25">
      <c r="A402" t="s">
        <v>1084</v>
      </c>
      <c r="B402" t="s">
        <v>2892</v>
      </c>
      <c r="C402" t="s">
        <v>519</v>
      </c>
      <c r="D402" t="s">
        <v>400</v>
      </c>
      <c r="E402" s="9">
        <v>1070</v>
      </c>
      <c r="F402" s="10">
        <v>10218</v>
      </c>
      <c r="G402" t="s">
        <v>1085</v>
      </c>
    </row>
    <row r="403" spans="1:16" hidden="1" x14ac:dyDescent="0.25">
      <c r="A403" t="s">
        <v>1086</v>
      </c>
      <c r="B403" t="s">
        <v>2880</v>
      </c>
      <c r="C403" t="s">
        <v>406</v>
      </c>
      <c r="D403" t="s">
        <v>400</v>
      </c>
      <c r="E403" s="9">
        <v>2050</v>
      </c>
      <c r="F403" s="10">
        <v>16051</v>
      </c>
      <c r="G403" t="s">
        <v>1087</v>
      </c>
    </row>
    <row r="404" spans="1:16" hidden="1" x14ac:dyDescent="0.25">
      <c r="A404" t="s">
        <v>1088</v>
      </c>
      <c r="B404" t="s">
        <v>2880</v>
      </c>
      <c r="C404" t="s">
        <v>432</v>
      </c>
      <c r="D404" t="s">
        <v>400</v>
      </c>
      <c r="E404" s="9">
        <v>2616</v>
      </c>
      <c r="F404" s="10">
        <v>16533</v>
      </c>
      <c r="G404" t="s">
        <v>2983</v>
      </c>
    </row>
    <row r="405" spans="1:16" hidden="1" x14ac:dyDescent="0.25">
      <c r="A405" t="s">
        <v>1089</v>
      </c>
      <c r="B405" t="s">
        <v>2880</v>
      </c>
      <c r="C405" t="s">
        <v>432</v>
      </c>
      <c r="D405" t="s">
        <v>400</v>
      </c>
      <c r="E405" s="9">
        <v>2616</v>
      </c>
      <c r="F405" s="10">
        <v>16932</v>
      </c>
      <c r="G405" t="s">
        <v>2984</v>
      </c>
    </row>
    <row r="406" spans="1:16" hidden="1" x14ac:dyDescent="0.25">
      <c r="A406" t="s">
        <v>1090</v>
      </c>
      <c r="B406" t="s">
        <v>2910</v>
      </c>
      <c r="C406" t="s">
        <v>603</v>
      </c>
      <c r="D406" t="s">
        <v>400</v>
      </c>
      <c r="E406" s="9">
        <v>1316</v>
      </c>
      <c r="F406" s="10">
        <v>10330</v>
      </c>
      <c r="G406" t="s">
        <v>1036</v>
      </c>
    </row>
    <row r="407" spans="1:16" x14ac:dyDescent="0.25">
      <c r="A407" t="s">
        <v>1091</v>
      </c>
      <c r="B407" t="s">
        <v>2882</v>
      </c>
      <c r="C407" t="s">
        <v>1030</v>
      </c>
      <c r="D407" t="s">
        <v>562</v>
      </c>
      <c r="E407" s="9">
        <v>1495</v>
      </c>
      <c r="F407" s="10">
        <v>12732</v>
      </c>
      <c r="G407" t="s">
        <v>1092</v>
      </c>
      <c r="I407" t="str" cm="1">
        <f t="array" ref="I407">_xlfn.IFS(B407=" United States Navy","USS",B407=" Royal Navy","HMS",B407=" Royal Canadian Navy","HMCS")</f>
        <v>HMS</v>
      </c>
      <c r="J407" t="str">
        <f>A407</f>
        <v>Exmouth</v>
      </c>
      <c r="K407" t="s">
        <v>3268</v>
      </c>
      <c r="L407" t="str">
        <f>CONCATENATE(C407,"-class ",D407)</f>
        <v>E-class Destroyer flotilla leader</v>
      </c>
      <c r="M407" t="s">
        <v>3268</v>
      </c>
      <c r="N407" s="9">
        <f>E407</f>
        <v>1495</v>
      </c>
      <c r="P407" t="str">
        <f>CONCATENATE(I407," ",J407,K407,L407,M407,N407)</f>
        <v>HMS Exmouth#E-class Destroyer flotilla leader#1495</v>
      </c>
    </row>
    <row r="408" spans="1:16" hidden="1" x14ac:dyDescent="0.25">
      <c r="A408" t="s">
        <v>2894</v>
      </c>
      <c r="B408" t="s">
        <v>1030</v>
      </c>
      <c r="C408" t="s">
        <v>400</v>
      </c>
      <c r="D408" s="9">
        <v>1405</v>
      </c>
      <c r="E408" s="10">
        <v>12568</v>
      </c>
      <c r="F408" t="s">
        <v>2985</v>
      </c>
    </row>
    <row r="409" spans="1:16" x14ac:dyDescent="0.25">
      <c r="A409" t="s">
        <v>1093</v>
      </c>
      <c r="B409" t="s">
        <v>2882</v>
      </c>
      <c r="C409" t="s">
        <v>1094</v>
      </c>
      <c r="D409" t="s">
        <v>400</v>
      </c>
      <c r="E409" s="9">
        <v>1405</v>
      </c>
      <c r="F409" s="10">
        <v>12900</v>
      </c>
      <c r="G409" t="s">
        <v>1095</v>
      </c>
      <c r="I409" t="str" cm="1">
        <f t="array" ref="I409">_xlfn.IFS(B409=" United States Navy","USS",B409=" Royal Navy","HMS",B409=" Royal Canadian Navy","HMCS")</f>
        <v>HMS</v>
      </c>
      <c r="J409" t="str">
        <f t="shared" ref="J409:J414" si="116">A409</f>
        <v>Fame</v>
      </c>
      <c r="K409" t="s">
        <v>3268</v>
      </c>
      <c r="L409" t="str">
        <f t="shared" ref="L409:L414" si="117">CONCATENATE(C409,"-class ",D409)</f>
        <v>F-class Destroyer</v>
      </c>
      <c r="M409" t="s">
        <v>3268</v>
      </c>
      <c r="N409" s="9">
        <f t="shared" ref="N409:N414" si="118">E409</f>
        <v>1405</v>
      </c>
      <c r="P409" t="str">
        <f t="shared" ref="P409:P414" si="119">CONCATENATE(I409," ",J409,K409,L409,M409,N409)</f>
        <v>HMS Fame#F-class Destroyer#1405</v>
      </c>
    </row>
    <row r="410" spans="1:16" x14ac:dyDescent="0.25">
      <c r="A410" t="s">
        <v>1096</v>
      </c>
      <c r="B410" t="s">
        <v>2880</v>
      </c>
      <c r="C410" t="s">
        <v>781</v>
      </c>
      <c r="D410" t="s">
        <v>400</v>
      </c>
      <c r="E410" s="9">
        <v>1450</v>
      </c>
      <c r="F410" s="10">
        <v>13796</v>
      </c>
      <c r="G410" t="s">
        <v>731</v>
      </c>
      <c r="I410" t="str" cm="1">
        <f t="array" ref="I410">_xlfn.IFS(B410=" United States Navy","USS",B410=" Royal Navy","HMS",B410=" Royal Canadian Navy","HMCS")</f>
        <v>USS</v>
      </c>
      <c r="J410" t="str">
        <f t="shared" si="116"/>
        <v>Fanning</v>
      </c>
      <c r="K410" t="s">
        <v>3268</v>
      </c>
      <c r="L410" t="str">
        <f t="shared" si="117"/>
        <v>Mahan-class Destroyer</v>
      </c>
      <c r="M410" t="s">
        <v>3268</v>
      </c>
      <c r="N410" s="9">
        <f t="shared" si="118"/>
        <v>1450</v>
      </c>
      <c r="P410" t="str">
        <f t="shared" si="119"/>
        <v>USS Fanning#Mahan-class Destroyer#1450</v>
      </c>
    </row>
    <row r="411" spans="1:16" x14ac:dyDescent="0.25">
      <c r="A411" t="s">
        <v>1097</v>
      </c>
      <c r="B411" t="s">
        <v>2880</v>
      </c>
      <c r="C411" t="s">
        <v>586</v>
      </c>
      <c r="D411" t="s">
        <v>400</v>
      </c>
      <c r="E411" s="9">
        <v>1620</v>
      </c>
      <c r="F411" s="10">
        <v>15433</v>
      </c>
      <c r="G411" t="s">
        <v>1098</v>
      </c>
      <c r="I411" t="str" cm="1">
        <f t="array" ref="I411">_xlfn.IFS(B411=" United States Navy","USS",B411=" Royal Navy","HMS",B411=" Royal Canadian Navy","HMCS")</f>
        <v>USS</v>
      </c>
      <c r="J411" t="str">
        <f t="shared" si="116"/>
        <v>Farenholt</v>
      </c>
      <c r="K411" t="s">
        <v>3268</v>
      </c>
      <c r="L411" t="str">
        <f t="shared" si="117"/>
        <v>Benson-class Destroyer</v>
      </c>
      <c r="M411" t="s">
        <v>3268</v>
      </c>
      <c r="N411" s="9">
        <f t="shared" si="118"/>
        <v>1620</v>
      </c>
      <c r="P411" t="str">
        <f t="shared" si="119"/>
        <v>USS Farenholt#Benson-class Destroyer#1620</v>
      </c>
    </row>
    <row r="412" spans="1:16" x14ac:dyDescent="0.25">
      <c r="A412" t="s">
        <v>575</v>
      </c>
      <c r="B412" t="s">
        <v>2880</v>
      </c>
      <c r="C412" t="s">
        <v>575</v>
      </c>
      <c r="D412" t="s">
        <v>400</v>
      </c>
      <c r="E412" s="9">
        <v>1365</v>
      </c>
      <c r="F412" s="10">
        <v>12588</v>
      </c>
      <c r="G412" t="s">
        <v>418</v>
      </c>
      <c r="I412" t="str" cm="1">
        <f t="array" ref="I412">_xlfn.IFS(B412=" United States Navy","USS",B412=" Royal Navy","HMS",B412=" Royal Canadian Navy","HMCS")</f>
        <v>USS</v>
      </c>
      <c r="J412" t="str">
        <f t="shared" si="116"/>
        <v>Farragut</v>
      </c>
      <c r="K412" t="s">
        <v>3268</v>
      </c>
      <c r="L412" t="str">
        <f t="shared" si="117"/>
        <v>Farragut-class Destroyer</v>
      </c>
      <c r="M412" t="s">
        <v>3268</v>
      </c>
      <c r="N412" s="9">
        <f t="shared" si="118"/>
        <v>1365</v>
      </c>
      <c r="P412" t="str">
        <f t="shared" si="119"/>
        <v>USS Farragut#Farragut-class Destroyer#1365</v>
      </c>
    </row>
    <row r="413" spans="1:16" x14ac:dyDescent="0.25">
      <c r="A413" t="s">
        <v>1099</v>
      </c>
      <c r="B413" t="s">
        <v>2882</v>
      </c>
      <c r="C413" t="s">
        <v>1094</v>
      </c>
      <c r="D413" t="s">
        <v>562</v>
      </c>
      <c r="E413" s="9">
        <v>1475</v>
      </c>
      <c r="F413" s="10">
        <v>12928</v>
      </c>
      <c r="G413" t="s">
        <v>1100</v>
      </c>
      <c r="I413" t="str" cm="1">
        <f t="array" ref="I413">_xlfn.IFS(B413=" United States Navy","USS",B413=" Royal Navy","HMS",B413=" Royal Canadian Navy","HMCS")</f>
        <v>HMS</v>
      </c>
      <c r="J413" t="str">
        <f t="shared" si="116"/>
        <v>Faulknor</v>
      </c>
      <c r="K413" t="s">
        <v>3268</v>
      </c>
      <c r="L413" t="str">
        <f t="shared" si="117"/>
        <v>F-class Destroyer flotilla leader</v>
      </c>
      <c r="M413" t="s">
        <v>3268</v>
      </c>
      <c r="N413" s="9">
        <f t="shared" si="118"/>
        <v>1475</v>
      </c>
      <c r="P413" t="str">
        <f t="shared" si="119"/>
        <v>HMS Faulknor#F-class Destroyer flotilla leader#1475</v>
      </c>
    </row>
    <row r="414" spans="1:16" x14ac:dyDescent="0.25">
      <c r="A414" t="s">
        <v>1101</v>
      </c>
      <c r="B414" t="s">
        <v>2882</v>
      </c>
      <c r="C414" t="s">
        <v>1094</v>
      </c>
      <c r="D414" t="s">
        <v>400</v>
      </c>
      <c r="E414" s="9">
        <v>1428</v>
      </c>
      <c r="F414" s="10">
        <v>12772</v>
      </c>
      <c r="G414" t="s">
        <v>1102</v>
      </c>
      <c r="I414" t="str" cm="1">
        <f t="array" ref="I414">_xlfn.IFS(B414=" United States Navy","USS",B414=" Royal Navy","HMS",B414=" Royal Canadian Navy","HMCS")</f>
        <v>HMS</v>
      </c>
      <c r="J414" t="str">
        <f t="shared" si="116"/>
        <v>Fearless</v>
      </c>
      <c r="K414" t="s">
        <v>3268</v>
      </c>
      <c r="L414" t="str">
        <f t="shared" si="117"/>
        <v>F-class Destroyer</v>
      </c>
      <c r="M414" t="s">
        <v>3268</v>
      </c>
      <c r="N414" s="9">
        <f t="shared" si="118"/>
        <v>1428</v>
      </c>
      <c r="P414" t="str">
        <f t="shared" si="119"/>
        <v>HMS Fearless#F-class Destroyer#1428</v>
      </c>
    </row>
    <row r="415" spans="1:16" hidden="1" x14ac:dyDescent="0.25">
      <c r="A415" t="s">
        <v>1103</v>
      </c>
      <c r="B415" t="s">
        <v>2880</v>
      </c>
      <c r="C415" t="s">
        <v>432</v>
      </c>
      <c r="D415" t="s">
        <v>400</v>
      </c>
      <c r="E415" s="9">
        <v>2616</v>
      </c>
      <c r="F415" s="10">
        <v>16863</v>
      </c>
      <c r="G415" t="s">
        <v>1104</v>
      </c>
    </row>
    <row r="416" spans="1:16" hidden="1" x14ac:dyDescent="0.25">
      <c r="A416" t="s">
        <v>1105</v>
      </c>
      <c r="B416" t="s">
        <v>2882</v>
      </c>
      <c r="C416" t="s">
        <v>536</v>
      </c>
      <c r="D416" t="s">
        <v>400</v>
      </c>
      <c r="E416" s="9">
        <v>2325</v>
      </c>
      <c r="F416" s="10">
        <v>16691</v>
      </c>
      <c r="G416" t="s">
        <v>1106</v>
      </c>
    </row>
    <row r="417" spans="1:16" x14ac:dyDescent="0.25">
      <c r="A417" t="s">
        <v>1107</v>
      </c>
      <c r="B417" t="s">
        <v>2882</v>
      </c>
      <c r="C417" t="s">
        <v>1094</v>
      </c>
      <c r="D417" t="s">
        <v>400</v>
      </c>
      <c r="E417" s="9">
        <v>1405</v>
      </c>
      <c r="F417" s="10">
        <v>12934</v>
      </c>
      <c r="G417" t="s">
        <v>1108</v>
      </c>
      <c r="I417" t="str" cm="1">
        <f t="array" ref="I417">_xlfn.IFS(B417=" United States Navy","USS",B417=" Royal Navy","HMS",B417=" Royal Canadian Navy","HMCS")</f>
        <v>HMS</v>
      </c>
      <c r="J417" t="str">
        <f>A417</f>
        <v>Firedrake</v>
      </c>
      <c r="K417" t="s">
        <v>3268</v>
      </c>
      <c r="L417" t="str">
        <f>CONCATENATE(C417,"-class ",D417)</f>
        <v>F-class Destroyer</v>
      </c>
      <c r="M417" t="s">
        <v>3268</v>
      </c>
      <c r="N417" s="9">
        <f>E417</f>
        <v>1405</v>
      </c>
      <c r="P417" t="str">
        <f>CONCATENATE(I417," ",J417,K417,L417,M417,N417)</f>
        <v>HMS Firedrake#F-class Destroyer#1405</v>
      </c>
    </row>
    <row r="418" spans="1:16" hidden="1" x14ac:dyDescent="0.25">
      <c r="A418" t="s">
        <v>1109</v>
      </c>
      <c r="B418" t="s">
        <v>2880</v>
      </c>
      <c r="C418" t="s">
        <v>432</v>
      </c>
      <c r="D418" t="s">
        <v>400</v>
      </c>
      <c r="E418" s="9">
        <v>2616</v>
      </c>
      <c r="F418" s="10">
        <v>16769</v>
      </c>
      <c r="G418" t="s">
        <v>2986</v>
      </c>
    </row>
    <row r="419" spans="1:16" x14ac:dyDescent="0.25">
      <c r="A419" t="s">
        <v>1110</v>
      </c>
      <c r="B419" t="s">
        <v>2880</v>
      </c>
      <c r="C419" t="s">
        <v>399</v>
      </c>
      <c r="D419" t="s">
        <v>400</v>
      </c>
      <c r="E419" s="9">
        <v>1630</v>
      </c>
      <c r="F419" s="10">
        <v>15375</v>
      </c>
      <c r="G419" t="s">
        <v>1111</v>
      </c>
      <c r="I419" t="str" cm="1">
        <f t="array" ref="I419">_xlfn.IFS(B419=" United States Navy","USS",B419=" Royal Navy","HMS",B419=" Royal Canadian Navy","HMCS")</f>
        <v>USS</v>
      </c>
      <c r="J419" t="str">
        <f t="shared" ref="J419:J420" si="120">A419</f>
        <v>Fitch</v>
      </c>
      <c r="K419" t="s">
        <v>3268</v>
      </c>
      <c r="L419" t="str">
        <f t="shared" ref="L419:L420" si="121">CONCATENATE(C419,"-class ",D419)</f>
        <v>Gleaves-class Destroyer</v>
      </c>
      <c r="M419" t="s">
        <v>3268</v>
      </c>
      <c r="N419" s="9">
        <f t="shared" ref="N419:N420" si="122">E419</f>
        <v>1630</v>
      </c>
      <c r="P419" t="str">
        <f t="shared" ref="P419:P420" si="123">CONCATENATE(I419," ",J419,K419,L419,M419,N419)</f>
        <v>USS Fitch#Gleaves-class Destroyer#1630</v>
      </c>
    </row>
    <row r="420" spans="1:16" x14ac:dyDescent="0.25">
      <c r="A420" t="s">
        <v>406</v>
      </c>
      <c r="B420" t="s">
        <v>2880</v>
      </c>
      <c r="C420" t="s">
        <v>406</v>
      </c>
      <c r="D420" t="s">
        <v>400</v>
      </c>
      <c r="E420" s="9">
        <v>2050</v>
      </c>
      <c r="F420" s="10">
        <v>15522</v>
      </c>
      <c r="G420" t="s">
        <v>1112</v>
      </c>
      <c r="I420" t="str" cm="1">
        <f t="array" ref="I420">_xlfn.IFS(B420=" United States Navy","USS",B420=" Royal Navy","HMS",B420=" Royal Canadian Navy","HMCS")</f>
        <v>USS</v>
      </c>
      <c r="J420" t="str">
        <f t="shared" si="120"/>
        <v>Fletcher</v>
      </c>
      <c r="K420" t="s">
        <v>3268</v>
      </c>
      <c r="L420" t="str">
        <f t="shared" si="121"/>
        <v>Fletcher-class Destroyer</v>
      </c>
      <c r="M420" t="s">
        <v>3268</v>
      </c>
      <c r="N420" s="9">
        <f t="shared" si="122"/>
        <v>2050</v>
      </c>
      <c r="P420" t="str">
        <f t="shared" si="123"/>
        <v>USS Fletcher#Fletcher-class Destroyer#2050</v>
      </c>
    </row>
    <row r="421" spans="1:16" hidden="1" x14ac:dyDescent="0.25">
      <c r="A421" t="s">
        <v>1113</v>
      </c>
      <c r="B421" t="s">
        <v>2886</v>
      </c>
    </row>
    <row r="422" spans="1:16" hidden="1" x14ac:dyDescent="0.25">
      <c r="A422" t="s">
        <v>2892</v>
      </c>
      <c r="B422" t="s">
        <v>793</v>
      </c>
      <c r="C422" t="s">
        <v>400</v>
      </c>
      <c r="D422" s="9">
        <v>1772</v>
      </c>
      <c r="E422" s="10">
        <v>14741</v>
      </c>
      <c r="F422" t="s">
        <v>2987</v>
      </c>
    </row>
    <row r="423" spans="1:16" hidden="1" x14ac:dyDescent="0.25">
      <c r="A423" t="s">
        <v>1114</v>
      </c>
      <c r="B423" t="s">
        <v>2880</v>
      </c>
      <c r="C423" t="s">
        <v>432</v>
      </c>
      <c r="D423" t="s">
        <v>400</v>
      </c>
      <c r="E423" s="9">
        <v>2616</v>
      </c>
      <c r="F423" s="10">
        <v>16649</v>
      </c>
      <c r="G423" t="s">
        <v>983</v>
      </c>
    </row>
    <row r="424" spans="1:16" x14ac:dyDescent="0.25">
      <c r="A424" t="s">
        <v>1115</v>
      </c>
      <c r="B424" t="s">
        <v>2880</v>
      </c>
      <c r="C424" t="s">
        <v>781</v>
      </c>
      <c r="D424" t="s">
        <v>400</v>
      </c>
      <c r="E424" s="9">
        <v>1450</v>
      </c>
      <c r="F424" s="10">
        <v>13424</v>
      </c>
      <c r="G424" t="s">
        <v>731</v>
      </c>
      <c r="I424" t="str" cm="1">
        <f t="array" ref="I424">_xlfn.IFS(B424=" United States Navy","USS",B424=" Royal Navy","HMS",B424=" Royal Canadian Navy","HMCS")</f>
        <v>USS</v>
      </c>
      <c r="J424" t="str">
        <f>A424</f>
        <v>Flusser</v>
      </c>
      <c r="K424" t="s">
        <v>3268</v>
      </c>
      <c r="L424" t="str">
        <f>CONCATENATE(C424,"-class ",D424)</f>
        <v>Mahan-class Destroyer</v>
      </c>
      <c r="M424" t="s">
        <v>3268</v>
      </c>
      <c r="N424" s="9">
        <f>E424</f>
        <v>1450</v>
      </c>
      <c r="P424" t="str">
        <f>CONCATENATE(I424," ",J424,K424,L424,M424,N424)</f>
        <v>USS Flusser#Mahan-class Destroyer#1450</v>
      </c>
    </row>
    <row r="425" spans="1:16" hidden="1" x14ac:dyDescent="0.25">
      <c r="A425" t="s">
        <v>598</v>
      </c>
      <c r="B425" t="s">
        <v>2892</v>
      </c>
      <c r="C425" t="s">
        <v>598</v>
      </c>
      <c r="D425" t="s">
        <v>400</v>
      </c>
      <c r="E425" s="9">
        <v>1220</v>
      </c>
      <c r="F425" s="10">
        <v>11871</v>
      </c>
      <c r="G425" t="s">
        <v>1116</v>
      </c>
    </row>
    <row r="426" spans="1:16" x14ac:dyDescent="0.25">
      <c r="A426" t="s">
        <v>1117</v>
      </c>
      <c r="B426" t="s">
        <v>2880</v>
      </c>
      <c r="C426" t="s">
        <v>406</v>
      </c>
      <c r="D426" t="s">
        <v>400</v>
      </c>
      <c r="E426" s="9">
        <v>2050</v>
      </c>
      <c r="F426" s="10">
        <v>15697</v>
      </c>
      <c r="G426" t="s">
        <v>1118</v>
      </c>
      <c r="I426" t="str" cm="1">
        <f t="array" ref="I426">_xlfn.IFS(B426=" United States Navy","USS",B426=" Royal Navy","HMS",B426=" Royal Canadian Navy","HMCS")</f>
        <v>USS</v>
      </c>
      <c r="J426" t="str">
        <f>A426</f>
        <v>Foote</v>
      </c>
      <c r="K426" t="s">
        <v>3268</v>
      </c>
      <c r="L426" t="str">
        <f>CONCATENATE(C426,"-class ",D426)</f>
        <v>Fletcher-class Destroyer</v>
      </c>
      <c r="M426" t="s">
        <v>3268</v>
      </c>
      <c r="N426" s="9">
        <f>E426</f>
        <v>2050</v>
      </c>
      <c r="P426" t="str">
        <f>CONCATENATE(I426," ",J426,K426,L426,M426,N426)</f>
        <v>USS Foote#Fletcher-class Destroyer#2050</v>
      </c>
    </row>
    <row r="427" spans="1:16" hidden="1" x14ac:dyDescent="0.25">
      <c r="A427" t="s">
        <v>1119</v>
      </c>
      <c r="B427" t="s">
        <v>2886</v>
      </c>
    </row>
    <row r="428" spans="1:16" hidden="1" x14ac:dyDescent="0.25">
      <c r="A428" t="s">
        <v>2912</v>
      </c>
      <c r="B428" t="s">
        <v>618</v>
      </c>
      <c r="C428" t="s">
        <v>400</v>
      </c>
      <c r="D428" s="9">
        <v>1360</v>
      </c>
      <c r="E428" s="10">
        <v>11079</v>
      </c>
      <c r="F428" t="s">
        <v>1120</v>
      </c>
    </row>
    <row r="429" spans="1:16" x14ac:dyDescent="0.25">
      <c r="A429" t="s">
        <v>1121</v>
      </c>
      <c r="B429" t="s">
        <v>2882</v>
      </c>
      <c r="C429" t="s">
        <v>1094</v>
      </c>
      <c r="D429" t="s">
        <v>400</v>
      </c>
      <c r="E429" s="9">
        <v>1405</v>
      </c>
      <c r="F429" s="10">
        <v>12919</v>
      </c>
      <c r="G429" t="s">
        <v>1122</v>
      </c>
      <c r="I429" t="str" cm="1">
        <f t="array" ref="I429">_xlfn.IFS(B429=" United States Navy","USS",B429=" Royal Navy","HMS",B429=" Royal Canadian Navy","HMCS")</f>
        <v>HMS</v>
      </c>
      <c r="J429" t="str">
        <f t="shared" ref="J429:J430" si="124">A429</f>
        <v>Foresight</v>
      </c>
      <c r="K429" t="s">
        <v>3268</v>
      </c>
      <c r="L429" t="str">
        <f t="shared" ref="L429:L430" si="125">CONCATENATE(C429,"-class ",D429)</f>
        <v>F-class Destroyer</v>
      </c>
      <c r="M429" t="s">
        <v>3268</v>
      </c>
      <c r="N429" s="9">
        <f t="shared" ref="N429:N430" si="126">E429</f>
        <v>1405</v>
      </c>
      <c r="P429" t="str">
        <f t="shared" ref="P429:P430" si="127">CONCATENATE(I429," ",J429,K429,L429,M429,N429)</f>
        <v>HMS Foresight#F-class Destroyer#1405</v>
      </c>
    </row>
    <row r="430" spans="1:16" x14ac:dyDescent="0.25">
      <c r="A430" t="s">
        <v>1123</v>
      </c>
      <c r="B430" t="s">
        <v>2880</v>
      </c>
      <c r="C430" t="s">
        <v>399</v>
      </c>
      <c r="D430" t="s">
        <v>400</v>
      </c>
      <c r="E430" s="9">
        <v>1630</v>
      </c>
      <c r="F430" s="10">
        <v>15354</v>
      </c>
      <c r="G430" t="s">
        <v>579</v>
      </c>
      <c r="I430" t="str" cm="1">
        <f t="array" ref="I430">_xlfn.IFS(B430=" United States Navy","USS",B430=" Royal Navy","HMS",B430=" Royal Canadian Navy","HMCS")</f>
        <v>USS</v>
      </c>
      <c r="J430" t="str">
        <f t="shared" si="124"/>
        <v>Forrest</v>
      </c>
      <c r="K430" t="s">
        <v>3268</v>
      </c>
      <c r="L430" t="str">
        <f t="shared" si="125"/>
        <v>Gleaves-class Destroyer</v>
      </c>
      <c r="M430" t="s">
        <v>3268</v>
      </c>
      <c r="N430" s="9">
        <f t="shared" si="126"/>
        <v>1630</v>
      </c>
      <c r="P430" t="str">
        <f t="shared" si="127"/>
        <v>USS Forrest#Gleaves-class Destroyer#1630</v>
      </c>
    </row>
    <row r="431" spans="1:16" hidden="1" x14ac:dyDescent="0.25">
      <c r="A431" t="s">
        <v>1124</v>
      </c>
      <c r="B431" t="s">
        <v>2880</v>
      </c>
      <c r="C431" t="s">
        <v>432</v>
      </c>
      <c r="D431" t="s">
        <v>400</v>
      </c>
      <c r="E431" s="9">
        <v>2616</v>
      </c>
      <c r="F431" s="10">
        <v>16982</v>
      </c>
      <c r="G431" t="s">
        <v>2988</v>
      </c>
    </row>
    <row r="432" spans="1:16" x14ac:dyDescent="0.25">
      <c r="A432" t="s">
        <v>1125</v>
      </c>
      <c r="B432" t="s">
        <v>2882</v>
      </c>
      <c r="C432" t="s">
        <v>1094</v>
      </c>
      <c r="D432" t="s">
        <v>400</v>
      </c>
      <c r="E432" s="9">
        <v>1405</v>
      </c>
      <c r="F432" s="10">
        <v>12872</v>
      </c>
      <c r="G432" t="s">
        <v>1126</v>
      </c>
      <c r="I432" t="str" cm="1">
        <f t="array" ref="I432">_xlfn.IFS(B432=" United States Navy","USS",B432=" Royal Navy","HMS",B432=" Royal Canadian Navy","HMCS")</f>
        <v>HMS</v>
      </c>
      <c r="J432" t="str">
        <f>A432</f>
        <v>Forester</v>
      </c>
      <c r="K432" t="s">
        <v>3268</v>
      </c>
      <c r="L432" t="str">
        <f>CONCATENATE(C432,"-class ",D432)</f>
        <v>F-class Destroyer</v>
      </c>
      <c r="M432" t="s">
        <v>3268</v>
      </c>
      <c r="N432" s="9">
        <f>E432</f>
        <v>1405</v>
      </c>
      <c r="P432" t="str">
        <f>CONCATENATE(I432," ",J432,K432,L432,M432,N432)</f>
        <v>HMS Forester#F-class Destroyer#1405</v>
      </c>
    </row>
    <row r="433" spans="1:16" hidden="1" x14ac:dyDescent="0.25">
      <c r="A433" t="s">
        <v>2894</v>
      </c>
      <c r="B433" t="s">
        <v>1094</v>
      </c>
      <c r="C433" t="s">
        <v>400</v>
      </c>
      <c r="D433" s="9">
        <v>1405</v>
      </c>
      <c r="E433" s="10">
        <v>12901</v>
      </c>
      <c r="F433" t="s">
        <v>1127</v>
      </c>
    </row>
    <row r="434" spans="1:16" hidden="1" x14ac:dyDescent="0.25">
      <c r="A434" t="s">
        <v>1128</v>
      </c>
      <c r="B434" t="s">
        <v>2886</v>
      </c>
      <c r="C434" t="s">
        <v>618</v>
      </c>
      <c r="D434" t="s">
        <v>400</v>
      </c>
      <c r="E434" s="9">
        <v>1360</v>
      </c>
      <c r="F434" s="10">
        <v>11241</v>
      </c>
      <c r="G434" t="s">
        <v>616</v>
      </c>
    </row>
    <row r="435" spans="1:16" hidden="1" x14ac:dyDescent="0.25">
      <c r="A435" t="s">
        <v>1129</v>
      </c>
      <c r="B435" t="s">
        <v>2886</v>
      </c>
      <c r="C435" t="s">
        <v>618</v>
      </c>
      <c r="D435" t="s">
        <v>400</v>
      </c>
      <c r="E435" s="9">
        <v>1360</v>
      </c>
      <c r="F435" s="10">
        <v>11124</v>
      </c>
      <c r="G435" t="s">
        <v>684</v>
      </c>
    </row>
    <row r="436" spans="1:16" hidden="1" x14ac:dyDescent="0.25">
      <c r="A436" t="s">
        <v>2894</v>
      </c>
      <c r="B436" t="s">
        <v>1094</v>
      </c>
      <c r="C436" t="s">
        <v>400</v>
      </c>
      <c r="D436" s="9">
        <v>1405</v>
      </c>
      <c r="E436" s="10">
        <v>12941</v>
      </c>
      <c r="F436" t="s">
        <v>2989</v>
      </c>
    </row>
    <row r="437" spans="1:16" x14ac:dyDescent="0.25">
      <c r="A437" t="s">
        <v>1130</v>
      </c>
      <c r="B437" t="s">
        <v>2880</v>
      </c>
      <c r="C437" t="s">
        <v>457</v>
      </c>
      <c r="D437" t="s">
        <v>400</v>
      </c>
      <c r="E437" s="9">
        <v>1215</v>
      </c>
      <c r="F437" s="10">
        <v>7443</v>
      </c>
      <c r="G437" t="s">
        <v>1131</v>
      </c>
      <c r="I437" t="str" cm="1">
        <f t="array" ref="I437">_xlfn.IFS(B437=" United States Navy","USS",B437=" Royal Navy","HMS",B437=" Royal Canadian Navy","HMCS")</f>
        <v>USS</v>
      </c>
      <c r="J437" t="str">
        <f>A437</f>
        <v>Fox</v>
      </c>
      <c r="K437" t="s">
        <v>3268</v>
      </c>
      <c r="L437" t="str">
        <f>CONCATENATE(C437,"-class ",D437)</f>
        <v>Clemson-class Destroyer</v>
      </c>
      <c r="M437" t="s">
        <v>3268</v>
      </c>
      <c r="N437" s="9">
        <f>E437</f>
        <v>1215</v>
      </c>
      <c r="P437" t="str">
        <f>CONCATENATE(I437," ",J437,K437,L437,M437,N437)</f>
        <v>USS Fox#Clemson-class Destroyer#1215</v>
      </c>
    </row>
    <row r="438" spans="1:16" hidden="1" x14ac:dyDescent="0.25">
      <c r="A438" t="s">
        <v>1132</v>
      </c>
      <c r="B438" t="s">
        <v>2892</v>
      </c>
      <c r="C438" t="s">
        <v>1133</v>
      </c>
      <c r="D438" t="s">
        <v>400</v>
      </c>
      <c r="E438">
        <v>950</v>
      </c>
      <c r="F438" s="10">
        <v>9981</v>
      </c>
      <c r="G438" t="s">
        <v>2990</v>
      </c>
    </row>
    <row r="439" spans="1:16" hidden="1" x14ac:dyDescent="0.25">
      <c r="A439" t="s">
        <v>1134</v>
      </c>
      <c r="B439" t="s">
        <v>2892</v>
      </c>
      <c r="C439" t="s">
        <v>806</v>
      </c>
      <c r="D439" t="s">
        <v>400</v>
      </c>
      <c r="E439" s="9">
        <v>1041</v>
      </c>
      <c r="F439" s="10">
        <v>9967</v>
      </c>
      <c r="G439" t="s">
        <v>1135</v>
      </c>
    </row>
    <row r="440" spans="1:16" hidden="1" x14ac:dyDescent="0.25">
      <c r="A440" t="s">
        <v>1136</v>
      </c>
      <c r="B440" t="s">
        <v>2880</v>
      </c>
      <c r="C440" t="s">
        <v>460</v>
      </c>
      <c r="D440" t="s">
        <v>400</v>
      </c>
      <c r="E440" s="9">
        <v>2200</v>
      </c>
      <c r="F440" s="10">
        <v>16471</v>
      </c>
      <c r="G440" t="s">
        <v>1137</v>
      </c>
    </row>
    <row r="441" spans="1:16" hidden="1" x14ac:dyDescent="0.25">
      <c r="A441" t="s">
        <v>1138</v>
      </c>
      <c r="B441" t="s">
        <v>2880</v>
      </c>
      <c r="C441" t="s">
        <v>432</v>
      </c>
      <c r="D441" t="s">
        <v>400</v>
      </c>
      <c r="E441" s="9">
        <v>2616</v>
      </c>
      <c r="F441" s="10">
        <v>16417</v>
      </c>
      <c r="G441" t="s">
        <v>2991</v>
      </c>
    </row>
    <row r="442" spans="1:16" hidden="1" x14ac:dyDescent="0.25">
      <c r="A442" t="s">
        <v>1139</v>
      </c>
      <c r="B442" t="s">
        <v>2880</v>
      </c>
      <c r="C442" t="s">
        <v>399</v>
      </c>
      <c r="D442" t="s">
        <v>400</v>
      </c>
      <c r="E442" s="9">
        <v>1630</v>
      </c>
      <c r="F442" s="10">
        <v>15796</v>
      </c>
      <c r="G442" t="s">
        <v>692</v>
      </c>
    </row>
    <row r="443" spans="1:16" hidden="1" x14ac:dyDescent="0.25">
      <c r="A443" t="s">
        <v>1140</v>
      </c>
      <c r="B443" t="s">
        <v>2880</v>
      </c>
      <c r="C443" t="s">
        <v>406</v>
      </c>
      <c r="D443" t="s">
        <v>400</v>
      </c>
      <c r="E443" s="9">
        <v>2050</v>
      </c>
      <c r="F443" s="10">
        <v>15917</v>
      </c>
      <c r="G443" t="s">
        <v>1141</v>
      </c>
    </row>
    <row r="444" spans="1:16" x14ac:dyDescent="0.25">
      <c r="A444" t="s">
        <v>1142</v>
      </c>
      <c r="B444" t="s">
        <v>2894</v>
      </c>
      <c r="C444" t="s">
        <v>561</v>
      </c>
      <c r="D444" t="s">
        <v>400</v>
      </c>
      <c r="E444" s="9">
        <v>1375</v>
      </c>
      <c r="F444" s="10">
        <v>13563</v>
      </c>
      <c r="G444" t="s">
        <v>1143</v>
      </c>
      <c r="I444" t="str" cm="1">
        <f t="array" ref="I444">_xlfn.IFS(B444=" United States Navy","USS",B444=" Royal Navy","HMS",B444=" Royal Canadian Navy","HMCS")</f>
        <v>HMCS</v>
      </c>
      <c r="J444" t="str">
        <f t="shared" ref="J444:J445" si="128">A444</f>
        <v>Fraser</v>
      </c>
      <c r="K444" t="s">
        <v>3268</v>
      </c>
      <c r="L444" t="str">
        <f t="shared" ref="L444:L445" si="129">CONCATENATE(C444,"-class ",D444)</f>
        <v>River-class Destroyer</v>
      </c>
      <c r="M444" t="s">
        <v>3268</v>
      </c>
      <c r="N444" s="9">
        <f t="shared" ref="N444:N445" si="130">E444</f>
        <v>1375</v>
      </c>
      <c r="P444" t="str">
        <f t="shared" ref="P444:P445" si="131">CONCATENATE(I444," ",J444,K444,L444,M444,N444)</f>
        <v>HMCS Fraser#River-class Destroyer#1375</v>
      </c>
    </row>
    <row r="445" spans="1:16" x14ac:dyDescent="0.25">
      <c r="A445" t="s">
        <v>1144</v>
      </c>
      <c r="B445" t="s">
        <v>2880</v>
      </c>
      <c r="C445" t="s">
        <v>586</v>
      </c>
      <c r="D445" t="s">
        <v>400</v>
      </c>
      <c r="E445" s="9">
        <v>1620</v>
      </c>
      <c r="F445" s="10">
        <v>15552</v>
      </c>
      <c r="G445" t="s">
        <v>1098</v>
      </c>
      <c r="I445" t="str" cm="1">
        <f t="array" ref="I445">_xlfn.IFS(B445=" United States Navy","USS",B445=" Royal Navy","HMS",B445=" Royal Canadian Navy","HMCS")</f>
        <v>USS</v>
      </c>
      <c r="J445" t="str">
        <f t="shared" si="128"/>
        <v>Frazier</v>
      </c>
      <c r="K445" t="s">
        <v>3268</v>
      </c>
      <c r="L445" t="str">
        <f t="shared" si="129"/>
        <v>Benson-class Destroyer</v>
      </c>
      <c r="M445" t="s">
        <v>3268</v>
      </c>
      <c r="N445" s="9">
        <f t="shared" si="130"/>
        <v>1620</v>
      </c>
      <c r="P445" t="str">
        <f t="shared" si="131"/>
        <v>USS Frazier#Benson-class Destroyer#1620</v>
      </c>
    </row>
    <row r="446" spans="1:16" hidden="1" x14ac:dyDescent="0.25">
      <c r="A446" t="s">
        <v>1145</v>
      </c>
      <c r="B446" t="s">
        <v>2892</v>
      </c>
      <c r="C446" t="s">
        <v>964</v>
      </c>
      <c r="D446" t="s">
        <v>400</v>
      </c>
      <c r="E446" s="9">
        <v>1206</v>
      </c>
      <c r="F446" s="10">
        <v>11617</v>
      </c>
      <c r="G446" t="s">
        <v>1146</v>
      </c>
    </row>
    <row r="447" spans="1:16" hidden="1" x14ac:dyDescent="0.25">
      <c r="A447" t="s">
        <v>1147</v>
      </c>
      <c r="B447" t="s">
        <v>2880</v>
      </c>
      <c r="C447" t="s">
        <v>432</v>
      </c>
      <c r="D447" t="s">
        <v>400</v>
      </c>
      <c r="E447" s="9">
        <v>2616</v>
      </c>
      <c r="F447" s="10">
        <v>16569</v>
      </c>
      <c r="G447" t="s">
        <v>1148</v>
      </c>
    </row>
    <row r="448" spans="1:16" hidden="1" x14ac:dyDescent="0.25">
      <c r="A448" t="s">
        <v>1149</v>
      </c>
      <c r="B448" t="s">
        <v>2886</v>
      </c>
      <c r="C448" t="s">
        <v>618</v>
      </c>
      <c r="D448" t="s">
        <v>400</v>
      </c>
      <c r="E448" s="9">
        <v>1360</v>
      </c>
      <c r="F448" s="10">
        <v>11616</v>
      </c>
      <c r="G448" t="s">
        <v>684</v>
      </c>
    </row>
    <row r="449" spans="1:16" hidden="1" x14ac:dyDescent="0.25">
      <c r="A449" t="s">
        <v>1150</v>
      </c>
      <c r="B449" t="s">
        <v>2901</v>
      </c>
      <c r="C449" t="s">
        <v>1151</v>
      </c>
      <c r="D449" t="s">
        <v>400</v>
      </c>
      <c r="E449" s="9">
        <v>1100</v>
      </c>
      <c r="F449" s="10">
        <v>5587</v>
      </c>
      <c r="G449" t="s">
        <v>1152</v>
      </c>
    </row>
    <row r="450" spans="1:16" hidden="1" x14ac:dyDescent="0.25">
      <c r="A450" t="s">
        <v>1153</v>
      </c>
      <c r="B450" t="s">
        <v>2887</v>
      </c>
      <c r="C450" t="s">
        <v>1153</v>
      </c>
      <c r="D450" t="s">
        <v>400</v>
      </c>
      <c r="E450" s="9">
        <v>1750</v>
      </c>
      <c r="F450" s="10">
        <v>10450</v>
      </c>
      <c r="G450" t="s">
        <v>1154</v>
      </c>
    </row>
    <row r="451" spans="1:16" hidden="1" x14ac:dyDescent="0.25">
      <c r="A451" t="s">
        <v>1155</v>
      </c>
      <c r="B451" t="s">
        <v>2892</v>
      </c>
      <c r="C451" t="s">
        <v>485</v>
      </c>
      <c r="D451" t="s">
        <v>400</v>
      </c>
      <c r="E451" s="9">
        <v>1850</v>
      </c>
      <c r="F451" s="10">
        <v>14255</v>
      </c>
      <c r="G451" t="s">
        <v>2992</v>
      </c>
    </row>
    <row r="452" spans="1:16" hidden="1" x14ac:dyDescent="0.25">
      <c r="A452" t="s">
        <v>1156</v>
      </c>
      <c r="B452" t="s">
        <v>2892</v>
      </c>
      <c r="C452" t="s">
        <v>598</v>
      </c>
      <c r="D452" t="s">
        <v>400</v>
      </c>
      <c r="E452" s="9">
        <v>1220</v>
      </c>
      <c r="F452" s="10">
        <v>11946</v>
      </c>
      <c r="G452" t="s">
        <v>1157</v>
      </c>
    </row>
    <row r="453" spans="1:16" hidden="1" x14ac:dyDescent="0.25">
      <c r="A453" t="s">
        <v>1158</v>
      </c>
      <c r="B453" t="s">
        <v>2880</v>
      </c>
      <c r="C453" t="s">
        <v>406</v>
      </c>
      <c r="D453" t="s">
        <v>400</v>
      </c>
      <c r="E453" s="9">
        <v>2050</v>
      </c>
      <c r="F453" s="10">
        <v>15767</v>
      </c>
      <c r="G453" t="s">
        <v>1159</v>
      </c>
    </row>
    <row r="454" spans="1:16" hidden="1" x14ac:dyDescent="0.25">
      <c r="A454" t="s">
        <v>1160</v>
      </c>
      <c r="B454" t="s">
        <v>2887</v>
      </c>
      <c r="C454" t="s">
        <v>522</v>
      </c>
      <c r="D454" t="s">
        <v>400</v>
      </c>
      <c r="E454">
        <v>850</v>
      </c>
      <c r="F454" s="10">
        <v>7822</v>
      </c>
      <c r="G454" t="s">
        <v>2993</v>
      </c>
    </row>
    <row r="455" spans="1:16" hidden="1" x14ac:dyDescent="0.25">
      <c r="A455" t="s">
        <v>1161</v>
      </c>
      <c r="B455" t="s">
        <v>2887</v>
      </c>
      <c r="C455" t="s">
        <v>2889</v>
      </c>
      <c r="D455" t="s">
        <v>400</v>
      </c>
      <c r="E455" s="9">
        <v>2077</v>
      </c>
      <c r="F455" s="10">
        <v>15918</v>
      </c>
      <c r="G455" t="s">
        <v>1162</v>
      </c>
    </row>
    <row r="456" spans="1:16" hidden="1" x14ac:dyDescent="0.25">
      <c r="A456" t="s">
        <v>1163</v>
      </c>
      <c r="B456" t="s">
        <v>2887</v>
      </c>
      <c r="C456" t="s">
        <v>1164</v>
      </c>
      <c r="D456" t="s">
        <v>400</v>
      </c>
      <c r="E456" s="9">
        <v>1315</v>
      </c>
      <c r="F456" s="10">
        <v>9681</v>
      </c>
      <c r="G456" t="s">
        <v>1165</v>
      </c>
    </row>
    <row r="457" spans="1:16" hidden="1" x14ac:dyDescent="0.25">
      <c r="A457" t="s">
        <v>1166</v>
      </c>
      <c r="B457" t="s">
        <v>2880</v>
      </c>
      <c r="C457" t="s">
        <v>432</v>
      </c>
      <c r="D457" t="s">
        <v>400</v>
      </c>
      <c r="E457" s="9">
        <v>2616</v>
      </c>
      <c r="F457" s="10">
        <v>16628</v>
      </c>
      <c r="G457" t="s">
        <v>2994</v>
      </c>
    </row>
    <row r="458" spans="1:16" x14ac:dyDescent="0.25">
      <c r="A458" t="s">
        <v>1167</v>
      </c>
      <c r="B458" t="s">
        <v>2882</v>
      </c>
      <c r="C458" t="s">
        <v>1094</v>
      </c>
      <c r="D458" t="s">
        <v>400</v>
      </c>
      <c r="E458" s="9">
        <v>1405</v>
      </c>
      <c r="F458" s="10">
        <v>12672</v>
      </c>
      <c r="G458" t="s">
        <v>1168</v>
      </c>
      <c r="I458" t="str" cm="1">
        <f t="array" ref="I458">_xlfn.IFS(B458=" United States Navy","USS",B458=" Royal Navy","HMS",B458=" Royal Canadian Navy","HMCS")</f>
        <v>HMS</v>
      </c>
      <c r="J458" t="str">
        <f>A458</f>
        <v>Fury</v>
      </c>
      <c r="K458" t="s">
        <v>3268</v>
      </c>
      <c r="L458" t="str">
        <f>CONCATENATE(C458,"-class ",D458)</f>
        <v>F-class Destroyer</v>
      </c>
      <c r="M458" t="s">
        <v>3268</v>
      </c>
      <c r="N458" s="9">
        <f>E458</f>
        <v>1405</v>
      </c>
      <c r="P458" t="str">
        <f>CONCATENATE(I458," ",J458,K458,L458,M458,N458)</f>
        <v>HMS Fury#F-class Destroyer#1405</v>
      </c>
    </row>
    <row r="459" spans="1:16" hidden="1" x14ac:dyDescent="0.25">
      <c r="A459" t="s">
        <v>1169</v>
      </c>
      <c r="B459" t="s">
        <v>2887</v>
      </c>
      <c r="C459" t="s">
        <v>444</v>
      </c>
      <c r="D459" t="s">
        <v>400</v>
      </c>
      <c r="E459" s="9">
        <v>2700</v>
      </c>
      <c r="F459" s="10">
        <v>16217</v>
      </c>
      <c r="G459" t="s">
        <v>1170</v>
      </c>
    </row>
    <row r="460" spans="1:16" hidden="1" x14ac:dyDescent="0.25">
      <c r="A460" t="s">
        <v>1171</v>
      </c>
      <c r="B460" t="s">
        <v>2882</v>
      </c>
      <c r="C460" t="s">
        <v>536</v>
      </c>
      <c r="D460" t="s">
        <v>400</v>
      </c>
      <c r="E460" s="9">
        <v>2325</v>
      </c>
      <c r="F460" s="10">
        <v>17146</v>
      </c>
      <c r="G460" t="s">
        <v>744</v>
      </c>
    </row>
    <row r="461" spans="1:16" x14ac:dyDescent="0.25">
      <c r="A461" t="s">
        <v>1172</v>
      </c>
      <c r="B461" t="s">
        <v>2882</v>
      </c>
      <c r="C461" t="s">
        <v>1173</v>
      </c>
      <c r="D461" t="s">
        <v>400</v>
      </c>
      <c r="E461" s="9">
        <v>1350</v>
      </c>
      <c r="F461" s="10">
        <v>13205</v>
      </c>
      <c r="G461" t="s">
        <v>2995</v>
      </c>
      <c r="I461" t="str" cm="1">
        <f t="array" ref="I461">_xlfn.IFS(B461=" United States Navy","USS",B461=" Royal Navy","HMS",B461=" Royal Canadian Navy","HMCS")</f>
        <v>HMS</v>
      </c>
      <c r="J461" t="str">
        <f>A461</f>
        <v>Gallant</v>
      </c>
      <c r="K461" t="s">
        <v>3268</v>
      </c>
      <c r="L461" t="str">
        <f>CONCATENATE(C461,"-class ",D461)</f>
        <v>G-class Destroyer</v>
      </c>
      <c r="M461" t="s">
        <v>3268</v>
      </c>
      <c r="N461" s="9">
        <f>E461</f>
        <v>1350</v>
      </c>
      <c r="P461" t="str">
        <f>CONCATENATE(I461," ",J461,K461,L461,M461,N461)</f>
        <v>HMS Gallant#G-class Destroyer#1350</v>
      </c>
    </row>
    <row r="462" spans="1:16" hidden="1" x14ac:dyDescent="0.25">
      <c r="A462" t="s">
        <v>1174</v>
      </c>
      <c r="B462" t="s">
        <v>2880</v>
      </c>
      <c r="C462" t="s">
        <v>460</v>
      </c>
      <c r="D462" t="s">
        <v>400</v>
      </c>
      <c r="E462" s="9">
        <v>2200</v>
      </c>
      <c r="F462" s="10">
        <v>16399</v>
      </c>
      <c r="G462" t="s">
        <v>1175</v>
      </c>
    </row>
    <row r="463" spans="1:16" x14ac:dyDescent="0.25">
      <c r="A463" t="s">
        <v>1176</v>
      </c>
      <c r="B463" t="s">
        <v>2880</v>
      </c>
      <c r="C463" t="s">
        <v>578</v>
      </c>
      <c r="D463" t="s">
        <v>403</v>
      </c>
      <c r="E463" s="9">
        <v>1190</v>
      </c>
      <c r="F463" s="10">
        <v>6908</v>
      </c>
      <c r="G463" t="s">
        <v>1177</v>
      </c>
      <c r="I463" t="str" cm="1">
        <f t="array" ref="I463">_xlfn.IFS(B463=" United States Navy","USS",B463=" Royal Navy","HMS",B463=" Royal Canadian Navy","HMCS")</f>
        <v>USS</v>
      </c>
      <c r="J463" t="str">
        <f t="shared" ref="J463:J464" si="132">A463</f>
        <v>Gamble</v>
      </c>
      <c r="K463" t="s">
        <v>3268</v>
      </c>
      <c r="L463" t="str">
        <f t="shared" ref="L463:L464" si="133">CONCATENATE(C463,"-class ",D463)</f>
        <v>Wickes-class Destroyer minelayer</v>
      </c>
      <c r="M463" t="s">
        <v>3268</v>
      </c>
      <c r="N463" s="9">
        <f t="shared" ref="N463:N464" si="134">E463</f>
        <v>1190</v>
      </c>
      <c r="P463" t="str">
        <f t="shared" ref="P463:P464" si="135">CONCATENATE(I463," ",J463,K463,L463,M463,N463)</f>
        <v>USS Gamble#Wickes-class Destroyer minelayer#1190</v>
      </c>
    </row>
    <row r="464" spans="1:16" x14ac:dyDescent="0.25">
      <c r="A464" t="s">
        <v>1178</v>
      </c>
      <c r="B464" t="s">
        <v>2880</v>
      </c>
      <c r="C464" t="s">
        <v>586</v>
      </c>
      <c r="D464" t="s">
        <v>400</v>
      </c>
      <c r="E464" s="9">
        <v>1620</v>
      </c>
      <c r="F464" s="10">
        <v>15578</v>
      </c>
      <c r="G464" t="s">
        <v>1179</v>
      </c>
      <c r="I464" t="str" cm="1">
        <f t="array" ref="I464">_xlfn.IFS(B464=" United States Navy","USS",B464=" Royal Navy","HMS",B464=" Royal Canadian Navy","HMCS")</f>
        <v>USS</v>
      </c>
      <c r="J464" t="str">
        <f t="shared" si="132"/>
        <v>Gansevoort</v>
      </c>
      <c r="K464" t="s">
        <v>3268</v>
      </c>
      <c r="L464" t="str">
        <f t="shared" si="133"/>
        <v>Benson-class Destroyer</v>
      </c>
      <c r="M464" t="s">
        <v>3268</v>
      </c>
      <c r="N464" s="9">
        <f t="shared" si="134"/>
        <v>1620</v>
      </c>
      <c r="P464" t="str">
        <f t="shared" si="135"/>
        <v>USS Gansevoort#Benson-class Destroyer#1620</v>
      </c>
    </row>
    <row r="465" spans="1:16" hidden="1" x14ac:dyDescent="0.25">
      <c r="A465" t="s">
        <v>2921</v>
      </c>
      <c r="B465" t="s">
        <v>1173</v>
      </c>
      <c r="C465" t="s">
        <v>400</v>
      </c>
      <c r="D465" s="9">
        <v>1350</v>
      </c>
      <c r="E465" s="10">
        <v>13212</v>
      </c>
      <c r="F465" t="s">
        <v>1180</v>
      </c>
    </row>
    <row r="466" spans="1:16" hidden="1" x14ac:dyDescent="0.25">
      <c r="A466" t="s">
        <v>1181</v>
      </c>
      <c r="B466" t="s">
        <v>2884</v>
      </c>
      <c r="C466" t="s">
        <v>1003</v>
      </c>
      <c r="D466" t="s">
        <v>400</v>
      </c>
      <c r="E466">
        <v>578</v>
      </c>
      <c r="F466" s="10">
        <v>5301</v>
      </c>
      <c r="G466" t="s">
        <v>1182</v>
      </c>
    </row>
    <row r="467" spans="1:16" hidden="1" x14ac:dyDescent="0.25">
      <c r="A467" t="s">
        <v>1183</v>
      </c>
      <c r="B467" t="s">
        <v>2880</v>
      </c>
      <c r="C467" t="s">
        <v>406</v>
      </c>
      <c r="D467" t="s">
        <v>400</v>
      </c>
      <c r="E467" s="9">
        <v>2050</v>
      </c>
      <c r="F467" s="10">
        <v>15937</v>
      </c>
      <c r="G467" t="s">
        <v>1184</v>
      </c>
    </row>
    <row r="468" spans="1:16" hidden="1" x14ac:dyDescent="0.25">
      <c r="A468" t="s">
        <v>1185</v>
      </c>
      <c r="B468" t="s">
        <v>2977</v>
      </c>
      <c r="C468" t="s">
        <v>1186</v>
      </c>
      <c r="D468" t="s">
        <v>400</v>
      </c>
      <c r="E468" s="9">
        <v>1020</v>
      </c>
      <c r="F468" s="10">
        <v>15130</v>
      </c>
      <c r="G468" t="s">
        <v>2996</v>
      </c>
    </row>
    <row r="469" spans="1:16" hidden="1" x14ac:dyDescent="0.25">
      <c r="A469" t="s">
        <v>432</v>
      </c>
      <c r="B469" t="s">
        <v>2880</v>
      </c>
      <c r="C469" t="s">
        <v>432</v>
      </c>
      <c r="D469" t="s">
        <v>400</v>
      </c>
      <c r="E469" s="9">
        <v>2616</v>
      </c>
      <c r="F469" s="10">
        <v>16560</v>
      </c>
      <c r="G469" t="s">
        <v>983</v>
      </c>
    </row>
    <row r="470" spans="1:16" hidden="1" x14ac:dyDescent="0.25">
      <c r="A470" t="s">
        <v>1187</v>
      </c>
      <c r="B470" t="s">
        <v>2892</v>
      </c>
      <c r="C470" t="s">
        <v>485</v>
      </c>
      <c r="D470" t="s">
        <v>400</v>
      </c>
      <c r="E470" s="9">
        <v>1850</v>
      </c>
      <c r="F470" s="10">
        <v>14228</v>
      </c>
      <c r="G470" t="s">
        <v>1188</v>
      </c>
    </row>
    <row r="471" spans="1:16" x14ac:dyDescent="0.25">
      <c r="A471" t="s">
        <v>1189</v>
      </c>
      <c r="B471" t="s">
        <v>2880</v>
      </c>
      <c r="C471" t="s">
        <v>457</v>
      </c>
      <c r="D471" t="s">
        <v>400</v>
      </c>
      <c r="E471" s="9">
        <v>1215</v>
      </c>
      <c r="F471" s="10">
        <v>7515</v>
      </c>
      <c r="G471" t="s">
        <v>1190</v>
      </c>
      <c r="I471" t="str" cm="1">
        <f t="array" ref="I471">_xlfn.IFS(B471=" United States Navy","USS",B471=" Royal Navy","HMS",B471=" Royal Canadian Navy","HMCS")</f>
        <v>USS</v>
      </c>
      <c r="J471" t="str">
        <f>A471</f>
        <v>George E. Badger</v>
      </c>
      <c r="K471" t="s">
        <v>3268</v>
      </c>
      <c r="L471" t="str">
        <f>CONCATENATE(C471,"-class ",D471)</f>
        <v>Clemson-class Destroyer</v>
      </c>
      <c r="M471" t="s">
        <v>3268</v>
      </c>
      <c r="N471" s="9">
        <f>E471</f>
        <v>1215</v>
      </c>
      <c r="P471" t="str">
        <f>CONCATENATE(I471," ",J471,K471,L471,M471,N471)</f>
        <v>USS George E. Badger#Clemson-class Destroyer#1215</v>
      </c>
    </row>
    <row r="472" spans="1:16" hidden="1" x14ac:dyDescent="0.25">
      <c r="A472" t="s">
        <v>1191</v>
      </c>
      <c r="B472" t="s">
        <v>2880</v>
      </c>
      <c r="C472" t="s">
        <v>432</v>
      </c>
      <c r="D472" t="s">
        <v>400</v>
      </c>
      <c r="E472" s="9">
        <v>2616</v>
      </c>
      <c r="F472" s="10">
        <v>16631</v>
      </c>
      <c r="G472" t="s">
        <v>1192</v>
      </c>
    </row>
    <row r="473" spans="1:16" hidden="1" x14ac:dyDescent="0.25">
      <c r="A473" t="s">
        <v>2894</v>
      </c>
    </row>
    <row r="474" spans="1:16" hidden="1" x14ac:dyDescent="0.25">
      <c r="A474" t="s">
        <v>2901</v>
      </c>
      <c r="B474" t="s">
        <v>506</v>
      </c>
      <c r="C474" t="s">
        <v>400</v>
      </c>
      <c r="D474" s="9">
        <v>1200</v>
      </c>
      <c r="E474" s="10">
        <v>14877</v>
      </c>
      <c r="F474" t="s">
        <v>2997</v>
      </c>
    </row>
    <row r="475" spans="1:16" hidden="1" x14ac:dyDescent="0.25">
      <c r="A475" t="s">
        <v>1193</v>
      </c>
      <c r="B475" t="s">
        <v>2886</v>
      </c>
      <c r="C475" t="s">
        <v>434</v>
      </c>
      <c r="D475" t="s">
        <v>400</v>
      </c>
      <c r="E475" s="9">
        <v>2402</v>
      </c>
      <c r="F475" s="10">
        <v>11718</v>
      </c>
      <c r="G475" t="s">
        <v>1194</v>
      </c>
    </row>
    <row r="476" spans="1:16" x14ac:dyDescent="0.25">
      <c r="A476" t="s">
        <v>1195</v>
      </c>
      <c r="B476" t="s">
        <v>2880</v>
      </c>
      <c r="C476" t="s">
        <v>399</v>
      </c>
      <c r="D476" t="s">
        <v>400</v>
      </c>
      <c r="E476" s="9">
        <v>1630</v>
      </c>
      <c r="F476" s="10">
        <v>15599</v>
      </c>
      <c r="G476" t="s">
        <v>1196</v>
      </c>
      <c r="I476" t="str" cm="1">
        <f t="array" ref="I476">_xlfn.IFS(B476=" United States Navy","USS",B476=" Royal Navy","HMS",B476=" Royal Canadian Navy","HMCS")</f>
        <v>USS</v>
      </c>
      <c r="J476" t="str">
        <f t="shared" ref="J476:J479" si="136">A476</f>
        <v>Gherardi</v>
      </c>
      <c r="K476" t="s">
        <v>3268</v>
      </c>
      <c r="L476" t="str">
        <f t="shared" ref="L476:L479" si="137">CONCATENATE(C476,"-class ",D476)</f>
        <v>Gleaves-class Destroyer</v>
      </c>
      <c r="M476" t="s">
        <v>3268</v>
      </c>
      <c r="N476" s="9">
        <f t="shared" ref="N476:N479" si="138">E476</f>
        <v>1630</v>
      </c>
      <c r="P476" t="str">
        <f t="shared" ref="P476:P479" si="139">CONCATENATE(I476," ",J476,K476,L476,M476,N476)</f>
        <v>USS Gherardi#Gleaves-class Destroyer#1630</v>
      </c>
    </row>
    <row r="477" spans="1:16" x14ac:dyDescent="0.25">
      <c r="A477" t="s">
        <v>1197</v>
      </c>
      <c r="B477" t="s">
        <v>2880</v>
      </c>
      <c r="C477" t="s">
        <v>586</v>
      </c>
      <c r="D477" t="s">
        <v>400</v>
      </c>
      <c r="E477" s="9">
        <v>1620</v>
      </c>
      <c r="F477" s="10">
        <v>15602</v>
      </c>
      <c r="G477" t="s">
        <v>692</v>
      </c>
      <c r="I477" t="str" cm="1">
        <f t="array" ref="I477">_xlfn.IFS(B477=" United States Navy","USS",B477=" Royal Navy","HMS",B477=" Royal Canadian Navy","HMCS")</f>
        <v>USS</v>
      </c>
      <c r="J477" t="str">
        <f t="shared" si="136"/>
        <v>Gillespie</v>
      </c>
      <c r="K477" t="s">
        <v>3268</v>
      </c>
      <c r="L477" t="str">
        <f t="shared" si="137"/>
        <v>Benson-class Destroyer</v>
      </c>
      <c r="M477" t="s">
        <v>3268</v>
      </c>
      <c r="N477" s="9">
        <f t="shared" si="138"/>
        <v>1620</v>
      </c>
      <c r="P477" t="str">
        <f t="shared" si="139"/>
        <v>USS Gillespie#Benson-class Destroyer#1620</v>
      </c>
    </row>
    <row r="478" spans="1:16" x14ac:dyDescent="0.25">
      <c r="A478" t="s">
        <v>1198</v>
      </c>
      <c r="B478" t="s">
        <v>2880</v>
      </c>
      <c r="C478" t="s">
        <v>457</v>
      </c>
      <c r="D478" t="s">
        <v>400</v>
      </c>
      <c r="E478" s="9">
        <v>1215</v>
      </c>
      <c r="F478" s="10">
        <v>7207</v>
      </c>
      <c r="G478" t="s">
        <v>1043</v>
      </c>
      <c r="I478" t="str" cm="1">
        <f t="array" ref="I478">_xlfn.IFS(B478=" United States Navy","USS",B478=" Royal Navy","HMS",B478=" Royal Canadian Navy","HMCS")</f>
        <v>USS</v>
      </c>
      <c r="J478" t="str">
        <f t="shared" si="136"/>
        <v>Gillis</v>
      </c>
      <c r="K478" t="s">
        <v>3268</v>
      </c>
      <c r="L478" t="str">
        <f t="shared" si="137"/>
        <v>Clemson-class Destroyer</v>
      </c>
      <c r="M478" t="s">
        <v>3268</v>
      </c>
      <c r="N478" s="9">
        <f t="shared" si="138"/>
        <v>1215</v>
      </c>
      <c r="P478" t="str">
        <f t="shared" si="139"/>
        <v>USS Gillis#Clemson-class Destroyer#1215</v>
      </c>
    </row>
    <row r="479" spans="1:16" x14ac:dyDescent="0.25">
      <c r="A479" t="s">
        <v>1199</v>
      </c>
      <c r="B479" t="s">
        <v>2880</v>
      </c>
      <c r="C479" t="s">
        <v>457</v>
      </c>
      <c r="D479" t="s">
        <v>400</v>
      </c>
      <c r="E479" s="9">
        <v>1215</v>
      </c>
      <c r="F479" s="10">
        <v>7426</v>
      </c>
      <c r="G479" t="s">
        <v>1200</v>
      </c>
      <c r="I479" t="str" cm="1">
        <f t="array" ref="I479">_xlfn.IFS(B479=" United States Navy","USS",B479=" Royal Navy","HMS",B479=" Royal Canadian Navy","HMCS")</f>
        <v>USS</v>
      </c>
      <c r="J479" t="str">
        <f t="shared" si="136"/>
        <v>Gilmer</v>
      </c>
      <c r="K479" t="s">
        <v>3268</v>
      </c>
      <c r="L479" t="str">
        <f t="shared" si="137"/>
        <v>Clemson-class Destroyer</v>
      </c>
      <c r="M479" t="s">
        <v>3268</v>
      </c>
      <c r="N479" s="9">
        <f t="shared" si="138"/>
        <v>1215</v>
      </c>
      <c r="P479" t="str">
        <f t="shared" si="139"/>
        <v>USS Gilmer#Clemson-class Destroyer#1215</v>
      </c>
    </row>
    <row r="480" spans="1:16" hidden="1" x14ac:dyDescent="0.25">
      <c r="A480" t="s">
        <v>1201</v>
      </c>
      <c r="B480" t="s">
        <v>2892</v>
      </c>
      <c r="C480" t="s">
        <v>463</v>
      </c>
      <c r="D480" t="s">
        <v>400</v>
      </c>
      <c r="E480" s="9">
        <v>1750</v>
      </c>
      <c r="F480" s="10">
        <v>13820</v>
      </c>
      <c r="G480" t="s">
        <v>1202</v>
      </c>
    </row>
    <row r="481" spans="1:16" hidden="1" x14ac:dyDescent="0.25">
      <c r="A481" t="s">
        <v>1203</v>
      </c>
      <c r="B481" t="s">
        <v>2892</v>
      </c>
      <c r="C481" t="s">
        <v>489</v>
      </c>
      <c r="D481" t="s">
        <v>400</v>
      </c>
      <c r="E481" s="9">
        <v>1900</v>
      </c>
      <c r="F481" s="10">
        <v>11226</v>
      </c>
      <c r="G481" t="s">
        <v>1204</v>
      </c>
    </row>
    <row r="482" spans="1:16" x14ac:dyDescent="0.25">
      <c r="A482" t="s">
        <v>1205</v>
      </c>
      <c r="B482" t="s">
        <v>2882</v>
      </c>
      <c r="C482" t="s">
        <v>1173</v>
      </c>
      <c r="D482" t="s">
        <v>400</v>
      </c>
      <c r="E482" s="9">
        <v>1350</v>
      </c>
      <c r="F482" s="10">
        <v>13202</v>
      </c>
      <c r="G482" t="s">
        <v>1206</v>
      </c>
      <c r="I482" t="str" cm="1">
        <f t="array" ref="I482">_xlfn.IFS(B482=" United States Navy","USS",B482=" Royal Navy","HMS",B482=" Royal Canadian Navy","HMCS")</f>
        <v>HMS</v>
      </c>
      <c r="J482" t="str">
        <f t="shared" ref="J482:J483" si="140">A482</f>
        <v>Gipsy</v>
      </c>
      <c r="K482" t="s">
        <v>3268</v>
      </c>
      <c r="L482" t="str">
        <f t="shared" ref="L482:L483" si="141">CONCATENATE(C482,"-class ",D482)</f>
        <v>G-class Destroyer</v>
      </c>
      <c r="M482" t="s">
        <v>3268</v>
      </c>
      <c r="N482" s="9">
        <f t="shared" ref="N482:N483" si="142">E482</f>
        <v>1350</v>
      </c>
      <c r="P482" t="str">
        <f t="shared" ref="P482:P483" si="143">CONCATENATE(I482," ",J482,K482,L482,M482,N482)</f>
        <v>HMS Gipsy#G-class Destroyer#1350</v>
      </c>
    </row>
    <row r="483" spans="1:16" x14ac:dyDescent="0.25">
      <c r="A483" t="s">
        <v>399</v>
      </c>
      <c r="B483" t="s">
        <v>2880</v>
      </c>
      <c r="C483" t="s">
        <v>399</v>
      </c>
      <c r="D483" t="s">
        <v>400</v>
      </c>
      <c r="E483" s="9">
        <v>1630</v>
      </c>
      <c r="F483" s="10">
        <v>14776</v>
      </c>
      <c r="G483" t="s">
        <v>1207</v>
      </c>
      <c r="I483" t="str" cm="1">
        <f t="array" ref="I483">_xlfn.IFS(B483=" United States Navy","USS",B483=" Royal Navy","HMS",B483=" Royal Canadian Navy","HMCS")</f>
        <v>USS</v>
      </c>
      <c r="J483" t="str">
        <f t="shared" si="140"/>
        <v>Gleaves</v>
      </c>
      <c r="K483" t="s">
        <v>3268</v>
      </c>
      <c r="L483" t="str">
        <f t="shared" si="141"/>
        <v>Gleaves-class Destroyer</v>
      </c>
      <c r="M483" t="s">
        <v>3268</v>
      </c>
      <c r="N483" s="9">
        <f t="shared" si="142"/>
        <v>1630</v>
      </c>
      <c r="P483" t="str">
        <f t="shared" si="143"/>
        <v>USS Gleaves#Gleaves-class Destroyer#1630</v>
      </c>
    </row>
    <row r="484" spans="1:16" hidden="1" x14ac:dyDescent="0.25">
      <c r="A484" t="s">
        <v>2998</v>
      </c>
      <c r="B484" t="s">
        <v>2880</v>
      </c>
      <c r="C484" t="s">
        <v>432</v>
      </c>
      <c r="D484" t="s">
        <v>400</v>
      </c>
      <c r="E484" s="9">
        <v>2616</v>
      </c>
      <c r="F484" s="10">
        <v>16714</v>
      </c>
      <c r="G484" t="s">
        <v>1208</v>
      </c>
    </row>
    <row r="485" spans="1:16" x14ac:dyDescent="0.25">
      <c r="A485" t="s">
        <v>1209</v>
      </c>
      <c r="B485" t="s">
        <v>2882</v>
      </c>
      <c r="C485" t="s">
        <v>1173</v>
      </c>
      <c r="D485" t="s">
        <v>400</v>
      </c>
      <c r="E485" s="9">
        <v>1350</v>
      </c>
      <c r="F485" s="10">
        <v>13171</v>
      </c>
      <c r="G485" t="s">
        <v>1210</v>
      </c>
      <c r="I485" t="str" cm="1">
        <f t="array" ref="I485">_xlfn.IFS(B485=" United States Navy","USS",B485=" Royal Navy","HMS",B485=" Royal Canadian Navy","HMCS")</f>
        <v>HMS</v>
      </c>
      <c r="J485" t="str">
        <f>A485</f>
        <v>Glowworm</v>
      </c>
      <c r="K485" t="s">
        <v>3268</v>
      </c>
      <c r="L485" t="str">
        <f>CONCATENATE(C485,"-class ",D485)</f>
        <v>G-class Destroyer</v>
      </c>
      <c r="M485" t="s">
        <v>3268</v>
      </c>
      <c r="N485" s="9">
        <f>E485</f>
        <v>1350</v>
      </c>
      <c r="P485" t="str">
        <f>CONCATENATE(I485," ",J485,K485,L485,M485,N485)</f>
        <v>HMS Glowworm#G-class Destroyer#1350</v>
      </c>
    </row>
    <row r="486" spans="1:16" hidden="1" x14ac:dyDescent="0.25">
      <c r="A486" t="s">
        <v>625</v>
      </c>
      <c r="B486" t="s">
        <v>2901</v>
      </c>
      <c r="C486" t="s">
        <v>625</v>
      </c>
      <c r="D486" t="s">
        <v>400</v>
      </c>
      <c r="E486" s="9">
        <v>1587</v>
      </c>
      <c r="F486" s="10">
        <v>14237</v>
      </c>
      <c r="G486" t="s">
        <v>1211</v>
      </c>
    </row>
    <row r="487" spans="1:16" x14ac:dyDescent="0.25">
      <c r="A487" t="s">
        <v>1212</v>
      </c>
      <c r="B487" t="s">
        <v>2880</v>
      </c>
      <c r="C487" t="s">
        <v>457</v>
      </c>
      <c r="D487" t="s">
        <v>400</v>
      </c>
      <c r="E487" s="9">
        <v>1215</v>
      </c>
      <c r="F487" s="10">
        <v>7690</v>
      </c>
      <c r="G487" t="s">
        <v>635</v>
      </c>
      <c r="I487" t="str" cm="1">
        <f t="array" ref="I487">_xlfn.IFS(B487=" United States Navy","USS",B487=" Royal Navy","HMS",B487=" Royal Canadian Navy","HMCS")</f>
        <v>USS</v>
      </c>
      <c r="J487" t="str">
        <f t="shared" ref="J487:J488" si="144">A487</f>
        <v>Goff</v>
      </c>
      <c r="K487" t="s">
        <v>3268</v>
      </c>
      <c r="L487" t="str">
        <f t="shared" ref="L487:L488" si="145">CONCATENATE(C487,"-class ",D487)</f>
        <v>Clemson-class Destroyer</v>
      </c>
      <c r="M487" t="s">
        <v>3268</v>
      </c>
      <c r="N487" s="9">
        <f t="shared" ref="N487:N488" si="146">E487</f>
        <v>1215</v>
      </c>
      <c r="P487" t="str">
        <f t="shared" ref="P487:P488" si="147">CONCATENATE(I487," ",J487,K487,L487,M487,N487)</f>
        <v>USS Goff#Clemson-class Destroyer#1215</v>
      </c>
    </row>
    <row r="488" spans="1:16" x14ac:dyDescent="0.25">
      <c r="A488" t="s">
        <v>1213</v>
      </c>
      <c r="B488" t="s">
        <v>2880</v>
      </c>
      <c r="C488" t="s">
        <v>457</v>
      </c>
      <c r="D488" t="s">
        <v>400</v>
      </c>
      <c r="E488" s="9">
        <v>1215</v>
      </c>
      <c r="F488" s="10">
        <v>7331</v>
      </c>
      <c r="G488" t="s">
        <v>1214</v>
      </c>
      <c r="I488" t="str" cm="1">
        <f t="array" ref="I488">_xlfn.IFS(B488=" United States Navy","USS",B488=" Royal Navy","HMS",B488=" Royal Canadian Navy","HMCS")</f>
        <v>USS</v>
      </c>
      <c r="J488" t="str">
        <f t="shared" si="144"/>
        <v>Goldsborough</v>
      </c>
      <c r="K488" t="s">
        <v>3268</v>
      </c>
      <c r="L488" t="str">
        <f t="shared" si="145"/>
        <v>Clemson-class Destroyer</v>
      </c>
      <c r="M488" t="s">
        <v>3268</v>
      </c>
      <c r="N488" s="9">
        <f t="shared" si="146"/>
        <v>1215</v>
      </c>
      <c r="P488" t="str">
        <f t="shared" si="147"/>
        <v>USS Goldsborough#Clemson-class Destroyer#1215</v>
      </c>
    </row>
    <row r="489" spans="1:16" hidden="1" x14ac:dyDescent="0.25">
      <c r="A489" t="s">
        <v>1215</v>
      </c>
      <c r="B489" t="s">
        <v>2880</v>
      </c>
      <c r="C489" t="s">
        <v>432</v>
      </c>
      <c r="D489" t="s">
        <v>400</v>
      </c>
      <c r="E489" s="9">
        <v>2616</v>
      </c>
      <c r="F489" s="10">
        <v>16551</v>
      </c>
      <c r="G489" t="s">
        <v>1216</v>
      </c>
    </row>
    <row r="490" spans="1:16" hidden="1" x14ac:dyDescent="0.25">
      <c r="A490" t="s">
        <v>1217</v>
      </c>
      <c r="B490" t="s">
        <v>2901</v>
      </c>
      <c r="C490" t="s">
        <v>625</v>
      </c>
      <c r="D490" t="s">
        <v>400</v>
      </c>
      <c r="E490" s="9">
        <v>1587</v>
      </c>
      <c r="F490" s="10">
        <v>14237</v>
      </c>
      <c r="G490" t="s">
        <v>1218</v>
      </c>
    </row>
    <row r="491" spans="1:16" hidden="1" x14ac:dyDescent="0.25">
      <c r="A491" t="s">
        <v>1186</v>
      </c>
      <c r="B491" t="s">
        <v>2977</v>
      </c>
      <c r="C491" t="s">
        <v>1186</v>
      </c>
      <c r="D491" t="s">
        <v>400</v>
      </c>
      <c r="E491" s="9">
        <v>1020</v>
      </c>
      <c r="F491" s="10">
        <v>13453</v>
      </c>
      <c r="G491" t="s">
        <v>1219</v>
      </c>
    </row>
    <row r="492" spans="1:16" x14ac:dyDescent="0.25">
      <c r="A492" t="s">
        <v>1220</v>
      </c>
      <c r="B492" t="s">
        <v>2882</v>
      </c>
      <c r="C492" t="s">
        <v>1173</v>
      </c>
      <c r="D492" t="s">
        <v>400</v>
      </c>
      <c r="E492" s="9">
        <v>1350</v>
      </c>
      <c r="F492" s="10">
        <v>13229</v>
      </c>
      <c r="G492" t="s">
        <v>2999</v>
      </c>
      <c r="I492" t="str" cm="1">
        <f t="array" ref="I492">_xlfn.IFS(B492=" United States Navy","USS",B492=" Royal Navy","HMS",B492=" Royal Canadian Navy","HMCS")</f>
        <v>HMS</v>
      </c>
      <c r="J492" t="str">
        <f>A492</f>
        <v>Grafton</v>
      </c>
      <c r="K492" t="s">
        <v>3268</v>
      </c>
      <c r="L492" t="str">
        <f>CONCATENATE(C492,"-class ",D492)</f>
        <v>G-class Destroyer</v>
      </c>
      <c r="M492" t="s">
        <v>3268</v>
      </c>
      <c r="N492" s="9">
        <f>E492</f>
        <v>1350</v>
      </c>
      <c r="P492" t="str">
        <f>CONCATENATE(I492," ",J492,K492,L492,M492,N492)</f>
        <v>HMS Grafton#G-class Destroyer#1350</v>
      </c>
    </row>
    <row r="493" spans="1:16" hidden="1" x14ac:dyDescent="0.25">
      <c r="A493" t="s">
        <v>1221</v>
      </c>
      <c r="B493" t="s">
        <v>2892</v>
      </c>
      <c r="C493" t="s">
        <v>485</v>
      </c>
      <c r="D493" t="s">
        <v>400</v>
      </c>
      <c r="E493" s="9">
        <v>1850</v>
      </c>
      <c r="F493" s="10">
        <v>14277</v>
      </c>
      <c r="G493" t="s">
        <v>621</v>
      </c>
    </row>
    <row r="494" spans="1:16" hidden="1" x14ac:dyDescent="0.25">
      <c r="A494" t="s">
        <v>1222</v>
      </c>
      <c r="B494" t="s">
        <v>2882</v>
      </c>
      <c r="C494" t="s">
        <v>536</v>
      </c>
      <c r="D494" t="s">
        <v>400</v>
      </c>
      <c r="E494" s="9">
        <v>2325</v>
      </c>
      <c r="F494" s="10">
        <v>16967</v>
      </c>
      <c r="G494" t="s">
        <v>1223</v>
      </c>
    </row>
    <row r="495" spans="1:16" hidden="1" x14ac:dyDescent="0.25">
      <c r="A495" t="s">
        <v>1224</v>
      </c>
      <c r="B495" t="s">
        <v>2890</v>
      </c>
      <c r="C495" t="s">
        <v>451</v>
      </c>
      <c r="D495" t="s">
        <v>400</v>
      </c>
      <c r="E495" s="9">
        <v>1535</v>
      </c>
      <c r="F495" s="11">
        <v>13394</v>
      </c>
      <c r="G495" t="s">
        <v>850</v>
      </c>
    </row>
    <row r="496" spans="1:16" x14ac:dyDescent="0.25">
      <c r="A496" t="s">
        <v>1225</v>
      </c>
      <c r="B496" t="s">
        <v>2880</v>
      </c>
      <c r="C496" t="s">
        <v>399</v>
      </c>
      <c r="D496" t="s">
        <v>400</v>
      </c>
      <c r="E496" s="9">
        <v>1630</v>
      </c>
      <c r="F496" s="10">
        <v>15021</v>
      </c>
      <c r="G496" t="s">
        <v>1226</v>
      </c>
      <c r="I496" t="str" cm="1">
        <f t="array" ref="I496">_xlfn.IFS(B496=" United States Navy","USS",B496=" Royal Navy","HMS",B496=" Royal Canadian Navy","HMCS")</f>
        <v>USS</v>
      </c>
      <c r="J496" t="str">
        <f>A496</f>
        <v>Grayson</v>
      </c>
      <c r="K496" t="s">
        <v>3268</v>
      </c>
      <c r="L496" t="str">
        <f>CONCATENATE(C496,"-class ",D496)</f>
        <v>Gleaves-class Destroyer</v>
      </c>
      <c r="M496" t="s">
        <v>3268</v>
      </c>
      <c r="N496" s="9">
        <f>E496</f>
        <v>1630</v>
      </c>
      <c r="P496" t="str">
        <f>CONCATENATE(I496," ",J496,K496,L496,M496,N496)</f>
        <v>USS Grayson#Gleaves-class Destroyer#1630</v>
      </c>
    </row>
    <row r="497" spans="1:16" hidden="1" x14ac:dyDescent="0.25">
      <c r="A497" t="s">
        <v>1227</v>
      </c>
      <c r="B497" t="s">
        <v>2892</v>
      </c>
      <c r="C497" t="s">
        <v>1228</v>
      </c>
      <c r="D497" t="s">
        <v>400</v>
      </c>
      <c r="E497" s="9">
        <v>1640</v>
      </c>
      <c r="F497" s="10">
        <v>12738</v>
      </c>
      <c r="G497" t="s">
        <v>1229</v>
      </c>
    </row>
    <row r="498" spans="1:16" x14ac:dyDescent="0.25">
      <c r="A498" t="s">
        <v>1230</v>
      </c>
      <c r="B498" t="s">
        <v>2880</v>
      </c>
      <c r="C498" t="s">
        <v>457</v>
      </c>
      <c r="D498" t="s">
        <v>674</v>
      </c>
      <c r="E498" s="9">
        <v>1215</v>
      </c>
      <c r="F498" s="10">
        <v>7069</v>
      </c>
      <c r="G498" t="s">
        <v>1231</v>
      </c>
      <c r="I498" t="str" cm="1">
        <f t="array" ref="I498">_xlfn.IFS(B498=" United States Navy","USS",B498=" Royal Navy","HMS",B498=" Royal Canadian Navy","HMCS")</f>
        <v>USS</v>
      </c>
      <c r="J498" t="str">
        <f>A498</f>
        <v>Greene</v>
      </c>
      <c r="K498" t="s">
        <v>3268</v>
      </c>
      <c r="L498" t="str">
        <f>CONCATENATE(C498,"-class ",D498)</f>
        <v>Clemson-class Destroyer minesweeper</v>
      </c>
      <c r="M498" t="s">
        <v>3268</v>
      </c>
      <c r="N498" s="9">
        <f>E498</f>
        <v>1215</v>
      </c>
      <c r="P498" t="str">
        <f>CONCATENATE(I498," ",J498,K498,L498,M498,N498)</f>
        <v>USS Greene#Clemson-class Destroyer minesweeper#1215</v>
      </c>
    </row>
    <row r="499" spans="1:16" hidden="1" x14ac:dyDescent="0.25">
      <c r="A499" t="s">
        <v>1232</v>
      </c>
      <c r="B499" t="s">
        <v>3000</v>
      </c>
      <c r="C499" t="s">
        <v>1233</v>
      </c>
      <c r="D499" t="s">
        <v>400</v>
      </c>
      <c r="E499" s="9">
        <v>1500</v>
      </c>
      <c r="F499" s="10">
        <v>16039</v>
      </c>
      <c r="G499" t="s">
        <v>1234</v>
      </c>
    </row>
    <row r="500" spans="1:16" x14ac:dyDescent="0.25">
      <c r="A500" t="s">
        <v>1235</v>
      </c>
      <c r="B500" t="s">
        <v>2880</v>
      </c>
      <c r="C500" t="s">
        <v>578</v>
      </c>
      <c r="D500" t="s">
        <v>400</v>
      </c>
      <c r="E500" s="9">
        <v>1190</v>
      </c>
      <c r="F500" s="10">
        <v>6940</v>
      </c>
      <c r="G500" t="s">
        <v>635</v>
      </c>
      <c r="I500" t="str" cm="1">
        <f t="array" ref="I500">_xlfn.IFS(B500=" United States Navy","USS",B500=" Royal Navy","HMS",B500=" Royal Canadian Navy","HMCS")</f>
        <v>USS</v>
      </c>
      <c r="J500" t="str">
        <f>A500</f>
        <v>Greer</v>
      </c>
      <c r="K500" t="s">
        <v>3268</v>
      </c>
      <c r="L500" t="str">
        <f>CONCATENATE(C500,"-class ",D500)</f>
        <v>Wickes-class Destroyer</v>
      </c>
      <c r="M500" t="s">
        <v>3268</v>
      </c>
      <c r="N500" s="9">
        <f>E500</f>
        <v>1190</v>
      </c>
      <c r="P500" t="str">
        <f>CONCATENATE(I500," ",J500,K500,L500,M500,N500)</f>
        <v>USS Greer#Wickes-class Destroyer#1190</v>
      </c>
    </row>
    <row r="501" spans="1:16" hidden="1" x14ac:dyDescent="0.25">
      <c r="A501" t="s">
        <v>3001</v>
      </c>
      <c r="B501" t="s">
        <v>2880</v>
      </c>
      <c r="C501" t="s">
        <v>406</v>
      </c>
      <c r="D501" t="s">
        <v>400</v>
      </c>
      <c r="E501" s="9">
        <v>2050</v>
      </c>
      <c r="F501" s="10">
        <v>16282</v>
      </c>
      <c r="G501" t="s">
        <v>1236</v>
      </c>
    </row>
    <row r="502" spans="1:16" hidden="1" x14ac:dyDescent="0.25">
      <c r="A502" t="s">
        <v>1237</v>
      </c>
      <c r="B502" t="s">
        <v>2901</v>
      </c>
      <c r="C502" t="s">
        <v>625</v>
      </c>
      <c r="D502" t="s">
        <v>400</v>
      </c>
      <c r="E502" s="9">
        <v>1587</v>
      </c>
      <c r="F502" s="10">
        <v>14120</v>
      </c>
      <c r="G502" t="s">
        <v>1238</v>
      </c>
    </row>
    <row r="503" spans="1:16" x14ac:dyDescent="0.25">
      <c r="A503" t="s">
        <v>1239</v>
      </c>
      <c r="B503" t="s">
        <v>2882</v>
      </c>
      <c r="C503" t="s">
        <v>1173</v>
      </c>
      <c r="D503" t="s">
        <v>400</v>
      </c>
      <c r="E503" s="9">
        <v>1350</v>
      </c>
      <c r="F503" s="10">
        <v>13237</v>
      </c>
      <c r="G503" t="s">
        <v>1240</v>
      </c>
      <c r="I503" t="str" cm="1">
        <f t="array" ref="I503">_xlfn.IFS(B503=" United States Navy","USS",B503=" Royal Navy","HMS",B503=" Royal Canadian Navy","HMCS")</f>
        <v>HMS</v>
      </c>
      <c r="J503" t="str">
        <f>A503</f>
        <v>Grenade</v>
      </c>
      <c r="K503" t="s">
        <v>3268</v>
      </c>
      <c r="L503" t="str">
        <f>CONCATENATE(C503,"-class ",D503)</f>
        <v>G-class Destroyer</v>
      </c>
      <c r="M503" t="s">
        <v>3268</v>
      </c>
      <c r="N503" s="9">
        <f>E503</f>
        <v>1350</v>
      </c>
      <c r="P503" t="str">
        <f>CONCATENATE(I503," ",J503,K503,L503,M503,N503)</f>
        <v>HMS Grenade#G-class Destroyer#1350</v>
      </c>
    </row>
    <row r="504" spans="1:16" hidden="1" x14ac:dyDescent="0.25">
      <c r="A504" t="s">
        <v>3002</v>
      </c>
      <c r="B504" t="s">
        <v>2882</v>
      </c>
      <c r="C504" t="s">
        <v>1241</v>
      </c>
      <c r="D504" t="s">
        <v>562</v>
      </c>
      <c r="E504" s="9">
        <v>1777</v>
      </c>
      <c r="F504" s="10">
        <v>15853</v>
      </c>
      <c r="G504" t="s">
        <v>1242</v>
      </c>
    </row>
    <row r="505" spans="1:16" x14ac:dyDescent="0.25">
      <c r="A505" t="s">
        <v>1243</v>
      </c>
      <c r="B505" t="s">
        <v>2882</v>
      </c>
      <c r="C505" t="s">
        <v>1173</v>
      </c>
      <c r="D505" t="s">
        <v>400</v>
      </c>
      <c r="E505" s="9">
        <v>1350</v>
      </c>
      <c r="F505" s="10">
        <v>13181</v>
      </c>
      <c r="G505" t="s">
        <v>1244</v>
      </c>
      <c r="I505" t="str" cm="1">
        <f t="array" ref="I505">_xlfn.IFS(B505=" United States Navy","USS",B505=" Royal Navy","HMS",B505=" Royal Canadian Navy","HMCS")</f>
        <v>HMS</v>
      </c>
      <c r="J505" t="str">
        <f t="shared" ref="J505:J506" si="148">A505</f>
        <v>Greyhound</v>
      </c>
      <c r="K505" t="s">
        <v>3268</v>
      </c>
      <c r="L505" t="str">
        <f t="shared" ref="L505:L506" si="149">CONCATENATE(C505,"-class ",D505)</f>
        <v>G-class Destroyer</v>
      </c>
      <c r="M505" t="s">
        <v>3268</v>
      </c>
      <c r="N505" s="9">
        <f t="shared" ref="N505:N506" si="150">E505</f>
        <v>1350</v>
      </c>
      <c r="P505" t="str">
        <f t="shared" ref="P505:P506" si="151">CONCATENATE(I505," ",J505,K505,L505,M505,N505)</f>
        <v>HMS Greyhound#G-class Destroyer#1350</v>
      </c>
    </row>
    <row r="506" spans="1:16" x14ac:dyDescent="0.25">
      <c r="A506" t="s">
        <v>934</v>
      </c>
      <c r="B506" t="s">
        <v>2880</v>
      </c>
      <c r="C506" t="s">
        <v>934</v>
      </c>
      <c r="D506" t="s">
        <v>400</v>
      </c>
      <c r="E506" s="9">
        <v>1590</v>
      </c>
      <c r="F506" s="10">
        <v>13690</v>
      </c>
      <c r="G506" t="s">
        <v>418</v>
      </c>
      <c r="I506" t="str" cm="1">
        <f t="array" ref="I506">_xlfn.IFS(B506=" United States Navy","USS",B506=" Royal Navy","HMS",B506=" Royal Canadian Navy","HMCS")</f>
        <v>USS</v>
      </c>
      <c r="J506" t="str">
        <f t="shared" si="148"/>
        <v>Gridley</v>
      </c>
      <c r="K506" t="s">
        <v>3268</v>
      </c>
      <c r="L506" t="str">
        <f t="shared" si="149"/>
        <v>Gridley-class Destroyer</v>
      </c>
      <c r="M506" t="s">
        <v>3268</v>
      </c>
      <c r="N506" s="9">
        <f t="shared" si="150"/>
        <v>1590</v>
      </c>
      <c r="P506" t="str">
        <f t="shared" si="151"/>
        <v>USS Gridley#Gridley-class Destroyer#1590</v>
      </c>
    </row>
    <row r="507" spans="1:16" hidden="1" x14ac:dyDescent="0.25">
      <c r="A507" t="s">
        <v>2894</v>
      </c>
      <c r="B507" t="s">
        <v>1173</v>
      </c>
      <c r="C507" t="s">
        <v>400</v>
      </c>
      <c r="D507" s="9">
        <v>1350</v>
      </c>
      <c r="E507" s="10">
        <v>13307</v>
      </c>
      <c r="F507" t="s">
        <v>3003</v>
      </c>
    </row>
    <row r="508" spans="1:16" hidden="1" x14ac:dyDescent="0.25">
      <c r="A508" t="s">
        <v>667</v>
      </c>
      <c r="B508" t="s">
        <v>2921</v>
      </c>
      <c r="C508" t="s">
        <v>667</v>
      </c>
      <c r="D508" t="s">
        <v>400</v>
      </c>
      <c r="E508" s="9">
        <v>2011</v>
      </c>
      <c r="F508" s="10">
        <v>13646</v>
      </c>
      <c r="G508" t="s">
        <v>1245</v>
      </c>
    </row>
    <row r="509" spans="1:16" hidden="1" x14ac:dyDescent="0.25">
      <c r="A509" t="s">
        <v>1246</v>
      </c>
      <c r="B509" t="s">
        <v>2901</v>
      </c>
      <c r="C509" t="s">
        <v>625</v>
      </c>
      <c r="D509" t="s">
        <v>400</v>
      </c>
      <c r="E509" s="9">
        <v>1587</v>
      </c>
      <c r="F509" s="10">
        <v>14245</v>
      </c>
      <c r="G509" t="s">
        <v>1247</v>
      </c>
    </row>
    <row r="510" spans="1:16" hidden="1" x14ac:dyDescent="0.25">
      <c r="A510" t="s">
        <v>1248</v>
      </c>
      <c r="B510" t="s">
        <v>2901</v>
      </c>
      <c r="C510" t="s">
        <v>625</v>
      </c>
      <c r="D510" t="s">
        <v>400</v>
      </c>
      <c r="E510" s="9">
        <v>1587</v>
      </c>
      <c r="F510" s="10">
        <v>14223</v>
      </c>
      <c r="G510" t="s">
        <v>909</v>
      </c>
    </row>
    <row r="511" spans="1:16" hidden="1" x14ac:dyDescent="0.25">
      <c r="A511" t="s">
        <v>1249</v>
      </c>
      <c r="B511" t="s">
        <v>2901</v>
      </c>
      <c r="C511" t="s">
        <v>625</v>
      </c>
      <c r="D511" t="s">
        <v>400</v>
      </c>
      <c r="E511" s="9">
        <v>1587</v>
      </c>
      <c r="F511" s="10">
        <v>14505</v>
      </c>
      <c r="G511" t="s">
        <v>1250</v>
      </c>
    </row>
    <row r="512" spans="1:16" hidden="1" x14ac:dyDescent="0.25">
      <c r="A512" t="s">
        <v>660</v>
      </c>
      <c r="B512" t="s">
        <v>2886</v>
      </c>
      <c r="C512" t="s">
        <v>660</v>
      </c>
      <c r="D512" t="s">
        <v>400</v>
      </c>
      <c r="E512" s="9">
        <v>2398</v>
      </c>
      <c r="F512" s="10">
        <v>10818</v>
      </c>
      <c r="G512" t="s">
        <v>1251</v>
      </c>
    </row>
    <row r="513" spans="1:16" x14ac:dyDescent="0.25">
      <c r="A513" t="s">
        <v>1252</v>
      </c>
      <c r="B513" t="s">
        <v>2880</v>
      </c>
      <c r="C513" t="s">
        <v>406</v>
      </c>
      <c r="D513" t="s">
        <v>400</v>
      </c>
      <c r="E513" s="9">
        <v>2050</v>
      </c>
      <c r="F513" s="10">
        <v>15690</v>
      </c>
      <c r="G513" t="s">
        <v>3004</v>
      </c>
      <c r="I513" t="str" cm="1">
        <f t="array" ref="I513">_xlfn.IFS(B513=" United States Navy","USS",B513=" Royal Navy","HMS",B513=" Royal Canadian Navy","HMCS")</f>
        <v>USS</v>
      </c>
      <c r="J513" t="str">
        <f>A513</f>
        <v>Guest</v>
      </c>
      <c r="K513" t="s">
        <v>3268</v>
      </c>
      <c r="L513" t="str">
        <f>CONCATENATE(C513,"-class ",D513)</f>
        <v>Fletcher-class Destroyer</v>
      </c>
      <c r="M513" t="s">
        <v>3268</v>
      </c>
      <c r="N513" s="9">
        <f>E513</f>
        <v>2050</v>
      </c>
      <c r="P513" t="str">
        <f>CONCATENATE(I513," ",J513,K513,L513,M513,N513)</f>
        <v>USS Guest#Fletcher-class Destroyer#2050</v>
      </c>
    </row>
    <row r="514" spans="1:16" hidden="1" x14ac:dyDescent="0.25">
      <c r="A514" t="s">
        <v>1253</v>
      </c>
      <c r="B514" t="s">
        <v>2880</v>
      </c>
      <c r="C514" t="s">
        <v>432</v>
      </c>
      <c r="D514" t="s">
        <v>400</v>
      </c>
      <c r="E514" s="9">
        <v>2616</v>
      </c>
      <c r="F514" s="10">
        <v>16569</v>
      </c>
      <c r="G514" t="s">
        <v>3005</v>
      </c>
    </row>
    <row r="515" spans="1:16" hidden="1" x14ac:dyDescent="0.25">
      <c r="A515" t="s">
        <v>3006</v>
      </c>
      <c r="B515" t="s">
        <v>2880</v>
      </c>
      <c r="C515" t="s">
        <v>402</v>
      </c>
      <c r="D515" t="s">
        <v>403</v>
      </c>
      <c r="E515" s="9">
        <v>2200</v>
      </c>
      <c r="F515" s="10">
        <v>16345</v>
      </c>
      <c r="G515" t="s">
        <v>3007</v>
      </c>
    </row>
    <row r="516" spans="1:16" hidden="1" x14ac:dyDescent="0.25">
      <c r="A516" t="s">
        <v>1255</v>
      </c>
      <c r="B516" t="s">
        <v>2880</v>
      </c>
      <c r="C516" t="s">
        <v>432</v>
      </c>
      <c r="D516" t="s">
        <v>400</v>
      </c>
      <c r="E516" s="9">
        <v>2616</v>
      </c>
      <c r="F516" s="10">
        <v>16620</v>
      </c>
      <c r="G516" t="s">
        <v>1027</v>
      </c>
    </row>
    <row r="517" spans="1:16" hidden="1" x14ac:dyDescent="0.25">
      <c r="A517" t="s">
        <v>1256</v>
      </c>
      <c r="B517" t="s">
        <v>2884</v>
      </c>
    </row>
    <row r="518" spans="1:16" hidden="1" x14ac:dyDescent="0.25">
      <c r="A518" t="s">
        <v>2908</v>
      </c>
      <c r="B518" t="s">
        <v>424</v>
      </c>
      <c r="C518" t="s">
        <v>400</v>
      </c>
      <c r="D518">
        <v>735</v>
      </c>
      <c r="E518" s="10">
        <v>14068</v>
      </c>
      <c r="F518" t="s">
        <v>3008</v>
      </c>
    </row>
    <row r="519" spans="1:16" hidden="1" x14ac:dyDescent="0.25">
      <c r="A519" t="s">
        <v>1257</v>
      </c>
      <c r="B519" t="s">
        <v>2880</v>
      </c>
      <c r="C519" t="s">
        <v>406</v>
      </c>
      <c r="D519" t="s">
        <v>400</v>
      </c>
      <c r="E519" s="9">
        <v>2050</v>
      </c>
      <c r="F519" s="10">
        <v>15949</v>
      </c>
      <c r="G519" t="s">
        <v>1258</v>
      </c>
    </row>
    <row r="520" spans="1:16" hidden="1" x14ac:dyDescent="0.25">
      <c r="A520" t="s">
        <v>3009</v>
      </c>
      <c r="B520" t="s">
        <v>2887</v>
      </c>
      <c r="C520" t="s">
        <v>522</v>
      </c>
      <c r="D520" t="s">
        <v>400</v>
      </c>
      <c r="E520">
        <v>850</v>
      </c>
      <c r="F520" s="10">
        <v>7781</v>
      </c>
      <c r="G520" t="s">
        <v>3010</v>
      </c>
    </row>
    <row r="521" spans="1:16" hidden="1" x14ac:dyDescent="0.25">
      <c r="A521" t="s">
        <v>3011</v>
      </c>
      <c r="B521" t="s">
        <v>2887</v>
      </c>
      <c r="C521" t="s">
        <v>1058</v>
      </c>
      <c r="D521" t="s">
        <v>400</v>
      </c>
      <c r="E521" s="9">
        <v>1288</v>
      </c>
      <c r="F521" s="10">
        <v>16497</v>
      </c>
      <c r="G521" t="s">
        <v>1259</v>
      </c>
    </row>
    <row r="522" spans="1:16" hidden="1" x14ac:dyDescent="0.25">
      <c r="A522" t="s">
        <v>1260</v>
      </c>
      <c r="B522" t="s">
        <v>2887</v>
      </c>
      <c r="C522" t="s">
        <v>2888</v>
      </c>
      <c r="D522" t="s">
        <v>400</v>
      </c>
      <c r="E522" s="9">
        <v>2032</v>
      </c>
      <c r="F522" s="10">
        <v>15066</v>
      </c>
      <c r="G522" t="s">
        <v>527</v>
      </c>
    </row>
    <row r="523" spans="1:16" hidden="1" x14ac:dyDescent="0.25">
      <c r="A523" t="s">
        <v>1261</v>
      </c>
      <c r="B523" t="s">
        <v>3012</v>
      </c>
      <c r="C523" t="s">
        <v>1262</v>
      </c>
      <c r="D523" t="s">
        <v>400</v>
      </c>
      <c r="E523">
        <v>384</v>
      </c>
      <c r="F523" s="10">
        <v>4695</v>
      </c>
      <c r="G523" t="s">
        <v>1263</v>
      </c>
    </row>
    <row r="524" spans="1:16" hidden="1" x14ac:dyDescent="0.25">
      <c r="A524" t="s">
        <v>1264</v>
      </c>
      <c r="B524" t="s">
        <v>3013</v>
      </c>
    </row>
    <row r="525" spans="1:16" hidden="1" x14ac:dyDescent="0.25">
      <c r="A525" t="s">
        <v>2887</v>
      </c>
      <c r="B525" t="s">
        <v>1265</v>
      </c>
      <c r="C525" t="s">
        <v>400</v>
      </c>
      <c r="D525">
        <v>835</v>
      </c>
      <c r="E525" s="10">
        <v>6300</v>
      </c>
      <c r="F525" t="s">
        <v>3014</v>
      </c>
    </row>
    <row r="526" spans="1:16" hidden="1" x14ac:dyDescent="0.25">
      <c r="A526" t="s">
        <v>1266</v>
      </c>
      <c r="B526" t="s">
        <v>2894</v>
      </c>
      <c r="C526" t="s">
        <v>429</v>
      </c>
      <c r="D526" t="s">
        <v>400</v>
      </c>
      <c r="E526" s="9">
        <v>1927</v>
      </c>
      <c r="F526" s="10">
        <v>15948</v>
      </c>
      <c r="G526" t="s">
        <v>1267</v>
      </c>
    </row>
    <row r="527" spans="1:16" hidden="1" x14ac:dyDescent="0.25">
      <c r="A527" t="s">
        <v>1268</v>
      </c>
      <c r="B527" t="s">
        <v>2880</v>
      </c>
      <c r="C527" t="s">
        <v>406</v>
      </c>
      <c r="D527" t="s">
        <v>400</v>
      </c>
      <c r="E527" s="9">
        <v>2050</v>
      </c>
      <c r="F527" s="10">
        <v>15979</v>
      </c>
      <c r="G527" t="s">
        <v>3015</v>
      </c>
    </row>
    <row r="528" spans="1:16" hidden="1" x14ac:dyDescent="0.25">
      <c r="A528" t="s">
        <v>1269</v>
      </c>
      <c r="B528" t="s">
        <v>2880</v>
      </c>
      <c r="C528" t="s">
        <v>406</v>
      </c>
      <c r="D528" t="s">
        <v>400</v>
      </c>
      <c r="E528" s="9">
        <v>2050</v>
      </c>
      <c r="F528" s="10">
        <v>15872</v>
      </c>
      <c r="G528" t="s">
        <v>3016</v>
      </c>
    </row>
    <row r="529" spans="1:16" hidden="1" x14ac:dyDescent="0.25">
      <c r="A529" t="s">
        <v>1270</v>
      </c>
      <c r="B529" t="s">
        <v>2880</v>
      </c>
      <c r="C529" t="s">
        <v>406</v>
      </c>
      <c r="D529" t="s">
        <v>400</v>
      </c>
      <c r="E529" s="9">
        <v>2050</v>
      </c>
      <c r="F529" s="10">
        <v>15806</v>
      </c>
      <c r="G529" t="s">
        <v>1271</v>
      </c>
    </row>
    <row r="530" spans="1:16" hidden="1" x14ac:dyDescent="0.25">
      <c r="A530" t="s">
        <v>1272</v>
      </c>
      <c r="B530" t="s">
        <v>2880</v>
      </c>
      <c r="C530" t="s">
        <v>406</v>
      </c>
      <c r="D530" t="s">
        <v>400</v>
      </c>
      <c r="E530" s="9">
        <v>2050</v>
      </c>
      <c r="F530" s="10">
        <v>15893</v>
      </c>
      <c r="G530" t="s">
        <v>3017</v>
      </c>
    </row>
    <row r="531" spans="1:16" hidden="1" x14ac:dyDescent="0.25">
      <c r="A531" t="s">
        <v>1273</v>
      </c>
      <c r="B531" t="s">
        <v>2880</v>
      </c>
      <c r="C531" t="s">
        <v>406</v>
      </c>
      <c r="D531" t="s">
        <v>400</v>
      </c>
      <c r="E531" s="9">
        <v>2050</v>
      </c>
      <c r="F531" s="10">
        <v>15937</v>
      </c>
      <c r="G531" t="s">
        <v>1274</v>
      </c>
    </row>
    <row r="532" spans="1:16" hidden="1" x14ac:dyDescent="0.25">
      <c r="A532" t="s">
        <v>1275</v>
      </c>
      <c r="B532" t="s">
        <v>2880</v>
      </c>
      <c r="C532" t="s">
        <v>406</v>
      </c>
      <c r="D532" t="s">
        <v>400</v>
      </c>
      <c r="E532" s="9">
        <v>2050</v>
      </c>
      <c r="F532" s="10">
        <v>16004</v>
      </c>
      <c r="G532" t="s">
        <v>3018</v>
      </c>
    </row>
    <row r="533" spans="1:16" hidden="1" x14ac:dyDescent="0.25">
      <c r="A533" t="s">
        <v>1276</v>
      </c>
      <c r="B533" t="s">
        <v>2977</v>
      </c>
      <c r="C533" t="s">
        <v>1277</v>
      </c>
      <c r="D533" t="s">
        <v>400</v>
      </c>
      <c r="E533" s="9">
        <v>1135</v>
      </c>
      <c r="F533" s="10">
        <v>16040</v>
      </c>
      <c r="G533" t="s">
        <v>1278</v>
      </c>
    </row>
    <row r="534" spans="1:16" hidden="1" x14ac:dyDescent="0.25">
      <c r="A534" t="s">
        <v>1279</v>
      </c>
      <c r="B534" t="s">
        <v>2887</v>
      </c>
      <c r="C534" t="s">
        <v>2888</v>
      </c>
      <c r="D534" t="s">
        <v>400</v>
      </c>
      <c r="E534" s="9">
        <v>2032</v>
      </c>
      <c r="F534" s="10">
        <v>15157</v>
      </c>
      <c r="G534" t="s">
        <v>551</v>
      </c>
    </row>
    <row r="535" spans="1:16" hidden="1" x14ac:dyDescent="0.25">
      <c r="A535" t="s">
        <v>1280</v>
      </c>
      <c r="B535" t="s">
        <v>2887</v>
      </c>
      <c r="C535" t="s">
        <v>2889</v>
      </c>
      <c r="D535" t="s">
        <v>400</v>
      </c>
      <c r="E535" s="9">
        <v>2077</v>
      </c>
      <c r="F535" s="10">
        <v>15994</v>
      </c>
      <c r="G535" t="s">
        <v>1281</v>
      </c>
    </row>
    <row r="536" spans="1:16" x14ac:dyDescent="0.25">
      <c r="A536" t="s">
        <v>1282</v>
      </c>
      <c r="B536" t="s">
        <v>2880</v>
      </c>
      <c r="C536" t="s">
        <v>399</v>
      </c>
      <c r="D536" t="s">
        <v>400</v>
      </c>
      <c r="E536" s="9">
        <v>1630</v>
      </c>
      <c r="F536" s="10">
        <v>15332</v>
      </c>
      <c r="G536" t="s">
        <v>1002</v>
      </c>
      <c r="I536" t="str" cm="1">
        <f t="array" ref="I536">_xlfn.IFS(B536=" United States Navy","USS",B536=" Royal Navy","HMS",B536=" Royal Canadian Navy","HMCS")</f>
        <v>USS</v>
      </c>
      <c r="J536" t="str">
        <f t="shared" ref="J536:J537" si="152">A536</f>
        <v>Hambleton</v>
      </c>
      <c r="K536" t="s">
        <v>3268</v>
      </c>
      <c r="L536" t="str">
        <f t="shared" ref="L536:L537" si="153">CONCATENATE(C536,"-class ",D536)</f>
        <v>Gleaves-class Destroyer</v>
      </c>
      <c r="M536" t="s">
        <v>3268</v>
      </c>
      <c r="N536" s="9">
        <f t="shared" ref="N536:N537" si="154">E536</f>
        <v>1630</v>
      </c>
      <c r="P536" t="str">
        <f t="shared" ref="P536:P537" si="155">CONCATENATE(I536," ",J536,K536,L536,M536,N536)</f>
        <v>USS Hambleton#Gleaves-class Destroyer#1630</v>
      </c>
    </row>
    <row r="537" spans="1:16" x14ac:dyDescent="0.25">
      <c r="A537" t="s">
        <v>1283</v>
      </c>
      <c r="B537" t="s">
        <v>2880</v>
      </c>
      <c r="C537" t="s">
        <v>578</v>
      </c>
      <c r="D537" t="s">
        <v>674</v>
      </c>
      <c r="E537" s="9">
        <v>1190</v>
      </c>
      <c r="F537" s="10">
        <v>7251</v>
      </c>
      <c r="G537" t="s">
        <v>1284</v>
      </c>
      <c r="I537" t="str" cm="1">
        <f t="array" ref="I537">_xlfn.IFS(B537=" United States Navy","USS",B537=" Royal Navy","HMS",B537=" Royal Canadian Navy","HMCS")</f>
        <v>USS</v>
      </c>
      <c r="J537" t="str">
        <f t="shared" si="152"/>
        <v>Hamilton</v>
      </c>
      <c r="K537" t="s">
        <v>3268</v>
      </c>
      <c r="L537" t="str">
        <f t="shared" si="153"/>
        <v>Wickes-class Destroyer minesweeper</v>
      </c>
      <c r="M537" t="s">
        <v>3268</v>
      </c>
      <c r="N537" s="9">
        <f t="shared" si="154"/>
        <v>1190</v>
      </c>
      <c r="P537" t="str">
        <f t="shared" si="155"/>
        <v>USS Hamilton#Wickes-class Destroyer minesweeper#1190</v>
      </c>
    </row>
    <row r="538" spans="1:16" hidden="1" x14ac:dyDescent="0.25">
      <c r="A538" t="s">
        <v>2894</v>
      </c>
      <c r="B538" t="s">
        <v>506</v>
      </c>
      <c r="C538" t="s">
        <v>400</v>
      </c>
      <c r="D538" s="9">
        <v>1060</v>
      </c>
      <c r="E538" s="10">
        <v>14877</v>
      </c>
      <c r="F538" t="s">
        <v>1285</v>
      </c>
    </row>
    <row r="539" spans="1:16" x14ac:dyDescent="0.25">
      <c r="A539" t="s">
        <v>1286</v>
      </c>
      <c r="B539" t="s">
        <v>2880</v>
      </c>
      <c r="C539" t="s">
        <v>503</v>
      </c>
      <c r="D539" t="s">
        <v>400</v>
      </c>
      <c r="E539" s="9">
        <v>1570</v>
      </c>
      <c r="F539" s="10">
        <v>14468</v>
      </c>
      <c r="G539" t="s">
        <v>1287</v>
      </c>
      <c r="I539" t="str" cm="1">
        <f t="array" ref="I539">_xlfn.IFS(B539=" United States Navy","USS",B539=" Royal Navy","HMS",B539=" Royal Canadian Navy","HMCS")</f>
        <v>USS</v>
      </c>
      <c r="J539" t="str">
        <f>A539</f>
        <v>Hammann</v>
      </c>
      <c r="K539" t="s">
        <v>3268</v>
      </c>
      <c r="L539" t="str">
        <f>CONCATENATE(C539,"-class ",D539)</f>
        <v>Sims-class Destroyer</v>
      </c>
      <c r="M539" t="s">
        <v>3268</v>
      </c>
      <c r="N539" s="9">
        <f>E539</f>
        <v>1570</v>
      </c>
      <c r="P539" t="str">
        <f>CONCATENATE(I539," ",J539,K539,L539,M539,N539)</f>
        <v>USS Hammann#Sims-class Destroyer#1570</v>
      </c>
    </row>
    <row r="540" spans="1:16" hidden="1" x14ac:dyDescent="0.25">
      <c r="A540" t="s">
        <v>1288</v>
      </c>
      <c r="B540" t="s">
        <v>2880</v>
      </c>
      <c r="C540" t="s">
        <v>432</v>
      </c>
      <c r="D540" t="s">
        <v>400</v>
      </c>
      <c r="E540" s="9">
        <v>2616</v>
      </c>
      <c r="F540" s="10">
        <v>16995</v>
      </c>
      <c r="G540" t="s">
        <v>3019</v>
      </c>
    </row>
    <row r="541" spans="1:16" hidden="1" x14ac:dyDescent="0.25">
      <c r="A541" t="s">
        <v>1289</v>
      </c>
      <c r="B541" t="s">
        <v>2887</v>
      </c>
      <c r="C541" t="s">
        <v>444</v>
      </c>
      <c r="D541" t="s">
        <v>400</v>
      </c>
      <c r="E541" s="9">
        <v>2700</v>
      </c>
      <c r="F541" s="10">
        <v>16432</v>
      </c>
      <c r="G541" t="s">
        <v>3020</v>
      </c>
    </row>
    <row r="542" spans="1:16" hidden="1" x14ac:dyDescent="0.25">
      <c r="A542" t="s">
        <v>1290</v>
      </c>
      <c r="B542" t="s">
        <v>2880</v>
      </c>
      <c r="C542" t="s">
        <v>460</v>
      </c>
      <c r="D542" t="s">
        <v>400</v>
      </c>
      <c r="E542" s="9">
        <v>2200</v>
      </c>
      <c r="F542" s="10">
        <v>16312</v>
      </c>
      <c r="G542" t="s">
        <v>3021</v>
      </c>
    </row>
    <row r="543" spans="1:16" hidden="1" x14ac:dyDescent="0.25">
      <c r="A543" t="s">
        <v>1291</v>
      </c>
      <c r="B543" t="s">
        <v>2880</v>
      </c>
      <c r="C543" t="s">
        <v>432</v>
      </c>
      <c r="D543" t="s">
        <v>400</v>
      </c>
      <c r="E543" s="9">
        <v>2616</v>
      </c>
      <c r="F543" s="10">
        <v>16568</v>
      </c>
      <c r="G543" t="s">
        <v>3022</v>
      </c>
    </row>
    <row r="544" spans="1:16" hidden="1" x14ac:dyDescent="0.25">
      <c r="A544" t="s">
        <v>1292</v>
      </c>
      <c r="B544" t="s">
        <v>2880</v>
      </c>
      <c r="C544" t="s">
        <v>406</v>
      </c>
      <c r="D544" t="s">
        <v>400</v>
      </c>
      <c r="E544" s="9">
        <v>2050</v>
      </c>
      <c r="F544" s="10">
        <v>15965</v>
      </c>
      <c r="G544" t="s">
        <v>692</v>
      </c>
    </row>
    <row r="545" spans="1:16" hidden="1" x14ac:dyDescent="0.25">
      <c r="A545" t="s">
        <v>1293</v>
      </c>
      <c r="B545" t="s">
        <v>2880</v>
      </c>
      <c r="C545" t="s">
        <v>399</v>
      </c>
      <c r="D545" t="s">
        <v>400</v>
      </c>
      <c r="E545" s="9">
        <v>1630</v>
      </c>
      <c r="F545" s="10">
        <v>15851</v>
      </c>
      <c r="G545" t="s">
        <v>418</v>
      </c>
    </row>
    <row r="546" spans="1:16" hidden="1" x14ac:dyDescent="0.25">
      <c r="A546" t="s">
        <v>3023</v>
      </c>
      <c r="B546" t="s">
        <v>2882</v>
      </c>
      <c r="C546" t="s">
        <v>465</v>
      </c>
      <c r="D546" t="s">
        <v>562</v>
      </c>
      <c r="E546" s="9">
        <v>1777</v>
      </c>
      <c r="F546" s="10">
        <v>15932</v>
      </c>
      <c r="G546" t="s">
        <v>1295</v>
      </c>
    </row>
    <row r="547" spans="1:16" hidden="1" x14ac:dyDescent="0.25">
      <c r="A547" t="s">
        <v>1296</v>
      </c>
      <c r="B547" t="s">
        <v>2880</v>
      </c>
      <c r="C547" t="s">
        <v>460</v>
      </c>
      <c r="D547" t="s">
        <v>400</v>
      </c>
      <c r="E547" s="9">
        <v>2200</v>
      </c>
      <c r="F547" s="10">
        <v>16485</v>
      </c>
      <c r="G547" t="s">
        <v>1297</v>
      </c>
    </row>
    <row r="548" spans="1:16" hidden="1" x14ac:dyDescent="0.25">
      <c r="A548" t="s">
        <v>1298</v>
      </c>
      <c r="B548" t="s">
        <v>2880</v>
      </c>
      <c r="C548" t="s">
        <v>432</v>
      </c>
      <c r="D548" t="s">
        <v>400</v>
      </c>
      <c r="E548" s="9">
        <v>2616</v>
      </c>
      <c r="F548" s="10">
        <v>16611</v>
      </c>
      <c r="G548" t="s">
        <v>3024</v>
      </c>
    </row>
    <row r="549" spans="1:16" hidden="1" x14ac:dyDescent="0.25">
      <c r="A549" t="s">
        <v>1299</v>
      </c>
      <c r="B549" t="s">
        <v>2880</v>
      </c>
      <c r="C549" t="s">
        <v>406</v>
      </c>
      <c r="D549" t="s">
        <v>400</v>
      </c>
      <c r="E549" s="9">
        <v>2050</v>
      </c>
      <c r="F549" s="10">
        <v>15731</v>
      </c>
      <c r="G549" t="s">
        <v>3025</v>
      </c>
    </row>
    <row r="550" spans="1:16" hidden="1" x14ac:dyDescent="0.25">
      <c r="A550" t="s">
        <v>1300</v>
      </c>
      <c r="B550" t="s">
        <v>2880</v>
      </c>
      <c r="C550" t="s">
        <v>460</v>
      </c>
      <c r="D550" t="s">
        <v>400</v>
      </c>
      <c r="E550" s="9">
        <v>2200</v>
      </c>
      <c r="F550" s="10">
        <v>16275</v>
      </c>
      <c r="G550" t="s">
        <v>1301</v>
      </c>
    </row>
    <row r="551" spans="1:16" hidden="1" x14ac:dyDescent="0.25">
      <c r="A551" t="s">
        <v>1302</v>
      </c>
      <c r="B551" t="s">
        <v>2880</v>
      </c>
      <c r="C551" t="s">
        <v>402</v>
      </c>
      <c r="D551" t="s">
        <v>403</v>
      </c>
      <c r="E551" s="9">
        <v>2200</v>
      </c>
      <c r="F551" s="10">
        <v>16337</v>
      </c>
      <c r="G551" t="s">
        <v>1303</v>
      </c>
    </row>
    <row r="552" spans="1:16" hidden="1" x14ac:dyDescent="0.25">
      <c r="A552" t="s">
        <v>1304</v>
      </c>
      <c r="B552" t="s">
        <v>2880</v>
      </c>
      <c r="C552" t="s">
        <v>406</v>
      </c>
      <c r="D552" t="s">
        <v>400</v>
      </c>
      <c r="E552" s="9">
        <v>2050</v>
      </c>
      <c r="F552" s="10">
        <v>16380</v>
      </c>
      <c r="G552" t="s">
        <v>1141</v>
      </c>
    </row>
    <row r="553" spans="1:16" hidden="1" x14ac:dyDescent="0.25">
      <c r="A553" t="s">
        <v>1305</v>
      </c>
      <c r="B553" t="s">
        <v>2887</v>
      </c>
      <c r="C553" t="s">
        <v>1306</v>
      </c>
      <c r="D553" t="s">
        <v>400</v>
      </c>
      <c r="E553" s="9">
        <v>1685</v>
      </c>
      <c r="F553" s="10">
        <v>13753</v>
      </c>
      <c r="G553" t="s">
        <v>1307</v>
      </c>
    </row>
    <row r="554" spans="1:16" hidden="1" x14ac:dyDescent="0.25">
      <c r="A554" t="s">
        <v>1308</v>
      </c>
      <c r="B554" t="s">
        <v>2887</v>
      </c>
      <c r="C554" t="s">
        <v>444</v>
      </c>
      <c r="D554" t="s">
        <v>400</v>
      </c>
      <c r="E554" s="9">
        <v>2700</v>
      </c>
      <c r="F554" s="10">
        <v>16434</v>
      </c>
      <c r="G554" t="s">
        <v>3026</v>
      </c>
    </row>
    <row r="555" spans="1:16" x14ac:dyDescent="0.25">
      <c r="A555" t="s">
        <v>1309</v>
      </c>
      <c r="B555" t="s">
        <v>2882</v>
      </c>
      <c r="C555" t="s">
        <v>1310</v>
      </c>
      <c r="D555" t="s">
        <v>400</v>
      </c>
      <c r="E555" s="9">
        <v>1350</v>
      </c>
      <c r="F555" s="10">
        <v>14754</v>
      </c>
      <c r="G555" t="s">
        <v>1311</v>
      </c>
      <c r="I555" t="str" cm="1">
        <f t="array" ref="I555">_xlfn.IFS(B555=" United States Navy","USS",B555=" Royal Navy","HMS",B555=" Royal Canadian Navy","HMCS")</f>
        <v>HMS</v>
      </c>
      <c r="J555" t="str">
        <f>A555</f>
        <v>Harvester</v>
      </c>
      <c r="K555" t="s">
        <v>3268</v>
      </c>
      <c r="L555" t="str">
        <f>CONCATENATE(C555,"-class ",D555)</f>
        <v>Havant-class Destroyer</v>
      </c>
      <c r="M555" t="s">
        <v>3268</v>
      </c>
      <c r="N555" s="9">
        <f>E555</f>
        <v>1350</v>
      </c>
      <c r="P555" t="str">
        <f>CONCATENATE(I555," ",J555,K555,L555,M555,N555)</f>
        <v>HMS Harvester#Havant-class Destroyer#1350</v>
      </c>
    </row>
    <row r="556" spans="1:16" hidden="1" x14ac:dyDescent="0.25">
      <c r="A556" t="s">
        <v>1312</v>
      </c>
      <c r="B556" t="s">
        <v>2880</v>
      </c>
      <c r="C556" t="s">
        <v>432</v>
      </c>
      <c r="D556" t="s">
        <v>400</v>
      </c>
      <c r="E556" s="9">
        <v>2616</v>
      </c>
      <c r="F556" s="10">
        <v>16708</v>
      </c>
      <c r="G556" t="s">
        <v>3027</v>
      </c>
    </row>
    <row r="557" spans="1:16" x14ac:dyDescent="0.25">
      <c r="A557" t="s">
        <v>1313</v>
      </c>
      <c r="B557" t="s">
        <v>2882</v>
      </c>
      <c r="C557" t="s">
        <v>1294</v>
      </c>
      <c r="D557" t="s">
        <v>400</v>
      </c>
      <c r="E557" s="9">
        <v>1350</v>
      </c>
      <c r="F557" s="10">
        <v>13465</v>
      </c>
      <c r="G557" t="s">
        <v>1314</v>
      </c>
      <c r="I557" t="str" cm="1">
        <f t="array" ref="I557">_xlfn.IFS(B557=" United States Navy","USS",B557=" Royal Navy","HMS",B557=" Royal Canadian Navy","HMCS")</f>
        <v>HMS</v>
      </c>
      <c r="J557" t="str">
        <f>A557</f>
        <v>Hasty</v>
      </c>
      <c r="K557" t="s">
        <v>3268</v>
      </c>
      <c r="L557" t="str">
        <f>CONCATENATE(C557,"-class ",D557)</f>
        <v>H-class Destroyer</v>
      </c>
      <c r="M557" t="s">
        <v>3268</v>
      </c>
      <c r="N557" s="9">
        <f>E557</f>
        <v>1350</v>
      </c>
      <c r="P557" t="str">
        <f>CONCATENATE(I557," ",J557,K557,L557,M557,N557)</f>
        <v>HMS Hasty#H-class Destroyer#1350</v>
      </c>
    </row>
    <row r="558" spans="1:16" hidden="1" x14ac:dyDescent="0.25">
      <c r="A558" t="s">
        <v>1315</v>
      </c>
      <c r="B558" t="s">
        <v>2887</v>
      </c>
      <c r="C558" t="s">
        <v>522</v>
      </c>
      <c r="D558" t="s">
        <v>400</v>
      </c>
      <c r="E558">
        <v>850</v>
      </c>
      <c r="F558" s="10">
        <v>8248</v>
      </c>
      <c r="G558" t="s">
        <v>1316</v>
      </c>
    </row>
    <row r="559" spans="1:16" x14ac:dyDescent="0.25">
      <c r="A559" t="s">
        <v>1317</v>
      </c>
      <c r="B559" t="s">
        <v>2880</v>
      </c>
      <c r="C559" t="s">
        <v>457</v>
      </c>
      <c r="D559" t="s">
        <v>400</v>
      </c>
      <c r="E559" s="9">
        <v>1190</v>
      </c>
      <c r="F559" s="10">
        <v>7412</v>
      </c>
      <c r="G559" t="s">
        <v>1318</v>
      </c>
      <c r="I559" t="str" cm="1">
        <f t="array" ref="I559">_xlfn.IFS(B559=" United States Navy","USS",B559=" Royal Navy","HMS",B559=" Royal Canadian Navy","HMCS")</f>
        <v>USS</v>
      </c>
      <c r="J559" t="str">
        <f>A559</f>
        <v>Hatfield</v>
      </c>
      <c r="K559" t="s">
        <v>3268</v>
      </c>
      <c r="L559" t="str">
        <f>CONCATENATE(C559,"-class ",D559)</f>
        <v>Clemson-class Destroyer</v>
      </c>
      <c r="M559" t="s">
        <v>3268</v>
      </c>
      <c r="N559" s="9">
        <f>E559</f>
        <v>1190</v>
      </c>
      <c r="P559" t="str">
        <f>CONCATENATE(I559," ",J559,K559,L559,M559,N559)</f>
        <v>USS Hatfield#Clemson-class Destroyer#1190</v>
      </c>
    </row>
    <row r="560" spans="1:16" hidden="1" x14ac:dyDescent="0.25">
      <c r="A560" t="s">
        <v>531</v>
      </c>
      <c r="B560" t="s">
        <v>2887</v>
      </c>
      <c r="C560" t="s">
        <v>531</v>
      </c>
      <c r="D560" t="s">
        <v>400</v>
      </c>
      <c r="E560" s="9">
        <v>1802</v>
      </c>
      <c r="F560" s="10">
        <v>12327</v>
      </c>
      <c r="G560" t="s">
        <v>440</v>
      </c>
    </row>
    <row r="561" spans="1:16" hidden="1" x14ac:dyDescent="0.25">
      <c r="A561" t="s">
        <v>1319</v>
      </c>
      <c r="B561" t="s">
        <v>2887</v>
      </c>
      <c r="C561" t="s">
        <v>2888</v>
      </c>
      <c r="D561" t="s">
        <v>400</v>
      </c>
      <c r="E561" s="9">
        <v>2032</v>
      </c>
      <c r="F561" s="10">
        <v>14656</v>
      </c>
      <c r="G561" t="s">
        <v>1320</v>
      </c>
    </row>
    <row r="562" spans="1:16" hidden="1" x14ac:dyDescent="0.25">
      <c r="A562" t="s">
        <v>1321</v>
      </c>
      <c r="B562" t="s">
        <v>2887</v>
      </c>
      <c r="C562" t="s">
        <v>531</v>
      </c>
      <c r="D562" t="s">
        <v>400</v>
      </c>
      <c r="E562" s="9">
        <v>1802</v>
      </c>
      <c r="F562" s="10">
        <v>12689</v>
      </c>
      <c r="G562" t="s">
        <v>1322</v>
      </c>
    </row>
    <row r="563" spans="1:16" hidden="1" x14ac:dyDescent="0.25">
      <c r="A563" t="s">
        <v>1323</v>
      </c>
      <c r="B563" t="s">
        <v>2887</v>
      </c>
      <c r="C563" t="s">
        <v>1058</v>
      </c>
      <c r="D563" t="s">
        <v>400</v>
      </c>
      <c r="E563" s="9">
        <v>1288</v>
      </c>
      <c r="F563" s="10">
        <v>16606</v>
      </c>
      <c r="G563" t="s">
        <v>3028</v>
      </c>
    </row>
    <row r="564" spans="1:16" hidden="1" x14ac:dyDescent="0.25">
      <c r="A564" t="s">
        <v>1324</v>
      </c>
      <c r="B564" t="s">
        <v>2887</v>
      </c>
      <c r="C564" t="s">
        <v>1153</v>
      </c>
      <c r="D564" t="s">
        <v>400</v>
      </c>
      <c r="E564" s="9">
        <v>1750</v>
      </c>
      <c r="F564" s="10">
        <v>10682</v>
      </c>
      <c r="G564" t="s">
        <v>1325</v>
      </c>
    </row>
    <row r="565" spans="1:16" hidden="1" x14ac:dyDescent="0.25">
      <c r="A565" t="s">
        <v>1326</v>
      </c>
      <c r="B565" t="s">
        <v>2887</v>
      </c>
      <c r="C565" t="s">
        <v>1058</v>
      </c>
      <c r="D565" t="s">
        <v>400</v>
      </c>
      <c r="E565" s="9">
        <v>1288</v>
      </c>
      <c r="F565" s="10">
        <v>16575</v>
      </c>
      <c r="G565" t="s">
        <v>3029</v>
      </c>
    </row>
    <row r="566" spans="1:16" hidden="1" x14ac:dyDescent="0.25">
      <c r="A566" t="s">
        <v>1327</v>
      </c>
      <c r="B566" t="s">
        <v>2887</v>
      </c>
      <c r="C566" t="s">
        <v>444</v>
      </c>
      <c r="D566" t="s">
        <v>400</v>
      </c>
      <c r="E566" s="9">
        <v>2700</v>
      </c>
      <c r="F566" s="10">
        <v>15704</v>
      </c>
      <c r="G566" t="s">
        <v>445</v>
      </c>
    </row>
    <row r="567" spans="1:16" x14ac:dyDescent="0.25">
      <c r="A567" t="s">
        <v>1310</v>
      </c>
      <c r="B567" t="s">
        <v>2882</v>
      </c>
      <c r="C567" t="s">
        <v>1310</v>
      </c>
      <c r="D567" t="s">
        <v>400</v>
      </c>
      <c r="E567" s="9">
        <v>1350</v>
      </c>
      <c r="F567" s="10">
        <v>14598</v>
      </c>
      <c r="G567" t="s">
        <v>1328</v>
      </c>
      <c r="I567" t="str" cm="1">
        <f t="array" ref="I567">_xlfn.IFS(B567=" United States Navy","USS",B567=" Royal Navy","HMS",B567=" Royal Canadian Navy","HMCS")</f>
        <v>HMS</v>
      </c>
      <c r="J567" t="str">
        <f t="shared" ref="J567:J569" si="156">A567</f>
        <v>Havant</v>
      </c>
      <c r="K567" t="s">
        <v>3268</v>
      </c>
      <c r="L567" t="str">
        <f t="shared" ref="L567:L569" si="157">CONCATENATE(C567,"-class ",D567)</f>
        <v>Havant-class Destroyer</v>
      </c>
      <c r="M567" t="s">
        <v>3268</v>
      </c>
      <c r="N567" s="9">
        <f t="shared" ref="N567:N569" si="158">E567</f>
        <v>1350</v>
      </c>
      <c r="P567" t="str">
        <f t="shared" ref="P567:P569" si="159">CONCATENATE(I567," ",J567,K567,L567,M567,N567)</f>
        <v>HMS Havant#Havant-class Destroyer#1350</v>
      </c>
    </row>
    <row r="568" spans="1:16" x14ac:dyDescent="0.25">
      <c r="A568" t="s">
        <v>1329</v>
      </c>
      <c r="B568" t="s">
        <v>2882</v>
      </c>
      <c r="C568" t="s">
        <v>1310</v>
      </c>
      <c r="D568" t="s">
        <v>400</v>
      </c>
      <c r="E568" s="9">
        <v>1350</v>
      </c>
      <c r="F568" s="10">
        <v>14651</v>
      </c>
      <c r="G568" t="s">
        <v>1330</v>
      </c>
      <c r="I568" t="str" cm="1">
        <f t="array" ref="I568">_xlfn.IFS(B568=" United States Navy","USS",B568=" Royal Navy","HMS",B568=" Royal Canadian Navy","HMCS")</f>
        <v>HMS</v>
      </c>
      <c r="J568" t="str">
        <f t="shared" si="156"/>
        <v>Havelock</v>
      </c>
      <c r="K568" t="s">
        <v>3268</v>
      </c>
      <c r="L568" t="str">
        <f t="shared" si="157"/>
        <v>Havant-class Destroyer</v>
      </c>
      <c r="M568" t="s">
        <v>3268</v>
      </c>
      <c r="N568" s="9">
        <f t="shared" si="158"/>
        <v>1350</v>
      </c>
      <c r="P568" t="str">
        <f t="shared" si="159"/>
        <v>HMS Havelock#Havant-class Destroyer#1350</v>
      </c>
    </row>
    <row r="569" spans="1:16" x14ac:dyDescent="0.25">
      <c r="A569" t="s">
        <v>1331</v>
      </c>
      <c r="B569" t="s">
        <v>2882</v>
      </c>
      <c r="C569" t="s">
        <v>1294</v>
      </c>
      <c r="D569" t="s">
        <v>400</v>
      </c>
      <c r="E569" s="9">
        <v>1350</v>
      </c>
      <c r="F569" s="10">
        <v>13531</v>
      </c>
      <c r="G569" t="s">
        <v>1332</v>
      </c>
      <c r="I569" t="str" cm="1">
        <f t="array" ref="I569">_xlfn.IFS(B569=" United States Navy","USS",B569=" Royal Navy","HMS",B569=" Royal Canadian Navy","HMCS")</f>
        <v>HMS</v>
      </c>
      <c r="J569" t="str">
        <f t="shared" si="156"/>
        <v>Havock</v>
      </c>
      <c r="K569" t="s">
        <v>3268</v>
      </c>
      <c r="L569" t="str">
        <f t="shared" si="157"/>
        <v>H-class Destroyer</v>
      </c>
      <c r="M569" t="s">
        <v>3268</v>
      </c>
      <c r="N569" s="9">
        <f t="shared" si="158"/>
        <v>1350</v>
      </c>
      <c r="P569" t="str">
        <f t="shared" si="159"/>
        <v>HMS Havock#H-class Destroyer#1350</v>
      </c>
    </row>
    <row r="570" spans="1:16" hidden="1" x14ac:dyDescent="0.25">
      <c r="A570" t="s">
        <v>1333</v>
      </c>
      <c r="B570" t="s">
        <v>2880</v>
      </c>
      <c r="C570" t="s">
        <v>432</v>
      </c>
      <c r="D570" t="s">
        <v>400</v>
      </c>
      <c r="E570" s="9">
        <v>2616</v>
      </c>
      <c r="F570" s="10">
        <v>16478</v>
      </c>
      <c r="G570" t="s">
        <v>3030</v>
      </c>
    </row>
    <row r="571" spans="1:16" hidden="1" x14ac:dyDescent="0.25">
      <c r="A571" t="s">
        <v>1334</v>
      </c>
      <c r="B571" t="s">
        <v>2887</v>
      </c>
      <c r="C571" t="s">
        <v>2889</v>
      </c>
      <c r="D571" t="s">
        <v>400</v>
      </c>
      <c r="E571" s="9">
        <v>2077</v>
      </c>
      <c r="F571" s="10">
        <v>15918</v>
      </c>
      <c r="G571" t="s">
        <v>1335</v>
      </c>
    </row>
    <row r="572" spans="1:16" hidden="1" x14ac:dyDescent="0.25">
      <c r="A572" t="s">
        <v>1336</v>
      </c>
      <c r="B572" t="s">
        <v>2887</v>
      </c>
      <c r="C572" t="s">
        <v>2889</v>
      </c>
      <c r="D572" t="s">
        <v>400</v>
      </c>
      <c r="E572" s="9">
        <v>2077</v>
      </c>
      <c r="F572" s="10">
        <v>16122</v>
      </c>
      <c r="G572" t="s">
        <v>1337</v>
      </c>
    </row>
    <row r="573" spans="1:16" hidden="1" x14ac:dyDescent="0.25">
      <c r="A573" t="s">
        <v>1338</v>
      </c>
      <c r="B573" t="s">
        <v>2887</v>
      </c>
      <c r="C573" t="s">
        <v>2888</v>
      </c>
      <c r="D573" t="s">
        <v>400</v>
      </c>
      <c r="E573" s="9">
        <v>2032</v>
      </c>
      <c r="F573" s="10">
        <v>14854</v>
      </c>
      <c r="G573" t="s">
        <v>1339</v>
      </c>
    </row>
    <row r="574" spans="1:16" hidden="1" x14ac:dyDescent="0.25">
      <c r="A574" t="s">
        <v>1340</v>
      </c>
      <c r="B574" t="s">
        <v>2880</v>
      </c>
      <c r="C574" t="s">
        <v>460</v>
      </c>
      <c r="D574" t="s">
        <v>400</v>
      </c>
      <c r="E574" s="9">
        <v>2200</v>
      </c>
      <c r="F574" s="10">
        <v>16245</v>
      </c>
      <c r="G574" t="s">
        <v>3031</v>
      </c>
    </row>
    <row r="575" spans="1:16" hidden="1" x14ac:dyDescent="0.25">
      <c r="A575" t="s">
        <v>1341</v>
      </c>
      <c r="B575" t="s">
        <v>2880</v>
      </c>
      <c r="C575" t="s">
        <v>406</v>
      </c>
      <c r="D575" t="s">
        <v>400</v>
      </c>
      <c r="E575" s="9">
        <v>2050</v>
      </c>
      <c r="F575" s="10">
        <v>15875</v>
      </c>
      <c r="G575" t="s">
        <v>1342</v>
      </c>
    </row>
    <row r="576" spans="1:16" hidden="1" x14ac:dyDescent="0.25">
      <c r="A576" t="s">
        <v>1343</v>
      </c>
      <c r="B576" t="s">
        <v>2880</v>
      </c>
      <c r="C576" t="s">
        <v>406</v>
      </c>
      <c r="D576" t="s">
        <v>400</v>
      </c>
      <c r="E576" s="9">
        <v>2050</v>
      </c>
      <c r="F576" s="10">
        <v>15952</v>
      </c>
      <c r="G576" t="s">
        <v>1344</v>
      </c>
    </row>
    <row r="577" spans="1:16" hidden="1" x14ac:dyDescent="0.25">
      <c r="A577" t="s">
        <v>1345</v>
      </c>
      <c r="B577" t="s">
        <v>2880</v>
      </c>
      <c r="C577" t="s">
        <v>406</v>
      </c>
      <c r="D577" t="s">
        <v>400</v>
      </c>
      <c r="E577" s="9">
        <v>2050</v>
      </c>
      <c r="F577" s="10">
        <v>15893</v>
      </c>
      <c r="G577" t="s">
        <v>1346</v>
      </c>
    </row>
    <row r="578" spans="1:16" x14ac:dyDescent="0.25">
      <c r="A578" t="s">
        <v>1347</v>
      </c>
      <c r="B578" t="s">
        <v>2880</v>
      </c>
      <c r="C578" t="s">
        <v>584</v>
      </c>
      <c r="D578" t="s">
        <v>400</v>
      </c>
      <c r="E578" s="9">
        <v>1500</v>
      </c>
      <c r="F578" s="10">
        <v>13804</v>
      </c>
      <c r="G578" t="s">
        <v>418</v>
      </c>
      <c r="I578" t="str" cm="1">
        <f t="array" ref="I578">_xlfn.IFS(B578=" United States Navy","USS",B578=" Royal Navy","HMS",B578=" Royal Canadian Navy","HMCS")</f>
        <v>USS</v>
      </c>
      <c r="J578" t="str">
        <f>A578</f>
        <v>Helm</v>
      </c>
      <c r="K578" t="s">
        <v>3268</v>
      </c>
      <c r="L578" t="str">
        <f>CONCATENATE(C578,"-class ",D578)</f>
        <v>Bagley-class Destroyer</v>
      </c>
      <c r="M578" t="s">
        <v>3268</v>
      </c>
      <c r="N578" s="9">
        <f>E578</f>
        <v>1500</v>
      </c>
      <c r="P578" t="str">
        <f>CONCATENATE(I578," ",J578,K578,L578,M578,N578)</f>
        <v>USS Helm#Bagley-class Destroyer#1500</v>
      </c>
    </row>
    <row r="579" spans="1:16" hidden="1" x14ac:dyDescent="0.25">
      <c r="A579" t="s">
        <v>1348</v>
      </c>
      <c r="B579" t="s">
        <v>2880</v>
      </c>
      <c r="C579" t="s">
        <v>432</v>
      </c>
      <c r="D579" t="s">
        <v>400</v>
      </c>
      <c r="E579" s="9">
        <v>2616</v>
      </c>
      <c r="F579" s="10">
        <v>16653</v>
      </c>
      <c r="G579" t="s">
        <v>3032</v>
      </c>
    </row>
    <row r="580" spans="1:16" hidden="1" x14ac:dyDescent="0.25">
      <c r="A580" t="s">
        <v>3033</v>
      </c>
      <c r="B580" t="s">
        <v>2880</v>
      </c>
      <c r="C580" t="s">
        <v>460</v>
      </c>
      <c r="D580" t="s">
        <v>400</v>
      </c>
      <c r="E580" s="9">
        <v>2200</v>
      </c>
      <c r="F580" s="10">
        <v>17083</v>
      </c>
      <c r="G580" t="s">
        <v>1349</v>
      </c>
    </row>
    <row r="581" spans="1:16" hidden="1" x14ac:dyDescent="0.25">
      <c r="A581" t="s">
        <v>1350</v>
      </c>
      <c r="B581" t="s">
        <v>2880</v>
      </c>
      <c r="C581" t="s">
        <v>402</v>
      </c>
      <c r="D581" t="s">
        <v>403</v>
      </c>
      <c r="E581" s="9">
        <v>2200</v>
      </c>
      <c r="F581" s="10">
        <v>16315</v>
      </c>
      <c r="G581" t="s">
        <v>1351</v>
      </c>
    </row>
    <row r="582" spans="1:16" hidden="1" x14ac:dyDescent="0.25">
      <c r="A582" t="s">
        <v>1352</v>
      </c>
      <c r="B582" t="s">
        <v>2880</v>
      </c>
      <c r="C582" t="s">
        <v>432</v>
      </c>
      <c r="D582" t="s">
        <v>400</v>
      </c>
      <c r="E582" s="9">
        <v>2616</v>
      </c>
      <c r="F582" s="10">
        <v>16508</v>
      </c>
      <c r="G582" t="s">
        <v>3034</v>
      </c>
    </row>
    <row r="583" spans="1:16" x14ac:dyDescent="0.25">
      <c r="A583" t="s">
        <v>1353</v>
      </c>
      <c r="B583" t="s">
        <v>2880</v>
      </c>
      <c r="C583" t="s">
        <v>578</v>
      </c>
      <c r="D583" t="s">
        <v>400</v>
      </c>
      <c r="E583" s="9">
        <v>1190</v>
      </c>
      <c r="F583" s="10">
        <v>7265</v>
      </c>
      <c r="G583" t="s">
        <v>601</v>
      </c>
      <c r="I583" t="str" cm="1">
        <f t="array" ref="I583">_xlfn.IFS(B583=" United States Navy","USS",B583=" Royal Navy","HMS",B583=" Royal Canadian Navy","HMCS")</f>
        <v>USS</v>
      </c>
      <c r="J583" t="str">
        <f>A583</f>
        <v>Herbert</v>
      </c>
      <c r="K583" t="s">
        <v>3268</v>
      </c>
      <c r="L583" t="str">
        <f>CONCATENATE(C583,"-class ",D583)</f>
        <v>Wickes-class Destroyer</v>
      </c>
      <c r="M583" t="s">
        <v>3268</v>
      </c>
      <c r="N583" s="9">
        <f>E583</f>
        <v>1190</v>
      </c>
      <c r="P583" t="str">
        <f>CONCATENATE(I583," ",J583,K583,L583,M583,N583)</f>
        <v>USS Herbert#Wickes-class Destroyer#1190</v>
      </c>
    </row>
    <row r="584" spans="1:16" hidden="1" x14ac:dyDescent="0.25">
      <c r="A584" t="s">
        <v>1354</v>
      </c>
      <c r="B584" t="s">
        <v>2880</v>
      </c>
      <c r="C584" t="s">
        <v>432</v>
      </c>
      <c r="D584" t="s">
        <v>400</v>
      </c>
      <c r="E584" s="9">
        <v>2616</v>
      </c>
      <c r="F584" s="10">
        <v>16586</v>
      </c>
      <c r="G584" t="s">
        <v>3035</v>
      </c>
    </row>
    <row r="585" spans="1:16" x14ac:dyDescent="0.25">
      <c r="A585" t="s">
        <v>1355</v>
      </c>
      <c r="B585" t="s">
        <v>2882</v>
      </c>
      <c r="C585" t="s">
        <v>1294</v>
      </c>
      <c r="D585" t="s">
        <v>400</v>
      </c>
      <c r="E585" s="9">
        <v>1350</v>
      </c>
      <c r="F585" s="10">
        <v>13493</v>
      </c>
      <c r="G585" t="s">
        <v>1356</v>
      </c>
      <c r="I585" t="str" cm="1">
        <f t="array" ref="I585">_xlfn.IFS(B585=" United States Navy","USS",B585=" Royal Navy","HMS",B585=" Royal Canadian Navy","HMCS")</f>
        <v>HMS</v>
      </c>
      <c r="J585" t="str">
        <f t="shared" ref="J585:J586" si="160">A585</f>
        <v>Hereward</v>
      </c>
      <c r="K585" t="s">
        <v>3268</v>
      </c>
      <c r="L585" t="str">
        <f t="shared" ref="L585:L586" si="161">CONCATENATE(C585,"-class ",D585)</f>
        <v>H-class Destroyer</v>
      </c>
      <c r="M585" t="s">
        <v>3268</v>
      </c>
      <c r="N585" s="9">
        <f t="shared" ref="N585:N586" si="162">E585</f>
        <v>1350</v>
      </c>
      <c r="P585" t="str">
        <f t="shared" ref="P585:P586" si="163">CONCATENATE(I585," ",J585,K585,L585,M585,N585)</f>
        <v>HMS Hereward#H-class Destroyer#1350</v>
      </c>
    </row>
    <row r="586" spans="1:16" x14ac:dyDescent="0.25">
      <c r="A586" t="s">
        <v>1357</v>
      </c>
      <c r="B586" t="s">
        <v>2880</v>
      </c>
      <c r="C586" t="s">
        <v>399</v>
      </c>
      <c r="D586" t="s">
        <v>400</v>
      </c>
      <c r="E586" s="9">
        <v>1630</v>
      </c>
      <c r="F586" s="10">
        <v>15695</v>
      </c>
      <c r="G586" t="s">
        <v>692</v>
      </c>
      <c r="I586" t="str" cm="1">
        <f t="array" ref="I586">_xlfn.IFS(B586=" United States Navy","USS",B586=" Royal Navy","HMS",B586=" Royal Canadian Navy","HMCS")</f>
        <v>USS</v>
      </c>
      <c r="J586" t="str">
        <f t="shared" si="160"/>
        <v>Herndon</v>
      </c>
      <c r="K586" t="s">
        <v>3268</v>
      </c>
      <c r="L586" t="str">
        <f t="shared" si="161"/>
        <v>Gleaves-class Destroyer</v>
      </c>
      <c r="M586" t="s">
        <v>3268</v>
      </c>
      <c r="N586" s="9">
        <f t="shared" si="162"/>
        <v>1630</v>
      </c>
      <c r="P586" t="str">
        <f t="shared" si="163"/>
        <v>USS Herndon#Gleaves-class Destroyer#1630</v>
      </c>
    </row>
    <row r="587" spans="1:16" hidden="1" x14ac:dyDescent="0.25">
      <c r="A587" t="s">
        <v>2894</v>
      </c>
      <c r="B587" t="s">
        <v>1294</v>
      </c>
      <c r="C587" t="s">
        <v>400</v>
      </c>
      <c r="D587" s="9">
        <v>1350</v>
      </c>
      <c r="E587" s="10">
        <v>13446</v>
      </c>
      <c r="F587" t="s">
        <v>3036</v>
      </c>
    </row>
    <row r="588" spans="1:16" x14ac:dyDescent="0.25">
      <c r="A588" t="s">
        <v>1358</v>
      </c>
      <c r="B588" t="s">
        <v>2882</v>
      </c>
      <c r="C588" t="s">
        <v>1310</v>
      </c>
      <c r="D588" t="s">
        <v>400</v>
      </c>
      <c r="E588" s="9">
        <v>1350</v>
      </c>
      <c r="F588" s="10">
        <v>14632</v>
      </c>
      <c r="G588" t="s">
        <v>1359</v>
      </c>
      <c r="I588" t="str" cm="1">
        <f t="array" ref="I588">_xlfn.IFS(B588=" United States Navy","USS",B588=" Royal Navy","HMS",B588=" Royal Canadian Navy","HMCS")</f>
        <v>HMS</v>
      </c>
      <c r="J588" t="str">
        <f>A588</f>
        <v>Hesperus</v>
      </c>
      <c r="K588" t="s">
        <v>3268</v>
      </c>
      <c r="L588" t="str">
        <f>CONCATENATE(C588,"-class ",D588)</f>
        <v>Havant-class Destroyer</v>
      </c>
      <c r="M588" t="s">
        <v>3268</v>
      </c>
      <c r="N588" s="9">
        <f>E588</f>
        <v>1350</v>
      </c>
      <c r="P588" t="str">
        <f>CONCATENATE(I588," ",J588,K588,L588,M588,N588)</f>
        <v>HMS Hesperus#Havant-class Destroyer#1350</v>
      </c>
    </row>
    <row r="589" spans="1:16" hidden="1" x14ac:dyDescent="0.25">
      <c r="A589" t="s">
        <v>1360</v>
      </c>
      <c r="B589" t="s">
        <v>2880</v>
      </c>
      <c r="C589" t="s">
        <v>406</v>
      </c>
      <c r="D589" t="s">
        <v>400</v>
      </c>
      <c r="E589" s="9">
        <v>2050</v>
      </c>
      <c r="F589" s="10">
        <v>16097</v>
      </c>
      <c r="G589" t="s">
        <v>3037</v>
      </c>
    </row>
    <row r="590" spans="1:16" hidden="1" x14ac:dyDescent="0.25">
      <c r="A590" t="s">
        <v>1361</v>
      </c>
      <c r="B590" t="s">
        <v>2887</v>
      </c>
      <c r="C590" t="s">
        <v>436</v>
      </c>
      <c r="D590" t="s">
        <v>400</v>
      </c>
      <c r="E590" s="9">
        <v>1750</v>
      </c>
      <c r="F590" s="10">
        <v>12144</v>
      </c>
      <c r="G590" t="s">
        <v>3038</v>
      </c>
    </row>
    <row r="591" spans="1:16" hidden="1" x14ac:dyDescent="0.25">
      <c r="A591" t="s">
        <v>1362</v>
      </c>
      <c r="B591" t="s">
        <v>2880</v>
      </c>
      <c r="C591" t="s">
        <v>406</v>
      </c>
      <c r="D591" t="s">
        <v>400</v>
      </c>
      <c r="E591" s="9">
        <v>2050</v>
      </c>
      <c r="F591" s="10">
        <v>15959</v>
      </c>
      <c r="G591" t="s">
        <v>3039</v>
      </c>
    </row>
    <row r="592" spans="1:16" hidden="1" x14ac:dyDescent="0.25">
      <c r="A592" t="s">
        <v>1363</v>
      </c>
      <c r="B592" t="s">
        <v>2880</v>
      </c>
      <c r="C592" t="s">
        <v>432</v>
      </c>
      <c r="D592" t="s">
        <v>400</v>
      </c>
      <c r="E592" s="9">
        <v>2616</v>
      </c>
      <c r="F592" s="10">
        <v>16464</v>
      </c>
      <c r="G592" t="s">
        <v>1364</v>
      </c>
    </row>
    <row r="593" spans="1:16" x14ac:dyDescent="0.25">
      <c r="A593" t="s">
        <v>1365</v>
      </c>
      <c r="B593" t="s">
        <v>2882</v>
      </c>
      <c r="C593" t="s">
        <v>1310</v>
      </c>
      <c r="D593" t="s">
        <v>400</v>
      </c>
      <c r="E593" s="9">
        <v>1350</v>
      </c>
      <c r="F593" s="10">
        <v>14688</v>
      </c>
      <c r="G593" t="s">
        <v>1366</v>
      </c>
      <c r="I593" t="str" cm="1">
        <f t="array" ref="I593">_xlfn.IFS(B593=" United States Navy","USS",B593=" Royal Navy","HMS",B593=" Royal Canadian Navy","HMCS")</f>
        <v>HMS</v>
      </c>
      <c r="J593" t="str">
        <f t="shared" ref="J593:J594" si="164">A593</f>
        <v>Highlander</v>
      </c>
      <c r="K593" t="s">
        <v>3268</v>
      </c>
      <c r="L593" t="str">
        <f t="shared" ref="L593:L594" si="165">CONCATENATE(C593,"-class ",D593)</f>
        <v>Havant-class Destroyer</v>
      </c>
      <c r="M593" t="s">
        <v>3268</v>
      </c>
      <c r="N593" s="9">
        <f t="shared" ref="N593:N594" si="166">E593</f>
        <v>1350</v>
      </c>
      <c r="P593" t="str">
        <f t="shared" ref="P593:P594" si="167">CONCATENATE(I593," ",J593,K593,L593,M593,N593)</f>
        <v>HMS Highlander#Havant-class Destroyer#1350</v>
      </c>
    </row>
    <row r="594" spans="1:16" x14ac:dyDescent="0.25">
      <c r="A594" t="s">
        <v>1367</v>
      </c>
      <c r="B594" t="s">
        <v>2880</v>
      </c>
      <c r="C594" t="s">
        <v>586</v>
      </c>
      <c r="D594" t="s">
        <v>400</v>
      </c>
      <c r="E594" s="9">
        <v>1620</v>
      </c>
      <c r="F594" s="10">
        <v>14860</v>
      </c>
      <c r="G594" t="s">
        <v>1368</v>
      </c>
      <c r="I594" t="str" cm="1">
        <f t="array" ref="I594">_xlfn.IFS(B594=" United States Navy","USS",B594=" Royal Navy","HMS",B594=" Royal Canadian Navy","HMCS")</f>
        <v>USS</v>
      </c>
      <c r="J594" t="str">
        <f t="shared" si="164"/>
        <v>Hilary P. Jones</v>
      </c>
      <c r="K594" t="s">
        <v>3268</v>
      </c>
      <c r="L594" t="str">
        <f t="shared" si="165"/>
        <v>Benson-class Destroyer</v>
      </c>
      <c r="M594" t="s">
        <v>3268</v>
      </c>
      <c r="N594" s="9">
        <f t="shared" si="166"/>
        <v>1620</v>
      </c>
      <c r="P594" t="str">
        <f t="shared" si="167"/>
        <v>USS Hilary P. Jones#Benson-class Destroyer#1620</v>
      </c>
    </row>
    <row r="595" spans="1:16" hidden="1" x14ac:dyDescent="0.25">
      <c r="A595" t="s">
        <v>3040</v>
      </c>
      <c r="B595" t="s">
        <v>2887</v>
      </c>
      <c r="C595" t="s">
        <v>1265</v>
      </c>
      <c r="D595" t="s">
        <v>400</v>
      </c>
      <c r="E595">
        <v>835</v>
      </c>
      <c r="F595" s="10">
        <v>6300</v>
      </c>
      <c r="G595" t="s">
        <v>1369</v>
      </c>
    </row>
    <row r="596" spans="1:16" hidden="1" x14ac:dyDescent="0.25">
      <c r="A596" t="s">
        <v>3041</v>
      </c>
      <c r="B596" t="s">
        <v>2887</v>
      </c>
      <c r="C596" t="s">
        <v>1370</v>
      </c>
      <c r="D596" t="s">
        <v>400</v>
      </c>
      <c r="E596" s="9">
        <v>1262</v>
      </c>
      <c r="F596" s="10">
        <v>16345</v>
      </c>
      <c r="G596" t="s">
        <v>1371</v>
      </c>
    </row>
    <row r="597" spans="1:16" hidden="1" x14ac:dyDescent="0.25">
      <c r="A597" t="s">
        <v>1372</v>
      </c>
      <c r="B597" t="s">
        <v>2887</v>
      </c>
      <c r="C597" t="s">
        <v>522</v>
      </c>
      <c r="D597" t="s">
        <v>400</v>
      </c>
      <c r="E597">
        <v>850</v>
      </c>
      <c r="F597" s="10">
        <v>8118</v>
      </c>
      <c r="G597" t="s">
        <v>3042</v>
      </c>
    </row>
    <row r="598" spans="1:16" x14ac:dyDescent="0.25">
      <c r="A598" t="s">
        <v>1373</v>
      </c>
      <c r="B598" t="s">
        <v>2880</v>
      </c>
      <c r="C598" t="s">
        <v>586</v>
      </c>
      <c r="D598" t="s">
        <v>400</v>
      </c>
      <c r="E598" s="9">
        <v>1620</v>
      </c>
      <c r="F598" s="10">
        <v>15663</v>
      </c>
      <c r="G598" t="s">
        <v>1179</v>
      </c>
      <c r="I598" t="str" cm="1">
        <f t="array" ref="I598">_xlfn.IFS(B598=" United States Navy","USS",B598=" Royal Navy","HMS",B598=" Royal Canadian Navy","HMCS")</f>
        <v>USS</v>
      </c>
      <c r="J598" t="str">
        <f t="shared" ref="J598:J599" si="168">A598</f>
        <v>Hobby</v>
      </c>
      <c r="K598" t="s">
        <v>3268</v>
      </c>
      <c r="L598" t="str">
        <f t="shared" ref="L598:L599" si="169">CONCATENATE(C598,"-class ",D598)</f>
        <v>Benson-class Destroyer</v>
      </c>
      <c r="M598" t="s">
        <v>3268</v>
      </c>
      <c r="N598" s="9">
        <f t="shared" ref="N598:N599" si="170">E598</f>
        <v>1620</v>
      </c>
      <c r="P598" t="str">
        <f t="shared" ref="P598:P599" si="171">CONCATENATE(I598," ",J598,K598,L598,M598,N598)</f>
        <v>USS Hobby#Benson-class Destroyer#1620</v>
      </c>
    </row>
    <row r="599" spans="1:16" x14ac:dyDescent="0.25">
      <c r="A599" t="s">
        <v>1374</v>
      </c>
      <c r="B599" t="s">
        <v>2880</v>
      </c>
      <c r="C599" t="s">
        <v>399</v>
      </c>
      <c r="D599" t="s">
        <v>400</v>
      </c>
      <c r="E599" s="9">
        <v>1630</v>
      </c>
      <c r="F599" s="10">
        <v>15363</v>
      </c>
      <c r="G599" t="s">
        <v>1375</v>
      </c>
      <c r="I599" t="str" cm="1">
        <f t="array" ref="I599">_xlfn.IFS(B599=" United States Navy","USS",B599=" Royal Navy","HMS",B599=" Royal Canadian Navy","HMCS")</f>
        <v>USS</v>
      </c>
      <c r="J599" t="str">
        <f t="shared" si="168"/>
        <v>Hobson</v>
      </c>
      <c r="K599" t="s">
        <v>3268</v>
      </c>
      <c r="L599" t="str">
        <f t="shared" si="169"/>
        <v>Gleaves-class Destroyer</v>
      </c>
      <c r="M599" t="s">
        <v>3268</v>
      </c>
      <c r="N599" s="9">
        <f t="shared" si="170"/>
        <v>1630</v>
      </c>
      <c r="P599" t="str">
        <f t="shared" si="171"/>
        <v>USS Hobson#Gleaves-class Destroyer#1630</v>
      </c>
    </row>
    <row r="600" spans="1:16" hidden="1" x14ac:dyDescent="0.25">
      <c r="A600" t="s">
        <v>1376</v>
      </c>
      <c r="B600" t="s">
        <v>2880</v>
      </c>
      <c r="C600" t="s">
        <v>406</v>
      </c>
      <c r="D600" t="s">
        <v>400</v>
      </c>
      <c r="E600" s="9">
        <v>2100</v>
      </c>
      <c r="F600" s="10">
        <v>15906</v>
      </c>
      <c r="G600" t="s">
        <v>1377</v>
      </c>
    </row>
    <row r="601" spans="1:16" x14ac:dyDescent="0.25">
      <c r="A601" t="s">
        <v>1378</v>
      </c>
      <c r="B601" t="s">
        <v>2880</v>
      </c>
      <c r="C601" t="s">
        <v>578</v>
      </c>
      <c r="D601" t="s">
        <v>674</v>
      </c>
      <c r="E601" s="9">
        <v>1190</v>
      </c>
      <c r="F601" s="10">
        <v>7214</v>
      </c>
      <c r="G601" t="s">
        <v>1379</v>
      </c>
      <c r="I601" t="str" cm="1">
        <f t="array" ref="I601">_xlfn.IFS(B601=" United States Navy","USS",B601=" Royal Navy","HMS",B601=" Royal Canadian Navy","HMCS")</f>
        <v>USS</v>
      </c>
      <c r="J601" t="str">
        <f>A601</f>
        <v>Hogan</v>
      </c>
      <c r="K601" t="s">
        <v>3268</v>
      </c>
      <c r="L601" t="str">
        <f>CONCATENATE(C601,"-class ",D601)</f>
        <v>Wickes-class Destroyer minesweeper</v>
      </c>
      <c r="M601" t="s">
        <v>3268</v>
      </c>
      <c r="N601" s="9">
        <f>E601</f>
        <v>1190</v>
      </c>
      <c r="P601" t="str">
        <f>CONCATENATE(I601," ",J601,K601,L601,M601,N601)</f>
        <v>USS Hogan#Wickes-class Destroyer minesweeper#1190</v>
      </c>
    </row>
    <row r="602" spans="1:16" hidden="1" x14ac:dyDescent="0.25">
      <c r="A602" t="s">
        <v>1380</v>
      </c>
      <c r="B602" t="s">
        <v>2882</v>
      </c>
      <c r="C602" t="s">
        <v>536</v>
      </c>
      <c r="D602" t="s">
        <v>400</v>
      </c>
      <c r="E602" s="9">
        <v>2325</v>
      </c>
      <c r="F602" s="10">
        <v>16642</v>
      </c>
      <c r="G602" t="s">
        <v>1381</v>
      </c>
    </row>
    <row r="603" spans="1:16" hidden="1" x14ac:dyDescent="0.25">
      <c r="A603" t="s">
        <v>1382</v>
      </c>
      <c r="B603" t="s">
        <v>2880</v>
      </c>
      <c r="C603" t="s">
        <v>432</v>
      </c>
      <c r="D603" t="s">
        <v>400</v>
      </c>
      <c r="E603" s="9">
        <v>2616</v>
      </c>
      <c r="F603" s="10">
        <v>16940</v>
      </c>
      <c r="G603" t="s">
        <v>3043</v>
      </c>
    </row>
    <row r="604" spans="1:16" hidden="1" x14ac:dyDescent="0.25">
      <c r="A604" t="s">
        <v>1383</v>
      </c>
      <c r="B604" t="s">
        <v>2880</v>
      </c>
      <c r="C604" t="s">
        <v>432</v>
      </c>
      <c r="D604" t="s">
        <v>400</v>
      </c>
      <c r="E604" s="9">
        <v>2616</v>
      </c>
      <c r="F604" s="10">
        <v>16890</v>
      </c>
      <c r="G604" t="s">
        <v>3044</v>
      </c>
    </row>
    <row r="605" spans="1:16" hidden="1" x14ac:dyDescent="0.25">
      <c r="A605" t="s">
        <v>1384</v>
      </c>
      <c r="B605" t="s">
        <v>2880</v>
      </c>
      <c r="C605" t="s">
        <v>406</v>
      </c>
      <c r="D605" t="s">
        <v>400</v>
      </c>
      <c r="E605" s="9">
        <v>2050</v>
      </c>
      <c r="F605" s="10">
        <v>15979</v>
      </c>
      <c r="G605" t="s">
        <v>1385</v>
      </c>
    </row>
    <row r="606" spans="1:16" x14ac:dyDescent="0.25">
      <c r="A606" t="s">
        <v>1386</v>
      </c>
      <c r="B606" t="s">
        <v>2880</v>
      </c>
      <c r="C606" t="s">
        <v>457</v>
      </c>
      <c r="D606" t="s">
        <v>674</v>
      </c>
      <c r="E606" s="9">
        <v>1190</v>
      </c>
      <c r="F606" s="10">
        <v>7751</v>
      </c>
      <c r="G606" t="s">
        <v>1387</v>
      </c>
      <c r="I606" t="str" cm="1">
        <f t="array" ref="I606">_xlfn.IFS(B606=" United States Navy","USS",B606=" Royal Navy","HMS",B606=" Royal Canadian Navy","HMCS")</f>
        <v>USS</v>
      </c>
      <c r="J606" t="str">
        <f t="shared" ref="J606:J610" si="172">A606</f>
        <v>Hopkins</v>
      </c>
      <c r="K606" t="s">
        <v>3268</v>
      </c>
      <c r="L606" t="str">
        <f t="shared" ref="L606:L610" si="173">CONCATENATE(C606,"-class ",D606)</f>
        <v>Clemson-class Destroyer minesweeper</v>
      </c>
      <c r="M606" t="s">
        <v>3268</v>
      </c>
      <c r="N606" s="9">
        <f t="shared" ref="N606:N610" si="174">E606</f>
        <v>1190</v>
      </c>
      <c r="P606" t="str">
        <f t="shared" ref="P606:P610" si="175">CONCATENATE(I606," ",J606,K606,L606,M606,N606)</f>
        <v>USS Hopkins#Clemson-class Destroyer minesweeper#1190</v>
      </c>
    </row>
    <row r="607" spans="1:16" x14ac:dyDescent="0.25">
      <c r="A607" t="s">
        <v>1388</v>
      </c>
      <c r="B607" t="s">
        <v>2882</v>
      </c>
      <c r="C607" t="s">
        <v>1294</v>
      </c>
      <c r="D607" t="s">
        <v>400</v>
      </c>
      <c r="E607" s="9">
        <v>1350</v>
      </c>
      <c r="F607" s="10">
        <v>13403</v>
      </c>
      <c r="G607" t="s">
        <v>1389</v>
      </c>
      <c r="I607" t="str" cm="1">
        <f t="array" ref="I607">_xlfn.IFS(B607=" United States Navy","USS",B607=" Royal Navy","HMS",B607=" Royal Canadian Navy","HMCS")</f>
        <v>HMS</v>
      </c>
      <c r="J607" t="str">
        <f t="shared" si="172"/>
        <v>Hostile</v>
      </c>
      <c r="K607" t="s">
        <v>3268</v>
      </c>
      <c r="L607" t="str">
        <f t="shared" si="173"/>
        <v>H-class Destroyer</v>
      </c>
      <c r="M607" t="s">
        <v>3268</v>
      </c>
      <c r="N607" s="9">
        <f t="shared" si="174"/>
        <v>1350</v>
      </c>
      <c r="P607" t="str">
        <f t="shared" si="175"/>
        <v>HMS Hostile#H-class Destroyer#1350</v>
      </c>
    </row>
    <row r="608" spans="1:16" x14ac:dyDescent="0.25">
      <c r="A608" t="s">
        <v>1390</v>
      </c>
      <c r="B608" t="s">
        <v>2882</v>
      </c>
      <c r="C608" t="s">
        <v>1294</v>
      </c>
      <c r="D608" t="s">
        <v>400</v>
      </c>
      <c r="E608" s="9">
        <v>1350</v>
      </c>
      <c r="F608" s="10">
        <v>13513</v>
      </c>
      <c r="G608" t="s">
        <v>1391</v>
      </c>
      <c r="I608" t="str" cm="1">
        <f t="array" ref="I608">_xlfn.IFS(B608=" United States Navy","USS",B608=" Royal Navy","HMS",B608=" Royal Canadian Navy","HMCS")</f>
        <v>HMS</v>
      </c>
      <c r="J608" t="str">
        <f t="shared" si="172"/>
        <v>Hotspur</v>
      </c>
      <c r="K608" t="s">
        <v>3268</v>
      </c>
      <c r="L608" t="str">
        <f t="shared" si="173"/>
        <v>H-class Destroyer</v>
      </c>
      <c r="M608" t="s">
        <v>3268</v>
      </c>
      <c r="N608" s="9">
        <f t="shared" si="174"/>
        <v>1350</v>
      </c>
      <c r="P608" t="str">
        <f t="shared" si="175"/>
        <v>HMS Hotspur#H-class Destroyer#1350</v>
      </c>
    </row>
    <row r="609" spans="1:16" x14ac:dyDescent="0.25">
      <c r="A609" t="s">
        <v>1392</v>
      </c>
      <c r="B609" t="s">
        <v>2880</v>
      </c>
      <c r="C609" t="s">
        <v>457</v>
      </c>
      <c r="D609" t="s">
        <v>674</v>
      </c>
      <c r="E609" s="9">
        <v>1190</v>
      </c>
      <c r="F609" s="10">
        <v>7207</v>
      </c>
      <c r="G609" t="s">
        <v>1371</v>
      </c>
      <c r="I609" t="str" cm="1">
        <f t="array" ref="I609">_xlfn.IFS(B609=" United States Navy","USS",B609=" Royal Navy","HMS",B609=" Royal Canadian Navy","HMCS")</f>
        <v>USS</v>
      </c>
      <c r="J609" t="str">
        <f t="shared" si="172"/>
        <v>Hovey</v>
      </c>
      <c r="K609" t="s">
        <v>3268</v>
      </c>
      <c r="L609" t="str">
        <f t="shared" si="173"/>
        <v>Clemson-class Destroyer minesweeper</v>
      </c>
      <c r="M609" t="s">
        <v>3268</v>
      </c>
      <c r="N609" s="9">
        <f t="shared" si="174"/>
        <v>1190</v>
      </c>
      <c r="P609" t="str">
        <f t="shared" si="175"/>
        <v>USS Hovey#Clemson-class Destroyer minesweeper#1190</v>
      </c>
    </row>
    <row r="610" spans="1:16" x14ac:dyDescent="0.25">
      <c r="A610" t="s">
        <v>1393</v>
      </c>
      <c r="B610" t="s">
        <v>2880</v>
      </c>
      <c r="C610" t="s">
        <v>578</v>
      </c>
      <c r="D610" t="s">
        <v>674</v>
      </c>
      <c r="E610" s="9">
        <v>1190</v>
      </c>
      <c r="F610" s="10">
        <v>7334</v>
      </c>
      <c r="G610" t="s">
        <v>1394</v>
      </c>
      <c r="I610" t="str" cm="1">
        <f t="array" ref="I610">_xlfn.IFS(B610=" United States Navy","USS",B610=" Royal Navy","HMS",B610=" Royal Canadian Navy","HMCS")</f>
        <v>USS</v>
      </c>
      <c r="J610" t="str">
        <f t="shared" si="172"/>
        <v>Howard</v>
      </c>
      <c r="K610" t="s">
        <v>3268</v>
      </c>
      <c r="L610" t="str">
        <f t="shared" si="173"/>
        <v>Wickes-class Destroyer minesweeper</v>
      </c>
      <c r="M610" t="s">
        <v>3268</v>
      </c>
      <c r="N610" s="9">
        <f t="shared" si="174"/>
        <v>1190</v>
      </c>
      <c r="P610" t="str">
        <f t="shared" si="175"/>
        <v>USS Howard#Wickes-class Destroyer minesweeper#1190</v>
      </c>
    </row>
    <row r="611" spans="1:16" hidden="1" x14ac:dyDescent="0.25">
      <c r="A611" t="s">
        <v>1395</v>
      </c>
      <c r="B611" t="s">
        <v>2880</v>
      </c>
      <c r="C611" t="s">
        <v>406</v>
      </c>
      <c r="D611" t="s">
        <v>400</v>
      </c>
      <c r="E611" s="9">
        <v>2050</v>
      </c>
      <c r="F611" s="10">
        <v>16165</v>
      </c>
      <c r="G611" t="s">
        <v>1396</v>
      </c>
    </row>
    <row r="612" spans="1:16" hidden="1" x14ac:dyDescent="0.25">
      <c r="A612" t="s">
        <v>1397</v>
      </c>
      <c r="B612" t="s">
        <v>2880</v>
      </c>
      <c r="C612" t="s">
        <v>406</v>
      </c>
      <c r="D612" t="s">
        <v>400</v>
      </c>
      <c r="E612" s="9">
        <v>2050</v>
      </c>
      <c r="F612" s="10">
        <v>15809</v>
      </c>
      <c r="G612" t="s">
        <v>1141</v>
      </c>
    </row>
    <row r="613" spans="1:16" hidden="1" x14ac:dyDescent="0.25">
      <c r="A613" t="s">
        <v>1398</v>
      </c>
      <c r="B613" t="s">
        <v>2890</v>
      </c>
      <c r="C613" t="s">
        <v>1399</v>
      </c>
      <c r="D613" t="s">
        <v>400</v>
      </c>
      <c r="E613">
        <v>845</v>
      </c>
      <c r="F613" s="10">
        <v>5624</v>
      </c>
      <c r="G613" t="s">
        <v>1400</v>
      </c>
    </row>
    <row r="614" spans="1:16" hidden="1" x14ac:dyDescent="0.25">
      <c r="A614" t="s">
        <v>1401</v>
      </c>
      <c r="B614" t="s">
        <v>2880</v>
      </c>
      <c r="C614" t="s">
        <v>460</v>
      </c>
      <c r="D614" t="s">
        <v>400</v>
      </c>
      <c r="E614" s="9">
        <v>2200</v>
      </c>
      <c r="F614" s="10">
        <v>16497</v>
      </c>
      <c r="G614" t="s">
        <v>3045</v>
      </c>
    </row>
    <row r="615" spans="1:16" hidden="1" x14ac:dyDescent="0.25">
      <c r="A615" t="s">
        <v>1402</v>
      </c>
      <c r="B615" t="s">
        <v>2880</v>
      </c>
      <c r="C615" t="s">
        <v>460</v>
      </c>
      <c r="D615" t="s">
        <v>400</v>
      </c>
      <c r="E615" s="9">
        <v>2200</v>
      </c>
      <c r="F615" s="10">
        <v>16401</v>
      </c>
      <c r="G615" t="s">
        <v>1403</v>
      </c>
    </row>
    <row r="616" spans="1:16" x14ac:dyDescent="0.25">
      <c r="A616" t="s">
        <v>1404</v>
      </c>
      <c r="B616" t="s">
        <v>2880</v>
      </c>
      <c r="C616" t="s">
        <v>503</v>
      </c>
      <c r="D616" t="s">
        <v>400</v>
      </c>
      <c r="E616" s="9">
        <v>1570</v>
      </c>
      <c r="F616" s="10">
        <v>14509</v>
      </c>
      <c r="G616" t="s">
        <v>1405</v>
      </c>
      <c r="I616" t="str" cm="1">
        <f t="array" ref="I616">_xlfn.IFS(B616=" United States Navy","USS",B616=" Royal Navy","HMS",B616=" Royal Canadian Navy","HMCS")</f>
        <v>USS</v>
      </c>
      <c r="J616" t="str">
        <f>A616</f>
        <v>Hughes</v>
      </c>
      <c r="K616" t="s">
        <v>3268</v>
      </c>
      <c r="L616" t="str">
        <f>CONCATENATE(C616,"-class ",D616)</f>
        <v>Sims-class Destroyer</v>
      </c>
      <c r="M616" t="s">
        <v>3268</v>
      </c>
      <c r="N616" s="9">
        <f>E616</f>
        <v>1570</v>
      </c>
      <c r="P616" t="str">
        <f>CONCATENATE(I616," ",J616,K616,L616,M616,N616)</f>
        <v>USS Hughes#Sims-class Destroyer#1570</v>
      </c>
    </row>
    <row r="617" spans="1:16" hidden="1" x14ac:dyDescent="0.25">
      <c r="A617" t="s">
        <v>1406</v>
      </c>
      <c r="B617" t="s">
        <v>2977</v>
      </c>
      <c r="C617" t="s">
        <v>1406</v>
      </c>
      <c r="D617" t="s">
        <v>400</v>
      </c>
      <c r="E617">
        <v>350</v>
      </c>
      <c r="F617" s="10">
        <v>4189</v>
      </c>
      <c r="G617" t="s">
        <v>1407</v>
      </c>
    </row>
    <row r="618" spans="1:16" x14ac:dyDescent="0.25">
      <c r="A618" t="s">
        <v>1408</v>
      </c>
      <c r="B618" t="s">
        <v>2880</v>
      </c>
      <c r="C618" t="s">
        <v>457</v>
      </c>
      <c r="D618" t="s">
        <v>400</v>
      </c>
      <c r="E618" s="9">
        <v>1190</v>
      </c>
      <c r="F618" s="10">
        <v>7606</v>
      </c>
      <c r="G618" t="s">
        <v>1409</v>
      </c>
      <c r="I618" t="str" cm="1">
        <f t="array" ref="I618">_xlfn.IFS(B618=" United States Navy","USS",B618=" Royal Navy","HMS",B618=" Royal Canadian Navy","HMCS")</f>
        <v>USS</v>
      </c>
      <c r="J618" t="str">
        <f t="shared" ref="J618:J620" si="176">A618</f>
        <v>Hulbert</v>
      </c>
      <c r="K618" t="s">
        <v>3268</v>
      </c>
      <c r="L618" t="str">
        <f t="shared" ref="L618:L620" si="177">CONCATENATE(C618,"-class ",D618)</f>
        <v>Clemson-class Destroyer</v>
      </c>
      <c r="M618" t="s">
        <v>3268</v>
      </c>
      <c r="N618" s="9">
        <f t="shared" ref="N618:N620" si="178">E618</f>
        <v>1190</v>
      </c>
      <c r="P618" t="str">
        <f t="shared" ref="P618:P620" si="179">CONCATENATE(I618," ",J618,K618,L618,M618,N618)</f>
        <v>USS Hulbert#Clemson-class Destroyer#1190</v>
      </c>
    </row>
    <row r="619" spans="1:16" x14ac:dyDescent="0.25">
      <c r="A619" t="s">
        <v>1410</v>
      </c>
      <c r="B619" t="s">
        <v>2880</v>
      </c>
      <c r="C619" t="s">
        <v>575</v>
      </c>
      <c r="D619" t="s">
        <v>400</v>
      </c>
      <c r="E619" s="9">
        <v>1365</v>
      </c>
      <c r="F619" s="10">
        <v>12795</v>
      </c>
      <c r="G619" t="s">
        <v>1411</v>
      </c>
      <c r="I619" t="str" cm="1">
        <f t="array" ref="I619">_xlfn.IFS(B619=" United States Navy","USS",B619=" Royal Navy","HMS",B619=" Royal Canadian Navy","HMCS")</f>
        <v>USS</v>
      </c>
      <c r="J619" t="str">
        <f t="shared" si="176"/>
        <v>Hull</v>
      </c>
      <c r="K619" t="s">
        <v>3268</v>
      </c>
      <c r="L619" t="str">
        <f t="shared" si="177"/>
        <v>Farragut-class Destroyer</v>
      </c>
      <c r="M619" t="s">
        <v>3268</v>
      </c>
      <c r="N619" s="9">
        <f t="shared" si="178"/>
        <v>1365</v>
      </c>
      <c r="P619" t="str">
        <f t="shared" si="179"/>
        <v>USS Hull#Farragut-class Destroyer#1365</v>
      </c>
    </row>
    <row r="620" spans="1:16" x14ac:dyDescent="0.25">
      <c r="A620" t="s">
        <v>1412</v>
      </c>
      <c r="B620" t="s">
        <v>2880</v>
      </c>
      <c r="C620" t="s">
        <v>457</v>
      </c>
      <c r="D620" t="s">
        <v>400</v>
      </c>
      <c r="E620" s="9">
        <v>1190</v>
      </c>
      <c r="F620" s="10">
        <v>7508</v>
      </c>
      <c r="G620" t="s">
        <v>1413</v>
      </c>
      <c r="I620" t="str" cm="1">
        <f t="array" ref="I620">_xlfn.IFS(B620=" United States Navy","USS",B620=" Royal Navy","HMS",B620=" Royal Canadian Navy","HMCS")</f>
        <v>USS</v>
      </c>
      <c r="J620" t="str">
        <f t="shared" si="176"/>
        <v>Humphreys</v>
      </c>
      <c r="K620" t="s">
        <v>3268</v>
      </c>
      <c r="L620" t="str">
        <f t="shared" si="177"/>
        <v>Clemson-class Destroyer</v>
      </c>
      <c r="M620" t="s">
        <v>3268</v>
      </c>
      <c r="N620" s="9">
        <f t="shared" si="178"/>
        <v>1190</v>
      </c>
      <c r="P620" t="str">
        <f t="shared" si="179"/>
        <v>USS Humphreys#Clemson-class Destroyer#1190</v>
      </c>
    </row>
    <row r="621" spans="1:16" hidden="1" x14ac:dyDescent="0.25">
      <c r="A621" t="s">
        <v>1414</v>
      </c>
      <c r="B621" t="s">
        <v>2880</v>
      </c>
      <c r="C621" t="s">
        <v>406</v>
      </c>
      <c r="D621" t="s">
        <v>400</v>
      </c>
      <c r="E621" s="9">
        <v>2050</v>
      </c>
      <c r="F621" s="10">
        <v>15971</v>
      </c>
      <c r="G621" t="s">
        <v>1415</v>
      </c>
    </row>
    <row r="622" spans="1:16" x14ac:dyDescent="0.25">
      <c r="A622" t="s">
        <v>1416</v>
      </c>
      <c r="B622" t="s">
        <v>2882</v>
      </c>
      <c r="C622" t="s">
        <v>1294</v>
      </c>
      <c r="D622" t="s">
        <v>400</v>
      </c>
      <c r="E622" s="9">
        <v>1350</v>
      </c>
      <c r="F622" s="10">
        <v>13423</v>
      </c>
      <c r="G622" t="s">
        <v>1417</v>
      </c>
      <c r="I622" t="str" cm="1">
        <f t="array" ref="I622">_xlfn.IFS(B622=" United States Navy","USS",B622=" Royal Navy","HMS",B622=" Royal Canadian Navy","HMCS")</f>
        <v>HMS</v>
      </c>
      <c r="J622" t="str">
        <f>A622</f>
        <v>Hunter</v>
      </c>
      <c r="K622" t="s">
        <v>3268</v>
      </c>
      <c r="L622" t="str">
        <f>CONCATENATE(C622,"-class ",D622)</f>
        <v>H-class Destroyer</v>
      </c>
      <c r="M622" t="s">
        <v>3268</v>
      </c>
      <c r="N622" s="9">
        <f>E622</f>
        <v>1350</v>
      </c>
      <c r="P622" t="str">
        <f>CONCATENATE(I622," ",J622,K622,L622,M622,N622)</f>
        <v>HMS Hunter#H-class Destroyer#1350</v>
      </c>
    </row>
    <row r="623" spans="1:16" hidden="1" x14ac:dyDescent="0.25">
      <c r="A623" t="s">
        <v>1418</v>
      </c>
      <c r="B623" t="s">
        <v>2894</v>
      </c>
      <c r="C623" t="s">
        <v>429</v>
      </c>
      <c r="D623" t="s">
        <v>400</v>
      </c>
      <c r="E623" s="9">
        <v>1927</v>
      </c>
      <c r="F623" s="10">
        <v>15915</v>
      </c>
      <c r="G623" t="s">
        <v>1229</v>
      </c>
    </row>
    <row r="624" spans="1:16" x14ac:dyDescent="0.25">
      <c r="A624" t="s">
        <v>1419</v>
      </c>
      <c r="B624" t="s">
        <v>2882</v>
      </c>
      <c r="C624" t="s">
        <v>1310</v>
      </c>
      <c r="D624" t="s">
        <v>400</v>
      </c>
      <c r="E624" s="9">
        <v>1350</v>
      </c>
      <c r="F624" s="10">
        <v>14783</v>
      </c>
      <c r="G624" t="s">
        <v>1420</v>
      </c>
      <c r="I624" t="str" cm="1">
        <f t="array" ref="I624">_xlfn.IFS(B624=" United States Navy","USS",B624=" Royal Navy","HMS",B624=" Royal Canadian Navy","HMCS")</f>
        <v>HMS</v>
      </c>
      <c r="J624" t="str">
        <f t="shared" ref="J624:J625" si="180">A624</f>
        <v>Hurricane</v>
      </c>
      <c r="K624" t="s">
        <v>3268</v>
      </c>
      <c r="L624" t="str">
        <f t="shared" ref="L624:L625" si="181">CONCATENATE(C624,"-class ",D624)</f>
        <v>Havant-class Destroyer</v>
      </c>
      <c r="M624" t="s">
        <v>3268</v>
      </c>
      <c r="N624" s="9">
        <f t="shared" ref="N624:N625" si="182">E624</f>
        <v>1350</v>
      </c>
      <c r="P624" t="str">
        <f t="shared" ref="P624:P625" si="183">CONCATENATE(I624," ",J624,K624,L624,M624,N624)</f>
        <v>HMS Hurricane#Havant-class Destroyer#1350</v>
      </c>
    </row>
    <row r="625" spans="1:16" x14ac:dyDescent="0.25">
      <c r="A625" t="s">
        <v>1421</v>
      </c>
      <c r="B625" t="s">
        <v>2880</v>
      </c>
      <c r="C625" t="s">
        <v>406</v>
      </c>
      <c r="D625" t="s">
        <v>400</v>
      </c>
      <c r="E625" s="9">
        <v>2050</v>
      </c>
      <c r="F625" s="10">
        <v>15662</v>
      </c>
      <c r="G625" t="s">
        <v>1422</v>
      </c>
      <c r="I625" t="str" cm="1">
        <f t="array" ref="I625">_xlfn.IFS(B625=" United States Navy","USS",B625=" Royal Navy","HMS",B625=" Royal Canadian Navy","HMCS")</f>
        <v>USS</v>
      </c>
      <c r="J625" t="str">
        <f t="shared" si="180"/>
        <v>Hutchins</v>
      </c>
      <c r="K625" t="s">
        <v>3268</v>
      </c>
      <c r="L625" t="str">
        <f t="shared" si="181"/>
        <v>Fletcher-class Destroyer</v>
      </c>
      <c r="M625" t="s">
        <v>3268</v>
      </c>
      <c r="N625" s="9">
        <f t="shared" si="182"/>
        <v>2050</v>
      </c>
      <c r="P625" t="str">
        <f t="shared" si="183"/>
        <v>USS Hutchins#Fletcher-class Destroyer#2050</v>
      </c>
    </row>
    <row r="626" spans="1:16" hidden="1" x14ac:dyDescent="0.25">
      <c r="A626" t="s">
        <v>1423</v>
      </c>
      <c r="B626" t="s">
        <v>2891</v>
      </c>
      <c r="C626" t="s">
        <v>454</v>
      </c>
      <c r="D626" t="s">
        <v>400</v>
      </c>
      <c r="E626" s="9">
        <v>1090</v>
      </c>
      <c r="F626" s="10">
        <v>10698</v>
      </c>
      <c r="G626" t="s">
        <v>1424</v>
      </c>
    </row>
    <row r="627" spans="1:16" hidden="1" x14ac:dyDescent="0.25">
      <c r="A627" t="s">
        <v>1425</v>
      </c>
      <c r="B627" t="s">
        <v>2885</v>
      </c>
      <c r="C627" t="s">
        <v>1426</v>
      </c>
      <c r="D627" t="s">
        <v>400</v>
      </c>
      <c r="E627" s="9">
        <v>1389</v>
      </c>
      <c r="F627" s="10">
        <v>11994</v>
      </c>
      <c r="G627" t="s">
        <v>1427</v>
      </c>
    </row>
    <row r="628" spans="1:16" hidden="1" x14ac:dyDescent="0.25">
      <c r="A628" t="s">
        <v>1428</v>
      </c>
      <c r="B628" t="s">
        <v>2880</v>
      </c>
      <c r="C628" t="s">
        <v>460</v>
      </c>
      <c r="D628" t="s">
        <v>400</v>
      </c>
      <c r="E628" s="9">
        <v>2200</v>
      </c>
      <c r="F628" s="10">
        <v>16239</v>
      </c>
      <c r="G628" t="s">
        <v>1429</v>
      </c>
    </row>
    <row r="629" spans="1:16" x14ac:dyDescent="0.25">
      <c r="A629" t="s">
        <v>1430</v>
      </c>
      <c r="B629" t="s">
        <v>2882</v>
      </c>
      <c r="C629" t="s">
        <v>1294</v>
      </c>
      <c r="D629" t="s">
        <v>400</v>
      </c>
      <c r="E629" s="9">
        <v>1350</v>
      </c>
      <c r="F629" s="10">
        <v>13487</v>
      </c>
      <c r="G629" t="s">
        <v>1431</v>
      </c>
      <c r="I629" t="str" cm="1">
        <f t="array" ref="I629">_xlfn.IFS(B629=" United States Navy","USS",B629=" Royal Navy","HMS",B629=" Royal Canadian Navy","HMCS")</f>
        <v>HMS</v>
      </c>
      <c r="J629" t="str">
        <f t="shared" ref="J629:J630" si="184">A629</f>
        <v>Hyperion</v>
      </c>
      <c r="K629" t="s">
        <v>3268</v>
      </c>
      <c r="L629" t="str">
        <f t="shared" ref="L629:L630" si="185">CONCATENATE(C629,"-class ",D629)</f>
        <v>H-class Destroyer</v>
      </c>
      <c r="M629" t="s">
        <v>3268</v>
      </c>
      <c r="N629" s="9">
        <f t="shared" ref="N629:N630" si="186">E629</f>
        <v>1350</v>
      </c>
      <c r="P629" t="str">
        <f t="shared" ref="P629:P630" si="187">CONCATENATE(I629," ",J629,K629,L629,M629,N629)</f>
        <v>HMS Hyperion#H-class Destroyer#1350</v>
      </c>
    </row>
    <row r="630" spans="1:16" x14ac:dyDescent="0.25">
      <c r="A630" t="s">
        <v>1432</v>
      </c>
      <c r="B630" t="s">
        <v>2882</v>
      </c>
      <c r="C630" t="s">
        <v>1433</v>
      </c>
      <c r="D630" t="s">
        <v>400</v>
      </c>
      <c r="E630" s="9">
        <v>1370</v>
      </c>
      <c r="F630" s="10">
        <v>13638</v>
      </c>
      <c r="G630" t="s">
        <v>1434</v>
      </c>
      <c r="I630" t="str" cm="1">
        <f t="array" ref="I630">_xlfn.IFS(B630=" United States Navy","USS",B630=" Royal Navy","HMS",B630=" Royal Canadian Navy","HMCS")</f>
        <v>HMS</v>
      </c>
      <c r="J630" t="str">
        <f t="shared" si="184"/>
        <v>Icarus</v>
      </c>
      <c r="K630" t="s">
        <v>3268</v>
      </c>
      <c r="L630" t="str">
        <f t="shared" si="185"/>
        <v>I-class Destroyer</v>
      </c>
      <c r="M630" t="s">
        <v>3268</v>
      </c>
      <c r="N630" s="9">
        <f t="shared" si="186"/>
        <v>1370</v>
      </c>
      <c r="P630" t="str">
        <f t="shared" si="187"/>
        <v>HMS Icarus#I-class Destroyer#1370</v>
      </c>
    </row>
    <row r="631" spans="1:16" hidden="1" x14ac:dyDescent="0.25">
      <c r="A631" t="s">
        <v>1435</v>
      </c>
      <c r="B631" t="s">
        <v>2885</v>
      </c>
      <c r="C631" t="s">
        <v>426</v>
      </c>
      <c r="D631" t="s">
        <v>400</v>
      </c>
      <c r="E631">
        <v>880</v>
      </c>
      <c r="F631" s="10">
        <v>4676</v>
      </c>
      <c r="G631" t="s">
        <v>1436</v>
      </c>
    </row>
    <row r="632" spans="1:16" hidden="1" x14ac:dyDescent="0.25">
      <c r="A632" t="s">
        <v>1437</v>
      </c>
      <c r="B632" t="s">
        <v>2887</v>
      </c>
      <c r="C632" t="s">
        <v>436</v>
      </c>
      <c r="D632" t="s">
        <v>400</v>
      </c>
      <c r="E632" s="9">
        <v>1750</v>
      </c>
      <c r="F632" s="10">
        <v>11916</v>
      </c>
      <c r="G632" t="s">
        <v>1438</v>
      </c>
    </row>
    <row r="633" spans="1:16" x14ac:dyDescent="0.25">
      <c r="A633" t="s">
        <v>1439</v>
      </c>
      <c r="B633" t="s">
        <v>2882</v>
      </c>
      <c r="C633" t="s">
        <v>1433</v>
      </c>
      <c r="D633" t="s">
        <v>400</v>
      </c>
      <c r="E633" s="9">
        <v>1370</v>
      </c>
      <c r="F633" s="10">
        <v>13703</v>
      </c>
      <c r="G633" t="s">
        <v>1440</v>
      </c>
      <c r="I633" t="str" cm="1">
        <f t="array" ref="I633">_xlfn.IFS(B633=" United States Navy","USS",B633=" Royal Navy","HMS",B633=" Royal Canadian Navy","HMCS")</f>
        <v>HMS</v>
      </c>
      <c r="J633" t="str">
        <f t="shared" ref="J633:J636" si="188">A633</f>
        <v>Ilex</v>
      </c>
      <c r="K633" t="s">
        <v>3268</v>
      </c>
      <c r="L633" t="str">
        <f t="shared" ref="L633:L636" si="189">CONCATENATE(C633,"-class ",D633)</f>
        <v>I-class Destroyer</v>
      </c>
      <c r="M633" t="s">
        <v>3268</v>
      </c>
      <c r="N633" s="9">
        <f t="shared" ref="N633:N636" si="190">E633</f>
        <v>1370</v>
      </c>
      <c r="P633" t="str">
        <f t="shared" ref="P633:P636" si="191">CONCATENATE(I633," ",J633,K633,L633,M633,N633)</f>
        <v>HMS Ilex#I-class Destroyer#1370</v>
      </c>
    </row>
    <row r="634" spans="1:16" x14ac:dyDescent="0.25">
      <c r="A634" t="s">
        <v>1441</v>
      </c>
      <c r="B634" t="s">
        <v>2882</v>
      </c>
      <c r="C634" t="s">
        <v>1433</v>
      </c>
      <c r="D634" t="s">
        <v>400</v>
      </c>
      <c r="E634" s="9">
        <v>1370</v>
      </c>
      <c r="F634" s="10">
        <v>13668</v>
      </c>
      <c r="G634" t="s">
        <v>1442</v>
      </c>
      <c r="I634" t="str" cm="1">
        <f t="array" ref="I634">_xlfn.IFS(B634=" United States Navy","USS",B634=" Royal Navy","HMS",B634=" Royal Canadian Navy","HMCS")</f>
        <v>HMS</v>
      </c>
      <c r="J634" t="str">
        <f t="shared" si="188"/>
        <v>Imogen</v>
      </c>
      <c r="K634" t="s">
        <v>3268</v>
      </c>
      <c r="L634" t="str">
        <f t="shared" si="189"/>
        <v>I-class Destroyer</v>
      </c>
      <c r="M634" t="s">
        <v>3268</v>
      </c>
      <c r="N634" s="9">
        <f t="shared" si="190"/>
        <v>1370</v>
      </c>
      <c r="P634" t="str">
        <f t="shared" si="191"/>
        <v>HMS Imogen#I-class Destroyer#1370</v>
      </c>
    </row>
    <row r="635" spans="1:16" x14ac:dyDescent="0.25">
      <c r="A635" t="s">
        <v>1443</v>
      </c>
      <c r="B635" t="s">
        <v>2882</v>
      </c>
      <c r="C635" t="s">
        <v>1433</v>
      </c>
      <c r="D635" t="s">
        <v>400</v>
      </c>
      <c r="E635" s="9">
        <v>1370</v>
      </c>
      <c r="F635" s="10">
        <v>13696</v>
      </c>
      <c r="G635" t="s">
        <v>1444</v>
      </c>
      <c r="I635" t="str" cm="1">
        <f t="array" ref="I635">_xlfn.IFS(B635=" United States Navy","USS",B635=" Royal Navy","HMS",B635=" Royal Canadian Navy","HMCS")</f>
        <v>HMS</v>
      </c>
      <c r="J635" t="str">
        <f t="shared" si="188"/>
        <v>Imperial</v>
      </c>
      <c r="K635" t="s">
        <v>3268</v>
      </c>
      <c r="L635" t="str">
        <f t="shared" si="189"/>
        <v>I-class Destroyer</v>
      </c>
      <c r="M635" t="s">
        <v>3268</v>
      </c>
      <c r="N635" s="9">
        <f t="shared" si="190"/>
        <v>1370</v>
      </c>
      <c r="P635" t="str">
        <f t="shared" si="191"/>
        <v>HMS Imperial#I-class Destroyer#1370</v>
      </c>
    </row>
    <row r="636" spans="1:16" x14ac:dyDescent="0.25">
      <c r="A636" t="s">
        <v>1445</v>
      </c>
      <c r="B636" t="s">
        <v>2882</v>
      </c>
      <c r="C636" t="s">
        <v>1433</v>
      </c>
      <c r="D636" t="s">
        <v>400</v>
      </c>
      <c r="E636" s="9">
        <v>1370</v>
      </c>
      <c r="F636" s="10">
        <v>13909</v>
      </c>
      <c r="G636" t="s">
        <v>1446</v>
      </c>
      <c r="I636" t="str" cm="1">
        <f t="array" ref="I636">_xlfn.IFS(B636=" United States Navy","USS",B636=" Royal Navy","HMS",B636=" Royal Canadian Navy","HMCS")</f>
        <v>HMS</v>
      </c>
      <c r="J636" t="str">
        <f t="shared" si="188"/>
        <v>Impulsive</v>
      </c>
      <c r="K636" t="s">
        <v>3268</v>
      </c>
      <c r="L636" t="str">
        <f t="shared" si="189"/>
        <v>I-class Destroyer</v>
      </c>
      <c r="M636" t="s">
        <v>3268</v>
      </c>
      <c r="N636" s="9">
        <f t="shared" si="190"/>
        <v>1370</v>
      </c>
      <c r="P636" t="str">
        <f t="shared" si="191"/>
        <v>HMS Impulsive#I-class Destroyer#1370</v>
      </c>
    </row>
    <row r="637" spans="1:16" hidden="1" x14ac:dyDescent="0.25">
      <c r="A637" t="s">
        <v>1447</v>
      </c>
      <c r="B637" t="s">
        <v>2887</v>
      </c>
      <c r="C637" t="s">
        <v>436</v>
      </c>
      <c r="D637" t="s">
        <v>400</v>
      </c>
      <c r="E637" s="9">
        <v>1750</v>
      </c>
      <c r="F637" s="10">
        <v>12008</v>
      </c>
      <c r="G637" t="s">
        <v>1448</v>
      </c>
    </row>
    <row r="638" spans="1:16" x14ac:dyDescent="0.25">
      <c r="A638" t="s">
        <v>1449</v>
      </c>
      <c r="B638" t="s">
        <v>2882</v>
      </c>
      <c r="C638" t="s">
        <v>1433</v>
      </c>
      <c r="D638" t="s">
        <v>400</v>
      </c>
      <c r="E638" s="9">
        <v>1370</v>
      </c>
      <c r="F638" s="10">
        <v>15365</v>
      </c>
      <c r="G638" t="s">
        <v>3046</v>
      </c>
      <c r="I638" t="str" cm="1">
        <f t="array" ref="I638">_xlfn.IFS(B638=" United States Navy","USS",B638=" Royal Navy","HMS",B638=" Royal Canadian Navy","HMCS")</f>
        <v>HMS</v>
      </c>
      <c r="J638" t="str">
        <f t="shared" ref="J638:J639" si="192">A638</f>
        <v>Inconstant</v>
      </c>
      <c r="K638" t="s">
        <v>3268</v>
      </c>
      <c r="L638" t="str">
        <f t="shared" ref="L638:L639" si="193">CONCATENATE(C638,"-class ",D638)</f>
        <v>I-class Destroyer</v>
      </c>
      <c r="M638" t="s">
        <v>3268</v>
      </c>
      <c r="N638" s="9">
        <f t="shared" ref="N638:N639" si="194">E638</f>
        <v>1370</v>
      </c>
      <c r="P638" t="str">
        <f t="shared" ref="P638:P639" si="195">CONCATENATE(I638," ",J638,K638,L638,M638,N638)</f>
        <v>HMS Inconstant#I-class Destroyer#1370</v>
      </c>
    </row>
    <row r="639" spans="1:16" x14ac:dyDescent="0.25">
      <c r="A639" t="s">
        <v>1450</v>
      </c>
      <c r="B639" t="s">
        <v>2882</v>
      </c>
      <c r="C639" t="s">
        <v>1433</v>
      </c>
      <c r="D639" t="s">
        <v>562</v>
      </c>
      <c r="E639" s="9">
        <v>1544</v>
      </c>
      <c r="F639" s="10">
        <v>13691</v>
      </c>
      <c r="G639" t="s">
        <v>1451</v>
      </c>
      <c r="I639" t="str" cm="1">
        <f t="array" ref="I639">_xlfn.IFS(B639=" United States Navy","USS",B639=" Royal Navy","HMS",B639=" Royal Canadian Navy","HMCS")</f>
        <v>HMS</v>
      </c>
      <c r="J639" t="str">
        <f t="shared" si="192"/>
        <v>Inglefield</v>
      </c>
      <c r="K639" t="s">
        <v>3268</v>
      </c>
      <c r="L639" t="str">
        <f t="shared" si="193"/>
        <v>I-class Destroyer flotilla leader</v>
      </c>
      <c r="M639" t="s">
        <v>3268</v>
      </c>
      <c r="N639" s="9">
        <f t="shared" si="194"/>
        <v>1544</v>
      </c>
      <c r="P639" t="str">
        <f t="shared" si="195"/>
        <v>HMS Inglefield#I-class Destroyer flotilla leader#1544</v>
      </c>
    </row>
    <row r="640" spans="1:16" hidden="1" x14ac:dyDescent="0.25">
      <c r="A640" t="s">
        <v>1452</v>
      </c>
      <c r="B640" t="s">
        <v>2880</v>
      </c>
      <c r="C640" t="s">
        <v>406</v>
      </c>
      <c r="D640" t="s">
        <v>400</v>
      </c>
      <c r="E640" s="9">
        <v>2050</v>
      </c>
      <c r="F640" s="10">
        <v>15949</v>
      </c>
      <c r="G640" t="s">
        <v>1453</v>
      </c>
    </row>
    <row r="641" spans="1:16" hidden="1" x14ac:dyDescent="0.25">
      <c r="A641" t="s">
        <v>3047</v>
      </c>
      <c r="B641" t="s">
        <v>2880</v>
      </c>
      <c r="C641" t="s">
        <v>460</v>
      </c>
      <c r="D641" t="s">
        <v>400</v>
      </c>
      <c r="E641" s="9">
        <v>2200</v>
      </c>
      <c r="F641" s="10">
        <v>16141</v>
      </c>
      <c r="G641" t="s">
        <v>3048</v>
      </c>
    </row>
    <row r="642" spans="1:16" x14ac:dyDescent="0.25">
      <c r="A642" t="s">
        <v>1454</v>
      </c>
      <c r="B642" t="s">
        <v>2882</v>
      </c>
      <c r="C642" t="s">
        <v>1433</v>
      </c>
      <c r="D642" t="s">
        <v>400</v>
      </c>
      <c r="E642" s="9">
        <v>1370</v>
      </c>
      <c r="F642" s="10">
        <v>13725</v>
      </c>
      <c r="G642" t="s">
        <v>1455</v>
      </c>
      <c r="I642" t="str" cm="1">
        <f t="array" ref="I642">_xlfn.IFS(B642=" United States Navy","USS",B642=" Royal Navy","HMS",B642=" Royal Canadian Navy","HMCS")</f>
        <v>HMS</v>
      </c>
      <c r="J642" t="str">
        <f t="shared" ref="J642:J643" si="196">A642</f>
        <v>Intrepid</v>
      </c>
      <c r="K642" t="s">
        <v>3268</v>
      </c>
      <c r="L642" t="str">
        <f t="shared" ref="L642:L643" si="197">CONCATENATE(C642,"-class ",D642)</f>
        <v>I-class Destroyer</v>
      </c>
      <c r="M642" t="s">
        <v>3268</v>
      </c>
      <c r="N642" s="9">
        <f t="shared" ref="N642:N643" si="198">E642</f>
        <v>1370</v>
      </c>
      <c r="P642" t="str">
        <f t="shared" ref="P642:P643" si="199">CONCATENATE(I642," ",J642,K642,L642,M642,N642)</f>
        <v>HMS Intrepid#I-class Destroyer#1370</v>
      </c>
    </row>
    <row r="643" spans="1:16" x14ac:dyDescent="0.25">
      <c r="A643" t="s">
        <v>1456</v>
      </c>
      <c r="B643" t="s">
        <v>2894</v>
      </c>
      <c r="C643" t="s">
        <v>429</v>
      </c>
      <c r="D643" t="s">
        <v>400</v>
      </c>
      <c r="E643" s="9">
        <v>1927</v>
      </c>
      <c r="F643" s="10">
        <v>15675</v>
      </c>
      <c r="G643" t="s">
        <v>1457</v>
      </c>
      <c r="I643" t="str" cm="1">
        <f t="array" ref="I643">_xlfn.IFS(B643=" United States Navy","USS",B643=" Royal Navy","HMS",B643=" Royal Canadian Navy","HMCS")</f>
        <v>HMCS</v>
      </c>
      <c r="J643" t="str">
        <f t="shared" si="196"/>
        <v>Iroquois</v>
      </c>
      <c r="K643" t="s">
        <v>3268</v>
      </c>
      <c r="L643" t="str">
        <f t="shared" si="197"/>
        <v>Tribal-class Destroyer</v>
      </c>
      <c r="M643" t="s">
        <v>3268</v>
      </c>
      <c r="N643" s="9">
        <f t="shared" si="198"/>
        <v>1927</v>
      </c>
      <c r="P643" t="str">
        <f t="shared" si="199"/>
        <v>HMCS Iroquois#Tribal-class Destroyer#1927</v>
      </c>
    </row>
    <row r="644" spans="1:16" hidden="1" x14ac:dyDescent="0.25">
      <c r="A644" t="s">
        <v>1458</v>
      </c>
      <c r="B644" t="s">
        <v>2880</v>
      </c>
      <c r="C644" t="s">
        <v>406</v>
      </c>
      <c r="D644" t="s">
        <v>400</v>
      </c>
      <c r="E644" s="9">
        <v>2050</v>
      </c>
      <c r="F644" s="10">
        <v>16116</v>
      </c>
      <c r="G644" t="s">
        <v>3049</v>
      </c>
    </row>
    <row r="645" spans="1:16" hidden="1" x14ac:dyDescent="0.25">
      <c r="A645" t="s">
        <v>1459</v>
      </c>
      <c r="B645" t="s">
        <v>2910</v>
      </c>
      <c r="C645" t="s">
        <v>1460</v>
      </c>
      <c r="D645" t="s">
        <v>400</v>
      </c>
      <c r="E645" s="9">
        <v>1604</v>
      </c>
      <c r="F645" s="10">
        <v>15125</v>
      </c>
      <c r="G645" t="s">
        <v>437</v>
      </c>
    </row>
    <row r="646" spans="1:16" hidden="1" x14ac:dyDescent="0.25">
      <c r="A646" t="s">
        <v>1461</v>
      </c>
      <c r="B646" t="s">
        <v>2880</v>
      </c>
      <c r="C646" t="s">
        <v>406</v>
      </c>
      <c r="D646" t="s">
        <v>400</v>
      </c>
      <c r="E646" s="9">
        <v>2050</v>
      </c>
      <c r="F646" s="10">
        <v>15808</v>
      </c>
      <c r="G646" t="s">
        <v>3050</v>
      </c>
    </row>
    <row r="647" spans="1:16" x14ac:dyDescent="0.25">
      <c r="A647" t="s">
        <v>1462</v>
      </c>
      <c r="B647" t="s">
        <v>2882</v>
      </c>
      <c r="C647" t="s">
        <v>1433</v>
      </c>
      <c r="D647" t="s">
        <v>400</v>
      </c>
      <c r="E647" s="9">
        <v>1370</v>
      </c>
      <c r="F647" s="10">
        <v>13668</v>
      </c>
      <c r="G647" t="s">
        <v>1463</v>
      </c>
      <c r="I647" t="str" cm="1">
        <f t="array" ref="I647">_xlfn.IFS(B647=" United States Navy","USS",B647=" Royal Navy","HMS",B647=" Royal Canadian Navy","HMCS")</f>
        <v>HMS</v>
      </c>
      <c r="J647" t="str">
        <f>A647</f>
        <v>Isis</v>
      </c>
      <c r="K647" t="s">
        <v>3268</v>
      </c>
      <c r="L647" t="str">
        <f>CONCATENATE(C647,"-class ",D647)</f>
        <v>I-class Destroyer</v>
      </c>
      <c r="M647" t="s">
        <v>3268</v>
      </c>
      <c r="N647" s="9">
        <f>E647</f>
        <v>1370</v>
      </c>
      <c r="P647" t="str">
        <f>CONCATENATE(I647," ",J647,K647,L647,M647,N647)</f>
        <v>HMS Isis#I-class Destroyer#1370</v>
      </c>
    </row>
    <row r="648" spans="1:16" hidden="1" x14ac:dyDescent="0.25">
      <c r="A648" t="s">
        <v>1464</v>
      </c>
      <c r="B648" t="s">
        <v>2887</v>
      </c>
      <c r="C648" t="s">
        <v>2888</v>
      </c>
      <c r="D648" t="s">
        <v>400</v>
      </c>
      <c r="E648" s="9">
        <v>2032</v>
      </c>
      <c r="F648" s="10">
        <v>14945</v>
      </c>
      <c r="G648" t="s">
        <v>1465</v>
      </c>
    </row>
    <row r="649" spans="1:16" hidden="1" x14ac:dyDescent="0.25">
      <c r="A649" t="s">
        <v>1466</v>
      </c>
      <c r="B649" t="s">
        <v>2887</v>
      </c>
      <c r="C649" t="s">
        <v>1153</v>
      </c>
      <c r="D649" t="s">
        <v>400</v>
      </c>
      <c r="E649" s="9">
        <v>1750</v>
      </c>
      <c r="F649" s="10">
        <v>10409</v>
      </c>
      <c r="G649" t="s">
        <v>1467</v>
      </c>
    </row>
    <row r="650" spans="1:16" x14ac:dyDescent="0.25">
      <c r="A650" t="s">
        <v>1468</v>
      </c>
      <c r="B650" t="s">
        <v>2882</v>
      </c>
      <c r="C650" t="s">
        <v>1433</v>
      </c>
      <c r="D650" t="s">
        <v>400</v>
      </c>
      <c r="E650" s="9">
        <v>1370</v>
      </c>
      <c r="F650" s="10">
        <v>15403</v>
      </c>
      <c r="G650" t="s">
        <v>1469</v>
      </c>
      <c r="I650" t="str" cm="1">
        <f t="array" ref="I650">_xlfn.IFS(B650=" United States Navy","USS",B650=" Royal Navy","HMS",B650=" Royal Canadian Navy","HMCS")</f>
        <v>HMS</v>
      </c>
      <c r="J650" t="str">
        <f t="shared" ref="J650:J651" si="200">A650</f>
        <v>Ithuriel</v>
      </c>
      <c r="K650" t="s">
        <v>3268</v>
      </c>
      <c r="L650" t="str">
        <f t="shared" ref="L650:L651" si="201">CONCATENATE(C650,"-class ",D650)</f>
        <v>I-class Destroyer</v>
      </c>
      <c r="M650" t="s">
        <v>3268</v>
      </c>
      <c r="N650" s="9">
        <f t="shared" ref="N650:N651" si="202">E650</f>
        <v>1370</v>
      </c>
      <c r="P650" t="str">
        <f t="shared" ref="P650:P651" si="203">CONCATENATE(I650," ",J650,K650,L650,M650,N650)</f>
        <v>HMS Ithuriel#I-class Destroyer#1370</v>
      </c>
    </row>
    <row r="651" spans="1:16" x14ac:dyDescent="0.25">
      <c r="A651" t="s">
        <v>1470</v>
      </c>
      <c r="B651" t="s">
        <v>2882</v>
      </c>
      <c r="C651" t="s">
        <v>1433</v>
      </c>
      <c r="D651" t="s">
        <v>400</v>
      </c>
      <c r="E651" s="9">
        <v>1370</v>
      </c>
      <c r="F651" s="10">
        <v>13751</v>
      </c>
      <c r="G651" t="s">
        <v>1471</v>
      </c>
      <c r="I651" t="str" cm="1">
        <f t="array" ref="I651">_xlfn.IFS(B651=" United States Navy","USS",B651=" Royal Navy","HMS",B651=" Royal Canadian Navy","HMCS")</f>
        <v>HMS</v>
      </c>
      <c r="J651" t="str">
        <f t="shared" si="200"/>
        <v>Ivanhoe</v>
      </c>
      <c r="K651" t="s">
        <v>3268</v>
      </c>
      <c r="L651" t="str">
        <f t="shared" si="201"/>
        <v>I-class Destroyer</v>
      </c>
      <c r="M651" t="s">
        <v>3268</v>
      </c>
      <c r="N651" s="9">
        <f t="shared" si="202"/>
        <v>1370</v>
      </c>
      <c r="P651" t="str">
        <f t="shared" si="203"/>
        <v>HMS Ivanhoe#I-class Destroyer#1370</v>
      </c>
    </row>
    <row r="652" spans="1:16" hidden="1" x14ac:dyDescent="0.25">
      <c r="A652" t="s">
        <v>1472</v>
      </c>
      <c r="B652" t="s">
        <v>2880</v>
      </c>
      <c r="C652" t="s">
        <v>406</v>
      </c>
      <c r="D652" t="s">
        <v>400</v>
      </c>
      <c r="E652" s="9">
        <v>2050</v>
      </c>
      <c r="F652" s="10">
        <v>15841</v>
      </c>
      <c r="G652" t="s">
        <v>1473</v>
      </c>
    </row>
    <row r="653" spans="1:16" x14ac:dyDescent="0.25">
      <c r="A653" t="s">
        <v>1474</v>
      </c>
      <c r="B653" t="s">
        <v>2880</v>
      </c>
      <c r="C653" t="s">
        <v>578</v>
      </c>
      <c r="D653" t="s">
        <v>400</v>
      </c>
      <c r="E653" s="9">
        <v>1190</v>
      </c>
      <c r="F653" s="10">
        <v>7121</v>
      </c>
      <c r="G653" t="s">
        <v>1475</v>
      </c>
      <c r="I653" t="str" cm="1">
        <f t="array" ref="I653">_xlfn.IFS(B653=" United States Navy","USS",B653=" Royal Navy","HMS",B653=" Royal Canadian Navy","HMCS")</f>
        <v>USS</v>
      </c>
      <c r="J653" t="str">
        <f>A653</f>
        <v>J. Fred Talbott</v>
      </c>
      <c r="K653" t="s">
        <v>3268</v>
      </c>
      <c r="L653" t="str">
        <f>CONCATENATE(C653,"-class ",D653)</f>
        <v>Wickes-class Destroyer</v>
      </c>
      <c r="M653" t="s">
        <v>3268</v>
      </c>
      <c r="N653" s="9">
        <f>E653</f>
        <v>1190</v>
      </c>
      <c r="P653" t="str">
        <f>CONCATENATE(I653," ",J653,K653,L653,M653,N653)</f>
        <v>USS J. Fred Talbott#Wickes-class Destroyer#1190</v>
      </c>
    </row>
    <row r="654" spans="1:16" hidden="1" x14ac:dyDescent="0.25">
      <c r="A654" t="s">
        <v>1476</v>
      </c>
      <c r="B654" t="s">
        <v>2880</v>
      </c>
      <c r="C654" t="s">
        <v>402</v>
      </c>
      <c r="D654" t="s">
        <v>403</v>
      </c>
      <c r="E654" s="9">
        <v>2200</v>
      </c>
      <c r="F654" s="10">
        <v>16373</v>
      </c>
      <c r="G654" t="s">
        <v>404</v>
      </c>
    </row>
    <row r="655" spans="1:16" x14ac:dyDescent="0.25">
      <c r="A655" t="s">
        <v>1477</v>
      </c>
      <c r="B655" t="s">
        <v>2882</v>
      </c>
      <c r="C655" t="s">
        <v>1478</v>
      </c>
      <c r="D655" t="s">
        <v>400</v>
      </c>
      <c r="E655" s="9">
        <v>1690</v>
      </c>
      <c r="F655" s="10">
        <v>14335</v>
      </c>
      <c r="G655" t="s">
        <v>1479</v>
      </c>
      <c r="I655" t="str" cm="1">
        <f t="array" ref="I655">_xlfn.IFS(B655=" United States Navy","USS",B655=" Royal Navy","HMS",B655=" Royal Canadian Navy","HMCS")</f>
        <v>HMS</v>
      </c>
      <c r="J655" t="str">
        <f t="shared" ref="J655:J656" si="204">A655</f>
        <v>Jackal</v>
      </c>
      <c r="K655" t="s">
        <v>3268</v>
      </c>
      <c r="L655" t="str">
        <f t="shared" ref="L655:L656" si="205">CONCATENATE(C655,"-class ",D655)</f>
        <v>J-class Destroyer</v>
      </c>
      <c r="M655" t="s">
        <v>3268</v>
      </c>
      <c r="N655" s="9">
        <f t="shared" ref="N655:N656" si="206">E655</f>
        <v>1690</v>
      </c>
      <c r="P655" t="str">
        <f t="shared" ref="P655:P656" si="207">CONCATENATE(I655," ",J655,K655,L655,M655,N655)</f>
        <v>HMS Jackal#J-class Destroyer#1690</v>
      </c>
    </row>
    <row r="656" spans="1:16" x14ac:dyDescent="0.25">
      <c r="A656" t="s">
        <v>1480</v>
      </c>
      <c r="B656" t="s">
        <v>2880</v>
      </c>
      <c r="C656" t="s">
        <v>578</v>
      </c>
      <c r="D656" t="s">
        <v>400</v>
      </c>
      <c r="E656" s="9">
        <v>1190</v>
      </c>
      <c r="F656" s="10">
        <v>7233</v>
      </c>
      <c r="G656" t="s">
        <v>1481</v>
      </c>
      <c r="I656" t="str" cm="1">
        <f t="array" ref="I656">_xlfn.IFS(B656=" United States Navy","USS",B656=" Royal Navy","HMS",B656=" Royal Canadian Navy","HMCS")</f>
        <v>USS</v>
      </c>
      <c r="J656" t="str">
        <f t="shared" si="204"/>
        <v>Jacob Jones</v>
      </c>
      <c r="K656" t="s">
        <v>3268</v>
      </c>
      <c r="L656" t="str">
        <f t="shared" si="205"/>
        <v>Wickes-class Destroyer</v>
      </c>
      <c r="M656" t="s">
        <v>3268</v>
      </c>
      <c r="N656" s="9">
        <f t="shared" si="206"/>
        <v>1190</v>
      </c>
      <c r="P656" t="str">
        <f t="shared" si="207"/>
        <v>USS Jacob Jones#Wickes-class Destroyer#1190</v>
      </c>
    </row>
    <row r="657" spans="1:16" hidden="1" x14ac:dyDescent="0.25">
      <c r="A657" t="s">
        <v>1482</v>
      </c>
      <c r="B657" t="s">
        <v>2886</v>
      </c>
      <c r="C657" t="s">
        <v>810</v>
      </c>
      <c r="D657" t="s">
        <v>400</v>
      </c>
      <c r="E657" s="9">
        <v>2092</v>
      </c>
      <c r="F657" s="10">
        <v>9702</v>
      </c>
      <c r="G657" t="s">
        <v>1483</v>
      </c>
    </row>
    <row r="658" spans="1:16" x14ac:dyDescent="0.25">
      <c r="A658" t="s">
        <v>1482</v>
      </c>
      <c r="B658" t="s">
        <v>2882</v>
      </c>
      <c r="C658" t="s">
        <v>1478</v>
      </c>
      <c r="D658" t="s">
        <v>400</v>
      </c>
      <c r="E658" s="9">
        <v>1690</v>
      </c>
      <c r="F658" s="10">
        <v>14500</v>
      </c>
      <c r="G658" t="s">
        <v>3051</v>
      </c>
      <c r="I658" t="str" cm="1">
        <f t="array" ref="I658">_xlfn.IFS(B658=" United States Navy","USS",B658=" Royal Navy","HMS",B658=" Royal Canadian Navy","HMCS")</f>
        <v>HMS</v>
      </c>
      <c r="J658" t="str">
        <f t="shared" ref="J658:J659" si="208">A658</f>
        <v>Jaguar</v>
      </c>
      <c r="K658" t="s">
        <v>3268</v>
      </c>
      <c r="L658" t="str">
        <f t="shared" ref="L658:L659" si="209">CONCATENATE(C658,"-class ",D658)</f>
        <v>J-class Destroyer</v>
      </c>
      <c r="M658" t="s">
        <v>3268</v>
      </c>
      <c r="N658" s="9">
        <f t="shared" ref="N658:N659" si="210">E658</f>
        <v>1690</v>
      </c>
      <c r="P658" t="str">
        <f t="shared" ref="P658:P659" si="211">CONCATENATE(I658," ",J658,K658,L658,M658,N658)</f>
        <v>HMS Jaguar#J-class Destroyer#1690</v>
      </c>
    </row>
    <row r="659" spans="1:16" x14ac:dyDescent="0.25">
      <c r="A659" t="s">
        <v>1484</v>
      </c>
      <c r="B659" t="s">
        <v>2882</v>
      </c>
      <c r="C659" t="s">
        <v>1478</v>
      </c>
      <c r="D659" t="s">
        <v>400</v>
      </c>
      <c r="E659" s="9">
        <v>1690</v>
      </c>
      <c r="F659" s="10">
        <v>14462</v>
      </c>
      <c r="G659" t="s">
        <v>1485</v>
      </c>
      <c r="I659" t="str" cm="1">
        <f t="array" ref="I659">_xlfn.IFS(B659=" United States Navy","USS",B659=" Royal Navy","HMS",B659=" Royal Canadian Navy","HMCS")</f>
        <v>HMS</v>
      </c>
      <c r="J659" t="str">
        <f t="shared" si="208"/>
        <v>Janus</v>
      </c>
      <c r="K659" t="s">
        <v>3268</v>
      </c>
      <c r="L659" t="str">
        <f t="shared" si="209"/>
        <v>J-class Destroyer</v>
      </c>
      <c r="M659" t="s">
        <v>3268</v>
      </c>
      <c r="N659" s="9">
        <f t="shared" si="210"/>
        <v>1690</v>
      </c>
      <c r="P659" t="str">
        <f t="shared" si="211"/>
        <v>HMS Janus#J-class Destroyer#1690</v>
      </c>
    </row>
    <row r="660" spans="1:16" hidden="1" x14ac:dyDescent="0.25">
      <c r="A660" t="s">
        <v>1486</v>
      </c>
      <c r="B660" t="s">
        <v>2880</v>
      </c>
      <c r="C660" t="s">
        <v>460</v>
      </c>
      <c r="D660" t="s">
        <v>400</v>
      </c>
      <c r="E660" s="9">
        <v>2200</v>
      </c>
      <c r="F660" s="10">
        <v>16485</v>
      </c>
      <c r="G660" t="s">
        <v>3052</v>
      </c>
    </row>
    <row r="661" spans="1:16" hidden="1" x14ac:dyDescent="0.25">
      <c r="A661" t="s">
        <v>1487</v>
      </c>
      <c r="B661" t="s">
        <v>2880</v>
      </c>
      <c r="C661" t="s">
        <v>432</v>
      </c>
      <c r="D661" t="s">
        <v>400</v>
      </c>
      <c r="E661" s="9">
        <v>2616</v>
      </c>
      <c r="F661" s="10">
        <v>16841</v>
      </c>
      <c r="G661" t="s">
        <v>3053</v>
      </c>
    </row>
    <row r="662" spans="1:16" hidden="1" x14ac:dyDescent="0.25">
      <c r="A662" t="s">
        <v>3054</v>
      </c>
      <c r="B662" t="s">
        <v>2880</v>
      </c>
      <c r="C662" t="s">
        <v>406</v>
      </c>
      <c r="D662" t="s">
        <v>400</v>
      </c>
      <c r="E662" s="9">
        <v>2050</v>
      </c>
      <c r="F662" s="10">
        <v>16226</v>
      </c>
      <c r="G662" t="s">
        <v>3055</v>
      </c>
    </row>
    <row r="663" spans="1:16" x14ac:dyDescent="0.25">
      <c r="A663" t="s">
        <v>1488</v>
      </c>
      <c r="B663" t="s">
        <v>2882</v>
      </c>
      <c r="C663" t="s">
        <v>1478</v>
      </c>
      <c r="D663" t="s">
        <v>400</v>
      </c>
      <c r="E663" s="9">
        <v>1690</v>
      </c>
      <c r="F663" s="10">
        <v>14406</v>
      </c>
      <c r="G663" t="s">
        <v>555</v>
      </c>
      <c r="I663" t="str" cm="1">
        <f t="array" ref="I663">_xlfn.IFS(B663=" United States Navy","USS",B663=" Royal Navy","HMS",B663=" Royal Canadian Navy","HMCS")</f>
        <v>HMS</v>
      </c>
      <c r="J663" t="str">
        <f t="shared" ref="J663:J667" si="212">A663</f>
        <v>Javelin</v>
      </c>
      <c r="K663" t="s">
        <v>3268</v>
      </c>
      <c r="L663" t="str">
        <f t="shared" ref="L663:L667" si="213">CONCATENATE(C663,"-class ",D663)</f>
        <v>J-class Destroyer</v>
      </c>
      <c r="M663" t="s">
        <v>3268</v>
      </c>
      <c r="N663" s="9">
        <f t="shared" ref="N663:N667" si="214">E663</f>
        <v>1690</v>
      </c>
      <c r="P663" t="str">
        <f t="shared" ref="P663:P667" si="215">CONCATENATE(I663," ",J663,K663,L663,M663,N663)</f>
        <v>HMS Javelin#J-class Destroyer#1690</v>
      </c>
    </row>
    <row r="664" spans="1:16" x14ac:dyDescent="0.25">
      <c r="A664" t="s">
        <v>1489</v>
      </c>
      <c r="B664" t="s">
        <v>2880</v>
      </c>
      <c r="C664" t="s">
        <v>399</v>
      </c>
      <c r="D664" t="s">
        <v>400</v>
      </c>
      <c r="E664" s="9">
        <v>1630</v>
      </c>
      <c r="F664" s="10">
        <v>15650</v>
      </c>
      <c r="G664" t="s">
        <v>1490</v>
      </c>
      <c r="I664" t="str" cm="1">
        <f t="array" ref="I664">_xlfn.IFS(B664=" United States Navy","USS",B664=" Royal Navy","HMS",B664=" Royal Canadian Navy","HMCS")</f>
        <v>USS</v>
      </c>
      <c r="J664" t="str">
        <f t="shared" si="212"/>
        <v>Jeffers</v>
      </c>
      <c r="K664" t="s">
        <v>3268</v>
      </c>
      <c r="L664" t="str">
        <f t="shared" si="213"/>
        <v>Gleaves-class Destroyer</v>
      </c>
      <c r="M664" t="s">
        <v>3268</v>
      </c>
      <c r="N664" s="9">
        <f t="shared" si="214"/>
        <v>1630</v>
      </c>
      <c r="P664" t="str">
        <f t="shared" si="215"/>
        <v>USS Jeffers#Gleaves-class Destroyer#1630</v>
      </c>
    </row>
    <row r="665" spans="1:16" x14ac:dyDescent="0.25">
      <c r="A665" t="s">
        <v>1491</v>
      </c>
      <c r="B665" t="s">
        <v>2880</v>
      </c>
      <c r="C665" t="s">
        <v>406</v>
      </c>
      <c r="D665" t="s">
        <v>400</v>
      </c>
      <c r="E665" s="9">
        <v>2050</v>
      </c>
      <c r="F665" s="10">
        <v>15553</v>
      </c>
      <c r="G665" t="s">
        <v>1492</v>
      </c>
      <c r="I665" t="str" cm="1">
        <f t="array" ref="I665">_xlfn.IFS(B665=" United States Navy","USS",B665=" Royal Navy","HMS",B665=" Royal Canadian Navy","HMCS")</f>
        <v>USS</v>
      </c>
      <c r="J665" t="str">
        <f t="shared" si="212"/>
        <v>Jenkins</v>
      </c>
      <c r="K665" t="s">
        <v>3268</v>
      </c>
      <c r="L665" t="str">
        <f t="shared" si="213"/>
        <v>Fletcher-class Destroyer</v>
      </c>
      <c r="M665" t="s">
        <v>3268</v>
      </c>
      <c r="N665" s="9">
        <f t="shared" si="214"/>
        <v>2050</v>
      </c>
      <c r="P665" t="str">
        <f t="shared" si="215"/>
        <v>USS Jenkins#Fletcher-class Destroyer#2050</v>
      </c>
    </row>
    <row r="666" spans="1:16" x14ac:dyDescent="0.25">
      <c r="A666" t="s">
        <v>1493</v>
      </c>
      <c r="B666" t="s">
        <v>2882</v>
      </c>
      <c r="C666" t="s">
        <v>1478</v>
      </c>
      <c r="D666" t="s">
        <v>400</v>
      </c>
      <c r="E666" s="9">
        <v>1690</v>
      </c>
      <c r="F666" s="10">
        <v>14363</v>
      </c>
      <c r="G666" t="s">
        <v>1494</v>
      </c>
      <c r="I666" t="str" cm="1">
        <f t="array" ref="I666">_xlfn.IFS(B666=" United States Navy","USS",B666=" Royal Navy","HMS",B666=" Royal Canadian Navy","HMCS")</f>
        <v>HMS</v>
      </c>
      <c r="J666" t="str">
        <f t="shared" si="212"/>
        <v>Jersey</v>
      </c>
      <c r="K666" t="s">
        <v>3268</v>
      </c>
      <c r="L666" t="str">
        <f t="shared" si="213"/>
        <v>J-class Destroyer</v>
      </c>
      <c r="M666" t="s">
        <v>3268</v>
      </c>
      <c r="N666" s="9">
        <f t="shared" si="214"/>
        <v>1690</v>
      </c>
      <c r="P666" t="str">
        <f t="shared" si="215"/>
        <v>HMS Jersey#J-class Destroyer#1690</v>
      </c>
    </row>
    <row r="667" spans="1:16" x14ac:dyDescent="0.25">
      <c r="A667" t="s">
        <v>1495</v>
      </c>
      <c r="B667" t="s">
        <v>2882</v>
      </c>
      <c r="C667" t="s">
        <v>1478</v>
      </c>
      <c r="D667" t="s">
        <v>562</v>
      </c>
      <c r="E667" s="9">
        <v>1690</v>
      </c>
      <c r="F667" s="10">
        <v>14377</v>
      </c>
      <c r="G667" t="s">
        <v>555</v>
      </c>
      <c r="I667" t="str" cm="1">
        <f t="array" ref="I667">_xlfn.IFS(B667=" United States Navy","USS",B667=" Royal Navy","HMS",B667=" Royal Canadian Navy","HMCS")</f>
        <v>HMS</v>
      </c>
      <c r="J667" t="str">
        <f t="shared" si="212"/>
        <v>Jervis</v>
      </c>
      <c r="K667" t="s">
        <v>3268</v>
      </c>
      <c r="L667" t="str">
        <f t="shared" si="213"/>
        <v>J-class Destroyer flotilla leader</v>
      </c>
      <c r="M667" t="s">
        <v>3268</v>
      </c>
      <c r="N667" s="9">
        <f t="shared" si="214"/>
        <v>1690</v>
      </c>
      <c r="P667" t="str">
        <f t="shared" si="215"/>
        <v>HMS Jervis#J-class Destroyer flotilla leader#1690</v>
      </c>
    </row>
    <row r="668" spans="1:16" hidden="1" x14ac:dyDescent="0.25">
      <c r="A668" t="s">
        <v>1496</v>
      </c>
      <c r="B668" t="s">
        <v>2880</v>
      </c>
      <c r="C668" t="s">
        <v>460</v>
      </c>
      <c r="D668" t="s">
        <v>400</v>
      </c>
      <c r="E668" s="9">
        <v>2200</v>
      </c>
      <c r="F668" s="10">
        <v>16499</v>
      </c>
      <c r="G668" t="s">
        <v>1497</v>
      </c>
    </row>
    <row r="669" spans="1:16" x14ac:dyDescent="0.25">
      <c r="A669" t="s">
        <v>1498</v>
      </c>
      <c r="B669" t="s">
        <v>2880</v>
      </c>
      <c r="C669" t="s">
        <v>457</v>
      </c>
      <c r="D669" t="s">
        <v>400</v>
      </c>
      <c r="E669" s="9">
        <v>1215</v>
      </c>
      <c r="F669" s="10">
        <v>7402</v>
      </c>
      <c r="G669" t="s">
        <v>635</v>
      </c>
      <c r="I669" t="str" cm="1">
        <f t="array" ref="I669">_xlfn.IFS(B669=" United States Navy","USS",B669=" Royal Navy","HMS",B669=" Royal Canadian Navy","HMCS")</f>
        <v>USS</v>
      </c>
      <c r="J669" t="str">
        <f t="shared" ref="J669:J670" si="216">A669</f>
        <v>John D. Edwards</v>
      </c>
      <c r="K669" t="s">
        <v>3268</v>
      </c>
      <c r="L669" t="str">
        <f t="shared" ref="L669:L670" si="217">CONCATENATE(C669,"-class ",D669)</f>
        <v>Clemson-class Destroyer</v>
      </c>
      <c r="M669" t="s">
        <v>3268</v>
      </c>
      <c r="N669" s="9">
        <f t="shared" ref="N669:N670" si="218">E669</f>
        <v>1215</v>
      </c>
      <c r="P669" t="str">
        <f t="shared" ref="P669:P670" si="219">CONCATENATE(I669," ",J669,K669,L669,M669,N669)</f>
        <v>USS John D. Edwards#Clemson-class Destroyer#1215</v>
      </c>
    </row>
    <row r="670" spans="1:16" x14ac:dyDescent="0.25">
      <c r="A670" t="s">
        <v>1499</v>
      </c>
      <c r="B670" t="s">
        <v>2880</v>
      </c>
      <c r="C670" t="s">
        <v>457</v>
      </c>
      <c r="D670" t="s">
        <v>400</v>
      </c>
      <c r="E670" s="9">
        <v>1190</v>
      </c>
      <c r="F670" s="10">
        <v>7670</v>
      </c>
      <c r="G670" t="s">
        <v>1500</v>
      </c>
      <c r="I670" t="str" cm="1">
        <f t="array" ref="I670">_xlfn.IFS(B670=" United States Navy","USS",B670=" Royal Navy","HMS",B670=" Royal Canadian Navy","HMCS")</f>
        <v>USS</v>
      </c>
      <c r="J670" t="str">
        <f t="shared" si="216"/>
        <v>John D. Ford</v>
      </c>
      <c r="K670" t="s">
        <v>3268</v>
      </c>
      <c r="L670" t="str">
        <f t="shared" si="217"/>
        <v>Clemson-class Destroyer</v>
      </c>
      <c r="M670" t="s">
        <v>3268</v>
      </c>
      <c r="N670" s="9">
        <f t="shared" si="218"/>
        <v>1190</v>
      </c>
      <c r="P670" t="str">
        <f t="shared" si="219"/>
        <v>USS John D. Ford#Clemson-class Destroyer#1190</v>
      </c>
    </row>
    <row r="671" spans="1:16" hidden="1" x14ac:dyDescent="0.25">
      <c r="A671" t="s">
        <v>1501</v>
      </c>
      <c r="B671" t="s">
        <v>2880</v>
      </c>
      <c r="C671" t="s">
        <v>406</v>
      </c>
      <c r="D671" t="s">
        <v>400</v>
      </c>
      <c r="E671" s="9">
        <v>2050</v>
      </c>
      <c r="F671" s="10">
        <v>16104</v>
      </c>
      <c r="G671" t="s">
        <v>1473</v>
      </c>
    </row>
    <row r="672" spans="1:16" hidden="1" x14ac:dyDescent="0.25">
      <c r="A672" t="s">
        <v>1502</v>
      </c>
      <c r="B672" t="s">
        <v>2880</v>
      </c>
      <c r="C672" t="s">
        <v>406</v>
      </c>
      <c r="D672" t="s">
        <v>400</v>
      </c>
      <c r="E672" s="9">
        <v>2050</v>
      </c>
      <c r="F672" s="10">
        <v>16230</v>
      </c>
      <c r="G672" t="s">
        <v>1503</v>
      </c>
    </row>
    <row r="673" spans="1:16" hidden="1" x14ac:dyDescent="0.25">
      <c r="A673" t="s">
        <v>1504</v>
      </c>
      <c r="B673" t="s">
        <v>2880</v>
      </c>
      <c r="C673" t="s">
        <v>406</v>
      </c>
      <c r="D673" t="s">
        <v>400</v>
      </c>
      <c r="E673" s="9">
        <v>2050</v>
      </c>
      <c r="F673" s="10">
        <v>15746</v>
      </c>
      <c r="G673" t="s">
        <v>3056</v>
      </c>
    </row>
    <row r="674" spans="1:16" hidden="1" x14ac:dyDescent="0.25">
      <c r="A674" t="s">
        <v>1505</v>
      </c>
      <c r="B674" t="s">
        <v>2880</v>
      </c>
      <c r="C674" t="s">
        <v>432</v>
      </c>
      <c r="D674" t="s">
        <v>400</v>
      </c>
      <c r="E674" s="9">
        <v>2616</v>
      </c>
      <c r="F674" s="10">
        <v>16669</v>
      </c>
      <c r="G674" t="s">
        <v>1506</v>
      </c>
    </row>
    <row r="675" spans="1:16" hidden="1" x14ac:dyDescent="0.25">
      <c r="A675" t="s">
        <v>1507</v>
      </c>
      <c r="B675" t="s">
        <v>2880</v>
      </c>
      <c r="C675" t="s">
        <v>460</v>
      </c>
      <c r="D675" t="s">
        <v>400</v>
      </c>
      <c r="E675" s="9">
        <v>2200</v>
      </c>
      <c r="F675" s="10">
        <v>16436</v>
      </c>
      <c r="G675" t="s">
        <v>1508</v>
      </c>
    </row>
    <row r="676" spans="1:16" hidden="1" x14ac:dyDescent="0.25">
      <c r="A676" t="s">
        <v>1509</v>
      </c>
      <c r="B676" t="s">
        <v>2880</v>
      </c>
      <c r="C676" t="s">
        <v>460</v>
      </c>
      <c r="D676" t="s">
        <v>400</v>
      </c>
      <c r="E676" s="9">
        <v>2200</v>
      </c>
      <c r="F676" s="10">
        <v>16721</v>
      </c>
      <c r="G676" t="s">
        <v>3057</v>
      </c>
    </row>
    <row r="677" spans="1:16" hidden="1" x14ac:dyDescent="0.25">
      <c r="A677" t="s">
        <v>1510</v>
      </c>
      <c r="B677" t="s">
        <v>2880</v>
      </c>
      <c r="C677" t="s">
        <v>460</v>
      </c>
      <c r="D677" t="s">
        <v>400</v>
      </c>
      <c r="E677" s="9">
        <v>2200</v>
      </c>
      <c r="F677" s="10">
        <v>16274</v>
      </c>
      <c r="G677" t="s">
        <v>1511</v>
      </c>
    </row>
    <row r="678" spans="1:16" hidden="1" x14ac:dyDescent="0.25">
      <c r="A678" t="s">
        <v>3058</v>
      </c>
      <c r="B678" t="s">
        <v>2880</v>
      </c>
      <c r="C678" t="s">
        <v>406</v>
      </c>
      <c r="D678" t="s">
        <v>400</v>
      </c>
      <c r="E678" s="9">
        <v>2050</v>
      </c>
      <c r="F678" s="10">
        <v>16006</v>
      </c>
      <c r="G678" t="s">
        <v>1512</v>
      </c>
    </row>
    <row r="679" spans="1:16" hidden="1" x14ac:dyDescent="0.25">
      <c r="A679" t="s">
        <v>3059</v>
      </c>
      <c r="B679" t="s">
        <v>2880</v>
      </c>
      <c r="C679" t="s">
        <v>432</v>
      </c>
      <c r="D679" t="s">
        <v>400</v>
      </c>
      <c r="E679" s="9">
        <v>2616</v>
      </c>
      <c r="F679" s="10">
        <v>17037</v>
      </c>
      <c r="G679" t="s">
        <v>3060</v>
      </c>
    </row>
    <row r="680" spans="1:16" hidden="1" x14ac:dyDescent="0.25">
      <c r="A680" t="s">
        <v>1513</v>
      </c>
      <c r="B680" t="s">
        <v>2890</v>
      </c>
      <c r="C680" t="s">
        <v>451</v>
      </c>
      <c r="D680" t="s">
        <v>400</v>
      </c>
      <c r="E680" s="9">
        <v>1535</v>
      </c>
      <c r="F680">
        <v>1937</v>
      </c>
      <c r="G680" t="s">
        <v>1514</v>
      </c>
    </row>
    <row r="681" spans="1:16" hidden="1" x14ac:dyDescent="0.25">
      <c r="A681" t="s">
        <v>1515</v>
      </c>
      <c r="B681" t="s">
        <v>2890</v>
      </c>
      <c r="C681" t="s">
        <v>451</v>
      </c>
      <c r="D681" t="s">
        <v>400</v>
      </c>
      <c r="E681" s="9">
        <v>1620</v>
      </c>
      <c r="F681">
        <v>1929</v>
      </c>
      <c r="G681" t="s">
        <v>1229</v>
      </c>
    </row>
    <row r="682" spans="1:16" hidden="1" x14ac:dyDescent="0.25">
      <c r="A682" t="s">
        <v>1516</v>
      </c>
      <c r="B682" t="s">
        <v>2880</v>
      </c>
      <c r="C682" t="s">
        <v>432</v>
      </c>
      <c r="D682" t="s">
        <v>400</v>
      </c>
      <c r="E682" s="9">
        <v>2616</v>
      </c>
      <c r="F682" s="10">
        <v>16786</v>
      </c>
      <c r="G682" t="s">
        <v>1517</v>
      </c>
    </row>
    <row r="683" spans="1:16" x14ac:dyDescent="0.25">
      <c r="A683" t="s">
        <v>1518</v>
      </c>
      <c r="B683" t="s">
        <v>2880</v>
      </c>
      <c r="C683" t="s">
        <v>971</v>
      </c>
      <c r="D683" t="s">
        <v>400</v>
      </c>
      <c r="E683" s="9">
        <v>1850</v>
      </c>
      <c r="F683" s="10">
        <v>14270</v>
      </c>
      <c r="G683" t="s">
        <v>579</v>
      </c>
      <c r="I683" t="str" cm="1">
        <f t="array" ref="I683">_xlfn.IFS(B683=" United States Navy","USS",B683=" Royal Navy","HMS",B683=" Royal Canadian Navy","HMCS")</f>
        <v>USS</v>
      </c>
      <c r="J683" t="str">
        <f>A683</f>
        <v>Jouett</v>
      </c>
      <c r="K683" t="s">
        <v>3268</v>
      </c>
      <c r="L683" t="str">
        <f>CONCATENATE(C683,"-class ",D683)</f>
        <v>Somers-class Destroyer</v>
      </c>
      <c r="M683" t="s">
        <v>3268</v>
      </c>
      <c r="N683" s="9">
        <f>E683</f>
        <v>1850</v>
      </c>
      <c r="P683" t="str">
        <f>CONCATENATE(I683," ",J683,K683,L683,M683,N683)</f>
        <v>USS Jouett#Somers-class Destroyer#1850</v>
      </c>
    </row>
    <row r="684" spans="1:16" hidden="1" x14ac:dyDescent="0.25">
      <c r="A684" t="s">
        <v>1519</v>
      </c>
      <c r="B684" t="s">
        <v>2934</v>
      </c>
      <c r="C684" t="s">
        <v>803</v>
      </c>
      <c r="D684" t="s">
        <v>400</v>
      </c>
      <c r="E684" s="9">
        <v>1522</v>
      </c>
      <c r="F684" s="10">
        <v>10108</v>
      </c>
      <c r="G684" t="s">
        <v>1520</v>
      </c>
    </row>
    <row r="685" spans="1:16" hidden="1" x14ac:dyDescent="0.25">
      <c r="A685" t="s">
        <v>1521</v>
      </c>
      <c r="B685" t="s">
        <v>2934</v>
      </c>
      <c r="C685" t="s">
        <v>795</v>
      </c>
      <c r="D685" t="s">
        <v>400</v>
      </c>
      <c r="E685" s="9">
        <v>1010</v>
      </c>
      <c r="F685" s="10">
        <v>4489</v>
      </c>
      <c r="G685" t="s">
        <v>1522</v>
      </c>
    </row>
    <row r="686" spans="1:16" x14ac:dyDescent="0.25">
      <c r="A686" t="s">
        <v>1523</v>
      </c>
      <c r="B686" t="s">
        <v>2882</v>
      </c>
      <c r="C686" t="s">
        <v>1478</v>
      </c>
      <c r="D686" t="s">
        <v>400</v>
      </c>
      <c r="E686" s="9">
        <v>1690</v>
      </c>
      <c r="F686" s="10">
        <v>14482</v>
      </c>
      <c r="G686" t="s">
        <v>1524</v>
      </c>
      <c r="I686" t="str" cm="1">
        <f t="array" ref="I686">_xlfn.IFS(B686=" United States Navy","USS",B686=" Royal Navy","HMS",B686=" Royal Canadian Navy","HMCS")</f>
        <v>HMS</v>
      </c>
      <c r="J686" t="str">
        <f t="shared" ref="J686:J687" si="220">A686</f>
        <v>Juno</v>
      </c>
      <c r="K686" t="s">
        <v>3268</v>
      </c>
      <c r="L686" t="str">
        <f t="shared" ref="L686:L687" si="221">CONCATENATE(C686,"-class ",D686)</f>
        <v>J-class Destroyer</v>
      </c>
      <c r="M686" t="s">
        <v>3268</v>
      </c>
      <c r="N686" s="9">
        <f t="shared" ref="N686:N687" si="222">E686</f>
        <v>1690</v>
      </c>
      <c r="P686" t="str">
        <f t="shared" ref="P686:P687" si="223">CONCATENATE(I686," ",J686,K686,L686,M686,N686)</f>
        <v>HMS Juno#J-class Destroyer#1690</v>
      </c>
    </row>
    <row r="687" spans="1:16" x14ac:dyDescent="0.25">
      <c r="A687" t="s">
        <v>1525</v>
      </c>
      <c r="B687" t="s">
        <v>2882</v>
      </c>
      <c r="C687" t="s">
        <v>1478</v>
      </c>
      <c r="D687" t="s">
        <v>400</v>
      </c>
      <c r="E687" s="9">
        <v>1690</v>
      </c>
      <c r="F687" s="10">
        <v>14421</v>
      </c>
      <c r="G687" t="s">
        <v>1526</v>
      </c>
      <c r="I687" t="str" cm="1">
        <f t="array" ref="I687">_xlfn.IFS(B687=" United States Navy","USS",B687=" Royal Navy","HMS",B687=" Royal Canadian Navy","HMCS")</f>
        <v>HMS</v>
      </c>
      <c r="J687" t="str">
        <f t="shared" si="220"/>
        <v>Jupiter</v>
      </c>
      <c r="K687" t="s">
        <v>3268</v>
      </c>
      <c r="L687" t="str">
        <f t="shared" si="221"/>
        <v>J-class Destroyer</v>
      </c>
      <c r="M687" t="s">
        <v>3268</v>
      </c>
      <c r="N687" s="9">
        <f t="shared" si="222"/>
        <v>1690</v>
      </c>
      <c r="P687" t="str">
        <f t="shared" si="223"/>
        <v>HMS Jupiter#J-class Destroyer#1690</v>
      </c>
    </row>
    <row r="688" spans="1:16" hidden="1" x14ac:dyDescent="0.25">
      <c r="A688" t="s">
        <v>1527</v>
      </c>
      <c r="B688" t="s">
        <v>2887</v>
      </c>
      <c r="C688" t="s">
        <v>1058</v>
      </c>
      <c r="D688" t="s">
        <v>400</v>
      </c>
      <c r="E688" s="9">
        <v>1288</v>
      </c>
      <c r="F688" s="10">
        <v>16586</v>
      </c>
      <c r="G688" t="s">
        <v>1528</v>
      </c>
    </row>
    <row r="689" spans="1:16" hidden="1" x14ac:dyDescent="0.25">
      <c r="A689" t="s">
        <v>1529</v>
      </c>
      <c r="B689" t="s">
        <v>2887</v>
      </c>
      <c r="C689" t="s">
        <v>1370</v>
      </c>
      <c r="D689" t="s">
        <v>400</v>
      </c>
      <c r="E689" s="9">
        <v>1262</v>
      </c>
      <c r="F689" s="10">
        <v>16375</v>
      </c>
      <c r="G689" t="s">
        <v>3061</v>
      </c>
    </row>
    <row r="690" spans="1:16" hidden="1" x14ac:dyDescent="0.25">
      <c r="A690" t="s">
        <v>2888</v>
      </c>
      <c r="B690" t="s">
        <v>2887</v>
      </c>
      <c r="C690" t="s">
        <v>2888</v>
      </c>
      <c r="D690" t="s">
        <v>400</v>
      </c>
      <c r="E690" s="9">
        <v>2032</v>
      </c>
      <c r="F690" s="10">
        <v>14555</v>
      </c>
      <c r="G690" t="s">
        <v>1530</v>
      </c>
    </row>
    <row r="691" spans="1:16" hidden="1" x14ac:dyDescent="0.25">
      <c r="A691" t="s">
        <v>3062</v>
      </c>
      <c r="B691" t="s">
        <v>2887</v>
      </c>
      <c r="C691" t="s">
        <v>522</v>
      </c>
      <c r="D691" t="s">
        <v>400</v>
      </c>
      <c r="E691">
        <v>850</v>
      </c>
      <c r="F691" s="10">
        <v>7520</v>
      </c>
      <c r="G691" t="s">
        <v>3063</v>
      </c>
    </row>
    <row r="692" spans="1:16" hidden="1" x14ac:dyDescent="0.25">
      <c r="A692" t="s">
        <v>3064</v>
      </c>
      <c r="B692" t="s">
        <v>2887</v>
      </c>
      <c r="C692" t="s">
        <v>1058</v>
      </c>
      <c r="D692" t="s">
        <v>400</v>
      </c>
      <c r="E692" s="9">
        <v>1288</v>
      </c>
      <c r="F692" s="10">
        <v>16501</v>
      </c>
      <c r="G692" t="s">
        <v>1531</v>
      </c>
    </row>
    <row r="693" spans="1:16" hidden="1" x14ac:dyDescent="0.25">
      <c r="A693" t="s">
        <v>1532</v>
      </c>
      <c r="B693" t="s">
        <v>2901</v>
      </c>
      <c r="C693" t="s">
        <v>477</v>
      </c>
      <c r="D693" t="s">
        <v>400</v>
      </c>
      <c r="E693" s="9">
        <v>1350</v>
      </c>
      <c r="F693" s="10">
        <v>10063</v>
      </c>
      <c r="G693" t="s">
        <v>542</v>
      </c>
    </row>
    <row r="694" spans="1:16" x14ac:dyDescent="0.25">
      <c r="A694" t="s">
        <v>1533</v>
      </c>
      <c r="B694" t="s">
        <v>2880</v>
      </c>
      <c r="C694" t="s">
        <v>586</v>
      </c>
      <c r="D694" t="s">
        <v>400</v>
      </c>
      <c r="E694" s="9">
        <v>1620</v>
      </c>
      <c r="F694" s="10">
        <v>15631</v>
      </c>
      <c r="G694" t="s">
        <v>587</v>
      </c>
      <c r="I694" t="str" cm="1">
        <f t="array" ref="I694">_xlfn.IFS(B694=" United States Navy","USS",B694=" Royal Navy","HMS",B694=" Royal Canadian Navy","HMCS")</f>
        <v>USS</v>
      </c>
      <c r="J694" t="str">
        <f>A694</f>
        <v>Kalk</v>
      </c>
      <c r="K694" t="s">
        <v>3268</v>
      </c>
      <c r="L694" t="str">
        <f>CONCATENATE(C694,"-class ",D694)</f>
        <v>Benson-class Destroyer</v>
      </c>
      <c r="M694" t="s">
        <v>3268</v>
      </c>
      <c r="N694" s="9">
        <f>E694</f>
        <v>1620</v>
      </c>
      <c r="P694" t="str">
        <f>CONCATENATE(I694," ",J694,K694,L694,M694,N694)</f>
        <v>USS Kalk#Benson-class Destroyer#1620</v>
      </c>
    </row>
    <row r="695" spans="1:16" hidden="1" x14ac:dyDescent="0.25">
      <c r="A695" t="s">
        <v>1534</v>
      </c>
      <c r="B695" t="s">
        <v>2977</v>
      </c>
      <c r="C695" t="s">
        <v>1277</v>
      </c>
      <c r="D695" t="s">
        <v>400</v>
      </c>
      <c r="E695" s="9">
        <v>1135</v>
      </c>
      <c r="F695" s="10">
        <v>16105</v>
      </c>
      <c r="G695" t="s">
        <v>1278</v>
      </c>
    </row>
    <row r="696" spans="1:16" x14ac:dyDescent="0.25">
      <c r="A696" t="s">
        <v>1535</v>
      </c>
      <c r="B696" t="s">
        <v>2882</v>
      </c>
      <c r="C696" t="s">
        <v>1536</v>
      </c>
      <c r="D696" t="s">
        <v>400</v>
      </c>
      <c r="E696" s="9">
        <v>1690</v>
      </c>
      <c r="F696" s="10">
        <v>14528</v>
      </c>
      <c r="G696" t="s">
        <v>1537</v>
      </c>
      <c r="I696" t="str" cm="1">
        <f t="array" ref="I696">_xlfn.IFS(B696=" United States Navy","USS",B696=" Royal Navy","HMS",B696=" Royal Canadian Navy","HMCS")</f>
        <v>HMS</v>
      </c>
      <c r="J696" t="str">
        <f t="shared" ref="J696:J697" si="224">A696</f>
        <v>Kandahar</v>
      </c>
      <c r="K696" t="s">
        <v>3268</v>
      </c>
      <c r="L696" t="str">
        <f t="shared" ref="L696:L697" si="225">CONCATENATE(C696,"-class ",D696)</f>
        <v>K-class Destroyer</v>
      </c>
      <c r="M696" t="s">
        <v>3268</v>
      </c>
      <c r="N696" s="9">
        <f t="shared" ref="N696:N697" si="226">E696</f>
        <v>1690</v>
      </c>
      <c r="P696" t="str">
        <f t="shared" ref="P696:P697" si="227">CONCATENATE(I696," ",J696,K696,L696,M696,N696)</f>
        <v>HMS Kandahar#K-class Destroyer#1690</v>
      </c>
    </row>
    <row r="697" spans="1:16" x14ac:dyDescent="0.25">
      <c r="A697" t="s">
        <v>1538</v>
      </c>
      <c r="B697" t="s">
        <v>2880</v>
      </c>
      <c r="C697" t="s">
        <v>457</v>
      </c>
      <c r="D697" t="s">
        <v>400</v>
      </c>
      <c r="E697" s="9">
        <v>1215</v>
      </c>
      <c r="F697" s="10">
        <v>7468</v>
      </c>
      <c r="G697" t="s">
        <v>1539</v>
      </c>
      <c r="I697" t="str" cm="1">
        <f t="array" ref="I697">_xlfn.IFS(B697=" United States Navy","USS",B697=" Royal Navy","HMS",B697=" Royal Canadian Navy","HMCS")</f>
        <v>USS</v>
      </c>
      <c r="J697" t="str">
        <f t="shared" si="224"/>
        <v>Kane</v>
      </c>
      <c r="K697" t="s">
        <v>3268</v>
      </c>
      <c r="L697" t="str">
        <f t="shared" si="225"/>
        <v>Clemson-class Destroyer</v>
      </c>
      <c r="M697" t="s">
        <v>3268</v>
      </c>
      <c r="N697" s="9">
        <f t="shared" si="226"/>
        <v>1215</v>
      </c>
      <c r="P697" t="str">
        <f t="shared" si="227"/>
        <v>USS Kane#Clemson-class Destroyer#1215</v>
      </c>
    </row>
    <row r="698" spans="1:16" hidden="1" x14ac:dyDescent="0.25">
      <c r="A698" t="s">
        <v>1540</v>
      </c>
      <c r="B698" t="s">
        <v>2901</v>
      </c>
      <c r="C698" t="s">
        <v>483</v>
      </c>
      <c r="D698" t="s">
        <v>400</v>
      </c>
      <c r="E698" s="9">
        <v>1260</v>
      </c>
      <c r="F698" s="10">
        <v>10443</v>
      </c>
      <c r="G698" t="s">
        <v>1250</v>
      </c>
    </row>
    <row r="699" spans="1:16" hidden="1" x14ac:dyDescent="0.25">
      <c r="A699" t="s">
        <v>1541</v>
      </c>
      <c r="B699" t="s">
        <v>2901</v>
      </c>
      <c r="C699" t="s">
        <v>477</v>
      </c>
      <c r="D699" t="s">
        <v>400</v>
      </c>
      <c r="E699" s="9">
        <v>1350</v>
      </c>
      <c r="F699" s="10">
        <v>6377</v>
      </c>
      <c r="G699" t="s">
        <v>1542</v>
      </c>
    </row>
    <row r="700" spans="1:16" hidden="1" x14ac:dyDescent="0.25">
      <c r="A700" t="s">
        <v>1543</v>
      </c>
      <c r="B700" t="s">
        <v>2977</v>
      </c>
      <c r="C700" t="s">
        <v>1186</v>
      </c>
      <c r="D700" t="s">
        <v>400</v>
      </c>
      <c r="E700" s="9">
        <v>1020</v>
      </c>
      <c r="F700" s="10">
        <v>14866</v>
      </c>
      <c r="G700" t="s">
        <v>1544</v>
      </c>
    </row>
    <row r="701" spans="1:16" hidden="1" x14ac:dyDescent="0.25">
      <c r="A701" t="s">
        <v>1545</v>
      </c>
      <c r="B701" t="s">
        <v>2887</v>
      </c>
      <c r="C701" t="s">
        <v>1370</v>
      </c>
      <c r="D701" t="s">
        <v>400</v>
      </c>
      <c r="E701" s="9">
        <v>1262</v>
      </c>
      <c r="F701" s="10">
        <v>16345</v>
      </c>
      <c r="G701" t="s">
        <v>1546</v>
      </c>
    </row>
    <row r="702" spans="1:16" x14ac:dyDescent="0.25">
      <c r="A702" t="s">
        <v>1547</v>
      </c>
      <c r="B702" t="s">
        <v>2882</v>
      </c>
      <c r="C702" t="s">
        <v>1536</v>
      </c>
      <c r="D702" t="s">
        <v>400</v>
      </c>
      <c r="E702" s="9">
        <v>1690</v>
      </c>
      <c r="F702" s="10">
        <v>14544</v>
      </c>
      <c r="G702" t="s">
        <v>1548</v>
      </c>
      <c r="I702" t="str" cm="1">
        <f t="array" ref="I702">_xlfn.IFS(B702=" United States Navy","USS",B702=" Royal Navy","HMS",B702=" Royal Canadian Navy","HMCS")</f>
        <v>HMS</v>
      </c>
      <c r="J702" t="str">
        <f>A702</f>
        <v>Kashmir</v>
      </c>
      <c r="K702" t="s">
        <v>3268</v>
      </c>
      <c r="L702" t="str">
        <f>CONCATENATE(C702,"-class ",D702)</f>
        <v>K-class Destroyer</v>
      </c>
      <c r="M702" t="s">
        <v>3268</v>
      </c>
      <c r="N702" s="9">
        <f>E702</f>
        <v>1690</v>
      </c>
      <c r="P702" t="str">
        <f>CONCATENATE(I702," ",J702,K702,L702,M702,N702)</f>
        <v>HMS Kashmir#K-class Destroyer#1690</v>
      </c>
    </row>
    <row r="703" spans="1:16" hidden="1" x14ac:dyDescent="0.25">
      <c r="A703" t="s">
        <v>1549</v>
      </c>
      <c r="B703" t="s">
        <v>2887</v>
      </c>
      <c r="C703" t="s">
        <v>524</v>
      </c>
      <c r="D703" t="s">
        <v>400</v>
      </c>
      <c r="E703" s="9">
        <v>2370</v>
      </c>
      <c r="F703" s="10">
        <v>14420</v>
      </c>
      <c r="G703" t="s">
        <v>551</v>
      </c>
    </row>
    <row r="704" spans="1:16" hidden="1" x14ac:dyDescent="0.25">
      <c r="A704" t="s">
        <v>1550</v>
      </c>
      <c r="B704" t="s">
        <v>2887</v>
      </c>
      <c r="C704" t="s">
        <v>1058</v>
      </c>
      <c r="D704" t="s">
        <v>400</v>
      </c>
      <c r="E704" s="9">
        <v>1288</v>
      </c>
      <c r="F704" t="s">
        <v>774</v>
      </c>
      <c r="G704" t="s">
        <v>1551</v>
      </c>
    </row>
    <row r="705" spans="1:16" hidden="1" x14ac:dyDescent="0.25">
      <c r="A705" t="s">
        <v>1552</v>
      </c>
      <c r="B705" t="s">
        <v>2887</v>
      </c>
      <c r="C705" t="s">
        <v>1306</v>
      </c>
      <c r="D705" t="s">
        <v>400</v>
      </c>
      <c r="E705" s="9">
        <v>1685</v>
      </c>
      <c r="F705" s="10">
        <v>13635</v>
      </c>
      <c r="G705" t="s">
        <v>1553</v>
      </c>
    </row>
    <row r="706" spans="1:16" hidden="1" x14ac:dyDescent="0.25">
      <c r="A706" t="s">
        <v>3065</v>
      </c>
      <c r="B706" t="s">
        <v>2887</v>
      </c>
      <c r="C706" t="s">
        <v>522</v>
      </c>
      <c r="D706" t="s">
        <v>400</v>
      </c>
      <c r="E706">
        <v>850</v>
      </c>
      <c r="F706" s="10">
        <v>7393</v>
      </c>
      <c r="G706" t="s">
        <v>1554</v>
      </c>
    </row>
    <row r="707" spans="1:16" hidden="1" x14ac:dyDescent="0.25">
      <c r="A707" t="s">
        <v>3066</v>
      </c>
      <c r="B707" t="s">
        <v>2887</v>
      </c>
      <c r="C707" t="s">
        <v>1370</v>
      </c>
      <c r="D707" t="s">
        <v>400</v>
      </c>
      <c r="E707" s="9">
        <v>1262</v>
      </c>
      <c r="F707" s="10">
        <v>16345</v>
      </c>
      <c r="G707" t="s">
        <v>3067</v>
      </c>
    </row>
    <row r="708" spans="1:16" hidden="1" x14ac:dyDescent="0.25">
      <c r="A708" t="s">
        <v>1555</v>
      </c>
      <c r="B708" t="s">
        <v>2887</v>
      </c>
      <c r="C708" t="s">
        <v>2889</v>
      </c>
      <c r="D708" t="s">
        <v>400</v>
      </c>
      <c r="E708" s="9">
        <v>2077</v>
      </c>
      <c r="F708" s="10">
        <v>15428</v>
      </c>
      <c r="G708" t="s">
        <v>1307</v>
      </c>
    </row>
    <row r="709" spans="1:16" x14ac:dyDescent="0.25">
      <c r="A709" t="s">
        <v>1556</v>
      </c>
      <c r="B709" t="s">
        <v>2880</v>
      </c>
      <c r="C709" t="s">
        <v>399</v>
      </c>
      <c r="D709" t="s">
        <v>400</v>
      </c>
      <c r="E709" s="9">
        <v>1630</v>
      </c>
      <c r="F709" s="10">
        <v>14867</v>
      </c>
      <c r="G709" t="s">
        <v>1098</v>
      </c>
      <c r="I709" t="str" cm="1">
        <f t="array" ref="I709">_xlfn.IFS(B709=" United States Navy","USS",B709=" Royal Navy","HMS",B709=" Royal Canadian Navy","HMCS")</f>
        <v>USS</v>
      </c>
      <c r="J709" t="str">
        <f t="shared" ref="J709:J712" si="228">A709</f>
        <v>Kearny</v>
      </c>
      <c r="K709" t="s">
        <v>3268</v>
      </c>
      <c r="L709" t="str">
        <f t="shared" ref="L709:L712" si="229">CONCATENATE(C709,"-class ",D709)</f>
        <v>Gleaves-class Destroyer</v>
      </c>
      <c r="M709" t="s">
        <v>3268</v>
      </c>
      <c r="N709" s="9">
        <f t="shared" ref="N709:N712" si="230">E709</f>
        <v>1630</v>
      </c>
      <c r="P709" t="str">
        <f t="shared" ref="P709:P712" si="231">CONCATENATE(I709," ",J709,K709,L709,M709,N709)</f>
        <v>USS Kearny#Gleaves-class Destroyer#1630</v>
      </c>
    </row>
    <row r="710" spans="1:16" x14ac:dyDescent="0.25">
      <c r="A710" t="s">
        <v>1557</v>
      </c>
      <c r="B710" t="s">
        <v>2882</v>
      </c>
      <c r="C710" t="s">
        <v>615</v>
      </c>
      <c r="D710" t="s">
        <v>400</v>
      </c>
      <c r="E710" s="9">
        <v>1350</v>
      </c>
      <c r="F710" s="10">
        <v>11402</v>
      </c>
      <c r="G710" t="s">
        <v>616</v>
      </c>
      <c r="I710" t="str" cm="1">
        <f t="array" ref="I710">_xlfn.IFS(B710=" United States Navy","USS",B710=" Royal Navy","HMS",B710=" Royal Canadian Navy","HMCS")</f>
        <v>HMS</v>
      </c>
      <c r="J710" t="str">
        <f t="shared" si="228"/>
        <v>Keith</v>
      </c>
      <c r="K710" t="s">
        <v>3268</v>
      </c>
      <c r="L710" t="str">
        <f t="shared" si="229"/>
        <v>B-class Destroyer</v>
      </c>
      <c r="M710" t="s">
        <v>3268</v>
      </c>
      <c r="N710" s="9">
        <f t="shared" si="230"/>
        <v>1350</v>
      </c>
      <c r="P710" t="str">
        <f t="shared" si="231"/>
        <v>HMS Keith#B-class Destroyer#1350</v>
      </c>
    </row>
    <row r="711" spans="1:16" x14ac:dyDescent="0.25">
      <c r="A711" t="s">
        <v>1558</v>
      </c>
      <c r="B711" t="s">
        <v>2882</v>
      </c>
      <c r="C711" t="s">
        <v>1536</v>
      </c>
      <c r="D711" t="s">
        <v>562</v>
      </c>
      <c r="E711" s="9">
        <v>1690</v>
      </c>
      <c r="F711" s="10">
        <v>14480</v>
      </c>
      <c r="G711" t="s">
        <v>1548</v>
      </c>
      <c r="I711" t="str" cm="1">
        <f t="array" ref="I711">_xlfn.IFS(B711=" United States Navy","USS",B711=" Royal Navy","HMS",B711=" Royal Canadian Navy","HMCS")</f>
        <v>HMS</v>
      </c>
      <c r="J711" t="str">
        <f t="shared" si="228"/>
        <v>Kelly</v>
      </c>
      <c r="K711" t="s">
        <v>3268</v>
      </c>
      <c r="L711" t="str">
        <f t="shared" si="229"/>
        <v>K-class Destroyer flotilla leader</v>
      </c>
      <c r="M711" t="s">
        <v>3268</v>
      </c>
      <c r="N711" s="9">
        <f t="shared" si="230"/>
        <v>1690</v>
      </c>
      <c r="P711" t="str">
        <f t="shared" si="231"/>
        <v>HMS Kelly#K-class Destroyer flotilla leader#1690</v>
      </c>
    </row>
    <row r="712" spans="1:16" x14ac:dyDescent="0.25">
      <c r="A712" t="s">
        <v>1559</v>
      </c>
      <c r="B712" t="s">
        <v>2882</v>
      </c>
      <c r="C712" t="s">
        <v>1536</v>
      </c>
      <c r="D712" t="s">
        <v>400</v>
      </c>
      <c r="E712" s="9">
        <v>1690</v>
      </c>
      <c r="F712" s="10">
        <v>14576</v>
      </c>
      <c r="G712" t="s">
        <v>555</v>
      </c>
      <c r="I712" t="str" cm="1">
        <f t="array" ref="I712">_xlfn.IFS(B712=" United States Navy","USS",B712=" Royal Navy","HMS",B712=" Royal Canadian Navy","HMCS")</f>
        <v>HMS</v>
      </c>
      <c r="J712" t="str">
        <f t="shared" si="228"/>
        <v>Kelvin</v>
      </c>
      <c r="K712" t="s">
        <v>3268</v>
      </c>
      <c r="L712" t="str">
        <f t="shared" si="229"/>
        <v>K-class Destroyer</v>
      </c>
      <c r="M712" t="s">
        <v>3268</v>
      </c>
      <c r="N712" s="9">
        <f t="shared" si="230"/>
        <v>1690</v>
      </c>
      <c r="P712" t="str">
        <f t="shared" si="231"/>
        <v>HMS Kelvin#K-class Destroyer#1690</v>
      </c>
    </row>
    <row r="713" spans="1:16" hidden="1" x14ac:dyDescent="0.25">
      <c r="A713" t="s">
        <v>1560</v>
      </c>
      <c r="B713" t="s">
        <v>2882</v>
      </c>
      <c r="C713" t="s">
        <v>1561</v>
      </c>
      <c r="D713" t="s">
        <v>562</v>
      </c>
      <c r="E713" s="9">
        <v>1710</v>
      </c>
      <c r="F713" s="10">
        <v>16004</v>
      </c>
      <c r="G713" t="s">
        <v>1562</v>
      </c>
    </row>
    <row r="714" spans="1:16" x14ac:dyDescent="0.25">
      <c r="A714" t="s">
        <v>1563</v>
      </c>
      <c r="B714" t="s">
        <v>2880</v>
      </c>
      <c r="C714" t="s">
        <v>586</v>
      </c>
      <c r="D714" t="s">
        <v>400</v>
      </c>
      <c r="E714" s="9">
        <v>1620</v>
      </c>
      <c r="F714" s="10">
        <v>15596</v>
      </c>
      <c r="G714" t="s">
        <v>1564</v>
      </c>
      <c r="I714" t="str" cm="1">
        <f t="array" ref="I714">_xlfn.IFS(B714=" United States Navy","USS",B714=" Royal Navy","HMS",B714=" Royal Canadian Navy","HMCS")</f>
        <v>USS</v>
      </c>
      <c r="J714" t="str">
        <f>A714</f>
        <v>Kendrick</v>
      </c>
      <c r="K714" t="s">
        <v>3268</v>
      </c>
      <c r="L714" t="str">
        <f>CONCATENATE(C714,"-class ",D714)</f>
        <v>Benson-class Destroyer</v>
      </c>
      <c r="M714" t="s">
        <v>3268</v>
      </c>
      <c r="N714" s="9">
        <f>E714</f>
        <v>1620</v>
      </c>
      <c r="P714" t="str">
        <f>CONCATENATE(I714," ",J714,K714,L714,M714,N714)</f>
        <v>USS Kendrick#Benson-class Destroyer#1620</v>
      </c>
    </row>
    <row r="715" spans="1:16" hidden="1" x14ac:dyDescent="0.25">
      <c r="A715" t="s">
        <v>1565</v>
      </c>
      <c r="B715" t="s">
        <v>2880</v>
      </c>
      <c r="C715" t="s">
        <v>432</v>
      </c>
      <c r="D715" t="s">
        <v>400</v>
      </c>
      <c r="E715" s="9">
        <v>2616</v>
      </c>
      <c r="F715" s="10">
        <v>16649</v>
      </c>
      <c r="G715" t="s">
        <v>1566</v>
      </c>
    </row>
    <row r="716" spans="1:16" x14ac:dyDescent="0.25">
      <c r="A716" t="s">
        <v>1567</v>
      </c>
      <c r="B716" t="s">
        <v>2880</v>
      </c>
      <c r="C716" t="s">
        <v>578</v>
      </c>
      <c r="D716" t="s">
        <v>400</v>
      </c>
      <c r="E716" s="9">
        <v>1190</v>
      </c>
      <c r="F716" s="10">
        <v>7032</v>
      </c>
      <c r="G716" t="s">
        <v>815</v>
      </c>
      <c r="I716" t="str" cm="1">
        <f t="array" ref="I716">_xlfn.IFS(B716=" United States Navy","USS",B716=" Royal Navy","HMS",B716=" Royal Canadian Navy","HMCS")</f>
        <v>USS</v>
      </c>
      <c r="J716" t="str">
        <f t="shared" ref="J716:J717" si="232">A716</f>
        <v>Kennison</v>
      </c>
      <c r="K716" t="s">
        <v>3268</v>
      </c>
      <c r="L716" t="str">
        <f t="shared" ref="L716:L717" si="233">CONCATENATE(C716,"-class ",D716)</f>
        <v>Wickes-class Destroyer</v>
      </c>
      <c r="M716" t="s">
        <v>3268</v>
      </c>
      <c r="N716" s="9">
        <f t="shared" ref="N716:N717" si="234">E716</f>
        <v>1190</v>
      </c>
      <c r="P716" t="str">
        <f t="shared" ref="P716:P717" si="235">CONCATENATE(I716," ",J716,K716,L716,M716,N716)</f>
        <v>USS Kennison#Wickes-class Destroyer#1190</v>
      </c>
    </row>
    <row r="717" spans="1:16" x14ac:dyDescent="0.25">
      <c r="A717" t="s">
        <v>1568</v>
      </c>
      <c r="B717" t="s">
        <v>2882</v>
      </c>
      <c r="C717" t="s">
        <v>710</v>
      </c>
      <c r="D717" t="s">
        <v>562</v>
      </c>
      <c r="E717" s="9">
        <v>1480</v>
      </c>
      <c r="F717" s="10">
        <v>9237</v>
      </c>
      <c r="G717" t="s">
        <v>583</v>
      </c>
      <c r="I717" t="str" cm="1">
        <f t="array" ref="I717">_xlfn.IFS(B717=" United States Navy","USS",B717=" Royal Navy","HMS",B717=" Royal Canadian Navy","HMCS")</f>
        <v>HMS</v>
      </c>
      <c r="J717" t="str">
        <f t="shared" si="232"/>
        <v>Keppel</v>
      </c>
      <c r="K717" t="s">
        <v>3268</v>
      </c>
      <c r="L717" t="str">
        <f t="shared" si="233"/>
        <v>Thornycroft type-class Destroyer flotilla leader</v>
      </c>
      <c r="M717" t="s">
        <v>3268</v>
      </c>
      <c r="N717" s="9">
        <f t="shared" si="234"/>
        <v>1480</v>
      </c>
      <c r="P717" t="str">
        <f t="shared" si="235"/>
        <v>HMS Keppel#Thornycroft type-class Destroyer flotilla leader#1480</v>
      </c>
    </row>
    <row r="718" spans="1:16" hidden="1" x14ac:dyDescent="0.25">
      <c r="A718" t="s">
        <v>1569</v>
      </c>
      <c r="B718" t="s">
        <v>2880</v>
      </c>
      <c r="C718" t="s">
        <v>432</v>
      </c>
      <c r="D718" t="s">
        <v>400</v>
      </c>
      <c r="E718" s="9">
        <v>2616</v>
      </c>
      <c r="F718" s="10">
        <v>17310</v>
      </c>
      <c r="G718" t="s">
        <v>3068</v>
      </c>
    </row>
    <row r="719" spans="1:16" hidden="1" x14ac:dyDescent="0.25">
      <c r="A719" t="s">
        <v>1570</v>
      </c>
      <c r="B719" t="s">
        <v>2886</v>
      </c>
      <c r="C719" t="s">
        <v>785</v>
      </c>
      <c r="D719" t="s">
        <v>400</v>
      </c>
      <c r="E719" s="9">
        <v>2402</v>
      </c>
      <c r="F719" s="10">
        <v>12317</v>
      </c>
      <c r="G719" t="s">
        <v>786</v>
      </c>
    </row>
    <row r="720" spans="1:16" hidden="1" x14ac:dyDescent="0.25">
      <c r="A720" t="s">
        <v>1571</v>
      </c>
      <c r="B720" t="s">
        <v>2887</v>
      </c>
      <c r="C720" t="s">
        <v>1370</v>
      </c>
      <c r="D720" t="s">
        <v>400</v>
      </c>
      <c r="E720" s="9">
        <v>1262</v>
      </c>
      <c r="F720" s="10">
        <v>16421</v>
      </c>
      <c r="G720" t="s">
        <v>1572</v>
      </c>
    </row>
    <row r="721" spans="1:16" hidden="1" x14ac:dyDescent="0.25">
      <c r="A721" t="s">
        <v>1573</v>
      </c>
      <c r="B721" t="s">
        <v>2901</v>
      </c>
      <c r="C721" t="s">
        <v>590</v>
      </c>
      <c r="D721" t="s">
        <v>562</v>
      </c>
      <c r="E721" s="9">
        <v>2150</v>
      </c>
      <c r="F721" s="10">
        <v>14203</v>
      </c>
      <c r="G721" t="s">
        <v>653</v>
      </c>
    </row>
    <row r="722" spans="1:16" x14ac:dyDescent="0.25">
      <c r="A722" t="s">
        <v>1574</v>
      </c>
      <c r="B722" t="s">
        <v>2882</v>
      </c>
      <c r="C722" t="s">
        <v>1536</v>
      </c>
      <c r="D722" t="s">
        <v>400</v>
      </c>
      <c r="E722" s="9">
        <v>1690</v>
      </c>
      <c r="F722" s="10">
        <v>14555</v>
      </c>
      <c r="G722" t="s">
        <v>1575</v>
      </c>
      <c r="I722" t="str" cm="1">
        <f t="array" ref="I722">_xlfn.IFS(B722=" United States Navy","USS",B722=" Royal Navy","HMS",B722=" Royal Canadian Navy","HMCS")</f>
        <v>HMS</v>
      </c>
      <c r="J722" t="str">
        <f>A722</f>
        <v>Khartoum</v>
      </c>
      <c r="K722" t="s">
        <v>3268</v>
      </c>
      <c r="L722" t="str">
        <f>CONCATENATE(C722,"-class ",D722)</f>
        <v>K-class Destroyer</v>
      </c>
      <c r="M722" t="s">
        <v>3268</v>
      </c>
      <c r="N722" s="9">
        <f>E722</f>
        <v>1690</v>
      </c>
      <c r="P722" t="str">
        <f>CONCATENATE(I722," ",J722,K722,L722,M722,N722)</f>
        <v>HMS Khartoum#K-class Destroyer#1690</v>
      </c>
    </row>
    <row r="723" spans="1:16" hidden="1" x14ac:dyDescent="0.25">
      <c r="A723" t="s">
        <v>1576</v>
      </c>
      <c r="B723" t="s">
        <v>2880</v>
      </c>
      <c r="C723" t="s">
        <v>406</v>
      </c>
      <c r="D723" t="s">
        <v>400</v>
      </c>
      <c r="E723" s="9">
        <v>2050</v>
      </c>
      <c r="F723" s="10">
        <v>15819</v>
      </c>
      <c r="G723" t="s">
        <v>1577</v>
      </c>
    </row>
    <row r="724" spans="1:16" hidden="1" x14ac:dyDescent="0.25">
      <c r="A724" t="s">
        <v>1067</v>
      </c>
      <c r="B724" t="s">
        <v>2901</v>
      </c>
      <c r="C724" t="s">
        <v>1067</v>
      </c>
      <c r="D724" t="s">
        <v>562</v>
      </c>
      <c r="E724" s="9">
        <v>2350</v>
      </c>
      <c r="F724" t="s">
        <v>774</v>
      </c>
      <c r="G724" t="s">
        <v>1578</v>
      </c>
    </row>
    <row r="725" spans="1:16" hidden="1" x14ac:dyDescent="0.25">
      <c r="A725" t="s">
        <v>1579</v>
      </c>
      <c r="B725" t="s">
        <v>2887</v>
      </c>
      <c r="C725" t="s">
        <v>522</v>
      </c>
      <c r="D725" t="s">
        <v>400</v>
      </c>
      <c r="E725">
        <v>850</v>
      </c>
      <c r="F725" s="10">
        <v>7650</v>
      </c>
      <c r="G725" t="s">
        <v>3069</v>
      </c>
    </row>
    <row r="726" spans="1:16" hidden="1" x14ac:dyDescent="0.25">
      <c r="A726" t="s">
        <v>1580</v>
      </c>
      <c r="B726" t="s">
        <v>2887</v>
      </c>
      <c r="C726" t="s">
        <v>1164</v>
      </c>
      <c r="D726" t="s">
        <v>400</v>
      </c>
      <c r="E726" s="9">
        <v>1315</v>
      </c>
      <c r="F726" s="10">
        <v>9821</v>
      </c>
      <c r="G726" t="s">
        <v>3070</v>
      </c>
    </row>
    <row r="727" spans="1:16" hidden="1" x14ac:dyDescent="0.25">
      <c r="A727" t="s">
        <v>1581</v>
      </c>
      <c r="B727" t="s">
        <v>2880</v>
      </c>
      <c r="C727" t="s">
        <v>406</v>
      </c>
      <c r="D727" t="s">
        <v>400</v>
      </c>
      <c r="E727" s="9">
        <v>2050</v>
      </c>
      <c r="F727" s="10">
        <v>16196</v>
      </c>
      <c r="G727" t="s">
        <v>637</v>
      </c>
    </row>
    <row r="728" spans="1:16" x14ac:dyDescent="0.25">
      <c r="A728" t="s">
        <v>1582</v>
      </c>
      <c r="B728" t="s">
        <v>2880</v>
      </c>
      <c r="C728" t="s">
        <v>578</v>
      </c>
      <c r="D728" t="s">
        <v>400</v>
      </c>
      <c r="E728" s="9">
        <v>1190</v>
      </c>
      <c r="F728" s="10">
        <v>6926</v>
      </c>
      <c r="G728" t="s">
        <v>1413</v>
      </c>
      <c r="I728" t="str" cm="1">
        <f t="array" ref="I728">_xlfn.IFS(B728=" United States Navy","USS",B728=" Royal Navy","HMS",B728=" Royal Canadian Navy","HMCS")</f>
        <v>USS</v>
      </c>
      <c r="J728" t="str">
        <f t="shared" ref="J728:J729" si="236">A728</f>
        <v>Kilty</v>
      </c>
      <c r="K728" t="s">
        <v>3268</v>
      </c>
      <c r="L728" t="str">
        <f t="shared" ref="L728:L729" si="237">CONCATENATE(C728,"-class ",D728)</f>
        <v>Wickes-class Destroyer</v>
      </c>
      <c r="M728" t="s">
        <v>3268</v>
      </c>
      <c r="N728" s="9">
        <f t="shared" ref="N728:N729" si="238">E728</f>
        <v>1190</v>
      </c>
      <c r="P728" t="str">
        <f t="shared" ref="P728:P729" si="239">CONCATENATE(I728," ",J728,K728,L728,M728,N728)</f>
        <v>USS Kilty#Wickes-class Destroyer#1190</v>
      </c>
    </row>
    <row r="729" spans="1:16" x14ac:dyDescent="0.25">
      <c r="A729" t="s">
        <v>1583</v>
      </c>
      <c r="B729" t="s">
        <v>2882</v>
      </c>
      <c r="C729" t="s">
        <v>1536</v>
      </c>
      <c r="D729" t="s">
        <v>400</v>
      </c>
      <c r="E729" s="9">
        <v>1690</v>
      </c>
      <c r="F729" s="10">
        <v>14662</v>
      </c>
      <c r="G729" t="s">
        <v>555</v>
      </c>
      <c r="I729" t="str" cm="1">
        <f t="array" ref="I729">_xlfn.IFS(B729=" United States Navy","USS",B729=" Royal Navy","HMS",B729=" Royal Canadian Navy","HMCS")</f>
        <v>HMS</v>
      </c>
      <c r="J729" t="str">
        <f t="shared" si="236"/>
        <v>Kimberley</v>
      </c>
      <c r="K729" t="s">
        <v>3268</v>
      </c>
      <c r="L729" t="str">
        <f t="shared" si="237"/>
        <v>K-class Destroyer</v>
      </c>
      <c r="M729" t="s">
        <v>3268</v>
      </c>
      <c r="N729" s="9">
        <f t="shared" si="238"/>
        <v>1690</v>
      </c>
      <c r="P729" t="str">
        <f t="shared" si="239"/>
        <v>HMS Kimberley#K-class Destroyer#1690</v>
      </c>
    </row>
    <row r="730" spans="1:16" hidden="1" x14ac:dyDescent="0.25">
      <c r="A730" t="s">
        <v>1584</v>
      </c>
      <c r="B730" t="s">
        <v>2880</v>
      </c>
      <c r="C730" t="s">
        <v>406</v>
      </c>
      <c r="D730" t="s">
        <v>400</v>
      </c>
      <c r="E730" s="9">
        <v>2050</v>
      </c>
      <c r="F730" s="10">
        <v>15848</v>
      </c>
      <c r="G730" t="s">
        <v>3071</v>
      </c>
    </row>
    <row r="731" spans="1:16" x14ac:dyDescent="0.25">
      <c r="A731" t="s">
        <v>1585</v>
      </c>
      <c r="B731" t="s">
        <v>2880</v>
      </c>
      <c r="C731" t="s">
        <v>457</v>
      </c>
      <c r="D731" t="s">
        <v>400</v>
      </c>
      <c r="E731" s="9">
        <v>1190</v>
      </c>
      <c r="F731" s="10">
        <v>7656</v>
      </c>
      <c r="G731" t="s">
        <v>1586</v>
      </c>
      <c r="I731" t="str" cm="1">
        <f t="array" ref="I731">_xlfn.IFS(B731=" United States Navy","USS",B731=" Royal Navy","HMS",B731=" Royal Canadian Navy","HMCS")</f>
        <v>USS</v>
      </c>
      <c r="J731" t="str">
        <f t="shared" ref="J731:J733" si="240">A731</f>
        <v>King</v>
      </c>
      <c r="K731" t="s">
        <v>3268</v>
      </c>
      <c r="L731" t="str">
        <f t="shared" ref="L731:L733" si="241">CONCATENATE(C731,"-class ",D731)</f>
        <v>Clemson-class Destroyer</v>
      </c>
      <c r="M731" t="s">
        <v>3268</v>
      </c>
      <c r="N731" s="9">
        <f t="shared" ref="N731:N733" si="242">E731</f>
        <v>1190</v>
      </c>
      <c r="P731" t="str">
        <f t="shared" ref="P731:P733" si="243">CONCATENATE(I731," ",J731,K731,L731,M731,N731)</f>
        <v>USS King#Clemson-class Destroyer#1190</v>
      </c>
    </row>
    <row r="732" spans="1:16" x14ac:dyDescent="0.25">
      <c r="A732" t="s">
        <v>1587</v>
      </c>
      <c r="B732" t="s">
        <v>2882</v>
      </c>
      <c r="C732" t="s">
        <v>1536</v>
      </c>
      <c r="D732" t="s">
        <v>400</v>
      </c>
      <c r="E732" s="9">
        <v>1690</v>
      </c>
      <c r="F732" s="10">
        <v>14502</v>
      </c>
      <c r="G732" t="s">
        <v>1588</v>
      </c>
      <c r="I732" t="str" cm="1">
        <f t="array" ref="I732">_xlfn.IFS(B732=" United States Navy","USS",B732=" Royal Navy","HMS",B732=" Royal Canadian Navy","HMCS")</f>
        <v>HMS</v>
      </c>
      <c r="J732" t="str">
        <f t="shared" si="240"/>
        <v>Kingston</v>
      </c>
      <c r="K732" t="s">
        <v>3268</v>
      </c>
      <c r="L732" t="str">
        <f t="shared" si="241"/>
        <v>K-class Destroyer</v>
      </c>
      <c r="M732" t="s">
        <v>3268</v>
      </c>
      <c r="N732" s="9">
        <f t="shared" si="242"/>
        <v>1690</v>
      </c>
      <c r="P732" t="str">
        <f t="shared" si="243"/>
        <v>HMS Kingston#K-class Destroyer#1690</v>
      </c>
    </row>
    <row r="733" spans="1:16" x14ac:dyDescent="0.25">
      <c r="A733" t="s">
        <v>1589</v>
      </c>
      <c r="B733" t="s">
        <v>2882</v>
      </c>
      <c r="C733" t="s">
        <v>1536</v>
      </c>
      <c r="D733" t="s">
        <v>400</v>
      </c>
      <c r="E733" s="9">
        <v>1690</v>
      </c>
      <c r="F733" s="10">
        <v>14601</v>
      </c>
      <c r="G733" t="s">
        <v>1590</v>
      </c>
      <c r="I733" t="str" cm="1">
        <f t="array" ref="I733">_xlfn.IFS(B733=" United States Navy","USS",B733=" Royal Navy","HMS",B733=" Royal Canadian Navy","HMCS")</f>
        <v>HMS</v>
      </c>
      <c r="J733" t="str">
        <f t="shared" si="240"/>
        <v>Kipling</v>
      </c>
      <c r="K733" t="s">
        <v>3268</v>
      </c>
      <c r="L733" t="str">
        <f t="shared" si="241"/>
        <v>K-class Destroyer</v>
      </c>
      <c r="M733" t="s">
        <v>3268</v>
      </c>
      <c r="N733" s="9">
        <f t="shared" si="242"/>
        <v>1690</v>
      </c>
      <c r="P733" t="str">
        <f t="shared" si="243"/>
        <v>HMS Kipling#K-class Destroyer#1690</v>
      </c>
    </row>
    <row r="734" spans="1:16" hidden="1" x14ac:dyDescent="0.25">
      <c r="A734" t="s">
        <v>1591</v>
      </c>
      <c r="B734" t="s">
        <v>2887</v>
      </c>
      <c r="C734" t="s">
        <v>1370</v>
      </c>
      <c r="D734" t="s">
        <v>400</v>
      </c>
      <c r="E734" s="9">
        <v>1262</v>
      </c>
      <c r="F734" s="10">
        <v>16298</v>
      </c>
      <c r="G734" t="s">
        <v>3072</v>
      </c>
    </row>
    <row r="735" spans="1:16" hidden="1" x14ac:dyDescent="0.25">
      <c r="A735" t="s">
        <v>1592</v>
      </c>
      <c r="B735" t="s">
        <v>2887</v>
      </c>
      <c r="C735" t="s">
        <v>1164</v>
      </c>
      <c r="D735" t="s">
        <v>400</v>
      </c>
      <c r="E735" s="9">
        <v>1315</v>
      </c>
      <c r="F735" s="10">
        <v>9487</v>
      </c>
      <c r="G735" t="s">
        <v>1593</v>
      </c>
    </row>
    <row r="736" spans="1:16" hidden="1" x14ac:dyDescent="0.25">
      <c r="A736" t="s">
        <v>1594</v>
      </c>
      <c r="B736" t="s">
        <v>2887</v>
      </c>
      <c r="C736" t="s">
        <v>2889</v>
      </c>
      <c r="D736" t="s">
        <v>400</v>
      </c>
      <c r="E736" s="9">
        <v>2077</v>
      </c>
      <c r="F736" s="10">
        <v>16043</v>
      </c>
      <c r="G736" t="s">
        <v>1595</v>
      </c>
    </row>
    <row r="737" spans="1:16" hidden="1" x14ac:dyDescent="0.25">
      <c r="A737" t="s">
        <v>1596</v>
      </c>
      <c r="B737" t="s">
        <v>2887</v>
      </c>
      <c r="C737" t="s">
        <v>2889</v>
      </c>
      <c r="D737" t="s">
        <v>400</v>
      </c>
      <c r="E737" s="9">
        <v>2077</v>
      </c>
      <c r="F737" s="10">
        <v>15731</v>
      </c>
      <c r="G737" t="s">
        <v>1597</v>
      </c>
    </row>
    <row r="738" spans="1:16" hidden="1" x14ac:dyDescent="0.25">
      <c r="A738" t="s">
        <v>1598</v>
      </c>
      <c r="B738" t="s">
        <v>2887</v>
      </c>
      <c r="C738" t="s">
        <v>2889</v>
      </c>
      <c r="D738" t="s">
        <v>400</v>
      </c>
      <c r="E738" s="9">
        <v>2077</v>
      </c>
      <c r="F738" s="10">
        <v>16207</v>
      </c>
      <c r="G738" t="s">
        <v>1599</v>
      </c>
    </row>
    <row r="739" spans="1:16" hidden="1" x14ac:dyDescent="0.25">
      <c r="A739" t="s">
        <v>1600</v>
      </c>
      <c r="B739" t="s">
        <v>2977</v>
      </c>
      <c r="C739" t="s">
        <v>1601</v>
      </c>
      <c r="D739" t="s">
        <v>400</v>
      </c>
      <c r="E739" s="9">
        <v>1020</v>
      </c>
      <c r="F739" s="10">
        <v>11948</v>
      </c>
      <c r="G739" t="s">
        <v>1602</v>
      </c>
    </row>
    <row r="740" spans="1:16" hidden="1" x14ac:dyDescent="0.25">
      <c r="A740" t="s">
        <v>1603</v>
      </c>
      <c r="B740" t="s">
        <v>2977</v>
      </c>
      <c r="C740" t="s">
        <v>1601</v>
      </c>
      <c r="D740" t="s">
        <v>400</v>
      </c>
      <c r="E740" s="9">
        <v>1020</v>
      </c>
      <c r="F740" s="10">
        <v>11959</v>
      </c>
      <c r="G740" t="s">
        <v>1604</v>
      </c>
    </row>
    <row r="741" spans="1:16" hidden="1" x14ac:dyDescent="0.25">
      <c r="A741" t="s">
        <v>1605</v>
      </c>
      <c r="B741" t="s">
        <v>2880</v>
      </c>
      <c r="C741" t="s">
        <v>406</v>
      </c>
      <c r="D741" t="s">
        <v>400</v>
      </c>
      <c r="E741" s="9">
        <v>2050</v>
      </c>
      <c r="F741" s="10">
        <v>15965</v>
      </c>
      <c r="G741" t="s">
        <v>1606</v>
      </c>
    </row>
    <row r="742" spans="1:16" x14ac:dyDescent="0.25">
      <c r="A742" t="s">
        <v>1607</v>
      </c>
      <c r="B742" t="s">
        <v>2880</v>
      </c>
      <c r="C742" t="s">
        <v>399</v>
      </c>
      <c r="D742" t="s">
        <v>400</v>
      </c>
      <c r="E742" s="9">
        <v>1630</v>
      </c>
      <c r="F742" s="10">
        <v>15515</v>
      </c>
      <c r="G742" t="s">
        <v>1608</v>
      </c>
      <c r="I742" t="str" cm="1">
        <f t="array" ref="I742">_xlfn.IFS(B742=" United States Navy","USS",B742=" Royal Navy","HMS",B742=" Royal Canadian Navy","HMCS")</f>
        <v>USS</v>
      </c>
      <c r="J742" t="str">
        <f>A742</f>
        <v>Knight</v>
      </c>
      <c r="K742" t="s">
        <v>3268</v>
      </c>
      <c r="L742" t="str">
        <f>CONCATENATE(C742,"-class ",D742)</f>
        <v>Gleaves-class Destroyer</v>
      </c>
      <c r="M742" t="s">
        <v>3268</v>
      </c>
      <c r="N742" s="9">
        <f>E742</f>
        <v>1630</v>
      </c>
      <c r="P742" t="str">
        <f>CONCATENATE(I742," ",J742,K742,L742,M742,N742)</f>
        <v>USS Knight#Gleaves-class Destroyer#1630</v>
      </c>
    </row>
    <row r="743" spans="1:16" hidden="1" x14ac:dyDescent="0.25">
      <c r="A743" t="s">
        <v>1609</v>
      </c>
      <c r="B743" t="s">
        <v>2883</v>
      </c>
      <c r="C743" t="s">
        <v>421</v>
      </c>
      <c r="D743" t="s">
        <v>400</v>
      </c>
      <c r="E743" s="9">
        <v>1250</v>
      </c>
      <c r="F743" s="10">
        <v>11614</v>
      </c>
      <c r="G743" t="s">
        <v>422</v>
      </c>
    </row>
    <row r="744" spans="1:16" hidden="1" x14ac:dyDescent="0.25">
      <c r="A744" t="s">
        <v>1610</v>
      </c>
      <c r="B744" t="s">
        <v>2910</v>
      </c>
      <c r="C744" t="s">
        <v>603</v>
      </c>
      <c r="D744" t="s">
        <v>400</v>
      </c>
      <c r="E744" s="9">
        <v>1316</v>
      </c>
      <c r="F744" s="10">
        <v>10474</v>
      </c>
      <c r="G744" t="s">
        <v>1040</v>
      </c>
    </row>
    <row r="745" spans="1:16" hidden="1" x14ac:dyDescent="0.25">
      <c r="A745" t="s">
        <v>1426</v>
      </c>
      <c r="B745" t="s">
        <v>2885</v>
      </c>
      <c r="C745" t="s">
        <v>1426</v>
      </c>
      <c r="D745" t="s">
        <v>400</v>
      </c>
      <c r="E745" s="9">
        <v>1389</v>
      </c>
      <c r="F745" s="10">
        <v>11994</v>
      </c>
      <c r="G745" t="s">
        <v>427</v>
      </c>
    </row>
    <row r="746" spans="1:16" hidden="1" x14ac:dyDescent="0.25">
      <c r="A746" t="s">
        <v>1611</v>
      </c>
      <c r="B746" t="s">
        <v>2887</v>
      </c>
      <c r="C746" t="s">
        <v>2888</v>
      </c>
      <c r="D746" t="s">
        <v>400</v>
      </c>
      <c r="E746" s="9">
        <v>2032</v>
      </c>
      <c r="F746" s="10">
        <v>14637</v>
      </c>
      <c r="G746" t="s">
        <v>1530</v>
      </c>
    </row>
    <row r="747" spans="1:16" hidden="1" x14ac:dyDescent="0.25">
      <c r="A747" t="s">
        <v>1612</v>
      </c>
      <c r="B747" t="s">
        <v>2887</v>
      </c>
      <c r="C747" t="s">
        <v>522</v>
      </c>
      <c r="D747" t="s">
        <v>400</v>
      </c>
      <c r="E747">
        <v>850</v>
      </c>
      <c r="F747" s="10">
        <v>7426</v>
      </c>
      <c r="G747" t="s">
        <v>1613</v>
      </c>
    </row>
    <row r="748" spans="1:16" hidden="1" x14ac:dyDescent="0.25">
      <c r="A748" t="s">
        <v>1614</v>
      </c>
      <c r="B748" t="s">
        <v>2887</v>
      </c>
      <c r="C748" t="s">
        <v>1058</v>
      </c>
      <c r="D748" t="s">
        <v>400</v>
      </c>
      <c r="E748" s="9">
        <v>1288</v>
      </c>
      <c r="F748" s="10">
        <v>16555</v>
      </c>
      <c r="G748" t="s">
        <v>1259</v>
      </c>
    </row>
    <row r="749" spans="1:16" hidden="1" x14ac:dyDescent="0.25">
      <c r="A749" t="s">
        <v>1615</v>
      </c>
      <c r="B749" t="s">
        <v>2887</v>
      </c>
      <c r="C749" t="s">
        <v>1370</v>
      </c>
      <c r="D749" t="s">
        <v>400</v>
      </c>
      <c r="E749" s="9">
        <v>1262</v>
      </c>
      <c r="F749" s="10">
        <v>16268</v>
      </c>
      <c r="G749" t="s">
        <v>918</v>
      </c>
    </row>
    <row r="750" spans="1:16" hidden="1" x14ac:dyDescent="0.25">
      <c r="A750" t="s">
        <v>618</v>
      </c>
      <c r="B750" t="s">
        <v>2886</v>
      </c>
      <c r="C750" t="s">
        <v>618</v>
      </c>
      <c r="D750" t="s">
        <v>400</v>
      </c>
      <c r="E750" s="9">
        <v>1360</v>
      </c>
      <c r="F750" s="10">
        <v>10775</v>
      </c>
      <c r="G750" t="s">
        <v>1616</v>
      </c>
    </row>
    <row r="751" spans="1:16" hidden="1" x14ac:dyDescent="0.25">
      <c r="A751" t="s">
        <v>1617</v>
      </c>
      <c r="B751" t="s">
        <v>2886</v>
      </c>
    </row>
    <row r="752" spans="1:16" hidden="1" x14ac:dyDescent="0.25">
      <c r="A752" t="s">
        <v>2912</v>
      </c>
      <c r="B752" t="s">
        <v>618</v>
      </c>
      <c r="C752" t="s">
        <v>400</v>
      </c>
      <c r="D752" s="9">
        <v>1360</v>
      </c>
      <c r="E752" s="10">
        <v>10789</v>
      </c>
      <c r="F752" t="s">
        <v>1618</v>
      </c>
    </row>
    <row r="753" spans="1:16" hidden="1" x14ac:dyDescent="0.25">
      <c r="A753" t="s">
        <v>1619</v>
      </c>
      <c r="B753" t="s">
        <v>2886</v>
      </c>
    </row>
    <row r="754" spans="1:16" hidden="1" x14ac:dyDescent="0.25">
      <c r="A754" t="s">
        <v>2908</v>
      </c>
      <c r="B754" t="s">
        <v>1620</v>
      </c>
      <c r="C754" t="s">
        <v>400</v>
      </c>
      <c r="D754" s="9">
        <v>2528</v>
      </c>
      <c r="E754" s="10">
        <v>12997</v>
      </c>
      <c r="F754" t="s">
        <v>3073</v>
      </c>
    </row>
    <row r="755" spans="1:16" hidden="1" x14ac:dyDescent="0.25">
      <c r="A755" t="s">
        <v>1621</v>
      </c>
      <c r="B755" t="s">
        <v>2886</v>
      </c>
    </row>
    <row r="756" spans="1:16" hidden="1" x14ac:dyDescent="0.25">
      <c r="A756" t="s">
        <v>2908</v>
      </c>
      <c r="B756" t="s">
        <v>1620</v>
      </c>
      <c r="C756" t="s">
        <v>400</v>
      </c>
      <c r="D756" s="9">
        <v>2528</v>
      </c>
      <c r="E756" s="10">
        <v>13103</v>
      </c>
      <c r="F756" t="s">
        <v>3074</v>
      </c>
    </row>
    <row r="757" spans="1:16" hidden="1" x14ac:dyDescent="0.25">
      <c r="A757" t="s">
        <v>1622</v>
      </c>
      <c r="B757" t="s">
        <v>2886</v>
      </c>
      <c r="C757" t="s">
        <v>618</v>
      </c>
      <c r="D757" t="s">
        <v>400</v>
      </c>
      <c r="E757" s="9">
        <v>1360</v>
      </c>
      <c r="F757" s="10">
        <v>10264</v>
      </c>
      <c r="G757" t="s">
        <v>679</v>
      </c>
    </row>
    <row r="758" spans="1:16" hidden="1" x14ac:dyDescent="0.25">
      <c r="A758" t="s">
        <v>1623</v>
      </c>
      <c r="B758" t="s">
        <v>2886</v>
      </c>
      <c r="C758" t="s">
        <v>618</v>
      </c>
      <c r="D758" t="s">
        <v>400</v>
      </c>
      <c r="E758" s="9">
        <v>1360</v>
      </c>
      <c r="F758" s="10">
        <v>10302</v>
      </c>
      <c r="G758" t="s">
        <v>1624</v>
      </c>
    </row>
    <row r="759" spans="1:16" hidden="1" x14ac:dyDescent="0.25">
      <c r="A759" t="s">
        <v>922</v>
      </c>
      <c r="B759" t="s">
        <v>2934</v>
      </c>
      <c r="C759" t="s">
        <v>922</v>
      </c>
      <c r="D759" t="s">
        <v>400</v>
      </c>
      <c r="E759">
        <v>875</v>
      </c>
      <c r="F759" s="10">
        <v>4473</v>
      </c>
      <c r="G759" t="s">
        <v>1625</v>
      </c>
    </row>
    <row r="760" spans="1:16" hidden="1" x14ac:dyDescent="0.25">
      <c r="A760" t="s">
        <v>1626</v>
      </c>
      <c r="B760" t="s">
        <v>2934</v>
      </c>
      <c r="C760" t="s">
        <v>1627</v>
      </c>
      <c r="D760" t="s">
        <v>400</v>
      </c>
      <c r="E760" s="9">
        <v>1570</v>
      </c>
      <c r="F760" s="10">
        <v>10797</v>
      </c>
      <c r="G760" t="s">
        <v>1628</v>
      </c>
    </row>
    <row r="761" spans="1:16" x14ac:dyDescent="0.25">
      <c r="A761" t="s">
        <v>1629</v>
      </c>
      <c r="B761" t="s">
        <v>2880</v>
      </c>
      <c r="C761" t="s">
        <v>406</v>
      </c>
      <c r="D761" t="s">
        <v>400</v>
      </c>
      <c r="E761" s="9">
        <v>2050</v>
      </c>
      <c r="F761" s="10">
        <v>15565</v>
      </c>
      <c r="G761" t="s">
        <v>1630</v>
      </c>
      <c r="I761" t="str" cm="1">
        <f t="array" ref="I761">_xlfn.IFS(B761=" United States Navy","USS",B761=" Royal Navy","HMS",B761=" Royal Canadian Navy","HMCS")</f>
        <v>USS</v>
      </c>
      <c r="J761" t="str">
        <f>A761</f>
        <v>La Vallette</v>
      </c>
      <c r="K761" t="s">
        <v>3268</v>
      </c>
      <c r="L761" t="str">
        <f>CONCATENATE(C761,"-class ",D761)</f>
        <v>Fletcher-class Destroyer</v>
      </c>
      <c r="M761" t="s">
        <v>3268</v>
      </c>
      <c r="N761" s="9">
        <f>E761</f>
        <v>2050</v>
      </c>
      <c r="P761" t="str">
        <f>CONCATENATE(I761," ",J761,K761,L761,M761,N761)</f>
        <v>USS La Vallette#Fletcher-class Destroyer#2050</v>
      </c>
    </row>
    <row r="762" spans="1:16" hidden="1" x14ac:dyDescent="0.25">
      <c r="A762" t="s">
        <v>3075</v>
      </c>
      <c r="B762" t="s">
        <v>2880</v>
      </c>
      <c r="C762" t="s">
        <v>460</v>
      </c>
      <c r="D762" t="s">
        <v>400</v>
      </c>
      <c r="E762" s="9">
        <v>2200</v>
      </c>
      <c r="F762" s="10">
        <v>16110</v>
      </c>
      <c r="G762" t="s">
        <v>1631</v>
      </c>
    </row>
    <row r="763" spans="1:16" x14ac:dyDescent="0.25">
      <c r="A763" t="s">
        <v>1632</v>
      </c>
      <c r="B763" t="s">
        <v>2882</v>
      </c>
      <c r="C763" t="s">
        <v>1254</v>
      </c>
      <c r="D763" t="s">
        <v>562</v>
      </c>
      <c r="E763" s="9">
        <v>1920</v>
      </c>
      <c r="F763" s="10">
        <v>15214</v>
      </c>
      <c r="G763" t="s">
        <v>3076</v>
      </c>
      <c r="I763" t="str" cm="1">
        <f t="array" ref="I763">_xlfn.IFS(B763=" United States Navy","USS",B763=" Royal Navy","HMS",B763=" Royal Canadian Navy","HMCS")</f>
        <v>HMS</v>
      </c>
      <c r="J763" t="str">
        <f>A763</f>
        <v>Laforey</v>
      </c>
      <c r="K763" t="s">
        <v>3268</v>
      </c>
      <c r="L763" t="str">
        <f>CONCATENATE(C763,"-class ",D763)</f>
        <v>L-class Destroyer flotilla leader</v>
      </c>
      <c r="M763" t="s">
        <v>3268</v>
      </c>
      <c r="N763" s="9">
        <f>E763</f>
        <v>1920</v>
      </c>
      <c r="P763" t="str">
        <f>CONCATENATE(I763," ",J763,K763,L763,M763,N763)</f>
        <v>HMS Laforey#L-class Destroyer flotilla leader#1920</v>
      </c>
    </row>
    <row r="764" spans="1:16" hidden="1" x14ac:dyDescent="0.25">
      <c r="A764" t="s">
        <v>1633</v>
      </c>
      <c r="B764" t="s">
        <v>2882</v>
      </c>
      <c r="C764" t="s">
        <v>536</v>
      </c>
      <c r="D764" t="s">
        <v>400</v>
      </c>
      <c r="E764" s="9">
        <v>2325</v>
      </c>
      <c r="F764" s="10">
        <v>16743</v>
      </c>
      <c r="G764" t="s">
        <v>1634</v>
      </c>
    </row>
    <row r="765" spans="1:16" x14ac:dyDescent="0.25">
      <c r="A765" t="s">
        <v>1635</v>
      </c>
      <c r="B765" t="s">
        <v>2880</v>
      </c>
      <c r="C765" t="s">
        <v>578</v>
      </c>
      <c r="D765" t="s">
        <v>674</v>
      </c>
      <c r="E765" s="9">
        <v>1190</v>
      </c>
      <c r="F765" s="10">
        <v>6809</v>
      </c>
      <c r="G765" t="s">
        <v>1318</v>
      </c>
      <c r="I765" t="str" cm="1">
        <f t="array" ref="I765">_xlfn.IFS(B765=" United States Navy","USS",B765=" Royal Navy","HMS",B765=" Royal Canadian Navy","HMCS")</f>
        <v>USS</v>
      </c>
      <c r="J765" t="str">
        <f t="shared" ref="J765:J766" si="244">A765</f>
        <v>Lamberton</v>
      </c>
      <c r="K765" t="s">
        <v>3268</v>
      </c>
      <c r="L765" t="str">
        <f t="shared" ref="L765:L766" si="245">CONCATENATE(C765,"-class ",D765)</f>
        <v>Wickes-class Destroyer minesweeper</v>
      </c>
      <c r="M765" t="s">
        <v>3268</v>
      </c>
      <c r="N765" s="9">
        <f t="shared" ref="N765:N766" si="246">E765</f>
        <v>1190</v>
      </c>
      <c r="P765" t="str">
        <f t="shared" ref="P765:P766" si="247">CONCATENATE(I765," ",J765,K765,L765,M765,N765)</f>
        <v>USS Lamberton#Wickes-class Destroyer minesweeper#1190</v>
      </c>
    </row>
    <row r="766" spans="1:16" x14ac:dyDescent="0.25">
      <c r="A766" t="s">
        <v>1636</v>
      </c>
      <c r="B766" t="s">
        <v>2880</v>
      </c>
      <c r="C766" t="s">
        <v>781</v>
      </c>
      <c r="D766" t="s">
        <v>400</v>
      </c>
      <c r="E766" s="9">
        <v>1450</v>
      </c>
      <c r="F766" s="10">
        <v>13444</v>
      </c>
      <c r="G766" t="s">
        <v>1637</v>
      </c>
      <c r="I766" t="str" cm="1">
        <f t="array" ref="I766">_xlfn.IFS(B766=" United States Navy","USS",B766=" Royal Navy","HMS",B766=" Royal Canadian Navy","HMCS")</f>
        <v>USS</v>
      </c>
      <c r="J766" t="str">
        <f t="shared" si="244"/>
        <v>Lamson</v>
      </c>
      <c r="K766" t="s">
        <v>3268</v>
      </c>
      <c r="L766" t="str">
        <f t="shared" si="245"/>
        <v>Mahan-class Destroyer</v>
      </c>
      <c r="M766" t="s">
        <v>3268</v>
      </c>
      <c r="N766" s="9">
        <f t="shared" si="246"/>
        <v>1450</v>
      </c>
      <c r="P766" t="str">
        <f t="shared" si="247"/>
        <v>USS Lamson#Mahan-class Destroyer#1450</v>
      </c>
    </row>
    <row r="767" spans="1:16" hidden="1" x14ac:dyDescent="0.25">
      <c r="A767" t="s">
        <v>1638</v>
      </c>
      <c r="B767" t="s">
        <v>2892</v>
      </c>
      <c r="C767" t="s">
        <v>598</v>
      </c>
      <c r="D767" t="s">
        <v>400</v>
      </c>
      <c r="E767" s="9">
        <v>1220</v>
      </c>
      <c r="F767" s="10">
        <v>11914</v>
      </c>
      <c r="G767" t="s">
        <v>1639</v>
      </c>
    </row>
    <row r="768" spans="1:16" x14ac:dyDescent="0.25">
      <c r="A768" t="s">
        <v>1640</v>
      </c>
      <c r="B768" t="s">
        <v>2882</v>
      </c>
      <c r="C768" t="s">
        <v>506</v>
      </c>
      <c r="D768" t="s">
        <v>400</v>
      </c>
      <c r="E768" s="9">
        <v>1190</v>
      </c>
      <c r="F768" s="10">
        <v>6811</v>
      </c>
      <c r="G768" t="s">
        <v>418</v>
      </c>
      <c r="I768" t="str" cm="1">
        <f t="array" ref="I768">_xlfn.IFS(B768=" United States Navy","USS",B768=" Royal Navy","HMS",B768=" Royal Canadian Navy","HMCS")</f>
        <v>HMS</v>
      </c>
      <c r="J768" t="str">
        <f t="shared" ref="J768:J769" si="248">A768</f>
        <v>Lancaster</v>
      </c>
      <c r="K768" t="s">
        <v>3268</v>
      </c>
      <c r="L768" t="str">
        <f t="shared" ref="L768:L769" si="249">CONCATENATE(C768,"-class ",D768)</f>
        <v>Town-class Destroyer</v>
      </c>
      <c r="M768" t="s">
        <v>3268</v>
      </c>
      <c r="N768" s="9">
        <f t="shared" ref="N768:N769" si="250">E768</f>
        <v>1190</v>
      </c>
      <c r="P768" t="str">
        <f t="shared" ref="P768:P769" si="251">CONCATENATE(I768," ",J768,K768,L768,M768,N768)</f>
        <v>HMS Lancaster#Town-class Destroyer#1190</v>
      </c>
    </row>
    <row r="769" spans="1:16" x14ac:dyDescent="0.25">
      <c r="A769" t="s">
        <v>1641</v>
      </c>
      <c r="B769" t="s">
        <v>2882</v>
      </c>
      <c r="C769" t="s">
        <v>1254</v>
      </c>
      <c r="D769" t="s">
        <v>400</v>
      </c>
      <c r="E769" s="9">
        <v>1920</v>
      </c>
      <c r="F769" s="10">
        <v>15109</v>
      </c>
      <c r="G769" t="s">
        <v>1642</v>
      </c>
      <c r="I769" t="str" cm="1">
        <f t="array" ref="I769">_xlfn.IFS(B769=" United States Navy","USS",B769=" Royal Navy","HMS",B769=" Royal Canadian Navy","HMCS")</f>
        <v>HMS</v>
      </c>
      <c r="J769" t="str">
        <f t="shared" si="248"/>
        <v>Lance</v>
      </c>
      <c r="K769" t="s">
        <v>3268</v>
      </c>
      <c r="L769" t="str">
        <f t="shared" si="249"/>
        <v>L-class Destroyer</v>
      </c>
      <c r="M769" t="s">
        <v>3268</v>
      </c>
      <c r="N769" s="9">
        <f t="shared" si="250"/>
        <v>1920</v>
      </c>
      <c r="P769" t="str">
        <f t="shared" si="251"/>
        <v>HMS Lance#L-class Destroyer#1920</v>
      </c>
    </row>
    <row r="770" spans="1:16" hidden="1" x14ac:dyDescent="0.25">
      <c r="A770" t="s">
        <v>1643</v>
      </c>
      <c r="B770" t="s">
        <v>2892</v>
      </c>
      <c r="C770" t="s">
        <v>485</v>
      </c>
      <c r="D770" t="s">
        <v>400</v>
      </c>
      <c r="E770" s="9">
        <v>1850</v>
      </c>
      <c r="F770" s="10">
        <v>14329</v>
      </c>
      <c r="G770" t="s">
        <v>1644</v>
      </c>
    </row>
    <row r="771" spans="1:16" x14ac:dyDescent="0.25">
      <c r="A771" t="s">
        <v>1645</v>
      </c>
      <c r="B771" t="s">
        <v>2880</v>
      </c>
      <c r="C771" t="s">
        <v>640</v>
      </c>
      <c r="D771" t="s">
        <v>400</v>
      </c>
      <c r="E771" s="9">
        <v>1656</v>
      </c>
      <c r="F771" s="10">
        <v>14334</v>
      </c>
      <c r="G771" t="s">
        <v>418</v>
      </c>
      <c r="I771" t="str" cm="1">
        <f t="array" ref="I771">_xlfn.IFS(B771=" United States Navy","USS",B771=" Royal Navy","HMS",B771=" Royal Canadian Navy","HMCS")</f>
        <v>USS</v>
      </c>
      <c r="J771" t="str">
        <f t="shared" ref="J771:J773" si="252">A771</f>
        <v>Lang</v>
      </c>
      <c r="K771" t="s">
        <v>3268</v>
      </c>
      <c r="L771" t="str">
        <f t="shared" ref="L771:L773" si="253">CONCATENATE(C771,"-class ",D771)</f>
        <v>Benham-class Destroyer</v>
      </c>
      <c r="M771" t="s">
        <v>3268</v>
      </c>
      <c r="N771" s="9">
        <f t="shared" ref="N771:N773" si="254">E771</f>
        <v>1656</v>
      </c>
      <c r="P771" t="str">
        <f t="shared" ref="P771:P773" si="255">CONCATENATE(I771," ",J771,K771,L771,M771,N771)</f>
        <v>USS Lang#Benham-class Destroyer#1656</v>
      </c>
    </row>
    <row r="772" spans="1:16" x14ac:dyDescent="0.25">
      <c r="A772" t="s">
        <v>1646</v>
      </c>
      <c r="B772" t="s">
        <v>2880</v>
      </c>
      <c r="C772" t="s">
        <v>586</v>
      </c>
      <c r="D772" t="s">
        <v>400</v>
      </c>
      <c r="E772" s="9">
        <v>1620</v>
      </c>
      <c r="F772" s="10">
        <v>14871</v>
      </c>
      <c r="G772" t="s">
        <v>1647</v>
      </c>
      <c r="I772" t="str" cm="1">
        <f t="array" ref="I772">_xlfn.IFS(B772=" United States Navy","USS",B772=" Royal Navy","HMS",B772=" Royal Canadian Navy","HMCS")</f>
        <v>USS</v>
      </c>
      <c r="J772" t="str">
        <f t="shared" si="252"/>
        <v>Lansdale</v>
      </c>
      <c r="K772" t="s">
        <v>3268</v>
      </c>
      <c r="L772" t="str">
        <f t="shared" si="253"/>
        <v>Benson-class Destroyer</v>
      </c>
      <c r="M772" t="s">
        <v>3268</v>
      </c>
      <c r="N772" s="9">
        <f t="shared" si="254"/>
        <v>1620</v>
      </c>
      <c r="P772" t="str">
        <f t="shared" si="255"/>
        <v>USS Lansdale#Benson-class Destroyer#1620</v>
      </c>
    </row>
    <row r="773" spans="1:16" x14ac:dyDescent="0.25">
      <c r="A773" t="s">
        <v>1648</v>
      </c>
      <c r="B773" t="s">
        <v>2880</v>
      </c>
      <c r="C773" t="s">
        <v>399</v>
      </c>
      <c r="D773" t="s">
        <v>400</v>
      </c>
      <c r="E773" s="9">
        <v>1630</v>
      </c>
      <c r="F773" s="10">
        <v>15460</v>
      </c>
      <c r="G773" t="s">
        <v>1649</v>
      </c>
      <c r="I773" t="str" cm="1">
        <f t="array" ref="I773">_xlfn.IFS(B773=" United States Navy","USS",B773=" Royal Navy","HMS",B773=" Royal Canadian Navy","HMCS")</f>
        <v>USS</v>
      </c>
      <c r="J773" t="str">
        <f t="shared" si="252"/>
        <v>Lansdowne</v>
      </c>
      <c r="K773" t="s">
        <v>3268</v>
      </c>
      <c r="L773" t="str">
        <f t="shared" si="253"/>
        <v>Gleaves-class Destroyer</v>
      </c>
      <c r="M773" t="s">
        <v>3268</v>
      </c>
      <c r="N773" s="9">
        <f t="shared" si="254"/>
        <v>1630</v>
      </c>
      <c r="P773" t="str">
        <f t="shared" si="255"/>
        <v>USS Lansdowne#Gleaves-class Destroyer#1630</v>
      </c>
    </row>
    <row r="774" spans="1:16" hidden="1" x14ac:dyDescent="0.25">
      <c r="A774" t="s">
        <v>1650</v>
      </c>
      <c r="B774" t="s">
        <v>2886</v>
      </c>
    </row>
    <row r="775" spans="1:16" hidden="1" x14ac:dyDescent="0.25">
      <c r="A775" t="s">
        <v>2892</v>
      </c>
    </row>
    <row r="776" spans="1:16" hidden="1" x14ac:dyDescent="0.25">
      <c r="A776" t="s">
        <v>2908</v>
      </c>
      <c r="B776" t="s">
        <v>793</v>
      </c>
      <c r="C776" t="s">
        <v>400</v>
      </c>
      <c r="D776" s="9">
        <v>1772</v>
      </c>
      <c r="E776" t="s">
        <v>774</v>
      </c>
      <c r="F776" t="s">
        <v>3077</v>
      </c>
    </row>
    <row r="777" spans="1:16" hidden="1" x14ac:dyDescent="0.25">
      <c r="A777" t="s">
        <v>1651</v>
      </c>
      <c r="B777" t="s">
        <v>2892</v>
      </c>
      <c r="C777" t="s">
        <v>489</v>
      </c>
      <c r="D777" t="s">
        <v>400</v>
      </c>
      <c r="E777" s="9">
        <v>1900</v>
      </c>
      <c r="F777" s="10">
        <v>10976</v>
      </c>
      <c r="G777" t="s">
        <v>1652</v>
      </c>
    </row>
    <row r="778" spans="1:16" x14ac:dyDescent="0.25">
      <c r="A778" t="s">
        <v>1653</v>
      </c>
      <c r="B778" t="s">
        <v>2880</v>
      </c>
      <c r="C778" t="s">
        <v>399</v>
      </c>
      <c r="D778" t="s">
        <v>400</v>
      </c>
      <c r="E778" s="9">
        <v>1630</v>
      </c>
      <c r="F778" s="10">
        <v>15474</v>
      </c>
      <c r="G778" t="s">
        <v>1654</v>
      </c>
      <c r="I778" t="str" cm="1">
        <f t="array" ref="I778">_xlfn.IFS(B778=" United States Navy","USS",B778=" Royal Navy","HMS",B778=" Royal Canadian Navy","HMCS")</f>
        <v>USS</v>
      </c>
      <c r="J778" t="str">
        <f t="shared" ref="J778:J780" si="256">A778</f>
        <v>Lardner</v>
      </c>
      <c r="K778" t="s">
        <v>3268</v>
      </c>
      <c r="L778" t="str">
        <f t="shared" ref="L778:L780" si="257">CONCATENATE(C778,"-class ",D778)</f>
        <v>Gleaves-class Destroyer</v>
      </c>
      <c r="M778" t="s">
        <v>3268</v>
      </c>
      <c r="N778" s="9">
        <f t="shared" ref="N778:N780" si="258">E778</f>
        <v>1630</v>
      </c>
      <c r="P778" t="str">
        <f t="shared" ref="P778:P780" si="259">CONCATENATE(I778," ",J778,K778,L778,M778,N778)</f>
        <v>USS Lardner#Gleaves-class Destroyer#1630</v>
      </c>
    </row>
    <row r="779" spans="1:16" x14ac:dyDescent="0.25">
      <c r="A779" t="s">
        <v>1655</v>
      </c>
      <c r="B779" t="s">
        <v>2880</v>
      </c>
      <c r="C779" t="s">
        <v>586</v>
      </c>
      <c r="D779" t="s">
        <v>400</v>
      </c>
      <c r="E779" s="9">
        <v>1620</v>
      </c>
      <c r="F779" s="10">
        <v>15638</v>
      </c>
      <c r="G779" t="s">
        <v>1656</v>
      </c>
      <c r="I779" t="str" cm="1">
        <f t="array" ref="I779">_xlfn.IFS(B779=" United States Navy","USS",B779=" Royal Navy","HMS",B779=" Royal Canadian Navy","HMCS")</f>
        <v>USS</v>
      </c>
      <c r="J779" t="str">
        <f t="shared" si="256"/>
        <v>Laub</v>
      </c>
      <c r="K779" t="s">
        <v>3268</v>
      </c>
      <c r="L779" t="str">
        <f t="shared" si="257"/>
        <v>Benson-class Destroyer</v>
      </c>
      <c r="M779" t="s">
        <v>3268</v>
      </c>
      <c r="N779" s="9">
        <f t="shared" si="258"/>
        <v>1620</v>
      </c>
      <c r="P779" t="str">
        <f t="shared" si="259"/>
        <v>USS Laub#Benson-class Destroyer#1620</v>
      </c>
    </row>
    <row r="780" spans="1:16" x14ac:dyDescent="0.25">
      <c r="A780" t="s">
        <v>1657</v>
      </c>
      <c r="B780" t="s">
        <v>2880</v>
      </c>
      <c r="C780" t="s">
        <v>457</v>
      </c>
      <c r="D780" t="s">
        <v>400</v>
      </c>
      <c r="E780" s="9">
        <v>1190</v>
      </c>
      <c r="F780" s="10">
        <v>7779</v>
      </c>
      <c r="G780" t="s">
        <v>1658</v>
      </c>
      <c r="I780" t="str" cm="1">
        <f t="array" ref="I780">_xlfn.IFS(B780=" United States Navy","USS",B780=" Royal Navy","HMS",B780=" Royal Canadian Navy","HMCS")</f>
        <v>USS</v>
      </c>
      <c r="J780" t="str">
        <f t="shared" si="256"/>
        <v>Lawrence</v>
      </c>
      <c r="K780" t="s">
        <v>3268</v>
      </c>
      <c r="L780" t="str">
        <f t="shared" si="257"/>
        <v>Clemson-class Destroyer</v>
      </c>
      <c r="M780" t="s">
        <v>3268</v>
      </c>
      <c r="N780" s="9">
        <f t="shared" si="258"/>
        <v>1190</v>
      </c>
      <c r="P780" t="str">
        <f t="shared" si="259"/>
        <v>USS Lawrence#Clemson-class Destroyer#1190</v>
      </c>
    </row>
    <row r="781" spans="1:16" hidden="1" x14ac:dyDescent="0.25">
      <c r="A781" t="s">
        <v>1659</v>
      </c>
      <c r="B781" t="s">
        <v>2880</v>
      </c>
      <c r="C781" t="s">
        <v>406</v>
      </c>
      <c r="D781" t="s">
        <v>400</v>
      </c>
      <c r="E781" s="9">
        <v>2050</v>
      </c>
      <c r="F781" s="10">
        <v>16028</v>
      </c>
      <c r="G781" t="s">
        <v>1660</v>
      </c>
    </row>
    <row r="782" spans="1:16" hidden="1" x14ac:dyDescent="0.25">
      <c r="A782" t="s">
        <v>1661</v>
      </c>
      <c r="B782" t="s">
        <v>2890</v>
      </c>
      <c r="C782" t="s">
        <v>487</v>
      </c>
      <c r="D782" t="s">
        <v>400</v>
      </c>
      <c r="E782" s="9">
        <v>1044</v>
      </c>
      <c r="F782">
        <v>1925</v>
      </c>
      <c r="G782" t="s">
        <v>1662</v>
      </c>
    </row>
    <row r="783" spans="1:16" hidden="1" x14ac:dyDescent="0.25">
      <c r="A783" t="s">
        <v>1663</v>
      </c>
      <c r="B783" t="s">
        <v>2886</v>
      </c>
    </row>
    <row r="784" spans="1:16" hidden="1" x14ac:dyDescent="0.25">
      <c r="A784" t="s">
        <v>2892</v>
      </c>
      <c r="B784" t="s">
        <v>793</v>
      </c>
      <c r="C784" t="s">
        <v>400</v>
      </c>
      <c r="D784" s="9">
        <v>1772</v>
      </c>
      <c r="E784" s="10">
        <v>15158</v>
      </c>
      <c r="F784" t="s">
        <v>3078</v>
      </c>
    </row>
    <row r="785" spans="1:16" hidden="1" x14ac:dyDescent="0.25">
      <c r="A785" t="s">
        <v>1620</v>
      </c>
      <c r="B785" t="s">
        <v>2886</v>
      </c>
    </row>
    <row r="786" spans="1:16" hidden="1" x14ac:dyDescent="0.25">
      <c r="A786" t="s">
        <v>2912</v>
      </c>
      <c r="B786" t="s">
        <v>1620</v>
      </c>
      <c r="C786" t="s">
        <v>400</v>
      </c>
      <c r="D786" s="9">
        <v>2528</v>
      </c>
      <c r="E786" s="10">
        <v>13103</v>
      </c>
      <c r="F786" t="s">
        <v>1664</v>
      </c>
    </row>
    <row r="787" spans="1:16" hidden="1" x14ac:dyDescent="0.25">
      <c r="A787" t="s">
        <v>1665</v>
      </c>
      <c r="B787" t="s">
        <v>2886</v>
      </c>
    </row>
    <row r="788" spans="1:16" hidden="1" x14ac:dyDescent="0.25">
      <c r="A788" t="s">
        <v>2912</v>
      </c>
      <c r="B788" t="s">
        <v>618</v>
      </c>
      <c r="C788" t="s">
        <v>400</v>
      </c>
      <c r="D788" s="9">
        <v>1360</v>
      </c>
      <c r="E788" s="10">
        <v>10259</v>
      </c>
      <c r="F788" t="s">
        <v>1666</v>
      </c>
    </row>
    <row r="789" spans="1:16" hidden="1" x14ac:dyDescent="0.25">
      <c r="A789" t="s">
        <v>1667</v>
      </c>
      <c r="B789" t="s">
        <v>2886</v>
      </c>
    </row>
    <row r="790" spans="1:16" hidden="1" x14ac:dyDescent="0.25">
      <c r="A790" t="s">
        <v>2892</v>
      </c>
      <c r="B790" t="s">
        <v>793</v>
      </c>
      <c r="C790" t="s">
        <v>400</v>
      </c>
      <c r="D790" s="9">
        <v>1772</v>
      </c>
      <c r="E790" t="s">
        <v>774</v>
      </c>
      <c r="F790" t="s">
        <v>3079</v>
      </c>
    </row>
    <row r="791" spans="1:16" hidden="1" x14ac:dyDescent="0.25">
      <c r="A791" t="s">
        <v>793</v>
      </c>
      <c r="B791" t="s">
        <v>2886</v>
      </c>
    </row>
    <row r="792" spans="1:16" hidden="1" x14ac:dyDescent="0.25">
      <c r="A792" t="s">
        <v>2892</v>
      </c>
      <c r="B792" t="s">
        <v>793</v>
      </c>
      <c r="C792" t="s">
        <v>400</v>
      </c>
      <c r="D792" s="9">
        <v>1772</v>
      </c>
      <c r="E792" s="10">
        <v>14580</v>
      </c>
      <c r="F792" t="s">
        <v>3080</v>
      </c>
    </row>
    <row r="793" spans="1:16" hidden="1" x14ac:dyDescent="0.25">
      <c r="A793" t="s">
        <v>1668</v>
      </c>
      <c r="B793" t="s">
        <v>2886</v>
      </c>
      <c r="C793" t="s">
        <v>618</v>
      </c>
      <c r="D793" t="s">
        <v>400</v>
      </c>
      <c r="E793" s="9">
        <v>1360</v>
      </c>
      <c r="F793" s="10">
        <v>10247</v>
      </c>
      <c r="G793" t="s">
        <v>679</v>
      </c>
    </row>
    <row r="794" spans="1:16" hidden="1" x14ac:dyDescent="0.25">
      <c r="A794" t="s">
        <v>1669</v>
      </c>
      <c r="B794" t="s">
        <v>2886</v>
      </c>
    </row>
    <row r="795" spans="1:16" hidden="1" x14ac:dyDescent="0.25">
      <c r="A795" t="s">
        <v>2912</v>
      </c>
      <c r="B795" t="s">
        <v>1620</v>
      </c>
      <c r="C795" t="s">
        <v>400</v>
      </c>
      <c r="D795" s="9">
        <v>2528</v>
      </c>
      <c r="E795" s="10">
        <v>13138</v>
      </c>
      <c r="F795" t="s">
        <v>1670</v>
      </c>
    </row>
    <row r="796" spans="1:16" hidden="1" x14ac:dyDescent="0.25">
      <c r="A796" t="s">
        <v>1671</v>
      </c>
      <c r="B796" t="s">
        <v>2886</v>
      </c>
    </row>
    <row r="797" spans="1:16" hidden="1" x14ac:dyDescent="0.25">
      <c r="A797" t="s">
        <v>2912</v>
      </c>
      <c r="B797" t="s">
        <v>1620</v>
      </c>
      <c r="C797" t="s">
        <v>400</v>
      </c>
      <c r="D797" s="9">
        <v>2528</v>
      </c>
      <c r="E797" s="10">
        <v>12889</v>
      </c>
      <c r="F797" t="s">
        <v>1672</v>
      </c>
    </row>
    <row r="798" spans="1:16" hidden="1" x14ac:dyDescent="0.25">
      <c r="A798" t="s">
        <v>1673</v>
      </c>
      <c r="B798" t="s">
        <v>2886</v>
      </c>
    </row>
    <row r="799" spans="1:16" hidden="1" x14ac:dyDescent="0.25">
      <c r="A799" t="s">
        <v>2912</v>
      </c>
      <c r="B799" t="s">
        <v>1620</v>
      </c>
      <c r="C799" t="s">
        <v>400</v>
      </c>
      <c r="D799" s="9">
        <v>2528</v>
      </c>
      <c r="E799" s="10">
        <v>13149</v>
      </c>
      <c r="F799" t="s">
        <v>1674</v>
      </c>
    </row>
    <row r="800" spans="1:16" x14ac:dyDescent="0.25">
      <c r="A800" t="s">
        <v>1675</v>
      </c>
      <c r="B800" t="s">
        <v>2880</v>
      </c>
      <c r="C800" t="s">
        <v>578</v>
      </c>
      <c r="D800" t="s">
        <v>400</v>
      </c>
      <c r="E800" s="9">
        <v>1190</v>
      </c>
      <c r="F800" s="10">
        <v>6850</v>
      </c>
      <c r="G800" t="s">
        <v>1676</v>
      </c>
      <c r="I800" t="str" cm="1">
        <f t="array" ref="I800">_xlfn.IFS(B800=" United States Navy","USS",B800=" Royal Navy","HMS",B800=" Royal Canadian Navy","HMCS")</f>
        <v>USS</v>
      </c>
      <c r="J800" t="str">
        <f>A800</f>
        <v>Lea</v>
      </c>
      <c r="K800" t="s">
        <v>3268</v>
      </c>
      <c r="L800" t="str">
        <f>CONCATENATE(C800,"-class ",D800)</f>
        <v>Wickes-class Destroyer</v>
      </c>
      <c r="M800" t="s">
        <v>3268</v>
      </c>
      <c r="N800" s="9">
        <f>E800</f>
        <v>1190</v>
      </c>
      <c r="P800" t="str">
        <f>CONCATENATE(I800," ",J800,K800,L800,M800,N800)</f>
        <v>USS Lea#Wickes-class Destroyer#1190</v>
      </c>
    </row>
    <row r="801" spans="1:16" hidden="1" x14ac:dyDescent="0.25">
      <c r="A801" t="s">
        <v>2894</v>
      </c>
    </row>
    <row r="802" spans="1:16" hidden="1" x14ac:dyDescent="0.25">
      <c r="A802" t="s">
        <v>2901</v>
      </c>
      <c r="B802" t="s">
        <v>506</v>
      </c>
      <c r="C802" t="s">
        <v>400</v>
      </c>
      <c r="D802" s="9">
        <v>1327</v>
      </c>
      <c r="E802" s="10">
        <v>14907</v>
      </c>
      <c r="F802" t="s">
        <v>3081</v>
      </c>
    </row>
    <row r="803" spans="1:16" hidden="1" x14ac:dyDescent="0.25">
      <c r="A803" t="s">
        <v>3082</v>
      </c>
      <c r="B803" t="s">
        <v>2880</v>
      </c>
      <c r="C803" t="s">
        <v>432</v>
      </c>
      <c r="D803" t="s">
        <v>400</v>
      </c>
      <c r="E803" s="9">
        <v>2616</v>
      </c>
      <c r="F803" s="10">
        <v>16564</v>
      </c>
      <c r="G803" t="s">
        <v>3083</v>
      </c>
    </row>
    <row r="804" spans="1:16" x14ac:dyDescent="0.25">
      <c r="A804" t="s">
        <v>1677</v>
      </c>
      <c r="B804" t="s">
        <v>2882</v>
      </c>
      <c r="C804" t="s">
        <v>506</v>
      </c>
      <c r="D804" t="s">
        <v>400</v>
      </c>
      <c r="E804" s="9">
        <v>1125</v>
      </c>
      <c r="F804" s="10">
        <v>6587</v>
      </c>
      <c r="G804" t="s">
        <v>1678</v>
      </c>
      <c r="I804" t="str" cm="1">
        <f t="array" ref="I804">_xlfn.IFS(B804=" United States Navy","USS",B804=" Royal Navy","HMS",B804=" Royal Canadian Navy","HMCS")</f>
        <v>HMS</v>
      </c>
      <c r="J804" t="str">
        <f t="shared" ref="J804:J805" si="260">A804</f>
        <v>Leeds</v>
      </c>
      <c r="K804" t="s">
        <v>3268</v>
      </c>
      <c r="L804" t="str">
        <f t="shared" ref="L804:L805" si="261">CONCATENATE(C804,"-class ",D804)</f>
        <v>Town-class Destroyer</v>
      </c>
      <c r="M804" t="s">
        <v>3268</v>
      </c>
      <c r="N804" s="9">
        <f t="shared" ref="N804:N805" si="262">E804</f>
        <v>1125</v>
      </c>
      <c r="P804" t="str">
        <f t="shared" ref="P804:P805" si="263">CONCATENATE(I804," ",J804,K804,L804,M804,N804)</f>
        <v>HMS Leeds#Town-class Destroyer#1125</v>
      </c>
    </row>
    <row r="805" spans="1:16" x14ac:dyDescent="0.25">
      <c r="A805" t="s">
        <v>1679</v>
      </c>
      <c r="B805" t="s">
        <v>2882</v>
      </c>
      <c r="C805" t="s">
        <v>1254</v>
      </c>
      <c r="D805" t="s">
        <v>400</v>
      </c>
      <c r="E805" s="9">
        <v>1920</v>
      </c>
      <c r="F805" s="10">
        <v>14964</v>
      </c>
      <c r="G805" t="s">
        <v>1680</v>
      </c>
      <c r="I805" t="str" cm="1">
        <f t="array" ref="I805">_xlfn.IFS(B805=" United States Navy","USS",B805=" Royal Navy","HMS",B805=" Royal Canadian Navy","HMCS")</f>
        <v>HMS</v>
      </c>
      <c r="J805" t="str">
        <f t="shared" si="260"/>
        <v>Legion</v>
      </c>
      <c r="K805" t="s">
        <v>3268</v>
      </c>
      <c r="L805" t="str">
        <f t="shared" si="261"/>
        <v>L-class Destroyer</v>
      </c>
      <c r="M805" t="s">
        <v>3268</v>
      </c>
      <c r="N805" s="9">
        <f t="shared" si="262"/>
        <v>1920</v>
      </c>
      <c r="P805" t="str">
        <f t="shared" si="263"/>
        <v>HMS Legion#L-class Destroyer#1920</v>
      </c>
    </row>
    <row r="806" spans="1:16" hidden="1" x14ac:dyDescent="0.25">
      <c r="A806" t="s">
        <v>1681</v>
      </c>
      <c r="B806" t="s">
        <v>2892</v>
      </c>
      <c r="C806" t="s">
        <v>485</v>
      </c>
      <c r="D806" t="s">
        <v>400</v>
      </c>
      <c r="E806" s="9">
        <v>1850</v>
      </c>
      <c r="F806" s="10">
        <v>15401</v>
      </c>
      <c r="G806" t="s">
        <v>3084</v>
      </c>
    </row>
    <row r="807" spans="1:16" hidden="1" x14ac:dyDescent="0.25">
      <c r="A807" t="s">
        <v>1682</v>
      </c>
      <c r="B807" t="s">
        <v>2901</v>
      </c>
      <c r="C807" t="s">
        <v>483</v>
      </c>
      <c r="D807" t="s">
        <v>400</v>
      </c>
      <c r="E807" s="9">
        <v>1260</v>
      </c>
      <c r="F807" s="10">
        <v>6036</v>
      </c>
      <c r="G807" t="s">
        <v>1683</v>
      </c>
    </row>
    <row r="808" spans="1:16" hidden="1" x14ac:dyDescent="0.25">
      <c r="A808" t="s">
        <v>590</v>
      </c>
      <c r="B808" t="s">
        <v>2901</v>
      </c>
      <c r="C808" t="s">
        <v>590</v>
      </c>
      <c r="D808" t="s">
        <v>562</v>
      </c>
      <c r="E808" s="9">
        <v>2150</v>
      </c>
      <c r="F808" s="10">
        <v>13489</v>
      </c>
      <c r="G808" t="s">
        <v>1684</v>
      </c>
    </row>
    <row r="809" spans="1:16" hidden="1" x14ac:dyDescent="0.25">
      <c r="A809" t="s">
        <v>1685</v>
      </c>
      <c r="B809" t="s">
        <v>2885</v>
      </c>
      <c r="C809" t="s">
        <v>426</v>
      </c>
      <c r="D809" t="s">
        <v>400</v>
      </c>
      <c r="E809">
        <v>880</v>
      </c>
      <c r="F809" s="10">
        <v>4676</v>
      </c>
      <c r="G809" t="s">
        <v>1686</v>
      </c>
    </row>
    <row r="810" spans="1:16" hidden="1" x14ac:dyDescent="0.25">
      <c r="A810" t="s">
        <v>1687</v>
      </c>
      <c r="B810" t="s">
        <v>2880</v>
      </c>
      <c r="C810" t="s">
        <v>432</v>
      </c>
      <c r="D810" t="s">
        <v>400</v>
      </c>
      <c r="E810" s="9">
        <v>2616</v>
      </c>
      <c r="F810" s="10">
        <v>16981</v>
      </c>
      <c r="G810" t="s">
        <v>3085</v>
      </c>
    </row>
    <row r="811" spans="1:16" hidden="1" x14ac:dyDescent="0.25">
      <c r="A811" t="s">
        <v>1688</v>
      </c>
      <c r="B811" t="s">
        <v>2892</v>
      </c>
      <c r="C811" t="s">
        <v>1688</v>
      </c>
      <c r="D811" t="s">
        <v>400</v>
      </c>
      <c r="E811" s="9">
        <v>2195</v>
      </c>
      <c r="F811" s="10">
        <v>8949</v>
      </c>
      <c r="G811" t="s">
        <v>1689</v>
      </c>
    </row>
    <row r="812" spans="1:16" hidden="1" x14ac:dyDescent="0.25">
      <c r="A812" t="s">
        <v>1690</v>
      </c>
      <c r="B812" t="s">
        <v>2892</v>
      </c>
      <c r="C812" t="s">
        <v>489</v>
      </c>
      <c r="D812" t="s">
        <v>400</v>
      </c>
      <c r="E812" s="9">
        <v>1900</v>
      </c>
      <c r="F812" s="10">
        <v>10927</v>
      </c>
      <c r="G812" t="s">
        <v>1639</v>
      </c>
    </row>
    <row r="813" spans="1:16" hidden="1" x14ac:dyDescent="0.25">
      <c r="A813" t="s">
        <v>1691</v>
      </c>
      <c r="B813" t="s">
        <v>2886</v>
      </c>
    </row>
    <row r="814" spans="1:16" hidden="1" x14ac:dyDescent="0.25">
      <c r="A814" t="s">
        <v>2912</v>
      </c>
      <c r="B814" t="s">
        <v>810</v>
      </c>
      <c r="C814" t="s">
        <v>400</v>
      </c>
      <c r="D814" s="9">
        <v>2092</v>
      </c>
      <c r="E814" s="10">
        <v>10145</v>
      </c>
      <c r="F814" t="s">
        <v>1692</v>
      </c>
    </row>
    <row r="815" spans="1:16" hidden="1" x14ac:dyDescent="0.25">
      <c r="A815" t="s">
        <v>1693</v>
      </c>
      <c r="B815" t="s">
        <v>2890</v>
      </c>
      <c r="C815" t="s">
        <v>451</v>
      </c>
      <c r="D815" t="s">
        <v>400</v>
      </c>
      <c r="E815" s="9">
        <v>1620</v>
      </c>
      <c r="F815">
        <v>1930</v>
      </c>
      <c r="G815" t="s">
        <v>621</v>
      </c>
    </row>
    <row r="816" spans="1:16" hidden="1" x14ac:dyDescent="0.25">
      <c r="A816" t="s">
        <v>1694</v>
      </c>
      <c r="B816" t="s">
        <v>2880</v>
      </c>
      <c r="C816" t="s">
        <v>406</v>
      </c>
      <c r="D816" t="s">
        <v>400</v>
      </c>
      <c r="E816" s="9">
        <v>2050</v>
      </c>
      <c r="F816" s="10">
        <v>16135</v>
      </c>
      <c r="G816" t="s">
        <v>1403</v>
      </c>
    </row>
    <row r="817" spans="1:16" x14ac:dyDescent="0.25">
      <c r="A817" t="s">
        <v>1695</v>
      </c>
      <c r="B817" t="s">
        <v>2882</v>
      </c>
      <c r="C817" t="s">
        <v>506</v>
      </c>
      <c r="D817" t="s">
        <v>400</v>
      </c>
      <c r="E817" s="9">
        <v>1125</v>
      </c>
      <c r="F817" s="10">
        <v>14907</v>
      </c>
      <c r="G817" t="s">
        <v>1696</v>
      </c>
      <c r="I817" t="str" cm="1">
        <f t="array" ref="I817">_xlfn.IFS(B817=" United States Navy","USS",B817=" Royal Navy","HMS",B817=" Royal Canadian Navy","HMCS")</f>
        <v>HMS</v>
      </c>
      <c r="J817" t="str">
        <f>A817</f>
        <v>Lewes</v>
      </c>
      <c r="K817" t="s">
        <v>3268</v>
      </c>
      <c r="L817" t="str">
        <f>CONCATENATE(C817,"-class ",D817)</f>
        <v>Town-class Destroyer</v>
      </c>
      <c r="M817" t="s">
        <v>3268</v>
      </c>
      <c r="N817" s="9">
        <f>E817</f>
        <v>1125</v>
      </c>
      <c r="P817" t="str">
        <f>CONCATENATE(I817," ",J817,K817,L817,M817,N817)</f>
        <v>HMS Lewes#Town-class Destroyer#1125</v>
      </c>
    </row>
    <row r="818" spans="1:16" hidden="1" x14ac:dyDescent="0.25">
      <c r="A818" t="s">
        <v>1697</v>
      </c>
      <c r="B818" t="s">
        <v>2880</v>
      </c>
      <c r="C818" t="s">
        <v>406</v>
      </c>
      <c r="D818" t="s">
        <v>400</v>
      </c>
      <c r="E818" s="9">
        <v>2050</v>
      </c>
      <c r="F818" s="10">
        <v>15978</v>
      </c>
      <c r="G818" t="s">
        <v>3086</v>
      </c>
    </row>
    <row r="819" spans="1:16" hidden="1" x14ac:dyDescent="0.25">
      <c r="A819" t="s">
        <v>1698</v>
      </c>
      <c r="B819" t="s">
        <v>2892</v>
      </c>
      <c r="C819" t="s">
        <v>1228</v>
      </c>
      <c r="D819" t="s">
        <v>400</v>
      </c>
      <c r="E819" s="9">
        <v>1640</v>
      </c>
      <c r="F819" s="10">
        <v>12746</v>
      </c>
      <c r="G819" t="s">
        <v>1157</v>
      </c>
    </row>
    <row r="820" spans="1:16" x14ac:dyDescent="0.25">
      <c r="A820" t="s">
        <v>1699</v>
      </c>
      <c r="B820" t="s">
        <v>2882</v>
      </c>
      <c r="C820" t="s">
        <v>1254</v>
      </c>
      <c r="D820" t="s">
        <v>400</v>
      </c>
      <c r="E820" s="9">
        <v>1920</v>
      </c>
      <c r="F820" s="10">
        <v>15124</v>
      </c>
      <c r="G820" t="s">
        <v>1700</v>
      </c>
      <c r="I820" t="str" cm="1">
        <f t="array" ref="I820">_xlfn.IFS(B820=" United States Navy","USS",B820=" Royal Navy","HMS",B820=" Royal Canadian Navy","HMCS")</f>
        <v>HMS</v>
      </c>
      <c r="J820" t="str">
        <f>A820</f>
        <v>Lightning</v>
      </c>
      <c r="K820" t="s">
        <v>3268</v>
      </c>
      <c r="L820" t="str">
        <f>CONCATENATE(C820,"-class ",D820)</f>
        <v>L-class Destroyer</v>
      </c>
      <c r="M820" t="s">
        <v>3268</v>
      </c>
      <c r="N820" s="9">
        <f>E820</f>
        <v>1920</v>
      </c>
      <c r="P820" t="str">
        <f>CONCATENATE(I820," ",J820,K820,L820,M820,N820)</f>
        <v>HMS Lightning#L-class Destroyer#1920</v>
      </c>
    </row>
    <row r="821" spans="1:16" hidden="1" x14ac:dyDescent="0.25">
      <c r="A821" t="s">
        <v>1701</v>
      </c>
      <c r="B821" t="s">
        <v>2967</v>
      </c>
      <c r="C821" t="s">
        <v>962</v>
      </c>
      <c r="D821" t="s">
        <v>400</v>
      </c>
      <c r="E821" s="9">
        <v>1219</v>
      </c>
      <c r="F821" s="10">
        <v>12339</v>
      </c>
      <c r="G821" t="s">
        <v>1702</v>
      </c>
    </row>
    <row r="822" spans="1:16" hidden="1" x14ac:dyDescent="0.25">
      <c r="A822" t="s">
        <v>2884</v>
      </c>
    </row>
    <row r="823" spans="1:16" hidden="1" x14ac:dyDescent="0.25">
      <c r="A823" t="s">
        <v>2894</v>
      </c>
    </row>
    <row r="824" spans="1:16" hidden="1" x14ac:dyDescent="0.25">
      <c r="A824" t="s">
        <v>2901</v>
      </c>
      <c r="B824" t="s">
        <v>506</v>
      </c>
      <c r="C824" t="s">
        <v>400</v>
      </c>
      <c r="D824" s="9">
        <v>1190</v>
      </c>
      <c r="E824" s="10">
        <v>14904</v>
      </c>
      <c r="F824" t="s">
        <v>3087</v>
      </c>
    </row>
    <row r="825" spans="1:16" hidden="1" x14ac:dyDescent="0.25">
      <c r="A825" t="s">
        <v>1703</v>
      </c>
      <c r="B825" t="s">
        <v>2880</v>
      </c>
      <c r="C825" t="s">
        <v>402</v>
      </c>
      <c r="D825" t="s">
        <v>403</v>
      </c>
      <c r="E825" s="9">
        <v>2200</v>
      </c>
      <c r="F825" s="10">
        <v>16304</v>
      </c>
      <c r="G825" t="s">
        <v>1179</v>
      </c>
    </row>
    <row r="826" spans="1:16" hidden="1" x14ac:dyDescent="0.25">
      <c r="A826" t="s">
        <v>1704</v>
      </c>
      <c r="B826" t="s">
        <v>2886</v>
      </c>
    </row>
    <row r="827" spans="1:16" hidden="1" x14ac:dyDescent="0.25">
      <c r="A827" t="s">
        <v>2892</v>
      </c>
      <c r="B827" t="s">
        <v>660</v>
      </c>
      <c r="C827" t="s">
        <v>400</v>
      </c>
      <c r="D827" s="9">
        <v>2398</v>
      </c>
      <c r="E827" s="10">
        <v>11344</v>
      </c>
      <c r="F827" t="s">
        <v>3088</v>
      </c>
    </row>
    <row r="828" spans="1:16" x14ac:dyDescent="0.25">
      <c r="A828" t="s">
        <v>1705</v>
      </c>
      <c r="B828" t="s">
        <v>2880</v>
      </c>
      <c r="C828" t="s">
        <v>457</v>
      </c>
      <c r="D828" t="s">
        <v>400</v>
      </c>
      <c r="E828" s="9">
        <v>1215</v>
      </c>
      <c r="F828" s="10">
        <v>7438</v>
      </c>
      <c r="G828" t="s">
        <v>1706</v>
      </c>
      <c r="I828" t="str" cm="1">
        <f t="array" ref="I828">_xlfn.IFS(B828=" United States Navy","USS",B828=" Royal Navy","HMS",B828=" Royal Canadian Navy","HMCS")</f>
        <v>USS</v>
      </c>
      <c r="J828" t="str">
        <f>A828</f>
        <v>Litchfield</v>
      </c>
      <c r="K828" t="s">
        <v>3268</v>
      </c>
      <c r="L828" t="str">
        <f>CONCATENATE(C828,"-class ",D828)</f>
        <v>Clemson-class Destroyer</v>
      </c>
      <c r="M828" t="s">
        <v>3268</v>
      </c>
      <c r="N828" s="9">
        <f>E828</f>
        <v>1215</v>
      </c>
      <c r="P828" t="str">
        <f>CONCATENATE(I828," ",J828,K828,L828,M828,N828)</f>
        <v>USS Litchfield#Clemson-class Destroyer#1215</v>
      </c>
    </row>
    <row r="829" spans="1:16" hidden="1" x14ac:dyDescent="0.25">
      <c r="A829" t="s">
        <v>3089</v>
      </c>
      <c r="B829" t="s">
        <v>2880</v>
      </c>
      <c r="C829" t="s">
        <v>406</v>
      </c>
      <c r="D829" t="s">
        <v>400</v>
      </c>
      <c r="E829" s="9">
        <v>2050</v>
      </c>
      <c r="F829" s="10">
        <v>16303</v>
      </c>
      <c r="G829" t="s">
        <v>1707</v>
      </c>
    </row>
    <row r="830" spans="1:16" x14ac:dyDescent="0.25">
      <c r="A830" t="s">
        <v>1708</v>
      </c>
      <c r="B830" t="s">
        <v>2882</v>
      </c>
      <c r="C830" t="s">
        <v>1254</v>
      </c>
      <c r="D830" t="s">
        <v>400</v>
      </c>
      <c r="E830" s="9">
        <v>1920</v>
      </c>
      <c r="F830" s="10">
        <v>15177</v>
      </c>
      <c r="G830" t="s">
        <v>1590</v>
      </c>
      <c r="I830" t="str" cm="1">
        <f t="array" ref="I830">_xlfn.IFS(B830=" United States Navy","USS",B830=" Royal Navy","HMS",B830=" Royal Canadian Navy","HMCS")</f>
        <v>HMS</v>
      </c>
      <c r="J830" t="str">
        <f t="shared" ref="J830:J831" si="264">A830</f>
        <v>Lively</v>
      </c>
      <c r="K830" t="s">
        <v>3268</v>
      </c>
      <c r="L830" t="str">
        <f t="shared" ref="L830:L831" si="265">CONCATENATE(C830,"-class ",D830)</f>
        <v>L-class Destroyer</v>
      </c>
      <c r="M830" t="s">
        <v>3268</v>
      </c>
      <c r="N830" s="9">
        <f t="shared" ref="N830:N831" si="266">E830</f>
        <v>1920</v>
      </c>
      <c r="P830" t="str">
        <f t="shared" ref="P830:P831" si="267">CONCATENATE(I830," ",J830,K830,L830,M830,N830)</f>
        <v>HMS Lively#L-class Destroyer#1920</v>
      </c>
    </row>
    <row r="831" spans="1:16" x14ac:dyDescent="0.25">
      <c r="A831" t="s">
        <v>1709</v>
      </c>
      <c r="B831" t="s">
        <v>2880</v>
      </c>
      <c r="C831" t="s">
        <v>399</v>
      </c>
      <c r="D831" t="s">
        <v>400</v>
      </c>
      <c r="E831" s="9">
        <v>1630</v>
      </c>
      <c r="F831" s="10">
        <v>14891</v>
      </c>
      <c r="G831" t="s">
        <v>1710</v>
      </c>
      <c r="I831" t="str" cm="1">
        <f t="array" ref="I831">_xlfn.IFS(B831=" United States Navy","USS",B831=" Royal Navy","HMS",B831=" Royal Canadian Navy","HMCS")</f>
        <v>USS</v>
      </c>
      <c r="J831" t="str">
        <f t="shared" si="264"/>
        <v>Livermore</v>
      </c>
      <c r="K831" t="s">
        <v>3268</v>
      </c>
      <c r="L831" t="str">
        <f t="shared" si="265"/>
        <v>Gleaves-class Destroyer</v>
      </c>
      <c r="M831" t="s">
        <v>3268</v>
      </c>
      <c r="N831" s="9">
        <f t="shared" si="266"/>
        <v>1630</v>
      </c>
      <c r="P831" t="str">
        <f t="shared" si="267"/>
        <v>USS Livermore#Gleaves-class Destroyer#1630</v>
      </c>
    </row>
    <row r="832" spans="1:16" hidden="1" x14ac:dyDescent="0.25">
      <c r="A832" t="s">
        <v>1711</v>
      </c>
      <c r="B832" t="s">
        <v>2917</v>
      </c>
    </row>
    <row r="833" spans="1:16" hidden="1" x14ac:dyDescent="0.25">
      <c r="A833" t="s">
        <v>2892</v>
      </c>
      <c r="B833" t="s">
        <v>648</v>
      </c>
      <c r="C833" t="s">
        <v>400</v>
      </c>
      <c r="D833" s="9">
        <v>1190</v>
      </c>
      <c r="E833" s="11">
        <v>14580</v>
      </c>
      <c r="F833" t="s">
        <v>3090</v>
      </c>
    </row>
    <row r="834" spans="1:16" hidden="1" x14ac:dyDescent="0.25">
      <c r="A834" t="s">
        <v>1712</v>
      </c>
      <c r="B834" t="s">
        <v>2880</v>
      </c>
      <c r="C834" t="s">
        <v>432</v>
      </c>
      <c r="D834" t="s">
        <v>400</v>
      </c>
      <c r="E834" s="9">
        <v>2616</v>
      </c>
      <c r="F834" s="10">
        <v>17247</v>
      </c>
      <c r="G834" t="s">
        <v>3091</v>
      </c>
    </row>
    <row r="835" spans="1:16" hidden="1" x14ac:dyDescent="0.25">
      <c r="A835" t="s">
        <v>1713</v>
      </c>
      <c r="B835" t="s">
        <v>2880</v>
      </c>
      <c r="C835" t="s">
        <v>460</v>
      </c>
      <c r="D835" t="s">
        <v>400</v>
      </c>
      <c r="E835" s="9">
        <v>2200</v>
      </c>
      <c r="F835" s="10">
        <v>16553</v>
      </c>
      <c r="G835" t="s">
        <v>1497</v>
      </c>
    </row>
    <row r="836" spans="1:16" x14ac:dyDescent="0.25">
      <c r="A836" t="s">
        <v>1714</v>
      </c>
      <c r="B836" t="s">
        <v>2880</v>
      </c>
      <c r="C836" t="s">
        <v>457</v>
      </c>
      <c r="D836" t="s">
        <v>674</v>
      </c>
      <c r="E836" s="9">
        <v>1190</v>
      </c>
      <c r="F836" s="10">
        <v>7233</v>
      </c>
      <c r="G836" t="s">
        <v>1715</v>
      </c>
      <c r="I836" t="str" cm="1">
        <f t="array" ref="I836">_xlfn.IFS(B836=" United States Navy","USS",B836=" Royal Navy","HMS",B836=" Royal Canadian Navy","HMCS")</f>
        <v>USS</v>
      </c>
      <c r="J836" t="str">
        <f>A836</f>
        <v>Long</v>
      </c>
      <c r="K836" t="s">
        <v>3268</v>
      </c>
      <c r="L836" t="str">
        <f>CONCATENATE(C836,"-class ",D836)</f>
        <v>Clemson-class Destroyer minesweeper</v>
      </c>
      <c r="M836" t="s">
        <v>3268</v>
      </c>
      <c r="N836" s="9">
        <f>E836</f>
        <v>1190</v>
      </c>
      <c r="P836" t="str">
        <f>CONCATENATE(I836," ",J836,K836,L836,M836,N836)</f>
        <v>USS Long#Clemson-class Destroyer minesweeper#1190</v>
      </c>
    </row>
    <row r="837" spans="1:16" hidden="1" x14ac:dyDescent="0.25">
      <c r="A837" t="s">
        <v>1716</v>
      </c>
      <c r="B837" t="s">
        <v>2880</v>
      </c>
      <c r="C837" t="s">
        <v>406</v>
      </c>
      <c r="D837" t="s">
        <v>400</v>
      </c>
      <c r="E837" s="9">
        <v>2050</v>
      </c>
      <c r="F837" s="10">
        <v>16044</v>
      </c>
      <c r="G837" t="s">
        <v>1717</v>
      </c>
    </row>
    <row r="838" spans="1:16" hidden="1" x14ac:dyDescent="0.25">
      <c r="A838" t="s">
        <v>1718</v>
      </c>
      <c r="B838" t="s">
        <v>2880</v>
      </c>
      <c r="C838" t="s">
        <v>460</v>
      </c>
      <c r="D838" t="s">
        <v>400</v>
      </c>
      <c r="E838" s="9">
        <v>2200</v>
      </c>
      <c r="F838" s="10">
        <v>16276</v>
      </c>
      <c r="G838" t="s">
        <v>3092</v>
      </c>
    </row>
    <row r="839" spans="1:16" x14ac:dyDescent="0.25">
      <c r="A839" t="s">
        <v>1719</v>
      </c>
      <c r="B839" t="s">
        <v>2882</v>
      </c>
      <c r="C839" t="s">
        <v>1254</v>
      </c>
      <c r="D839" t="s">
        <v>400</v>
      </c>
      <c r="E839" s="9">
        <v>1920</v>
      </c>
      <c r="F839" s="10">
        <v>15371</v>
      </c>
      <c r="G839" t="s">
        <v>1720</v>
      </c>
      <c r="I839" t="str" cm="1">
        <f t="array" ref="I839">_xlfn.IFS(B839=" United States Navy","USS",B839=" Royal Navy","HMS",B839=" Royal Canadian Navy","HMCS")</f>
        <v>HMS</v>
      </c>
      <c r="J839" t="str">
        <f t="shared" ref="J839:J840" si="268">A839</f>
        <v>Lookout</v>
      </c>
      <c r="K839" t="s">
        <v>3268</v>
      </c>
      <c r="L839" t="str">
        <f t="shared" ref="L839:L840" si="269">CONCATENATE(C839,"-class ",D839)</f>
        <v>L-class Destroyer</v>
      </c>
      <c r="M839" t="s">
        <v>3268</v>
      </c>
      <c r="N839" s="9">
        <f t="shared" ref="N839:N840" si="270">E839</f>
        <v>1920</v>
      </c>
      <c r="P839" t="str">
        <f t="shared" ref="P839:P840" si="271">CONCATENATE(I839," ",J839,K839,L839,M839,N839)</f>
        <v>HMS Lookout#L-class Destroyer#1920</v>
      </c>
    </row>
    <row r="840" spans="1:16" x14ac:dyDescent="0.25">
      <c r="A840" t="s">
        <v>1721</v>
      </c>
      <c r="B840" t="s">
        <v>2882</v>
      </c>
      <c r="C840" t="s">
        <v>1254</v>
      </c>
      <c r="D840" t="s">
        <v>400</v>
      </c>
      <c r="E840" s="9">
        <v>1920</v>
      </c>
      <c r="F840" s="10">
        <v>15645</v>
      </c>
      <c r="G840" t="s">
        <v>1722</v>
      </c>
      <c r="I840" t="str" cm="1">
        <f t="array" ref="I840">_xlfn.IFS(B840=" United States Navy","USS",B840=" Royal Navy","HMS",B840=" Royal Canadian Navy","HMCS")</f>
        <v>HMS</v>
      </c>
      <c r="J840" t="str">
        <f t="shared" si="268"/>
        <v>Loyal</v>
      </c>
      <c r="K840" t="s">
        <v>3268</v>
      </c>
      <c r="L840" t="str">
        <f t="shared" si="269"/>
        <v>L-class Destroyer</v>
      </c>
      <c r="M840" t="s">
        <v>3268</v>
      </c>
      <c r="N840" s="9">
        <f t="shared" si="270"/>
        <v>1920</v>
      </c>
      <c r="P840" t="str">
        <f t="shared" si="271"/>
        <v>HMS Loyal#L-class Destroyer#1920</v>
      </c>
    </row>
    <row r="841" spans="1:16" hidden="1" x14ac:dyDescent="0.25">
      <c r="A841" t="s">
        <v>1723</v>
      </c>
      <c r="B841" t="s">
        <v>2892</v>
      </c>
      <c r="C841" t="s">
        <v>489</v>
      </c>
      <c r="D841" t="s">
        <v>400</v>
      </c>
      <c r="E841" s="9">
        <v>1900</v>
      </c>
      <c r="F841" s="10">
        <v>10913</v>
      </c>
      <c r="G841" t="s">
        <v>1724</v>
      </c>
    </row>
    <row r="842" spans="1:16" hidden="1" x14ac:dyDescent="0.25">
      <c r="A842" t="s">
        <v>1725</v>
      </c>
      <c r="B842" t="s">
        <v>2880</v>
      </c>
      <c r="C842" t="s">
        <v>406</v>
      </c>
      <c r="D842" t="s">
        <v>400</v>
      </c>
      <c r="E842" s="9">
        <v>2050</v>
      </c>
      <c r="F842" s="10">
        <v>15878</v>
      </c>
      <c r="G842" t="s">
        <v>1726</v>
      </c>
    </row>
    <row r="843" spans="1:16" x14ac:dyDescent="0.25">
      <c r="A843" t="s">
        <v>1727</v>
      </c>
      <c r="B843" t="s">
        <v>2882</v>
      </c>
      <c r="C843" t="s">
        <v>506</v>
      </c>
      <c r="D843" t="s">
        <v>400</v>
      </c>
      <c r="E843" s="9">
        <v>1190</v>
      </c>
      <c r="F843" s="10">
        <v>6540</v>
      </c>
      <c r="G843" t="s">
        <v>1728</v>
      </c>
      <c r="I843" t="str" cm="1">
        <f t="array" ref="I843">_xlfn.IFS(B843=" United States Navy","USS",B843=" Royal Navy","HMS",B843=" Royal Canadian Navy","HMCS")</f>
        <v>HMS</v>
      </c>
      <c r="J843" t="str">
        <f t="shared" ref="J843:J844" si="272">A843</f>
        <v>Ludlow</v>
      </c>
      <c r="K843" t="s">
        <v>3268</v>
      </c>
      <c r="L843" t="str">
        <f t="shared" ref="L843:L844" si="273">CONCATENATE(C843,"-class ",D843)</f>
        <v>Town-class Destroyer</v>
      </c>
      <c r="M843" t="s">
        <v>3268</v>
      </c>
      <c r="N843" s="9">
        <f t="shared" ref="N843:N844" si="274">E843</f>
        <v>1190</v>
      </c>
      <c r="P843" t="str">
        <f t="shared" ref="P843:P844" si="275">CONCATENATE(I843," ",J843,K843,L843,M843,N843)</f>
        <v>HMS Ludlow#Town-class Destroyer#1190</v>
      </c>
    </row>
    <row r="844" spans="1:16" x14ac:dyDescent="0.25">
      <c r="A844" t="s">
        <v>1727</v>
      </c>
      <c r="B844" t="s">
        <v>2880</v>
      </c>
      <c r="C844" t="s">
        <v>399</v>
      </c>
      <c r="D844" t="s">
        <v>400</v>
      </c>
      <c r="E844" s="9">
        <v>1630</v>
      </c>
      <c r="F844" s="10">
        <v>15040</v>
      </c>
      <c r="G844" t="s">
        <v>1729</v>
      </c>
      <c r="I844" t="str" cm="1">
        <f t="array" ref="I844">_xlfn.IFS(B844=" United States Navy","USS",B844=" Royal Navy","HMS",B844=" Royal Canadian Navy","HMCS")</f>
        <v>USS</v>
      </c>
      <c r="J844" t="str">
        <f t="shared" si="272"/>
        <v>Ludlow</v>
      </c>
      <c r="K844" t="s">
        <v>3268</v>
      </c>
      <c r="L844" t="str">
        <f t="shared" si="273"/>
        <v>Gleaves-class Destroyer</v>
      </c>
      <c r="M844" t="s">
        <v>3268</v>
      </c>
      <c r="N844" s="9">
        <f t="shared" si="274"/>
        <v>1630</v>
      </c>
      <c r="P844" t="str">
        <f t="shared" si="275"/>
        <v>USS Ludlow#Gleaves-class Destroyer#1630</v>
      </c>
    </row>
    <row r="845" spans="1:16" hidden="1" x14ac:dyDescent="0.25">
      <c r="A845" t="s">
        <v>1730</v>
      </c>
      <c r="B845" t="s">
        <v>2880</v>
      </c>
      <c r="C845" t="s">
        <v>460</v>
      </c>
      <c r="D845" t="s">
        <v>400</v>
      </c>
      <c r="E845" s="9">
        <v>2200</v>
      </c>
      <c r="F845" s="10">
        <v>16194</v>
      </c>
      <c r="G845" t="s">
        <v>1731</v>
      </c>
    </row>
    <row r="846" spans="1:16" hidden="1" x14ac:dyDescent="0.25">
      <c r="A846" t="s">
        <v>1732</v>
      </c>
      <c r="B846" t="s">
        <v>2886</v>
      </c>
      <c r="C846" t="s">
        <v>810</v>
      </c>
      <c r="D846" t="s">
        <v>400</v>
      </c>
      <c r="E846" s="9">
        <v>2092</v>
      </c>
      <c r="F846" s="10">
        <v>10145</v>
      </c>
      <c r="G846" t="s">
        <v>679</v>
      </c>
    </row>
    <row r="847" spans="1:16" x14ac:dyDescent="0.25">
      <c r="A847" t="s">
        <v>1733</v>
      </c>
      <c r="B847" t="s">
        <v>2880</v>
      </c>
      <c r="C847" t="s">
        <v>575</v>
      </c>
      <c r="D847" t="s">
        <v>400</v>
      </c>
      <c r="E847" s="9">
        <v>1365</v>
      </c>
      <c r="F847" s="10">
        <v>12858</v>
      </c>
      <c r="G847" t="s">
        <v>418</v>
      </c>
      <c r="I847" t="str" cm="1">
        <f t="array" ref="I847">_xlfn.IFS(B847=" United States Navy","USS",B847=" Royal Navy","HMS",B847=" Royal Canadian Navy","HMCS")</f>
        <v>USS</v>
      </c>
      <c r="J847" t="str">
        <f t="shared" ref="J847:J851" si="276">A847</f>
        <v>Macdonough</v>
      </c>
      <c r="K847" t="s">
        <v>3268</v>
      </c>
      <c r="L847" t="str">
        <f t="shared" ref="L847:L851" si="277">CONCATENATE(C847,"-class ",D847)</f>
        <v>Farragut-class Destroyer</v>
      </c>
      <c r="M847" t="s">
        <v>3268</v>
      </c>
      <c r="N847" s="9">
        <f t="shared" ref="N847:N851" si="278">E847</f>
        <v>1365</v>
      </c>
      <c r="P847" t="str">
        <f t="shared" ref="P847:P851" si="279">CONCATENATE(I847," ",J847,K847,L847,M847,N847)</f>
        <v>USS Macdonough#Farragut-class Destroyer#1365</v>
      </c>
    </row>
    <row r="848" spans="1:16" x14ac:dyDescent="0.25">
      <c r="A848" t="s">
        <v>1734</v>
      </c>
      <c r="B848" t="s">
        <v>2882</v>
      </c>
      <c r="C848" t="s">
        <v>718</v>
      </c>
      <c r="D848" t="s">
        <v>562</v>
      </c>
      <c r="E848" s="9">
        <v>1801</v>
      </c>
      <c r="F848">
        <v>1919</v>
      </c>
      <c r="G848" t="s">
        <v>760</v>
      </c>
      <c r="I848" t="str" cm="1">
        <f t="array" ref="I848">_xlfn.IFS(B848=" United States Navy","USS",B848=" Royal Navy","HMS",B848=" Royal Canadian Navy","HMCS")</f>
        <v>HMS</v>
      </c>
      <c r="J848" t="str">
        <f t="shared" si="276"/>
        <v>Mackay</v>
      </c>
      <c r="K848" t="s">
        <v>3268</v>
      </c>
      <c r="L848" t="str">
        <f t="shared" si="277"/>
        <v>Admiralty type-class Destroyer flotilla leader</v>
      </c>
      <c r="M848" t="s">
        <v>3268</v>
      </c>
      <c r="N848" s="9">
        <f t="shared" si="278"/>
        <v>1801</v>
      </c>
      <c r="P848" t="str">
        <f t="shared" si="279"/>
        <v>HMS Mackay#Admiralty type-class Destroyer flotilla leader#1801</v>
      </c>
    </row>
    <row r="849" spans="1:16" x14ac:dyDescent="0.25">
      <c r="A849" t="s">
        <v>1735</v>
      </c>
      <c r="B849" t="s">
        <v>2880</v>
      </c>
      <c r="C849" t="s">
        <v>586</v>
      </c>
      <c r="D849" t="s">
        <v>400</v>
      </c>
      <c r="E849" s="9">
        <v>1620</v>
      </c>
      <c r="F849" s="10">
        <v>15666</v>
      </c>
      <c r="G849" t="s">
        <v>733</v>
      </c>
      <c r="I849" t="str" cm="1">
        <f t="array" ref="I849">_xlfn.IFS(B849=" United States Navy","USS",B849=" Royal Navy","HMS",B849=" Royal Canadian Navy","HMCS")</f>
        <v>USS</v>
      </c>
      <c r="J849" t="str">
        <f t="shared" si="276"/>
        <v>MacKenzie</v>
      </c>
      <c r="K849" t="s">
        <v>3268</v>
      </c>
      <c r="L849" t="str">
        <f t="shared" si="277"/>
        <v>Benson-class Destroyer</v>
      </c>
      <c r="M849" t="s">
        <v>3268</v>
      </c>
      <c r="N849" s="9">
        <f t="shared" si="278"/>
        <v>1620</v>
      </c>
      <c r="P849" t="str">
        <f t="shared" si="279"/>
        <v>USS MacKenzie#Benson-class Destroyer#1620</v>
      </c>
    </row>
    <row r="850" spans="1:16" x14ac:dyDescent="0.25">
      <c r="A850" t="s">
        <v>1736</v>
      </c>
      <c r="B850" t="s">
        <v>2880</v>
      </c>
      <c r="C850" t="s">
        <v>457</v>
      </c>
      <c r="D850" t="s">
        <v>674</v>
      </c>
      <c r="E850" s="9">
        <v>1190</v>
      </c>
      <c r="F850" s="10">
        <v>7520</v>
      </c>
      <c r="G850" t="s">
        <v>1737</v>
      </c>
      <c r="I850" t="str" cm="1">
        <f t="array" ref="I850">_xlfn.IFS(B850=" United States Navy","USS",B850=" Royal Navy","HMS",B850=" Royal Canadian Navy","HMCS")</f>
        <v>USS</v>
      </c>
      <c r="J850" t="str">
        <f t="shared" si="276"/>
        <v>MacLeish</v>
      </c>
      <c r="K850" t="s">
        <v>3268</v>
      </c>
      <c r="L850" t="str">
        <f t="shared" si="277"/>
        <v>Clemson-class Destroyer minesweeper</v>
      </c>
      <c r="M850" t="s">
        <v>3268</v>
      </c>
      <c r="N850" s="9">
        <f t="shared" si="278"/>
        <v>1190</v>
      </c>
      <c r="P850" t="str">
        <f t="shared" si="279"/>
        <v>USS MacLeish#Clemson-class Destroyer minesweeper#1190</v>
      </c>
    </row>
    <row r="851" spans="1:16" x14ac:dyDescent="0.25">
      <c r="A851" t="s">
        <v>1738</v>
      </c>
      <c r="B851" t="s">
        <v>2880</v>
      </c>
      <c r="C851" t="s">
        <v>399</v>
      </c>
      <c r="D851" t="s">
        <v>400</v>
      </c>
      <c r="E851" s="9">
        <v>1630</v>
      </c>
      <c r="F851" s="10">
        <v>15367</v>
      </c>
      <c r="G851" t="s">
        <v>1739</v>
      </c>
      <c r="I851" t="str" cm="1">
        <f t="array" ref="I851">_xlfn.IFS(B851=" United States Navy","USS",B851=" Royal Navy","HMS",B851=" Royal Canadian Navy","HMCS")</f>
        <v>USS</v>
      </c>
      <c r="J851" t="str">
        <f t="shared" si="276"/>
        <v>Macomb</v>
      </c>
      <c r="K851" t="s">
        <v>3268</v>
      </c>
      <c r="L851" t="str">
        <f t="shared" si="277"/>
        <v>Gleaves-class Destroyer</v>
      </c>
      <c r="M851" t="s">
        <v>3268</v>
      </c>
      <c r="N851" s="9">
        <f t="shared" si="278"/>
        <v>1630</v>
      </c>
      <c r="P851" t="str">
        <f t="shared" si="279"/>
        <v>USS Macomb#Gleaves-class Destroyer#1630</v>
      </c>
    </row>
    <row r="852" spans="1:16" hidden="1" x14ac:dyDescent="0.25">
      <c r="A852" t="s">
        <v>3093</v>
      </c>
      <c r="B852" t="s">
        <v>2880</v>
      </c>
      <c r="C852" t="s">
        <v>460</v>
      </c>
      <c r="D852" t="s">
        <v>400</v>
      </c>
      <c r="E852" s="9">
        <v>2200</v>
      </c>
      <c r="F852" s="10">
        <v>16225</v>
      </c>
      <c r="G852" t="s">
        <v>3094</v>
      </c>
    </row>
    <row r="853" spans="1:16" x14ac:dyDescent="0.25">
      <c r="A853" t="s">
        <v>1740</v>
      </c>
      <c r="B853" t="s">
        <v>2880</v>
      </c>
      <c r="C853" t="s">
        <v>586</v>
      </c>
      <c r="D853" t="s">
        <v>400</v>
      </c>
      <c r="E853" s="9">
        <v>1620</v>
      </c>
      <c r="F853" s="10">
        <v>14829</v>
      </c>
      <c r="G853" t="s">
        <v>587</v>
      </c>
      <c r="I853" t="str" cm="1">
        <f t="array" ref="I853">_xlfn.IFS(B853=" United States Navy","USS",B853=" Royal Navy","HMS",B853=" Royal Canadian Navy","HMCS")</f>
        <v>USS</v>
      </c>
      <c r="J853" t="str">
        <f>A853</f>
        <v>Madison</v>
      </c>
      <c r="K853" t="s">
        <v>3268</v>
      </c>
      <c r="L853" t="str">
        <f>CONCATENATE(C853,"-class ",D853)</f>
        <v>Benson-class Destroyer</v>
      </c>
      <c r="M853" t="s">
        <v>3268</v>
      </c>
      <c r="N853" s="9">
        <f>E853</f>
        <v>1620</v>
      </c>
      <c r="P853" t="str">
        <f>CONCATENATE(I853," ",J853,K853,L853,M853,N853)</f>
        <v>USS Madison#Benson-class Destroyer#1620</v>
      </c>
    </row>
    <row r="854" spans="1:16" hidden="1" x14ac:dyDescent="0.25">
      <c r="A854" t="s">
        <v>1228</v>
      </c>
      <c r="B854" t="s">
        <v>2892</v>
      </c>
      <c r="C854" t="s">
        <v>1228</v>
      </c>
      <c r="D854" t="s">
        <v>400</v>
      </c>
      <c r="E854" s="9">
        <v>1640</v>
      </c>
      <c r="F854" s="10">
        <v>12664</v>
      </c>
      <c r="G854" t="s">
        <v>920</v>
      </c>
    </row>
    <row r="855" spans="1:16" hidden="1" x14ac:dyDescent="0.25">
      <c r="A855" t="s">
        <v>1741</v>
      </c>
      <c r="B855" t="s">
        <v>2977</v>
      </c>
      <c r="C855" t="s">
        <v>1742</v>
      </c>
      <c r="D855" t="s">
        <v>400</v>
      </c>
      <c r="E855">
        <v>740</v>
      </c>
      <c r="F855" s="10">
        <v>15671</v>
      </c>
      <c r="G855" t="s">
        <v>1743</v>
      </c>
    </row>
    <row r="856" spans="1:16" x14ac:dyDescent="0.25">
      <c r="A856" t="s">
        <v>781</v>
      </c>
      <c r="B856" t="s">
        <v>2880</v>
      </c>
      <c r="C856" t="s">
        <v>781</v>
      </c>
      <c r="D856" t="s">
        <v>400</v>
      </c>
      <c r="E856" s="9">
        <v>1450</v>
      </c>
      <c r="F856" s="10">
        <v>13411</v>
      </c>
      <c r="G856" t="s">
        <v>1744</v>
      </c>
      <c r="I856" t="str" cm="1">
        <f t="array" ref="I856">_xlfn.IFS(B856=" United States Navy","USS",B856=" Royal Navy","HMS",B856=" Royal Canadian Navy","HMCS")</f>
        <v>USS</v>
      </c>
      <c r="J856" t="str">
        <f t="shared" ref="J856:J857" si="280">A856</f>
        <v>Mahan</v>
      </c>
      <c r="K856" t="s">
        <v>3268</v>
      </c>
      <c r="L856" t="str">
        <f t="shared" ref="L856:L857" si="281">CONCATENATE(C856,"-class ",D856)</f>
        <v>Mahan-class Destroyer</v>
      </c>
      <c r="M856" t="s">
        <v>3268</v>
      </c>
      <c r="N856" s="9">
        <f t="shared" ref="N856:N857" si="282">E856</f>
        <v>1450</v>
      </c>
      <c r="P856" t="str">
        <f t="shared" ref="P856:P857" si="283">CONCATENATE(I856," ",J856,K856,L856,M856,N856)</f>
        <v>USS Mahan#Mahan-class Destroyer#1450</v>
      </c>
    </row>
    <row r="857" spans="1:16" x14ac:dyDescent="0.25">
      <c r="A857" t="s">
        <v>1745</v>
      </c>
      <c r="B857" t="s">
        <v>2882</v>
      </c>
      <c r="C857" t="s">
        <v>1746</v>
      </c>
      <c r="D857" t="s">
        <v>400</v>
      </c>
      <c r="E857" s="9">
        <v>1920</v>
      </c>
      <c r="F857" s="10">
        <v>15550</v>
      </c>
      <c r="G857" t="s">
        <v>1451</v>
      </c>
      <c r="I857" t="str" cm="1">
        <f t="array" ref="I857">_xlfn.IFS(B857=" United States Navy","USS",B857=" Royal Navy","HMS",B857=" Royal Canadian Navy","HMCS")</f>
        <v>HMS</v>
      </c>
      <c r="J857" t="str">
        <f t="shared" si="280"/>
        <v>Mahratta</v>
      </c>
      <c r="K857" t="s">
        <v>3268</v>
      </c>
      <c r="L857" t="str">
        <f t="shared" si="281"/>
        <v>M-class Destroyer</v>
      </c>
      <c r="M857" t="s">
        <v>3268</v>
      </c>
      <c r="N857" s="9">
        <f t="shared" si="282"/>
        <v>1920</v>
      </c>
      <c r="P857" t="str">
        <f t="shared" si="283"/>
        <v>HMS Mahratta#M-class Destroyer#1920</v>
      </c>
    </row>
    <row r="858" spans="1:16" hidden="1" x14ac:dyDescent="0.25">
      <c r="A858" t="s">
        <v>1747</v>
      </c>
      <c r="B858" t="s">
        <v>2886</v>
      </c>
      <c r="C858" t="s">
        <v>785</v>
      </c>
      <c r="D858" t="s">
        <v>400</v>
      </c>
      <c r="E858" s="9">
        <v>2402</v>
      </c>
      <c r="F858" s="10">
        <v>12054</v>
      </c>
      <c r="G858" t="s">
        <v>1748</v>
      </c>
    </row>
    <row r="859" spans="1:16" hidden="1" x14ac:dyDescent="0.25">
      <c r="A859" t="s">
        <v>1749</v>
      </c>
      <c r="B859" t="s">
        <v>2887</v>
      </c>
      <c r="C859" t="s">
        <v>2888</v>
      </c>
      <c r="D859" t="s">
        <v>400</v>
      </c>
      <c r="E859" s="9">
        <v>2032</v>
      </c>
      <c r="F859" s="10">
        <v>15172</v>
      </c>
      <c r="G859" t="s">
        <v>1750</v>
      </c>
    </row>
    <row r="860" spans="1:16" hidden="1" x14ac:dyDescent="0.25">
      <c r="A860" t="s">
        <v>1751</v>
      </c>
      <c r="B860" t="s">
        <v>2887</v>
      </c>
      <c r="C860" t="s">
        <v>1370</v>
      </c>
      <c r="D860" t="s">
        <v>400</v>
      </c>
      <c r="E860" s="9">
        <v>1262</v>
      </c>
      <c r="F860" s="10">
        <v>16294</v>
      </c>
      <c r="G860" t="s">
        <v>1752</v>
      </c>
    </row>
    <row r="861" spans="1:16" hidden="1" x14ac:dyDescent="0.25">
      <c r="A861" t="s">
        <v>1753</v>
      </c>
      <c r="B861" t="s">
        <v>2887</v>
      </c>
      <c r="C861" t="s">
        <v>2889</v>
      </c>
      <c r="D861" t="s">
        <v>400</v>
      </c>
      <c r="E861" s="9">
        <v>2077</v>
      </c>
      <c r="F861" s="10">
        <v>15414</v>
      </c>
      <c r="G861" t="s">
        <v>974</v>
      </c>
    </row>
    <row r="862" spans="1:16" hidden="1" x14ac:dyDescent="0.25">
      <c r="A862" t="s">
        <v>1754</v>
      </c>
      <c r="B862" t="s">
        <v>2887</v>
      </c>
      <c r="C862" t="s">
        <v>2889</v>
      </c>
      <c r="D862" t="s">
        <v>400</v>
      </c>
      <c r="E862" s="9">
        <v>2077</v>
      </c>
      <c r="F862" s="10">
        <v>15561</v>
      </c>
      <c r="G862" t="s">
        <v>1755</v>
      </c>
    </row>
    <row r="863" spans="1:16" x14ac:dyDescent="0.25">
      <c r="A863" t="s">
        <v>1756</v>
      </c>
      <c r="B863" t="s">
        <v>2882</v>
      </c>
      <c r="C863" t="s">
        <v>718</v>
      </c>
      <c r="D863" t="s">
        <v>562</v>
      </c>
      <c r="E863" s="9">
        <v>1530</v>
      </c>
      <c r="F863" s="10">
        <v>7288</v>
      </c>
      <c r="G863" t="s">
        <v>1757</v>
      </c>
      <c r="I863" t="str" cm="1">
        <f t="array" ref="I863">_xlfn.IFS(B863=" United States Navy","USS",B863=" Royal Navy","HMS",B863=" Royal Canadian Navy","HMCS")</f>
        <v>HMS</v>
      </c>
      <c r="J863" t="str">
        <f>A863</f>
        <v>Malcolm</v>
      </c>
      <c r="K863" t="s">
        <v>3268</v>
      </c>
      <c r="L863" t="str">
        <f>CONCATENATE(C863,"-class ",D863)</f>
        <v>Admiralty type-class Destroyer flotilla leader</v>
      </c>
      <c r="M863" t="s">
        <v>3268</v>
      </c>
      <c r="N863" s="9">
        <f>E863</f>
        <v>1530</v>
      </c>
      <c r="P863" t="str">
        <f>CONCATENATE(I863," ",J863,K863,L863,M863,N863)</f>
        <v>HMS Malcolm#Admiralty type-class Destroyer flotilla leader#1530</v>
      </c>
    </row>
    <row r="864" spans="1:16" hidden="1" x14ac:dyDescent="0.25">
      <c r="A864" t="s">
        <v>1758</v>
      </c>
      <c r="B864" t="s">
        <v>2977</v>
      </c>
      <c r="C864" t="s">
        <v>1186</v>
      </c>
      <c r="D864" t="s">
        <v>400</v>
      </c>
      <c r="E864" s="9">
        <v>1020</v>
      </c>
      <c r="F864" s="10">
        <v>14472</v>
      </c>
      <c r="G864" t="s">
        <v>1759</v>
      </c>
    </row>
    <row r="865" spans="1:16" hidden="1" x14ac:dyDescent="0.25">
      <c r="A865" t="s">
        <v>1760</v>
      </c>
      <c r="B865" t="s">
        <v>2886</v>
      </c>
      <c r="C865" t="s">
        <v>793</v>
      </c>
      <c r="D865" t="s">
        <v>400</v>
      </c>
      <c r="E865" s="9">
        <v>1772</v>
      </c>
      <c r="F865" s="10">
        <v>14779</v>
      </c>
      <c r="G865" t="s">
        <v>1761</v>
      </c>
    </row>
    <row r="866" spans="1:16" x14ac:dyDescent="0.25">
      <c r="A866" t="s">
        <v>1762</v>
      </c>
      <c r="B866" t="s">
        <v>2880</v>
      </c>
      <c r="C866" t="s">
        <v>750</v>
      </c>
      <c r="D866" t="s">
        <v>400</v>
      </c>
      <c r="E866" s="9">
        <v>1020</v>
      </c>
      <c r="F866" s="10">
        <v>6498</v>
      </c>
      <c r="G866" t="s">
        <v>1763</v>
      </c>
      <c r="I866" t="str" cm="1">
        <f t="array" ref="I866">_xlfn.IFS(B866=" United States Navy","USS",B866=" Royal Navy","HMS",B866=" Royal Canadian Navy","HMCS")</f>
        <v>USS</v>
      </c>
      <c r="J866" t="str">
        <f>A866</f>
        <v>Manley</v>
      </c>
      <c r="K866" t="s">
        <v>3268</v>
      </c>
      <c r="L866" t="str">
        <f>CONCATENATE(C866,"-class ",D866)</f>
        <v>Caldwell-class Destroyer</v>
      </c>
      <c r="M866" t="s">
        <v>3268</v>
      </c>
      <c r="N866" s="9">
        <f>E866</f>
        <v>1020</v>
      </c>
      <c r="P866" t="str">
        <f>CONCATENATE(I866," ",J866,K866,L866,M866,N866)</f>
        <v>USS Manley#Caldwell-class Destroyer#1020</v>
      </c>
    </row>
    <row r="867" spans="1:16" hidden="1" x14ac:dyDescent="0.25">
      <c r="A867" t="s">
        <v>1764</v>
      </c>
      <c r="B867" t="s">
        <v>2880</v>
      </c>
      <c r="C867" t="s">
        <v>460</v>
      </c>
      <c r="D867" t="s">
        <v>400</v>
      </c>
      <c r="E867" s="9">
        <v>2200</v>
      </c>
      <c r="F867" s="10">
        <v>16257</v>
      </c>
      <c r="G867" t="s">
        <v>1765</v>
      </c>
    </row>
    <row r="868" spans="1:16" hidden="1" x14ac:dyDescent="0.25">
      <c r="A868" t="s">
        <v>1766</v>
      </c>
      <c r="B868" t="s">
        <v>2880</v>
      </c>
      <c r="C868" t="s">
        <v>460</v>
      </c>
      <c r="D868" t="s">
        <v>400</v>
      </c>
      <c r="E868" s="9">
        <v>2200</v>
      </c>
      <c r="F868" s="10">
        <v>16176</v>
      </c>
      <c r="G868" t="s">
        <v>1767</v>
      </c>
    </row>
    <row r="869" spans="1:16" x14ac:dyDescent="0.25">
      <c r="A869" t="s">
        <v>1766</v>
      </c>
      <c r="B869" t="s">
        <v>2882</v>
      </c>
      <c r="C869" t="s">
        <v>506</v>
      </c>
      <c r="D869" t="s">
        <v>400</v>
      </c>
      <c r="E869" s="9">
        <v>1190</v>
      </c>
      <c r="F869" s="10">
        <v>14907</v>
      </c>
      <c r="G869" t="s">
        <v>1768</v>
      </c>
      <c r="I869" t="str" cm="1">
        <f t="array" ref="I869">_xlfn.IFS(B869=" United States Navy","USS",B869=" Royal Navy","HMS",B869=" Royal Canadian Navy","HMCS")</f>
        <v>HMS</v>
      </c>
      <c r="J869" t="str">
        <f t="shared" ref="J869:J870" si="284">A869</f>
        <v>Mansfield</v>
      </c>
      <c r="K869" t="s">
        <v>3268</v>
      </c>
      <c r="L869" t="str">
        <f t="shared" ref="L869:L870" si="285">CONCATENATE(C869,"-class ",D869)</f>
        <v>Town-class Destroyer</v>
      </c>
      <c r="M869" t="s">
        <v>3268</v>
      </c>
      <c r="N869" s="9">
        <f t="shared" ref="N869:N870" si="286">E869</f>
        <v>1190</v>
      </c>
      <c r="P869" t="str">
        <f t="shared" ref="P869:P870" si="287">CONCATENATE(I869," ",J869,K869,L869,M869,N869)</f>
        <v>HMS Mansfield#Town-class Destroyer#1190</v>
      </c>
    </row>
    <row r="870" spans="1:16" x14ac:dyDescent="0.25">
      <c r="A870" t="s">
        <v>1769</v>
      </c>
      <c r="B870" t="s">
        <v>2882</v>
      </c>
      <c r="C870" t="s">
        <v>429</v>
      </c>
      <c r="D870" t="s">
        <v>400</v>
      </c>
      <c r="E870" s="9">
        <v>1891</v>
      </c>
      <c r="F870" s="10">
        <v>14219</v>
      </c>
      <c r="G870" t="s">
        <v>1770</v>
      </c>
      <c r="I870" t="str" cm="1">
        <f t="array" ref="I870">_xlfn.IFS(B870=" United States Navy","USS",B870=" Royal Navy","HMS",B870=" Royal Canadian Navy","HMCS")</f>
        <v>HMS</v>
      </c>
      <c r="J870" t="str">
        <f t="shared" si="284"/>
        <v>Maori</v>
      </c>
      <c r="K870" t="s">
        <v>3268</v>
      </c>
      <c r="L870" t="str">
        <f t="shared" si="285"/>
        <v>Tribal-class Destroyer</v>
      </c>
      <c r="M870" t="s">
        <v>3268</v>
      </c>
      <c r="N870" s="9">
        <f t="shared" si="286"/>
        <v>1891</v>
      </c>
      <c r="P870" t="str">
        <f t="shared" si="287"/>
        <v>HMS Maori#Tribal-class Destroyer#1891</v>
      </c>
    </row>
    <row r="871" spans="1:16" hidden="1" x14ac:dyDescent="0.25">
      <c r="A871" t="s">
        <v>1771</v>
      </c>
      <c r="B871" t="s">
        <v>3000</v>
      </c>
      <c r="C871" t="s">
        <v>410</v>
      </c>
      <c r="D871" t="s">
        <v>400</v>
      </c>
      <c r="E871">
        <v>934</v>
      </c>
      <c r="F871" s="10">
        <v>8379</v>
      </c>
      <c r="G871" t="s">
        <v>1772</v>
      </c>
    </row>
    <row r="872" spans="1:16" hidden="1" x14ac:dyDescent="0.25">
      <c r="A872" t="s">
        <v>3095</v>
      </c>
      <c r="B872" t="s">
        <v>3096</v>
      </c>
      <c r="C872" t="s">
        <v>809</v>
      </c>
      <c r="D872" t="s">
        <v>400</v>
      </c>
      <c r="E872" s="9">
        <v>1594</v>
      </c>
      <c r="F872" s="10">
        <v>6710</v>
      </c>
      <c r="G872" t="s">
        <v>3097</v>
      </c>
    </row>
    <row r="873" spans="1:16" hidden="1" x14ac:dyDescent="0.25">
      <c r="A873" t="s">
        <v>3098</v>
      </c>
      <c r="B873" t="s">
        <v>3096</v>
      </c>
      <c r="C873" t="s">
        <v>809</v>
      </c>
      <c r="D873" t="s">
        <v>400</v>
      </c>
      <c r="E873" s="9">
        <v>1594</v>
      </c>
      <c r="F873" s="10">
        <v>6406</v>
      </c>
      <c r="G873" t="s">
        <v>3099</v>
      </c>
    </row>
    <row r="874" spans="1:16" hidden="1" x14ac:dyDescent="0.25">
      <c r="A874" t="s">
        <v>1233</v>
      </c>
      <c r="B874" t="s">
        <v>3000</v>
      </c>
      <c r="C874" t="s">
        <v>1233</v>
      </c>
      <c r="D874" t="s">
        <v>400</v>
      </c>
      <c r="E874" s="9">
        <v>1500</v>
      </c>
      <c r="F874" s="10">
        <v>16039</v>
      </c>
      <c r="G874" t="s">
        <v>1773</v>
      </c>
    </row>
    <row r="875" spans="1:16" hidden="1" x14ac:dyDescent="0.25">
      <c r="A875" t="s">
        <v>1774</v>
      </c>
      <c r="B875" t="s">
        <v>3000</v>
      </c>
      <c r="C875" t="s">
        <v>1233</v>
      </c>
      <c r="D875" t="s">
        <v>400</v>
      </c>
      <c r="E875" s="9">
        <v>1500</v>
      </c>
      <c r="F875" s="10">
        <v>16039</v>
      </c>
      <c r="G875" t="s">
        <v>1773</v>
      </c>
    </row>
    <row r="876" spans="1:16" hidden="1" x14ac:dyDescent="0.25">
      <c r="A876" t="s">
        <v>1775</v>
      </c>
      <c r="B876" t="s">
        <v>2880</v>
      </c>
      <c r="C876" t="s">
        <v>406</v>
      </c>
      <c r="D876" t="s">
        <v>400</v>
      </c>
      <c r="E876" s="9">
        <v>2050</v>
      </c>
      <c r="F876" s="10">
        <v>15995</v>
      </c>
      <c r="G876" t="s">
        <v>1429</v>
      </c>
    </row>
    <row r="877" spans="1:16" hidden="1" x14ac:dyDescent="0.25">
      <c r="A877" t="s">
        <v>1776</v>
      </c>
      <c r="B877" t="s">
        <v>2880</v>
      </c>
      <c r="C877" t="s">
        <v>460</v>
      </c>
      <c r="D877" t="s">
        <v>400</v>
      </c>
      <c r="E877" s="9">
        <v>2200</v>
      </c>
      <c r="F877" s="10">
        <v>16400</v>
      </c>
      <c r="G877" t="s">
        <v>1777</v>
      </c>
    </row>
    <row r="878" spans="1:16" x14ac:dyDescent="0.25">
      <c r="A878" t="s">
        <v>1778</v>
      </c>
      <c r="B878" t="s">
        <v>2882</v>
      </c>
      <c r="C878" t="s">
        <v>1746</v>
      </c>
      <c r="D878" t="s">
        <v>400</v>
      </c>
      <c r="E878" s="9">
        <v>1920</v>
      </c>
      <c r="F878" s="10">
        <v>15312</v>
      </c>
      <c r="G878" t="s">
        <v>1779</v>
      </c>
      <c r="I878" t="str" cm="1">
        <f t="array" ref="I878">_xlfn.IFS(B878=" United States Navy","USS",B878=" Royal Navy","HMS",B878=" Royal Canadian Navy","HMCS")</f>
        <v>HMS</v>
      </c>
      <c r="J878" t="str">
        <f t="shared" ref="J878:J882" si="288">A878</f>
        <v>Marne</v>
      </c>
      <c r="K878" t="s">
        <v>3268</v>
      </c>
      <c r="L878" t="str">
        <f t="shared" ref="L878:L882" si="289">CONCATENATE(C878,"-class ",D878)</f>
        <v>M-class Destroyer</v>
      </c>
      <c r="M878" t="s">
        <v>3268</v>
      </c>
      <c r="N878" s="9">
        <f t="shared" ref="N878:N882" si="290">E878</f>
        <v>1920</v>
      </c>
      <c r="P878" t="str">
        <f t="shared" ref="P878:P882" si="291">CONCATENATE(I878," ",J878,K878,L878,M878,N878)</f>
        <v>HMS Marne#M-class Destroyer#1920</v>
      </c>
    </row>
    <row r="879" spans="1:16" x14ac:dyDescent="0.25">
      <c r="A879" t="s">
        <v>1780</v>
      </c>
      <c r="B879" t="s">
        <v>2882</v>
      </c>
      <c r="C879" t="s">
        <v>1746</v>
      </c>
      <c r="D879" t="s">
        <v>400</v>
      </c>
      <c r="E879" s="9">
        <v>1920</v>
      </c>
      <c r="F879" s="11">
        <v>15373</v>
      </c>
      <c r="G879" t="s">
        <v>1781</v>
      </c>
      <c r="I879" t="str" cm="1">
        <f t="array" ref="I879">_xlfn.IFS(B879=" United States Navy","USS",B879=" Royal Navy","HMS",B879=" Royal Canadian Navy","HMCS")</f>
        <v>HMS</v>
      </c>
      <c r="J879" t="str">
        <f t="shared" si="288"/>
        <v>Martin</v>
      </c>
      <c r="K879" t="s">
        <v>3268</v>
      </c>
      <c r="L879" t="str">
        <f t="shared" si="289"/>
        <v>M-class Destroyer</v>
      </c>
      <c r="M879" t="s">
        <v>3268</v>
      </c>
      <c r="N879" s="9">
        <f t="shared" si="290"/>
        <v>1920</v>
      </c>
      <c r="P879" t="str">
        <f t="shared" si="291"/>
        <v>HMS Martin#M-class Destroyer#1920</v>
      </c>
    </row>
    <row r="880" spans="1:16" x14ac:dyDescent="0.25">
      <c r="A880" t="s">
        <v>1782</v>
      </c>
      <c r="B880" t="s">
        <v>2882</v>
      </c>
      <c r="C880" t="s">
        <v>429</v>
      </c>
      <c r="D880" t="s">
        <v>400</v>
      </c>
      <c r="E880" s="9">
        <v>1891</v>
      </c>
      <c r="F880" s="10">
        <v>14334</v>
      </c>
      <c r="G880" t="s">
        <v>1783</v>
      </c>
      <c r="I880" t="str" cm="1">
        <f t="array" ref="I880">_xlfn.IFS(B880=" United States Navy","USS",B880=" Royal Navy","HMS",B880=" Royal Canadian Navy","HMCS")</f>
        <v>HMS</v>
      </c>
      <c r="J880" t="str">
        <f t="shared" si="288"/>
        <v>Mashona</v>
      </c>
      <c r="K880" t="s">
        <v>3268</v>
      </c>
      <c r="L880" t="str">
        <f t="shared" si="289"/>
        <v>Tribal-class Destroyer</v>
      </c>
      <c r="M880" t="s">
        <v>3268</v>
      </c>
      <c r="N880" s="9">
        <f t="shared" si="290"/>
        <v>1891</v>
      </c>
      <c r="P880" t="str">
        <f t="shared" si="291"/>
        <v>HMS Mashona#Tribal-class Destroyer#1891</v>
      </c>
    </row>
    <row r="881" spans="1:16" x14ac:dyDescent="0.25">
      <c r="A881" t="s">
        <v>1784</v>
      </c>
      <c r="B881" t="s">
        <v>2882</v>
      </c>
      <c r="C881" t="s">
        <v>429</v>
      </c>
      <c r="D881" t="s">
        <v>400</v>
      </c>
      <c r="E881" s="9">
        <v>1891</v>
      </c>
      <c r="F881" s="10">
        <v>14270</v>
      </c>
      <c r="G881" t="s">
        <v>1785</v>
      </c>
      <c r="I881" t="str" cm="1">
        <f t="array" ref="I881">_xlfn.IFS(B881=" United States Navy","USS",B881=" Royal Navy","HMS",B881=" Royal Canadian Navy","HMCS")</f>
        <v>HMS</v>
      </c>
      <c r="J881" t="str">
        <f t="shared" si="288"/>
        <v>Matabele</v>
      </c>
      <c r="K881" t="s">
        <v>3268</v>
      </c>
      <c r="L881" t="str">
        <f t="shared" si="289"/>
        <v>Tribal-class Destroyer</v>
      </c>
      <c r="M881" t="s">
        <v>3268</v>
      </c>
      <c r="N881" s="9">
        <f t="shared" si="290"/>
        <v>1891</v>
      </c>
      <c r="P881" t="str">
        <f t="shared" si="291"/>
        <v>HMS Matabele#Tribal-class Destroyer#1891</v>
      </c>
    </row>
    <row r="882" spans="1:16" x14ac:dyDescent="0.25">
      <c r="A882" t="s">
        <v>1786</v>
      </c>
      <c r="B882" t="s">
        <v>2882</v>
      </c>
      <c r="C882" t="s">
        <v>1746</v>
      </c>
      <c r="D882" t="s">
        <v>400</v>
      </c>
      <c r="E882" s="9">
        <v>1920</v>
      </c>
      <c r="F882" s="10">
        <v>15384</v>
      </c>
      <c r="G882" t="s">
        <v>1787</v>
      </c>
      <c r="I882" t="str" cm="1">
        <f t="array" ref="I882">_xlfn.IFS(B882=" United States Navy","USS",B882=" Royal Navy","HMS",B882=" Royal Canadian Navy","HMCS")</f>
        <v>HMS</v>
      </c>
      <c r="J882" t="str">
        <f t="shared" si="288"/>
        <v>Matchless</v>
      </c>
      <c r="K882" t="s">
        <v>3268</v>
      </c>
      <c r="L882" t="str">
        <f t="shared" si="289"/>
        <v>M-class Destroyer</v>
      </c>
      <c r="M882" t="s">
        <v>3268</v>
      </c>
      <c r="N882" s="9">
        <f t="shared" si="290"/>
        <v>1920</v>
      </c>
      <c r="P882" t="str">
        <f t="shared" si="291"/>
        <v>HMS Matchless#M-class Destroyer#1920</v>
      </c>
    </row>
    <row r="883" spans="1:16" hidden="1" x14ac:dyDescent="0.25">
      <c r="A883" t="s">
        <v>1788</v>
      </c>
      <c r="B883" t="s">
        <v>3000</v>
      </c>
      <c r="C883" t="s">
        <v>1789</v>
      </c>
      <c r="D883" t="s">
        <v>400</v>
      </c>
      <c r="E883">
        <v>560</v>
      </c>
      <c r="F883" s="10">
        <v>3413</v>
      </c>
      <c r="G883" t="s">
        <v>427</v>
      </c>
    </row>
    <row r="884" spans="1:16" hidden="1" x14ac:dyDescent="0.25">
      <c r="A884" t="s">
        <v>1370</v>
      </c>
      <c r="B884" t="s">
        <v>2887</v>
      </c>
      <c r="C884" t="s">
        <v>1370</v>
      </c>
      <c r="D884" t="s">
        <v>400</v>
      </c>
      <c r="E884" s="9">
        <v>1262</v>
      </c>
      <c r="F884" s="10">
        <v>16190</v>
      </c>
      <c r="G884" t="s">
        <v>1790</v>
      </c>
    </row>
    <row r="885" spans="1:16" x14ac:dyDescent="0.25">
      <c r="A885" t="s">
        <v>1791</v>
      </c>
      <c r="B885" t="s">
        <v>2880</v>
      </c>
      <c r="C885" t="s">
        <v>934</v>
      </c>
      <c r="D885" t="s">
        <v>400</v>
      </c>
      <c r="E885" s="9">
        <v>1590</v>
      </c>
      <c r="F885" s="10">
        <v>14097</v>
      </c>
      <c r="G885" t="s">
        <v>579</v>
      </c>
      <c r="I885" t="str" cm="1">
        <f t="array" ref="I885">_xlfn.IFS(B885=" United States Navy","USS",B885=" Royal Navy","HMS",B885=" Royal Canadian Navy","HMCS")</f>
        <v>USS</v>
      </c>
      <c r="J885" t="str">
        <f t="shared" ref="J885:J887" si="292">A885</f>
        <v>Maury</v>
      </c>
      <c r="K885" t="s">
        <v>3268</v>
      </c>
      <c r="L885" t="str">
        <f t="shared" ref="L885:L887" si="293">CONCATENATE(C885,"-class ",D885)</f>
        <v>Gridley-class Destroyer</v>
      </c>
      <c r="M885" t="s">
        <v>3268</v>
      </c>
      <c r="N885" s="9">
        <f t="shared" ref="N885:N887" si="294">E885</f>
        <v>1590</v>
      </c>
      <c r="P885" t="str">
        <f t="shared" ref="P885:P887" si="295">CONCATENATE(I885," ",J885,K885,L885,M885,N885)</f>
        <v>USS Maury#Gridley-class Destroyer#1590</v>
      </c>
    </row>
    <row r="886" spans="1:16" x14ac:dyDescent="0.25">
      <c r="A886" t="s">
        <v>1792</v>
      </c>
      <c r="B886" t="s">
        <v>2880</v>
      </c>
      <c r="C886" t="s">
        <v>586</v>
      </c>
      <c r="D886" t="s">
        <v>400</v>
      </c>
      <c r="E886" s="9">
        <v>1620</v>
      </c>
      <c r="F886" s="10">
        <v>14872</v>
      </c>
      <c r="G886" t="s">
        <v>1098</v>
      </c>
      <c r="I886" t="str" cm="1">
        <f t="array" ref="I886">_xlfn.IFS(B886=" United States Navy","USS",B886=" Royal Navy","HMS",B886=" Royal Canadian Navy","HMCS")</f>
        <v>USS</v>
      </c>
      <c r="J886" t="str">
        <f t="shared" si="292"/>
        <v>Mayo</v>
      </c>
      <c r="K886" t="s">
        <v>3268</v>
      </c>
      <c r="L886" t="str">
        <f t="shared" si="293"/>
        <v>Benson-class Destroyer</v>
      </c>
      <c r="M886" t="s">
        <v>3268</v>
      </c>
      <c r="N886" s="9">
        <f t="shared" si="294"/>
        <v>1620</v>
      </c>
      <c r="P886" t="str">
        <f t="shared" si="295"/>
        <v>USS Mayo#Benson-class Destroyer#1620</v>
      </c>
    </row>
    <row r="887" spans="1:16" x14ac:dyDescent="0.25">
      <c r="A887" t="s">
        <v>1793</v>
      </c>
      <c r="B887" t="s">
        <v>2880</v>
      </c>
      <c r="C887" t="s">
        <v>640</v>
      </c>
      <c r="D887" t="s">
        <v>400</v>
      </c>
      <c r="E887" s="9">
        <v>1656</v>
      </c>
      <c r="F887" s="10">
        <v>14501</v>
      </c>
      <c r="G887" t="s">
        <v>1794</v>
      </c>
      <c r="I887" t="str" cm="1">
        <f t="array" ref="I887">_xlfn.IFS(B887=" United States Navy","USS",B887=" Royal Navy","HMS",B887=" Royal Canadian Navy","HMCS")</f>
        <v>USS</v>
      </c>
      <c r="J887" t="str">
        <f t="shared" si="292"/>
        <v>Mayrant</v>
      </c>
      <c r="K887" t="s">
        <v>3268</v>
      </c>
      <c r="L887" t="str">
        <f t="shared" si="293"/>
        <v>Benham-class Destroyer</v>
      </c>
      <c r="M887" t="s">
        <v>3268</v>
      </c>
      <c r="N887" s="9">
        <f t="shared" si="294"/>
        <v>1656</v>
      </c>
      <c r="P887" t="str">
        <f t="shared" si="295"/>
        <v>USS Mayrant#Benham-class Destroyer#1656</v>
      </c>
    </row>
    <row r="888" spans="1:16" hidden="1" x14ac:dyDescent="0.25">
      <c r="A888" t="s">
        <v>1795</v>
      </c>
      <c r="B888" t="s">
        <v>2880</v>
      </c>
      <c r="C888" t="s">
        <v>432</v>
      </c>
      <c r="D888" t="s">
        <v>400</v>
      </c>
      <c r="E888" s="9">
        <v>2616</v>
      </c>
      <c r="F888" s="10">
        <v>16644</v>
      </c>
      <c r="G888" t="s">
        <v>983</v>
      </c>
    </row>
    <row r="889" spans="1:16" x14ac:dyDescent="0.25">
      <c r="A889" t="s">
        <v>1796</v>
      </c>
      <c r="B889" t="s">
        <v>2880</v>
      </c>
      <c r="C889" t="s">
        <v>934</v>
      </c>
      <c r="D889" t="s">
        <v>400</v>
      </c>
      <c r="E889" s="9">
        <v>1590</v>
      </c>
      <c r="F889" s="10">
        <v>14053</v>
      </c>
      <c r="G889" t="s">
        <v>418</v>
      </c>
      <c r="I889" t="str" cm="1">
        <f t="array" ref="I889">_xlfn.IFS(B889=" United States Navy","USS",B889=" Royal Navy","HMS",B889=" Royal Canadian Navy","HMCS")</f>
        <v>USS</v>
      </c>
      <c r="J889" t="str">
        <f t="shared" ref="J889:J890" si="296">A889</f>
        <v>McCall</v>
      </c>
      <c r="K889" t="s">
        <v>3268</v>
      </c>
      <c r="L889" t="str">
        <f t="shared" ref="L889:L890" si="297">CONCATENATE(C889,"-class ",D889)</f>
        <v>Gridley-class Destroyer</v>
      </c>
      <c r="M889" t="s">
        <v>3268</v>
      </c>
      <c r="N889" s="9">
        <f t="shared" ref="N889:N890" si="298">E889</f>
        <v>1590</v>
      </c>
      <c r="P889" t="str">
        <f t="shared" ref="P889:P890" si="299">CONCATENATE(I889," ",J889,K889,L889,M889,N889)</f>
        <v>USS McCall#Gridley-class Destroyer#1590</v>
      </c>
    </row>
    <row r="890" spans="1:16" x14ac:dyDescent="0.25">
      <c r="A890" t="s">
        <v>1797</v>
      </c>
      <c r="B890" t="s">
        <v>2880</v>
      </c>
      <c r="C890" t="s">
        <v>399</v>
      </c>
      <c r="D890" t="s">
        <v>400</v>
      </c>
      <c r="E890" s="9">
        <v>1630</v>
      </c>
      <c r="F890" s="10">
        <v>15488</v>
      </c>
      <c r="G890" t="s">
        <v>1649</v>
      </c>
      <c r="I890" t="str" cm="1">
        <f t="array" ref="I890">_xlfn.IFS(B890=" United States Navy","USS",B890=" Royal Navy","HMS",B890=" Royal Canadian Navy","HMCS")</f>
        <v>USS</v>
      </c>
      <c r="J890" t="str">
        <f t="shared" si="296"/>
        <v>McCalla</v>
      </c>
      <c r="K890" t="s">
        <v>3268</v>
      </c>
      <c r="L890" t="str">
        <f t="shared" si="297"/>
        <v>Gleaves-class Destroyer</v>
      </c>
      <c r="M890" t="s">
        <v>3268</v>
      </c>
      <c r="N890" s="9">
        <f t="shared" si="298"/>
        <v>1630</v>
      </c>
      <c r="P890" t="str">
        <f t="shared" si="299"/>
        <v>USS McCalla#Gleaves-class Destroyer#1630</v>
      </c>
    </row>
    <row r="891" spans="1:16" hidden="1" x14ac:dyDescent="0.25">
      <c r="A891" t="s">
        <v>1798</v>
      </c>
      <c r="B891" t="s">
        <v>2880</v>
      </c>
      <c r="C891" t="s">
        <v>399</v>
      </c>
      <c r="D891" t="s">
        <v>400</v>
      </c>
      <c r="E891" s="9">
        <v>1630</v>
      </c>
      <c r="F891" s="10">
        <v>15780</v>
      </c>
      <c r="G891" t="s">
        <v>973</v>
      </c>
    </row>
    <row r="892" spans="1:16" hidden="1" x14ac:dyDescent="0.25">
      <c r="A892" t="s">
        <v>1799</v>
      </c>
      <c r="B892" t="s">
        <v>2880</v>
      </c>
      <c r="C892" t="s">
        <v>406</v>
      </c>
      <c r="D892" t="s">
        <v>400</v>
      </c>
      <c r="E892" s="9">
        <v>2050</v>
      </c>
      <c r="F892" s="10">
        <v>15937</v>
      </c>
      <c r="G892" t="s">
        <v>1800</v>
      </c>
    </row>
    <row r="893" spans="1:16" x14ac:dyDescent="0.25">
      <c r="A893" t="s">
        <v>1801</v>
      </c>
      <c r="B893" t="s">
        <v>2880</v>
      </c>
      <c r="C893" t="s">
        <v>457</v>
      </c>
      <c r="D893" t="s">
        <v>400</v>
      </c>
      <c r="E893" s="9">
        <v>1190</v>
      </c>
      <c r="F893" s="10">
        <v>7548</v>
      </c>
      <c r="G893" t="s">
        <v>1802</v>
      </c>
      <c r="I893" t="str" cm="1">
        <f t="array" ref="I893">_xlfn.IFS(B893=" United States Navy","USS",B893=" Royal Navy","HMS",B893=" Royal Canadian Navy","HMCS")</f>
        <v>USS</v>
      </c>
      <c r="J893" t="str">
        <f>A893</f>
        <v>McCormick</v>
      </c>
      <c r="K893" t="s">
        <v>3268</v>
      </c>
      <c r="L893" t="str">
        <f>CONCATENATE(C893,"-class ",D893)</f>
        <v>Clemson-class Destroyer</v>
      </c>
      <c r="M893" t="s">
        <v>3268</v>
      </c>
      <c r="N893" s="9">
        <f>E893</f>
        <v>1190</v>
      </c>
      <c r="P893" t="str">
        <f>CONCATENATE(I893," ",J893,K893,L893,M893,N893)</f>
        <v>USS McCormick#Clemson-class Destroyer#1190</v>
      </c>
    </row>
    <row r="894" spans="1:16" hidden="1" x14ac:dyDescent="0.25">
      <c r="A894" t="s">
        <v>1803</v>
      </c>
      <c r="B894" t="s">
        <v>2880</v>
      </c>
      <c r="C894" t="s">
        <v>406</v>
      </c>
      <c r="D894" t="s">
        <v>400</v>
      </c>
      <c r="E894" s="9">
        <v>2050</v>
      </c>
      <c r="F894" s="10">
        <v>16029</v>
      </c>
      <c r="G894" t="s">
        <v>1804</v>
      </c>
    </row>
    <row r="895" spans="1:16" x14ac:dyDescent="0.25">
      <c r="A895" t="s">
        <v>1805</v>
      </c>
      <c r="B895" t="s">
        <v>2880</v>
      </c>
      <c r="C895" t="s">
        <v>593</v>
      </c>
      <c r="D895" t="s">
        <v>400</v>
      </c>
      <c r="E895" s="9">
        <v>1850</v>
      </c>
      <c r="F895" s="10">
        <v>13507</v>
      </c>
      <c r="G895" t="s">
        <v>555</v>
      </c>
      <c r="I895" t="str" cm="1">
        <f t="array" ref="I895">_xlfn.IFS(B895=" United States Navy","USS",B895=" Royal Navy","HMS",B895=" Royal Canadian Navy","HMCS")</f>
        <v>USS</v>
      </c>
      <c r="J895" t="str">
        <f t="shared" ref="J895:J896" si="300">A895</f>
        <v>McDougal</v>
      </c>
      <c r="K895" t="s">
        <v>3268</v>
      </c>
      <c r="L895" t="str">
        <f t="shared" ref="L895:L896" si="301">CONCATENATE(C895,"-class ",D895)</f>
        <v>Porter-class Destroyer</v>
      </c>
      <c r="M895" t="s">
        <v>3268</v>
      </c>
      <c r="N895" s="9">
        <f t="shared" ref="N895:N896" si="302">E895</f>
        <v>1850</v>
      </c>
      <c r="P895" t="str">
        <f t="shared" ref="P895:P896" si="303">CONCATENATE(I895," ",J895,K895,L895,M895,N895)</f>
        <v>USS McDougal#Porter-class Destroyer#1850</v>
      </c>
    </row>
    <row r="896" spans="1:16" x14ac:dyDescent="0.25">
      <c r="A896" t="s">
        <v>1806</v>
      </c>
      <c r="B896" t="s">
        <v>2880</v>
      </c>
      <c r="C896" t="s">
        <v>457</v>
      </c>
      <c r="D896" t="s">
        <v>400</v>
      </c>
      <c r="E896" s="9">
        <v>1190</v>
      </c>
      <c r="F896" s="10">
        <v>7579</v>
      </c>
      <c r="G896" t="s">
        <v>1807</v>
      </c>
      <c r="I896" t="str" cm="1">
        <f t="array" ref="I896">_xlfn.IFS(B896=" United States Navy","USS",B896=" Royal Navy","HMS",B896=" Royal Canadian Navy","HMCS")</f>
        <v>USS</v>
      </c>
      <c r="J896" t="str">
        <f t="shared" si="300"/>
        <v>McFarland</v>
      </c>
      <c r="K896" t="s">
        <v>3268</v>
      </c>
      <c r="L896" t="str">
        <f t="shared" si="301"/>
        <v>Clemson-class Destroyer</v>
      </c>
      <c r="M896" t="s">
        <v>3268</v>
      </c>
      <c r="N896" s="9">
        <f t="shared" si="302"/>
        <v>1190</v>
      </c>
      <c r="P896" t="str">
        <f t="shared" si="303"/>
        <v>USS McFarland#Clemson-class Destroyer#1190</v>
      </c>
    </row>
    <row r="897" spans="1:16" hidden="1" x14ac:dyDescent="0.25">
      <c r="A897" t="s">
        <v>1808</v>
      </c>
      <c r="B897" t="s">
        <v>2880</v>
      </c>
      <c r="C897" t="s">
        <v>406</v>
      </c>
      <c r="D897" t="s">
        <v>400</v>
      </c>
      <c r="E897" s="9">
        <v>2050</v>
      </c>
      <c r="F897" s="10">
        <v>16060</v>
      </c>
      <c r="G897" t="s">
        <v>3100</v>
      </c>
    </row>
    <row r="898" spans="1:16" hidden="1" x14ac:dyDescent="0.25">
      <c r="A898" t="s">
        <v>3101</v>
      </c>
      <c r="B898" t="s">
        <v>2880</v>
      </c>
      <c r="C898" t="s">
        <v>432</v>
      </c>
      <c r="D898" t="s">
        <v>400</v>
      </c>
      <c r="E898" s="9">
        <v>2616</v>
      </c>
      <c r="F898" s="10">
        <v>16597</v>
      </c>
      <c r="G898" t="s">
        <v>1809</v>
      </c>
    </row>
    <row r="899" spans="1:16" hidden="1" x14ac:dyDescent="0.25">
      <c r="A899" t="s">
        <v>1810</v>
      </c>
      <c r="B899" t="s">
        <v>2880</v>
      </c>
      <c r="C899" t="s">
        <v>406</v>
      </c>
      <c r="D899" t="s">
        <v>400</v>
      </c>
      <c r="E899" s="9">
        <v>2050</v>
      </c>
      <c r="F899" s="10">
        <v>15796</v>
      </c>
      <c r="G899" t="s">
        <v>1811</v>
      </c>
    </row>
    <row r="900" spans="1:16" x14ac:dyDescent="0.25">
      <c r="A900" t="s">
        <v>1812</v>
      </c>
      <c r="B900" t="s">
        <v>2880</v>
      </c>
      <c r="C900" t="s">
        <v>586</v>
      </c>
      <c r="D900" t="s">
        <v>400</v>
      </c>
      <c r="E900" s="9">
        <v>1620</v>
      </c>
      <c r="F900" s="10">
        <v>15694</v>
      </c>
      <c r="G900" t="s">
        <v>1118</v>
      </c>
      <c r="I900" t="str" cm="1">
        <f t="array" ref="I900">_xlfn.IFS(B900=" United States Navy","USS",B900=" Royal Navy","HMS",B900=" Royal Canadian Navy","HMCS")</f>
        <v>USS</v>
      </c>
      <c r="J900" t="str">
        <f>A900</f>
        <v>McLanahan</v>
      </c>
      <c r="K900" t="s">
        <v>3268</v>
      </c>
      <c r="L900" t="str">
        <f>CONCATENATE(C900,"-class ",D900)</f>
        <v>Benson-class Destroyer</v>
      </c>
      <c r="M900" t="s">
        <v>3268</v>
      </c>
      <c r="N900" s="9">
        <f>E900</f>
        <v>1620</v>
      </c>
      <c r="P900" t="str">
        <f>CONCATENATE(I900," ",J900,K900,L900,M900,N900)</f>
        <v>USS McLanahan#Benson-class Destroyer#1620</v>
      </c>
    </row>
    <row r="901" spans="1:16" hidden="1" x14ac:dyDescent="0.25">
      <c r="A901" t="s">
        <v>1813</v>
      </c>
      <c r="B901" t="s">
        <v>2880</v>
      </c>
      <c r="C901" t="s">
        <v>406</v>
      </c>
      <c r="D901" t="s">
        <v>400</v>
      </c>
      <c r="E901" s="9">
        <v>2050</v>
      </c>
      <c r="F901" s="10">
        <v>16070</v>
      </c>
      <c r="G901" t="s">
        <v>1814</v>
      </c>
    </row>
    <row r="902" spans="1:16" x14ac:dyDescent="0.25">
      <c r="A902" t="s">
        <v>1815</v>
      </c>
      <c r="B902" t="s">
        <v>2880</v>
      </c>
      <c r="C902" t="s">
        <v>586</v>
      </c>
      <c r="D902" t="s">
        <v>400</v>
      </c>
      <c r="E902" s="9">
        <v>1620</v>
      </c>
      <c r="F902" s="10">
        <v>15514</v>
      </c>
      <c r="G902" t="s">
        <v>692</v>
      </c>
      <c r="I902" t="str" cm="1">
        <f t="array" ref="I902">_xlfn.IFS(B902=" United States Navy","USS",B902=" Royal Navy","HMS",B902=" Royal Canadian Navy","HMCS")</f>
        <v>USS</v>
      </c>
      <c r="J902" t="str">
        <f>A902</f>
        <v>Meade</v>
      </c>
      <c r="K902" t="s">
        <v>3268</v>
      </c>
      <c r="L902" t="str">
        <f>CONCATENATE(C902,"-class ",D902)</f>
        <v>Benson-class Destroyer</v>
      </c>
      <c r="M902" t="s">
        <v>3268</v>
      </c>
      <c r="N902" s="9">
        <f>E902</f>
        <v>1620</v>
      </c>
      <c r="P902" t="str">
        <f>CONCATENATE(I902," ",J902,K902,L902,M902,N902)</f>
        <v>USS Meade#Benson-class Destroyer#1620</v>
      </c>
    </row>
    <row r="903" spans="1:16" hidden="1" x14ac:dyDescent="0.25">
      <c r="A903" t="s">
        <v>1816</v>
      </c>
      <c r="B903" t="s">
        <v>2890</v>
      </c>
      <c r="C903" t="s">
        <v>809</v>
      </c>
      <c r="D903" t="s">
        <v>400</v>
      </c>
      <c r="E903" s="9">
        <v>1594</v>
      </c>
      <c r="F903" s="10">
        <v>6249</v>
      </c>
      <c r="G903" t="s">
        <v>1666</v>
      </c>
    </row>
    <row r="904" spans="1:16" hidden="1" x14ac:dyDescent="0.25">
      <c r="A904" t="s">
        <v>1817</v>
      </c>
      <c r="B904" t="s">
        <v>2880</v>
      </c>
      <c r="C904" t="s">
        <v>406</v>
      </c>
      <c r="D904" t="s">
        <v>400</v>
      </c>
      <c r="E904" s="9">
        <v>2050</v>
      </c>
      <c r="F904" s="10">
        <v>16034</v>
      </c>
      <c r="G904" t="s">
        <v>1818</v>
      </c>
    </row>
    <row r="905" spans="1:16" hidden="1" x14ac:dyDescent="0.25">
      <c r="A905" t="s">
        <v>1627</v>
      </c>
      <c r="B905" t="s">
        <v>2934</v>
      </c>
      <c r="C905" t="s">
        <v>1627</v>
      </c>
      <c r="D905" t="s">
        <v>400</v>
      </c>
      <c r="E905" s="9">
        <v>1570</v>
      </c>
      <c r="F905" s="10">
        <v>10797</v>
      </c>
      <c r="G905" t="s">
        <v>1628</v>
      </c>
    </row>
    <row r="906" spans="1:16" hidden="1" x14ac:dyDescent="0.25">
      <c r="A906" t="s">
        <v>3102</v>
      </c>
      <c r="B906" t="s">
        <v>2880</v>
      </c>
      <c r="C906" t="s">
        <v>460</v>
      </c>
      <c r="D906" t="s">
        <v>400</v>
      </c>
      <c r="E906" s="9">
        <v>2200</v>
      </c>
      <c r="F906" s="10">
        <v>16145</v>
      </c>
      <c r="G906" t="s">
        <v>1820</v>
      </c>
    </row>
    <row r="907" spans="1:16" hidden="1" x14ac:dyDescent="0.25">
      <c r="A907" t="s">
        <v>3103</v>
      </c>
      <c r="B907" t="s">
        <v>2880</v>
      </c>
      <c r="C907" t="s">
        <v>432</v>
      </c>
      <c r="D907" t="s">
        <v>400</v>
      </c>
      <c r="E907" s="9">
        <v>2616</v>
      </c>
      <c r="F907" s="10">
        <v>16802</v>
      </c>
      <c r="G907" t="s">
        <v>3104</v>
      </c>
    </row>
    <row r="908" spans="1:16" hidden="1" x14ac:dyDescent="0.25">
      <c r="A908" t="s">
        <v>1821</v>
      </c>
      <c r="B908" t="s">
        <v>2880</v>
      </c>
      <c r="C908" t="s">
        <v>406</v>
      </c>
      <c r="D908" t="s">
        <v>400</v>
      </c>
      <c r="E908" s="9">
        <v>2050</v>
      </c>
      <c r="F908" s="10">
        <v>16029</v>
      </c>
      <c r="G908" t="s">
        <v>420</v>
      </c>
    </row>
    <row r="909" spans="1:16" x14ac:dyDescent="0.25">
      <c r="A909" t="s">
        <v>1822</v>
      </c>
      <c r="B909" t="s">
        <v>2880</v>
      </c>
      <c r="C909" t="s">
        <v>399</v>
      </c>
      <c r="D909" t="s">
        <v>400</v>
      </c>
      <c r="E909" s="9">
        <v>1630</v>
      </c>
      <c r="F909" s="10">
        <v>15509</v>
      </c>
      <c r="G909" t="s">
        <v>1823</v>
      </c>
      <c r="I909" t="str" cm="1">
        <f t="array" ref="I909">_xlfn.IFS(B909=" United States Navy","USS",B909=" Royal Navy","HMS",B909=" Royal Canadian Navy","HMCS")</f>
        <v>USS</v>
      </c>
      <c r="J909" t="str">
        <f>A909</f>
        <v>Mervine</v>
      </c>
      <c r="K909" t="s">
        <v>3268</v>
      </c>
      <c r="L909" t="str">
        <f>CONCATENATE(C909,"-class ",D909)</f>
        <v>Gleaves-class Destroyer</v>
      </c>
      <c r="M909" t="s">
        <v>3268</v>
      </c>
      <c r="N909" s="9">
        <f>E909</f>
        <v>1630</v>
      </c>
      <c r="P909" t="str">
        <f>CONCATENATE(I909," ",J909,K909,L909,M909,N909)</f>
        <v>USS Mervine#Gleaves-class Destroyer#1630</v>
      </c>
    </row>
    <row r="910" spans="1:16" hidden="1" x14ac:dyDescent="0.25">
      <c r="A910" t="s">
        <v>1824</v>
      </c>
      <c r="B910" t="s">
        <v>2880</v>
      </c>
      <c r="C910" t="s">
        <v>406</v>
      </c>
      <c r="D910" t="s">
        <v>400</v>
      </c>
      <c r="E910" s="9">
        <v>2050</v>
      </c>
      <c r="F910" s="10">
        <v>16394</v>
      </c>
      <c r="G910" t="s">
        <v>1825</v>
      </c>
    </row>
    <row r="911" spans="1:16" x14ac:dyDescent="0.25">
      <c r="A911" t="s">
        <v>1826</v>
      </c>
      <c r="B911" t="s">
        <v>2882</v>
      </c>
      <c r="C911" t="s">
        <v>1746</v>
      </c>
      <c r="D911" t="s">
        <v>400</v>
      </c>
      <c r="E911" s="9">
        <v>1920</v>
      </c>
      <c r="F911" s="10">
        <v>15565</v>
      </c>
      <c r="G911" t="s">
        <v>3105</v>
      </c>
      <c r="I911" t="str" cm="1">
        <f t="array" ref="I911">_xlfn.IFS(B911=" United States Navy","USS",B911=" Royal Navy","HMS",B911=" Royal Canadian Navy","HMCS")</f>
        <v>HMS</v>
      </c>
      <c r="J911" t="str">
        <f>A911</f>
        <v>Meteor</v>
      </c>
      <c r="K911" t="s">
        <v>3268</v>
      </c>
      <c r="L911" t="str">
        <f>CONCATENATE(C911,"-class ",D911)</f>
        <v>M-class Destroyer</v>
      </c>
      <c r="M911" t="s">
        <v>3268</v>
      </c>
      <c r="N911" s="9">
        <f>E911</f>
        <v>1920</v>
      </c>
      <c r="P911" t="str">
        <f>CONCATENATE(I911," ",J911,K911,L911,M911,N911)</f>
        <v>HMS Meteor#M-class Destroyer#1920</v>
      </c>
    </row>
    <row r="912" spans="1:16" hidden="1" x14ac:dyDescent="0.25">
      <c r="A912" t="s">
        <v>1827</v>
      </c>
      <c r="B912" t="s">
        <v>2887</v>
      </c>
      <c r="C912" t="s">
        <v>524</v>
      </c>
      <c r="D912" t="s">
        <v>400</v>
      </c>
      <c r="E912" s="9">
        <v>2370</v>
      </c>
      <c r="F912" s="10">
        <v>13819</v>
      </c>
      <c r="G912" t="s">
        <v>445</v>
      </c>
    </row>
    <row r="913" spans="1:16" hidden="1" x14ac:dyDescent="0.25">
      <c r="A913" t="s">
        <v>1828</v>
      </c>
      <c r="B913" t="s">
        <v>2887</v>
      </c>
      <c r="C913" t="s">
        <v>444</v>
      </c>
      <c r="D913" t="s">
        <v>400</v>
      </c>
      <c r="E913" s="9">
        <v>2700</v>
      </c>
      <c r="F913" t="s">
        <v>774</v>
      </c>
      <c r="G913" t="s">
        <v>1829</v>
      </c>
    </row>
    <row r="914" spans="1:16" hidden="1" x14ac:dyDescent="0.25">
      <c r="A914" t="s">
        <v>1830</v>
      </c>
      <c r="B914" t="s">
        <v>2894</v>
      </c>
      <c r="C914" t="s">
        <v>429</v>
      </c>
      <c r="D914" t="s">
        <v>400</v>
      </c>
      <c r="E914" s="9">
        <v>1927</v>
      </c>
      <c r="F914" s="10">
        <v>16698</v>
      </c>
      <c r="G914" t="s">
        <v>1831</v>
      </c>
    </row>
    <row r="915" spans="1:16" hidden="1" x14ac:dyDescent="0.25">
      <c r="A915" t="s">
        <v>1832</v>
      </c>
      <c r="B915" t="s">
        <v>2887</v>
      </c>
      <c r="C915" t="s">
        <v>1164</v>
      </c>
      <c r="D915" t="s">
        <v>400</v>
      </c>
      <c r="E915" s="9">
        <v>1315</v>
      </c>
      <c r="F915" s="10">
        <v>9987</v>
      </c>
      <c r="G915" t="s">
        <v>1833</v>
      </c>
    </row>
    <row r="916" spans="1:16" hidden="1" x14ac:dyDescent="0.25">
      <c r="A916" t="s">
        <v>1834</v>
      </c>
      <c r="B916" t="s">
        <v>2886</v>
      </c>
      <c r="C916" t="s">
        <v>434</v>
      </c>
      <c r="D916" t="s">
        <v>400</v>
      </c>
      <c r="E916" s="9">
        <v>2402</v>
      </c>
      <c r="F916" s="10">
        <v>12529</v>
      </c>
      <c r="G916" t="s">
        <v>1835</v>
      </c>
    </row>
    <row r="917" spans="1:16" hidden="1" x14ac:dyDescent="0.25">
      <c r="A917" t="s">
        <v>1836</v>
      </c>
      <c r="B917" t="s">
        <v>2880</v>
      </c>
      <c r="C917" t="s">
        <v>406</v>
      </c>
      <c r="D917" t="s">
        <v>400</v>
      </c>
      <c r="E917" s="9">
        <v>2050</v>
      </c>
      <c r="F917" s="10">
        <v>15949</v>
      </c>
      <c r="G917" t="s">
        <v>1837</v>
      </c>
    </row>
    <row r="918" spans="1:16" x14ac:dyDescent="0.25">
      <c r="A918" t="s">
        <v>1838</v>
      </c>
      <c r="B918" t="s">
        <v>2882</v>
      </c>
      <c r="C918" t="s">
        <v>1746</v>
      </c>
      <c r="D918" t="s">
        <v>400</v>
      </c>
      <c r="E918" s="9">
        <v>1920</v>
      </c>
      <c r="F918" s="10">
        <v>15559</v>
      </c>
      <c r="G918" t="s">
        <v>3106</v>
      </c>
      <c r="I918" t="str" cm="1">
        <f t="array" ref="I918">_xlfn.IFS(B918=" United States Navy","USS",B918=" Royal Navy","HMS",B918=" Royal Canadian Navy","HMCS")</f>
        <v>HMS</v>
      </c>
      <c r="J918" t="str">
        <f>A918</f>
        <v>Milne</v>
      </c>
      <c r="K918" t="s">
        <v>3268</v>
      </c>
      <c r="L918" t="str">
        <f>CONCATENATE(C918,"-class ",D918)</f>
        <v>M-class Destroyer</v>
      </c>
      <c r="M918" t="s">
        <v>3268</v>
      </c>
      <c r="N918" s="9">
        <f>E918</f>
        <v>1920</v>
      </c>
      <c r="P918" t="str">
        <f>CONCATENATE(I918," ",J918,K918,L918,M918,N918)</f>
        <v>HMS Milne#M-class Destroyer#1920</v>
      </c>
    </row>
    <row r="919" spans="1:16" hidden="1" x14ac:dyDescent="0.25">
      <c r="A919" t="s">
        <v>1839</v>
      </c>
      <c r="B919" t="s">
        <v>2887</v>
      </c>
      <c r="C919" t="s">
        <v>1164</v>
      </c>
      <c r="D919" t="s">
        <v>400</v>
      </c>
      <c r="E919" s="9">
        <v>1315</v>
      </c>
      <c r="F919" s="10">
        <v>9943</v>
      </c>
      <c r="G919" t="s">
        <v>925</v>
      </c>
    </row>
    <row r="920" spans="1:16" hidden="1" x14ac:dyDescent="0.25">
      <c r="A920" t="s">
        <v>1840</v>
      </c>
      <c r="B920" t="s">
        <v>2887</v>
      </c>
      <c r="C920" t="s">
        <v>524</v>
      </c>
      <c r="D920" t="s">
        <v>400</v>
      </c>
      <c r="E920" s="9">
        <v>2370</v>
      </c>
      <c r="F920" s="10">
        <v>13974</v>
      </c>
      <c r="G920" t="s">
        <v>1841</v>
      </c>
    </row>
    <row r="921" spans="1:16" hidden="1" x14ac:dyDescent="0.25">
      <c r="A921" t="s">
        <v>1842</v>
      </c>
      <c r="B921" t="s">
        <v>2901</v>
      </c>
      <c r="C921" t="s">
        <v>590</v>
      </c>
      <c r="D921" t="s">
        <v>562</v>
      </c>
      <c r="E921" s="9">
        <v>2350</v>
      </c>
      <c r="F921" s="10">
        <v>14291</v>
      </c>
      <c r="G921" t="s">
        <v>1843</v>
      </c>
    </row>
    <row r="922" spans="1:16" hidden="1" x14ac:dyDescent="0.25">
      <c r="A922" t="s">
        <v>1844</v>
      </c>
      <c r="B922" t="s">
        <v>2934</v>
      </c>
      <c r="C922" t="s">
        <v>726</v>
      </c>
      <c r="D922" t="s">
        <v>400</v>
      </c>
      <c r="E922" s="9">
        <v>1353</v>
      </c>
      <c r="F922" s="10">
        <v>14128</v>
      </c>
      <c r="G922" t="s">
        <v>1845</v>
      </c>
    </row>
    <row r="923" spans="1:16" hidden="1" x14ac:dyDescent="0.25">
      <c r="A923" t="s">
        <v>1846</v>
      </c>
      <c r="B923" t="s">
        <v>2886</v>
      </c>
    </row>
    <row r="924" spans="1:16" hidden="1" x14ac:dyDescent="0.25">
      <c r="A924" t="s">
        <v>2912</v>
      </c>
      <c r="B924" t="s">
        <v>685</v>
      </c>
      <c r="C924" t="s">
        <v>400</v>
      </c>
      <c r="D924" s="9">
        <v>1300</v>
      </c>
      <c r="E924" s="10">
        <v>9957</v>
      </c>
      <c r="F924" t="s">
        <v>1847</v>
      </c>
    </row>
    <row r="925" spans="1:16" hidden="1" x14ac:dyDescent="0.25">
      <c r="A925" t="s">
        <v>1848</v>
      </c>
      <c r="B925" t="s">
        <v>2892</v>
      </c>
      <c r="C925" t="s">
        <v>485</v>
      </c>
      <c r="D925" t="s">
        <v>400</v>
      </c>
      <c r="E925" s="9">
        <v>1850</v>
      </c>
      <c r="F925" s="10">
        <v>15373</v>
      </c>
      <c r="G925" t="s">
        <v>3107</v>
      </c>
    </row>
    <row r="926" spans="1:16" hidden="1" x14ac:dyDescent="0.25">
      <c r="A926" t="s">
        <v>1849</v>
      </c>
      <c r="B926" t="s">
        <v>2977</v>
      </c>
      <c r="C926" t="s">
        <v>1742</v>
      </c>
      <c r="D926" t="s">
        <v>400</v>
      </c>
      <c r="E926">
        <v>740</v>
      </c>
      <c r="F926" s="10">
        <v>15657</v>
      </c>
      <c r="G926" t="s">
        <v>1850</v>
      </c>
    </row>
    <row r="927" spans="1:16" hidden="1" x14ac:dyDescent="0.25">
      <c r="A927" t="s">
        <v>1851</v>
      </c>
      <c r="B927" t="s">
        <v>2880</v>
      </c>
      <c r="C927" t="s">
        <v>460</v>
      </c>
      <c r="D927" t="s">
        <v>400</v>
      </c>
      <c r="E927" s="9">
        <v>2200</v>
      </c>
      <c r="F927" s="10">
        <v>16130</v>
      </c>
      <c r="G927" t="s">
        <v>1852</v>
      </c>
    </row>
    <row r="928" spans="1:16" hidden="1" x14ac:dyDescent="0.25">
      <c r="A928" t="s">
        <v>1853</v>
      </c>
      <c r="B928" t="s">
        <v>2887</v>
      </c>
      <c r="C928" t="s">
        <v>1164</v>
      </c>
      <c r="D928" t="s">
        <v>400</v>
      </c>
      <c r="E928" s="9">
        <v>1315</v>
      </c>
      <c r="F928" s="10">
        <v>10166</v>
      </c>
      <c r="G928" t="s">
        <v>1032</v>
      </c>
    </row>
    <row r="929" spans="1:16" hidden="1" x14ac:dyDescent="0.25">
      <c r="A929" t="s">
        <v>1742</v>
      </c>
      <c r="B929" t="s">
        <v>2977</v>
      </c>
      <c r="C929" t="s">
        <v>1742</v>
      </c>
      <c r="D929" t="s">
        <v>400</v>
      </c>
      <c r="E929">
        <v>740</v>
      </c>
      <c r="F929" s="10">
        <v>15657</v>
      </c>
      <c r="G929" t="s">
        <v>1854</v>
      </c>
    </row>
    <row r="930" spans="1:16" x14ac:dyDescent="0.25">
      <c r="A930" t="s">
        <v>1855</v>
      </c>
      <c r="B930" t="s">
        <v>2880</v>
      </c>
      <c r="C930" t="s">
        <v>593</v>
      </c>
      <c r="D930" t="s">
        <v>400</v>
      </c>
      <c r="E930" s="9">
        <v>1850</v>
      </c>
      <c r="F930" s="10">
        <v>13390</v>
      </c>
      <c r="G930" t="s">
        <v>418</v>
      </c>
      <c r="I930" t="str" cm="1">
        <f t="array" ref="I930">_xlfn.IFS(B930=" United States Navy","USS",B930=" Royal Navy","HMS",B930=" Royal Canadian Navy","HMCS")</f>
        <v>USS</v>
      </c>
      <c r="J930" t="str">
        <f>A930</f>
        <v>Moffett</v>
      </c>
      <c r="K930" t="s">
        <v>3268</v>
      </c>
      <c r="L930" t="str">
        <f>CONCATENATE(C930,"-class ",D930)</f>
        <v>Porter-class Destroyer</v>
      </c>
      <c r="M930" t="s">
        <v>3268</v>
      </c>
      <c r="N930" s="9">
        <f>E930</f>
        <v>1850</v>
      </c>
      <c r="P930" t="str">
        <f>CONCATENATE(I930," ",J930,K930,L930,M930,N930)</f>
        <v>USS Moffett#Porter-class Destroyer#1850</v>
      </c>
    </row>
    <row r="931" spans="1:16" hidden="1" x14ac:dyDescent="0.25">
      <c r="A931" t="s">
        <v>1856</v>
      </c>
      <c r="B931" t="s">
        <v>2886</v>
      </c>
      <c r="C931" t="s">
        <v>1856</v>
      </c>
      <c r="D931" t="s">
        <v>400</v>
      </c>
      <c r="E931" s="9">
        <v>2950</v>
      </c>
      <c r="F931" s="10">
        <v>14343</v>
      </c>
      <c r="G931" t="s">
        <v>1857</v>
      </c>
    </row>
    <row r="932" spans="1:16" x14ac:dyDescent="0.25">
      <c r="A932" t="s">
        <v>1858</v>
      </c>
      <c r="B932" t="s">
        <v>2882</v>
      </c>
      <c r="C932" t="s">
        <v>429</v>
      </c>
      <c r="D932" t="s">
        <v>400</v>
      </c>
      <c r="E932" s="9">
        <v>1891</v>
      </c>
      <c r="F932" s="10">
        <v>14132</v>
      </c>
      <c r="G932" t="s">
        <v>1724</v>
      </c>
      <c r="I932" t="str" cm="1">
        <f t="array" ref="I932">_xlfn.IFS(B932=" United States Navy","USS",B932=" Royal Navy","HMS",B932=" Royal Canadian Navy","HMCS")</f>
        <v>HMS</v>
      </c>
      <c r="J932" t="str">
        <f>A932</f>
        <v>Mohawk</v>
      </c>
      <c r="K932" t="s">
        <v>3268</v>
      </c>
      <c r="L932" t="str">
        <f>CONCATENATE(C932,"-class ",D932)</f>
        <v>Tribal-class Destroyer</v>
      </c>
      <c r="M932" t="s">
        <v>3268</v>
      </c>
      <c r="N932" s="9">
        <f>E932</f>
        <v>1891</v>
      </c>
      <c r="P932" t="str">
        <f>CONCATENATE(I932," ",J932,K932,L932,M932,N932)</f>
        <v>HMS Mohawk#Tribal-class Destroyer#1891</v>
      </c>
    </row>
    <row r="933" spans="1:16" hidden="1" x14ac:dyDescent="0.25">
      <c r="A933" t="s">
        <v>522</v>
      </c>
      <c r="B933" t="s">
        <v>2887</v>
      </c>
      <c r="C933" t="s">
        <v>1370</v>
      </c>
      <c r="D933" t="s">
        <v>400</v>
      </c>
      <c r="E933" s="9">
        <v>1262</v>
      </c>
      <c r="F933" s="10">
        <v>16318</v>
      </c>
      <c r="G933" t="s">
        <v>1859</v>
      </c>
    </row>
    <row r="934" spans="1:16" hidden="1" x14ac:dyDescent="0.25">
      <c r="A934" t="s">
        <v>3108</v>
      </c>
      <c r="B934" t="s">
        <v>2887</v>
      </c>
      <c r="C934" t="s">
        <v>1265</v>
      </c>
      <c r="D934" t="s">
        <v>400</v>
      </c>
      <c r="E934">
        <v>835</v>
      </c>
      <c r="F934" s="10">
        <v>6202</v>
      </c>
      <c r="G934" t="s">
        <v>1369</v>
      </c>
    </row>
    <row r="935" spans="1:16" hidden="1" x14ac:dyDescent="0.25">
      <c r="A935" t="s">
        <v>3109</v>
      </c>
      <c r="B935" t="s">
        <v>2887</v>
      </c>
      <c r="C935" t="s">
        <v>1370</v>
      </c>
      <c r="D935" t="s">
        <v>400</v>
      </c>
      <c r="E935" s="9">
        <v>1262</v>
      </c>
      <c r="F935" s="10">
        <v>16233</v>
      </c>
      <c r="G935" t="s">
        <v>1860</v>
      </c>
    </row>
    <row r="936" spans="1:16" x14ac:dyDescent="0.25">
      <c r="A936" t="s">
        <v>1861</v>
      </c>
      <c r="B936" t="s">
        <v>2880</v>
      </c>
      <c r="C936" t="s">
        <v>575</v>
      </c>
      <c r="D936" t="s">
        <v>400</v>
      </c>
      <c r="E936" s="9">
        <v>1365</v>
      </c>
      <c r="F936" s="10">
        <v>12892</v>
      </c>
      <c r="G936" t="s">
        <v>1411</v>
      </c>
      <c r="I936" t="str" cm="1">
        <f t="array" ref="I936">_xlfn.IFS(B936=" United States Navy","USS",B936=" Royal Navy","HMS",B936=" Royal Canadian Navy","HMCS")</f>
        <v>USS</v>
      </c>
      <c r="J936" t="str">
        <f>A936</f>
        <v>Monaghan</v>
      </c>
      <c r="K936" t="s">
        <v>3268</v>
      </c>
      <c r="L936" t="str">
        <f>CONCATENATE(C936,"-class ",D936)</f>
        <v>Farragut-class Destroyer</v>
      </c>
      <c r="M936" t="s">
        <v>3268</v>
      </c>
      <c r="N936" s="9">
        <f>E936</f>
        <v>1365</v>
      </c>
      <c r="P936" t="str">
        <f>CONCATENATE(I936," ",J936,K936,L936,M936,N936)</f>
        <v>USS Monaghan#Farragut-class Destroyer#1365</v>
      </c>
    </row>
    <row r="937" spans="1:16" hidden="1" x14ac:dyDescent="0.25">
      <c r="A937" t="s">
        <v>3110</v>
      </c>
      <c r="B937" t="s">
        <v>2880</v>
      </c>
      <c r="C937" t="s">
        <v>406</v>
      </c>
      <c r="D937" t="s">
        <v>400</v>
      </c>
      <c r="E937" s="9">
        <v>2050</v>
      </c>
      <c r="F937" s="10">
        <v>16116</v>
      </c>
      <c r="G937" t="s">
        <v>1862</v>
      </c>
    </row>
    <row r="938" spans="1:16" x14ac:dyDescent="0.25">
      <c r="A938" t="s">
        <v>1863</v>
      </c>
      <c r="B938" t="s">
        <v>2880</v>
      </c>
      <c r="C938" t="s">
        <v>578</v>
      </c>
      <c r="D938" t="s">
        <v>403</v>
      </c>
      <c r="E938" s="9">
        <v>1190</v>
      </c>
      <c r="F938" s="10">
        <v>6848</v>
      </c>
      <c r="G938" t="s">
        <v>1864</v>
      </c>
      <c r="I938" t="str" cm="1">
        <f t="array" ref="I938">_xlfn.IFS(B938=" United States Navy","USS",B938=" Royal Navy","HMS",B938=" Royal Canadian Navy","HMCS")</f>
        <v>USS</v>
      </c>
      <c r="J938" t="str">
        <f>A938</f>
        <v>Montgomery</v>
      </c>
      <c r="K938" t="s">
        <v>3268</v>
      </c>
      <c r="L938" t="str">
        <f>CONCATENATE(C938,"-class ",D938)</f>
        <v>Wickes-class Destroyer minelayer</v>
      </c>
      <c r="M938" t="s">
        <v>3268</v>
      </c>
      <c r="N938" s="9">
        <f>E938</f>
        <v>1190</v>
      </c>
      <c r="P938" t="str">
        <f>CONCATENATE(I938," ",J938,K938,L938,M938,N938)</f>
        <v>USS Montgomery#Wickes-class Destroyer minelayer#1190</v>
      </c>
    </row>
    <row r="939" spans="1:16" hidden="1" x14ac:dyDescent="0.25">
      <c r="A939" t="s">
        <v>2894</v>
      </c>
      <c r="B939" t="s">
        <v>506</v>
      </c>
      <c r="C939" t="s">
        <v>400</v>
      </c>
      <c r="D939" s="9">
        <v>1247</v>
      </c>
      <c r="E939" s="10">
        <v>14907</v>
      </c>
      <c r="F939" t="s">
        <v>1865</v>
      </c>
    </row>
    <row r="940" spans="1:16" x14ac:dyDescent="0.25">
      <c r="A940" t="s">
        <v>1866</v>
      </c>
      <c r="B940" t="s">
        <v>2882</v>
      </c>
      <c r="C940" t="s">
        <v>718</v>
      </c>
      <c r="D940" t="s">
        <v>562</v>
      </c>
      <c r="E940" s="9">
        <v>1530</v>
      </c>
      <c r="F940" s="10">
        <v>6832</v>
      </c>
      <c r="G940" t="s">
        <v>628</v>
      </c>
      <c r="I940" t="str" cm="1">
        <f t="array" ref="I940">_xlfn.IFS(B940=" United States Navy","USS",B940=" Royal Navy","HMS",B940=" Royal Canadian Navy","HMCS")</f>
        <v>HMS</v>
      </c>
      <c r="J940" t="str">
        <f t="shared" ref="J940:J941" si="304">A940</f>
        <v>Montrose</v>
      </c>
      <c r="K940" t="s">
        <v>3268</v>
      </c>
      <c r="L940" t="str">
        <f t="shared" ref="L940:L941" si="305">CONCATENATE(C940,"-class ",D940)</f>
        <v>Admiralty type-class Destroyer flotilla leader</v>
      </c>
      <c r="M940" t="s">
        <v>3268</v>
      </c>
      <c r="N940" s="9">
        <f t="shared" ref="N940:N941" si="306">E940</f>
        <v>1530</v>
      </c>
      <c r="P940" t="str">
        <f t="shared" ref="P940:P941" si="307">CONCATENATE(I940," ",J940,K940,L940,M940,N940)</f>
        <v>HMS Montrose#Admiralty type-class Destroyer flotilla leader#1530</v>
      </c>
    </row>
    <row r="941" spans="1:16" x14ac:dyDescent="0.25">
      <c r="A941" t="s">
        <v>1867</v>
      </c>
      <c r="B941" t="s">
        <v>2880</v>
      </c>
      <c r="C941" t="s">
        <v>503</v>
      </c>
      <c r="D941" t="s">
        <v>400</v>
      </c>
      <c r="E941" s="9">
        <v>1570</v>
      </c>
      <c r="F941" s="10">
        <v>14675</v>
      </c>
      <c r="G941" t="s">
        <v>418</v>
      </c>
      <c r="I941" t="str" cm="1">
        <f t="array" ref="I941">_xlfn.IFS(B941=" United States Navy","USS",B941=" Royal Navy","HMS",B941=" Royal Canadian Navy","HMCS")</f>
        <v>USS</v>
      </c>
      <c r="J941" t="str">
        <f t="shared" si="304"/>
        <v>Morris</v>
      </c>
      <c r="K941" t="s">
        <v>3268</v>
      </c>
      <c r="L941" t="str">
        <f t="shared" si="305"/>
        <v>Sims-class Destroyer</v>
      </c>
      <c r="M941" t="s">
        <v>3268</v>
      </c>
      <c r="N941" s="9">
        <f t="shared" si="306"/>
        <v>1570</v>
      </c>
      <c r="P941" t="str">
        <f t="shared" si="307"/>
        <v>USS Morris#Sims-class Destroyer#1570</v>
      </c>
    </row>
    <row r="942" spans="1:16" hidden="1" x14ac:dyDescent="0.25">
      <c r="A942" t="s">
        <v>1868</v>
      </c>
      <c r="B942" t="s">
        <v>2880</v>
      </c>
      <c r="C942" t="s">
        <v>406</v>
      </c>
      <c r="D942" t="s">
        <v>400</v>
      </c>
      <c r="E942" s="9">
        <v>2050</v>
      </c>
      <c r="F942" s="10">
        <v>16058</v>
      </c>
      <c r="G942" t="s">
        <v>1869</v>
      </c>
    </row>
    <row r="943" spans="1:16" hidden="1" x14ac:dyDescent="0.25">
      <c r="A943" t="s">
        <v>1870</v>
      </c>
      <c r="B943" t="s">
        <v>2901</v>
      </c>
      <c r="C943" t="s">
        <v>590</v>
      </c>
      <c r="D943" t="s">
        <v>562</v>
      </c>
      <c r="E943" s="9">
        <v>2150</v>
      </c>
      <c r="F943" s="10">
        <v>14102</v>
      </c>
      <c r="G943" t="s">
        <v>1211</v>
      </c>
    </row>
    <row r="944" spans="1:16" x14ac:dyDescent="0.25">
      <c r="A944" t="s">
        <v>1871</v>
      </c>
      <c r="B944" t="s">
        <v>2880</v>
      </c>
      <c r="C944" t="s">
        <v>584</v>
      </c>
      <c r="D944" t="s">
        <v>400</v>
      </c>
      <c r="E944" s="9">
        <v>1500</v>
      </c>
      <c r="F944" s="10">
        <v>13743</v>
      </c>
      <c r="G944" t="s">
        <v>1405</v>
      </c>
      <c r="I944" t="str" cm="1">
        <f t="array" ref="I944">_xlfn.IFS(B944=" United States Navy","USS",B944=" Royal Navy","HMS",B944=" Royal Canadian Navy","HMCS")</f>
        <v>USS</v>
      </c>
      <c r="J944" t="str">
        <f>A944</f>
        <v>Mugford</v>
      </c>
      <c r="K944" t="s">
        <v>3268</v>
      </c>
      <c r="L944" t="str">
        <f>CONCATENATE(C944,"-class ",D944)</f>
        <v>Bagley-class Destroyer</v>
      </c>
      <c r="M944" t="s">
        <v>3268</v>
      </c>
      <c r="N944" s="9">
        <f>E944</f>
        <v>1500</v>
      </c>
      <c r="P944" t="str">
        <f>CONCATENATE(I944," ",J944,K944,L944,M944,N944)</f>
        <v>USS Mugford#Bagley-class Destroyer#1500</v>
      </c>
    </row>
    <row r="945" spans="1:16" hidden="1" x14ac:dyDescent="0.25">
      <c r="A945" t="s">
        <v>1872</v>
      </c>
      <c r="B945" t="s">
        <v>2880</v>
      </c>
      <c r="C945" t="s">
        <v>406</v>
      </c>
      <c r="D945" t="s">
        <v>400</v>
      </c>
      <c r="E945" s="9">
        <v>2050</v>
      </c>
      <c r="F945" s="10">
        <v>15819</v>
      </c>
      <c r="G945" t="s">
        <v>3111</v>
      </c>
    </row>
    <row r="946" spans="1:16" hidden="1" x14ac:dyDescent="0.25">
      <c r="A946" t="s">
        <v>3112</v>
      </c>
      <c r="B946" t="s">
        <v>2977</v>
      </c>
      <c r="C946" t="s">
        <v>1406</v>
      </c>
      <c r="D946" t="s">
        <v>400</v>
      </c>
      <c r="E946">
        <v>350</v>
      </c>
      <c r="F946" s="10">
        <v>4759</v>
      </c>
      <c r="G946" t="s">
        <v>1873</v>
      </c>
    </row>
    <row r="947" spans="1:16" hidden="1" x14ac:dyDescent="0.25">
      <c r="A947" t="s">
        <v>3113</v>
      </c>
      <c r="B947" t="s">
        <v>2977</v>
      </c>
      <c r="C947" t="s">
        <v>1742</v>
      </c>
      <c r="D947" t="s">
        <v>400</v>
      </c>
      <c r="E947">
        <v>740</v>
      </c>
      <c r="F947" s="10">
        <v>15709</v>
      </c>
      <c r="G947" t="s">
        <v>1874</v>
      </c>
    </row>
    <row r="948" spans="1:16" hidden="1" x14ac:dyDescent="0.25">
      <c r="A948" t="s">
        <v>1875</v>
      </c>
      <c r="B948" t="s">
        <v>2887</v>
      </c>
      <c r="C948" t="s">
        <v>1153</v>
      </c>
      <c r="D948" t="s">
        <v>400</v>
      </c>
      <c r="E948" s="9">
        <v>1750</v>
      </c>
      <c r="F948" s="10">
        <v>10723</v>
      </c>
      <c r="G948" t="s">
        <v>1014</v>
      </c>
    </row>
    <row r="949" spans="1:16" hidden="1" x14ac:dyDescent="0.25">
      <c r="A949" t="s">
        <v>1876</v>
      </c>
      <c r="B949" t="s">
        <v>2887</v>
      </c>
      <c r="C949" t="s">
        <v>1306</v>
      </c>
      <c r="D949" t="s">
        <v>400</v>
      </c>
      <c r="E949" s="9">
        <v>1685</v>
      </c>
      <c r="F949" s="10">
        <v>13522</v>
      </c>
      <c r="G949" t="s">
        <v>1877</v>
      </c>
    </row>
    <row r="950" spans="1:16" x14ac:dyDescent="0.25">
      <c r="A950" t="s">
        <v>1878</v>
      </c>
      <c r="B950" t="s">
        <v>2880</v>
      </c>
      <c r="C950" t="s">
        <v>586</v>
      </c>
      <c r="D950" t="s">
        <v>400</v>
      </c>
      <c r="E950" s="9">
        <v>1620</v>
      </c>
      <c r="F950" s="10">
        <v>15547</v>
      </c>
      <c r="G950" t="s">
        <v>1098</v>
      </c>
      <c r="I950" t="str" cm="1">
        <f t="array" ref="I950">_xlfn.IFS(B950=" United States Navy","USS",B950=" Royal Navy","HMS",B950=" Royal Canadian Navy","HMCS")</f>
        <v>USS</v>
      </c>
      <c r="J950" t="str">
        <f>A950</f>
        <v>Murphy</v>
      </c>
      <c r="K950" t="s">
        <v>3268</v>
      </c>
      <c r="L950" t="str">
        <f>CONCATENATE(C950,"-class ",D950)</f>
        <v>Benson-class Destroyer</v>
      </c>
      <c r="M950" t="s">
        <v>3268</v>
      </c>
      <c r="N950" s="9">
        <f>E950</f>
        <v>1620</v>
      </c>
      <c r="P950" t="str">
        <f>CONCATENATE(I950," ",J950,K950,L950,M950,N950)</f>
        <v>USS Murphy#Benson-class Destroyer#1620</v>
      </c>
    </row>
    <row r="951" spans="1:16" hidden="1" x14ac:dyDescent="0.25">
      <c r="A951" t="s">
        <v>1879</v>
      </c>
      <c r="B951" t="s">
        <v>2880</v>
      </c>
      <c r="C951" t="s">
        <v>406</v>
      </c>
      <c r="D951" t="s">
        <v>400</v>
      </c>
      <c r="E951" s="9">
        <v>2050</v>
      </c>
      <c r="F951" s="10">
        <v>15816</v>
      </c>
      <c r="G951" t="s">
        <v>1880</v>
      </c>
    </row>
    <row r="952" spans="1:16" x14ac:dyDescent="0.25">
      <c r="A952" t="s">
        <v>1881</v>
      </c>
      <c r="B952" t="s">
        <v>2882</v>
      </c>
      <c r="C952" t="s">
        <v>1746</v>
      </c>
      <c r="D952" t="s">
        <v>400</v>
      </c>
      <c r="E952" s="9">
        <v>1920</v>
      </c>
      <c r="F952" s="10">
        <v>15602</v>
      </c>
      <c r="G952" t="s">
        <v>1882</v>
      </c>
      <c r="I952" t="str" cm="1">
        <f t="array" ref="I952">_xlfn.IFS(B952=" United States Navy","USS",B952=" Royal Navy","HMS",B952=" Royal Canadian Navy","HMCS")</f>
        <v>HMS</v>
      </c>
      <c r="J952" t="str">
        <f t="shared" ref="J952:J953" si="308">A952</f>
        <v>Musketeer</v>
      </c>
      <c r="K952" t="s">
        <v>3268</v>
      </c>
      <c r="L952" t="str">
        <f t="shared" ref="L952:L953" si="309">CONCATENATE(C952,"-class ",D952)</f>
        <v>M-class Destroyer</v>
      </c>
      <c r="M952" t="s">
        <v>3268</v>
      </c>
      <c r="N952" s="9">
        <f t="shared" ref="N952:N953" si="310">E952</f>
        <v>1920</v>
      </c>
      <c r="P952" t="str">
        <f t="shared" ref="P952:P953" si="311">CONCATENATE(I952," ",J952,K952,L952,M952,N952)</f>
        <v>HMS Musketeer#M-class Destroyer#1920</v>
      </c>
    </row>
    <row r="953" spans="1:16" x14ac:dyDescent="0.25">
      <c r="A953" t="s">
        <v>1883</v>
      </c>
      <c r="B953" t="s">
        <v>2880</v>
      </c>
      <c r="C953" t="s">
        <v>503</v>
      </c>
      <c r="D953" t="s">
        <v>400</v>
      </c>
      <c r="E953" s="9">
        <v>1570</v>
      </c>
      <c r="F953" s="10">
        <v>14503</v>
      </c>
      <c r="G953" t="s">
        <v>1405</v>
      </c>
      <c r="I953" t="str" cm="1">
        <f t="array" ref="I953">_xlfn.IFS(B953=" United States Navy","USS",B953=" Royal Navy","HMS",B953=" Royal Canadian Navy","HMCS")</f>
        <v>USS</v>
      </c>
      <c r="J953" t="str">
        <f t="shared" si="308"/>
        <v>Mustin</v>
      </c>
      <c r="K953" t="s">
        <v>3268</v>
      </c>
      <c r="L953" t="str">
        <f t="shared" si="309"/>
        <v>Sims-class Destroyer</v>
      </c>
      <c r="M953" t="s">
        <v>3268</v>
      </c>
      <c r="N953" s="9">
        <f t="shared" si="310"/>
        <v>1570</v>
      </c>
      <c r="P953" t="str">
        <f t="shared" si="311"/>
        <v>USS Mustin#Sims-class Destroyer#1570</v>
      </c>
    </row>
    <row r="954" spans="1:16" hidden="1" x14ac:dyDescent="0.25">
      <c r="A954" t="s">
        <v>1164</v>
      </c>
      <c r="B954" t="s">
        <v>2887</v>
      </c>
      <c r="C954" t="s">
        <v>1164</v>
      </c>
      <c r="D954" t="s">
        <v>400</v>
      </c>
      <c r="E954" s="9">
        <v>1315</v>
      </c>
      <c r="F954" s="10">
        <v>9581</v>
      </c>
      <c r="G954" t="s">
        <v>1884</v>
      </c>
    </row>
    <row r="955" spans="1:16" hidden="1" x14ac:dyDescent="0.25">
      <c r="A955" t="s">
        <v>1885</v>
      </c>
      <c r="B955" t="s">
        <v>2880</v>
      </c>
      <c r="C955" t="s">
        <v>432</v>
      </c>
      <c r="D955" t="s">
        <v>400</v>
      </c>
      <c r="E955" s="9">
        <v>2616</v>
      </c>
      <c r="F955" s="10">
        <v>16516</v>
      </c>
      <c r="G955" t="s">
        <v>1886</v>
      </c>
    </row>
    <row r="956" spans="1:16" hidden="1" x14ac:dyDescent="0.25">
      <c r="A956" t="s">
        <v>1887</v>
      </c>
      <c r="B956" t="s">
        <v>2882</v>
      </c>
      <c r="C956" t="s">
        <v>1888</v>
      </c>
      <c r="D956" t="s">
        <v>562</v>
      </c>
      <c r="E956" s="9">
        <v>1710</v>
      </c>
      <c r="F956" s="10">
        <v>16246</v>
      </c>
      <c r="G956" t="s">
        <v>3114</v>
      </c>
    </row>
    <row r="957" spans="1:16" hidden="1" x14ac:dyDescent="0.25">
      <c r="A957" t="s">
        <v>2921</v>
      </c>
      <c r="B957" t="s">
        <v>1746</v>
      </c>
      <c r="C957" t="s">
        <v>400</v>
      </c>
      <c r="D957" s="9">
        <v>1920</v>
      </c>
      <c r="E957" s="10">
        <v>15663</v>
      </c>
      <c r="F957" t="s">
        <v>3115</v>
      </c>
    </row>
    <row r="958" spans="1:16" hidden="1" x14ac:dyDescent="0.25">
      <c r="A958" t="s">
        <v>1889</v>
      </c>
      <c r="B958" t="s">
        <v>2887</v>
      </c>
      <c r="C958" t="s">
        <v>2889</v>
      </c>
      <c r="D958" t="s">
        <v>400</v>
      </c>
      <c r="E958" s="9">
        <v>2077</v>
      </c>
      <c r="F958" s="10">
        <v>15522</v>
      </c>
      <c r="G958" t="s">
        <v>1281</v>
      </c>
    </row>
    <row r="959" spans="1:16" hidden="1" x14ac:dyDescent="0.25">
      <c r="A959" t="s">
        <v>1890</v>
      </c>
      <c r="B959" t="s">
        <v>2887</v>
      </c>
      <c r="C959" t="s">
        <v>1164</v>
      </c>
      <c r="D959" t="s">
        <v>400</v>
      </c>
      <c r="E959" s="9">
        <v>1315</v>
      </c>
      <c r="F959" s="10">
        <v>9982</v>
      </c>
      <c r="G959" t="s">
        <v>1891</v>
      </c>
    </row>
    <row r="960" spans="1:16" hidden="1" x14ac:dyDescent="0.25">
      <c r="A960" t="s">
        <v>1892</v>
      </c>
      <c r="B960" t="s">
        <v>2902</v>
      </c>
      <c r="C960" t="s">
        <v>1893</v>
      </c>
      <c r="D960" t="s">
        <v>562</v>
      </c>
      <c r="E960" s="9">
        <v>1773</v>
      </c>
      <c r="F960" s="10">
        <v>14943</v>
      </c>
      <c r="G960" s="10">
        <v>16735</v>
      </c>
    </row>
    <row r="961" spans="1:16" hidden="1" x14ac:dyDescent="0.25">
      <c r="A961" t="s">
        <v>1894</v>
      </c>
      <c r="B961" t="s">
        <v>2887</v>
      </c>
      <c r="C961" t="s">
        <v>1370</v>
      </c>
      <c r="D961" t="s">
        <v>400</v>
      </c>
      <c r="E961" s="9">
        <v>1262</v>
      </c>
      <c r="F961" s="10">
        <v>16402</v>
      </c>
      <c r="G961" t="s">
        <v>1895</v>
      </c>
    </row>
    <row r="962" spans="1:16" hidden="1" x14ac:dyDescent="0.25">
      <c r="A962" t="s">
        <v>3116</v>
      </c>
      <c r="B962" t="s">
        <v>2887</v>
      </c>
      <c r="C962" t="s">
        <v>522</v>
      </c>
      <c r="D962" t="s">
        <v>400</v>
      </c>
      <c r="E962">
        <v>850</v>
      </c>
      <c r="F962" s="10">
        <v>7284</v>
      </c>
      <c r="G962" t="s">
        <v>1554</v>
      </c>
    </row>
    <row r="963" spans="1:16" hidden="1" x14ac:dyDescent="0.25">
      <c r="A963" t="s">
        <v>3117</v>
      </c>
      <c r="B963" t="s">
        <v>2887</v>
      </c>
      <c r="C963" t="s">
        <v>1058</v>
      </c>
      <c r="D963" t="s">
        <v>400</v>
      </c>
      <c r="E963" s="9">
        <v>1288</v>
      </c>
      <c r="F963" s="10">
        <v>16511</v>
      </c>
      <c r="G963" t="s">
        <v>3118</v>
      </c>
    </row>
    <row r="964" spans="1:16" hidden="1" x14ac:dyDescent="0.25">
      <c r="A964" t="s">
        <v>1896</v>
      </c>
      <c r="B964" t="s">
        <v>2887</v>
      </c>
      <c r="C964" t="s">
        <v>524</v>
      </c>
      <c r="D964" t="s">
        <v>400</v>
      </c>
      <c r="E964" s="9">
        <v>2370</v>
      </c>
      <c r="F964" s="10">
        <v>13921</v>
      </c>
      <c r="G964" t="s">
        <v>1819</v>
      </c>
    </row>
    <row r="965" spans="1:16" hidden="1" x14ac:dyDescent="0.25">
      <c r="A965" t="s">
        <v>1897</v>
      </c>
      <c r="B965" t="s">
        <v>2887</v>
      </c>
      <c r="C965" t="s">
        <v>2888</v>
      </c>
      <c r="D965" t="s">
        <v>400</v>
      </c>
      <c r="E965" s="9">
        <v>2032</v>
      </c>
      <c r="F965" s="10">
        <v>14854</v>
      </c>
      <c r="G965" t="s">
        <v>1898</v>
      </c>
    </row>
    <row r="966" spans="1:16" hidden="1" x14ac:dyDescent="0.25">
      <c r="A966" t="s">
        <v>1899</v>
      </c>
      <c r="B966" t="s">
        <v>2887</v>
      </c>
      <c r="C966" t="s">
        <v>444</v>
      </c>
      <c r="D966" t="s">
        <v>400</v>
      </c>
      <c r="E966" s="9">
        <v>2700</v>
      </c>
      <c r="F966" s="10">
        <v>16535</v>
      </c>
      <c r="G966" t="s">
        <v>1900</v>
      </c>
    </row>
    <row r="967" spans="1:16" hidden="1" x14ac:dyDescent="0.25">
      <c r="A967" t="s">
        <v>1901</v>
      </c>
      <c r="B967" t="s">
        <v>2892</v>
      </c>
      <c r="C967" t="s">
        <v>806</v>
      </c>
      <c r="D967" t="s">
        <v>400</v>
      </c>
      <c r="E967" s="9">
        <v>1041</v>
      </c>
      <c r="F967" s="10">
        <v>9763</v>
      </c>
      <c r="G967" t="s">
        <v>960</v>
      </c>
    </row>
    <row r="968" spans="1:16" x14ac:dyDescent="0.25">
      <c r="A968" t="s">
        <v>1902</v>
      </c>
      <c r="B968" t="s">
        <v>2880</v>
      </c>
      <c r="C968" t="s">
        <v>399</v>
      </c>
      <c r="D968" t="s">
        <v>400</v>
      </c>
      <c r="E968" s="9">
        <v>1630</v>
      </c>
      <c r="F968" s="10">
        <v>15671</v>
      </c>
      <c r="G968" t="s">
        <v>1903</v>
      </c>
      <c r="I968" t="str" cm="1">
        <f t="array" ref="I968">_xlfn.IFS(B968=" United States Navy","USS",B968=" Royal Navy","HMS",B968=" Royal Canadian Navy","HMCS")</f>
        <v>USS</v>
      </c>
      <c r="J968" t="str">
        <f>A968</f>
        <v>Nelson</v>
      </c>
      <c r="K968" t="s">
        <v>3268</v>
      </c>
      <c r="L968" t="str">
        <f>CONCATENATE(C968,"-class ",D968)</f>
        <v>Gleaves-class Destroyer</v>
      </c>
      <c r="M968" t="s">
        <v>3268</v>
      </c>
      <c r="N968" s="9">
        <f>E968</f>
        <v>1630</v>
      </c>
      <c r="P968" t="str">
        <f>CONCATENATE(I968," ",J968,K968,L968,M968,N968)</f>
        <v>USS Nelson#Gleaves-class Destroyer#1630</v>
      </c>
    </row>
    <row r="969" spans="1:16" hidden="1" x14ac:dyDescent="0.25">
      <c r="A969" t="s">
        <v>1904</v>
      </c>
      <c r="B969" t="s">
        <v>2892</v>
      </c>
      <c r="C969" t="s">
        <v>519</v>
      </c>
      <c r="D969" t="s">
        <v>400</v>
      </c>
      <c r="E969" s="9">
        <v>1070</v>
      </c>
      <c r="F969" s="10">
        <v>10159</v>
      </c>
      <c r="G969" t="s">
        <v>698</v>
      </c>
    </row>
    <row r="970" spans="1:16" hidden="1" x14ac:dyDescent="0.25">
      <c r="A970" t="s">
        <v>1905</v>
      </c>
      <c r="B970" t="s">
        <v>2887</v>
      </c>
      <c r="C970" t="s">
        <v>531</v>
      </c>
      <c r="D970" t="s">
        <v>400</v>
      </c>
      <c r="E970" s="9">
        <v>1802</v>
      </c>
      <c r="F970" s="10">
        <v>12327</v>
      </c>
      <c r="G970" t="s">
        <v>1906</v>
      </c>
    </row>
    <row r="971" spans="1:16" hidden="1" x14ac:dyDescent="0.25">
      <c r="A971" t="s">
        <v>1907</v>
      </c>
      <c r="B971" t="s">
        <v>2902</v>
      </c>
      <c r="C971" t="s">
        <v>1893</v>
      </c>
      <c r="D971" t="s">
        <v>400</v>
      </c>
      <c r="E971" s="9">
        <v>1773</v>
      </c>
      <c r="F971" s="10">
        <v>15490</v>
      </c>
      <c r="G971" t="s">
        <v>1908</v>
      </c>
    </row>
    <row r="972" spans="1:16" hidden="1" x14ac:dyDescent="0.25">
      <c r="A972" t="s">
        <v>1909</v>
      </c>
      <c r="B972" t="s">
        <v>2902</v>
      </c>
      <c r="C972" t="s">
        <v>1893</v>
      </c>
      <c r="D972" t="s">
        <v>400</v>
      </c>
      <c r="E972" s="9">
        <v>1773</v>
      </c>
      <c r="F972" s="10">
        <v>15019</v>
      </c>
      <c r="G972" t="s">
        <v>1910</v>
      </c>
    </row>
    <row r="973" spans="1:16" hidden="1" x14ac:dyDescent="0.25">
      <c r="A973" t="s">
        <v>1911</v>
      </c>
      <c r="B973" t="s">
        <v>2880</v>
      </c>
      <c r="C973" t="s">
        <v>432</v>
      </c>
      <c r="D973" t="s">
        <v>400</v>
      </c>
      <c r="E973" s="9">
        <v>2616</v>
      </c>
      <c r="F973" s="10">
        <v>16897</v>
      </c>
      <c r="G973" t="s">
        <v>3119</v>
      </c>
    </row>
    <row r="974" spans="1:16" x14ac:dyDescent="0.25">
      <c r="A974" t="s">
        <v>1912</v>
      </c>
      <c r="B974" t="s">
        <v>2882</v>
      </c>
      <c r="C974" t="s">
        <v>506</v>
      </c>
      <c r="D974" t="s">
        <v>400</v>
      </c>
      <c r="E974" s="9">
        <v>1060</v>
      </c>
      <c r="F974" s="10">
        <v>14941</v>
      </c>
      <c r="G974" t="s">
        <v>1913</v>
      </c>
      <c r="I974" t="str" cm="1">
        <f t="array" ref="I974">_xlfn.IFS(B974=" United States Navy","USS",B974=" Royal Navy","HMS",B974=" Royal Canadian Navy","HMCS")</f>
        <v>HMS</v>
      </c>
      <c r="J974" t="str">
        <f>A974</f>
        <v>Newark</v>
      </c>
      <c r="K974" t="s">
        <v>3268</v>
      </c>
      <c r="L974" t="str">
        <f>CONCATENATE(C974,"-class ",D974)</f>
        <v>Town-class Destroyer</v>
      </c>
      <c r="M974" t="s">
        <v>3268</v>
      </c>
      <c r="N974" s="9">
        <f>E974</f>
        <v>1060</v>
      </c>
      <c r="P974" t="str">
        <f>CONCATENATE(I974," ",J974,K974,L974,M974,N974)</f>
        <v>HMS Newark#Town-class Destroyer#1060</v>
      </c>
    </row>
    <row r="975" spans="1:16" hidden="1" x14ac:dyDescent="0.25">
      <c r="A975" t="s">
        <v>1914</v>
      </c>
      <c r="B975" t="s">
        <v>2880</v>
      </c>
      <c r="C975" t="s">
        <v>406</v>
      </c>
      <c r="D975" t="s">
        <v>400</v>
      </c>
      <c r="E975" s="9">
        <v>2050</v>
      </c>
      <c r="F975" s="10">
        <v>16020</v>
      </c>
      <c r="G975" t="s">
        <v>1087</v>
      </c>
    </row>
    <row r="976" spans="1:16" hidden="1" x14ac:dyDescent="0.25">
      <c r="A976" t="s">
        <v>1915</v>
      </c>
      <c r="B976" t="s">
        <v>2880</v>
      </c>
      <c r="C976" t="s">
        <v>432</v>
      </c>
      <c r="D976" t="s">
        <v>400</v>
      </c>
      <c r="E976" s="9">
        <v>2616</v>
      </c>
      <c r="F976" s="10">
        <v>16644</v>
      </c>
      <c r="G976" t="s">
        <v>3120</v>
      </c>
    </row>
    <row r="977" spans="1:16" x14ac:dyDescent="0.25">
      <c r="A977" t="s">
        <v>1916</v>
      </c>
      <c r="B977" t="s">
        <v>2882</v>
      </c>
      <c r="C977" t="s">
        <v>506</v>
      </c>
      <c r="D977" t="s">
        <v>400</v>
      </c>
      <c r="E977" s="9">
        <v>1060</v>
      </c>
      <c r="F977" s="10">
        <v>14941</v>
      </c>
      <c r="G977" t="s">
        <v>1917</v>
      </c>
      <c r="I977" t="str" cm="1">
        <f t="array" ref="I977">_xlfn.IFS(B977=" United States Navy","USS",B977=" Royal Navy","HMS",B977=" Royal Canadian Navy","HMCS")</f>
        <v>HMS</v>
      </c>
      <c r="J977" t="str">
        <f>A977</f>
        <v>Newmarket</v>
      </c>
      <c r="K977" t="s">
        <v>3268</v>
      </c>
      <c r="L977" t="str">
        <f>CONCATENATE(C977,"-class ",D977)</f>
        <v>Town-class Destroyer</v>
      </c>
      <c r="M977" t="s">
        <v>3268</v>
      </c>
      <c r="N977" s="9">
        <f>E977</f>
        <v>1060</v>
      </c>
      <c r="P977" t="str">
        <f>CONCATENATE(I977," ",J977,K977,L977,M977,N977)</f>
        <v>HMS Newmarket#Town-class Destroyer#1060</v>
      </c>
    </row>
    <row r="978" spans="1:16" hidden="1" x14ac:dyDescent="0.25">
      <c r="A978" t="s">
        <v>1918</v>
      </c>
      <c r="B978" t="s">
        <v>2884</v>
      </c>
      <c r="C978" t="s">
        <v>506</v>
      </c>
      <c r="D978" t="s">
        <v>400</v>
      </c>
      <c r="E978" s="9">
        <v>1190</v>
      </c>
      <c r="F978" s="10">
        <v>6710</v>
      </c>
      <c r="G978" t="s">
        <v>1919</v>
      </c>
    </row>
    <row r="979" spans="1:16" hidden="1" x14ac:dyDescent="0.25">
      <c r="A979" t="s">
        <v>1920</v>
      </c>
      <c r="B979" t="s">
        <v>2901</v>
      </c>
      <c r="C979" t="s">
        <v>1022</v>
      </c>
      <c r="D979" t="s">
        <v>400</v>
      </c>
      <c r="E979" s="9">
        <v>1350</v>
      </c>
      <c r="F979" s="10">
        <v>8712</v>
      </c>
      <c r="G979" t="s">
        <v>1921</v>
      </c>
    </row>
    <row r="980" spans="1:16" x14ac:dyDescent="0.25">
      <c r="A980" t="s">
        <v>1922</v>
      </c>
      <c r="B980" t="s">
        <v>2894</v>
      </c>
      <c r="C980" t="s">
        <v>506</v>
      </c>
      <c r="D980" t="s">
        <v>400</v>
      </c>
      <c r="E980" s="9">
        <v>1190</v>
      </c>
      <c r="F980" s="10">
        <v>14878</v>
      </c>
      <c r="G980" t="s">
        <v>1923</v>
      </c>
      <c r="I980" t="str" cm="1">
        <f t="array" ref="I980">_xlfn.IFS(B980=" United States Navy","USS",B980=" Royal Navy","HMS",B980=" Royal Canadian Navy","HMCS")</f>
        <v>HMCS</v>
      </c>
      <c r="J980" t="str">
        <f t="shared" ref="J980:J983" si="312">A980</f>
        <v>Niagara</v>
      </c>
      <c r="K980" t="s">
        <v>3268</v>
      </c>
      <c r="L980" t="str">
        <f t="shared" ref="L980:L983" si="313">CONCATENATE(C980,"-class ",D980)</f>
        <v>Town-class Destroyer</v>
      </c>
      <c r="M980" t="s">
        <v>3268</v>
      </c>
      <c r="N980" s="9">
        <f t="shared" ref="N980:N983" si="314">E980</f>
        <v>1190</v>
      </c>
      <c r="P980" t="str">
        <f t="shared" ref="P980:P983" si="315">CONCATENATE(I980," ",J980,K980,L980,M980,N980)</f>
        <v>HMCS Niagara#Town-class Destroyer#1190</v>
      </c>
    </row>
    <row r="981" spans="1:16" x14ac:dyDescent="0.25">
      <c r="A981" t="s">
        <v>1924</v>
      </c>
      <c r="B981" t="s">
        <v>2880</v>
      </c>
      <c r="C981" t="s">
        <v>399</v>
      </c>
      <c r="D981" t="s">
        <v>400</v>
      </c>
      <c r="E981" s="9">
        <v>1630</v>
      </c>
      <c r="F981" s="10">
        <v>14824</v>
      </c>
      <c r="G981" t="s">
        <v>1925</v>
      </c>
      <c r="I981" t="str" cm="1">
        <f t="array" ref="I981">_xlfn.IFS(B981=" United States Navy","USS",B981=" Royal Navy","HMS",B981=" Royal Canadian Navy","HMCS")</f>
        <v>USS</v>
      </c>
      <c r="J981" t="str">
        <f t="shared" si="312"/>
        <v>Niblack</v>
      </c>
      <c r="K981" t="s">
        <v>3268</v>
      </c>
      <c r="L981" t="str">
        <f t="shared" si="313"/>
        <v>Gleaves-class Destroyer</v>
      </c>
      <c r="M981" t="s">
        <v>3268</v>
      </c>
      <c r="N981" s="9">
        <f t="shared" si="314"/>
        <v>1630</v>
      </c>
      <c r="P981" t="str">
        <f t="shared" si="315"/>
        <v>USS Niblack#Gleaves-class Destroyer#1630</v>
      </c>
    </row>
    <row r="982" spans="1:16" x14ac:dyDescent="0.25">
      <c r="A982" t="s">
        <v>1926</v>
      </c>
      <c r="B982" t="s">
        <v>2880</v>
      </c>
      <c r="C982" t="s">
        <v>406</v>
      </c>
      <c r="D982" t="s">
        <v>400</v>
      </c>
      <c r="E982" s="9">
        <v>2050</v>
      </c>
      <c r="F982" s="10">
        <v>15496</v>
      </c>
      <c r="G982" t="s">
        <v>1927</v>
      </c>
      <c r="I982" t="str" cm="1">
        <f t="array" ref="I982">_xlfn.IFS(B982=" United States Navy","USS",B982=" Royal Navy","HMS",B982=" Royal Canadian Navy","HMCS")</f>
        <v>USS</v>
      </c>
      <c r="J982" t="str">
        <f t="shared" si="312"/>
        <v>Nicholas</v>
      </c>
      <c r="K982" t="s">
        <v>3268</v>
      </c>
      <c r="L982" t="str">
        <f t="shared" si="313"/>
        <v>Fletcher-class Destroyer</v>
      </c>
      <c r="M982" t="s">
        <v>3268</v>
      </c>
      <c r="N982" s="9">
        <f t="shared" si="314"/>
        <v>2050</v>
      </c>
      <c r="P982" t="str">
        <f t="shared" si="315"/>
        <v>USS Nicholas#Fletcher-class Destroyer#2050</v>
      </c>
    </row>
    <row r="983" spans="1:16" x14ac:dyDescent="0.25">
      <c r="A983" t="s">
        <v>1928</v>
      </c>
      <c r="B983" t="s">
        <v>2880</v>
      </c>
      <c r="C983" t="s">
        <v>399</v>
      </c>
      <c r="D983" t="s">
        <v>400</v>
      </c>
      <c r="E983" s="9">
        <v>1630</v>
      </c>
      <c r="F983" s="10">
        <v>15130</v>
      </c>
      <c r="G983" t="s">
        <v>1929</v>
      </c>
      <c r="I983" t="str" cm="1">
        <f t="array" ref="I983">_xlfn.IFS(B983=" United States Navy","USS",B983=" Royal Navy","HMS",B983=" Royal Canadian Navy","HMCS")</f>
        <v>USS</v>
      </c>
      <c r="J983" t="str">
        <f t="shared" si="312"/>
        <v>Nicholson</v>
      </c>
      <c r="K983" t="s">
        <v>3268</v>
      </c>
      <c r="L983" t="str">
        <f t="shared" si="313"/>
        <v>Gleaves-class Destroyer</v>
      </c>
      <c r="M983" t="s">
        <v>3268</v>
      </c>
      <c r="N983" s="9">
        <f t="shared" si="314"/>
        <v>1630</v>
      </c>
      <c r="P983" t="str">
        <f t="shared" si="315"/>
        <v>USS Nicholson#Gleaves-class Destroyer#1630</v>
      </c>
    </row>
    <row r="984" spans="1:16" hidden="1" x14ac:dyDescent="0.25">
      <c r="A984" t="s">
        <v>1930</v>
      </c>
      <c r="B984" t="s">
        <v>2892</v>
      </c>
      <c r="C984" t="s">
        <v>489</v>
      </c>
      <c r="D984" t="s">
        <v>400</v>
      </c>
      <c r="E984" s="9">
        <v>1900</v>
      </c>
      <c r="F984" s="10">
        <v>11098</v>
      </c>
      <c r="G984" t="s">
        <v>1931</v>
      </c>
    </row>
    <row r="985" spans="1:16" hidden="1" x14ac:dyDescent="0.25">
      <c r="A985" t="s">
        <v>1932</v>
      </c>
      <c r="B985" t="s">
        <v>2892</v>
      </c>
      <c r="C985" t="s">
        <v>489</v>
      </c>
      <c r="D985" t="s">
        <v>400</v>
      </c>
      <c r="E985" s="9">
        <v>1900</v>
      </c>
      <c r="F985" s="10">
        <v>11105</v>
      </c>
      <c r="G985" t="s">
        <v>920</v>
      </c>
    </row>
    <row r="986" spans="1:16" hidden="1" x14ac:dyDescent="0.25">
      <c r="A986" t="s">
        <v>1933</v>
      </c>
      <c r="B986" t="s">
        <v>2880</v>
      </c>
      <c r="C986" t="s">
        <v>586</v>
      </c>
      <c r="D986" t="s">
        <v>400</v>
      </c>
      <c r="E986" s="9">
        <v>1620</v>
      </c>
      <c r="F986" s="10">
        <v>15721</v>
      </c>
      <c r="G986" t="s">
        <v>1098</v>
      </c>
    </row>
    <row r="987" spans="1:16" hidden="1" x14ac:dyDescent="0.25">
      <c r="A987" t="s">
        <v>558</v>
      </c>
      <c r="B987" t="s">
        <v>2885</v>
      </c>
      <c r="C987" t="s">
        <v>558</v>
      </c>
      <c r="D987" t="s">
        <v>400</v>
      </c>
      <c r="E987">
        <v>350</v>
      </c>
      <c r="F987" s="10">
        <v>2342</v>
      </c>
      <c r="G987" t="s">
        <v>559</v>
      </c>
    </row>
    <row r="988" spans="1:16" hidden="1" x14ac:dyDescent="0.25">
      <c r="A988" t="s">
        <v>1934</v>
      </c>
      <c r="B988" t="s">
        <v>2887</v>
      </c>
      <c r="C988" t="s">
        <v>444</v>
      </c>
      <c r="D988" t="s">
        <v>400</v>
      </c>
      <c r="E988" s="9">
        <v>2700</v>
      </c>
      <c r="F988" s="10">
        <v>15796</v>
      </c>
      <c r="G988" t="s">
        <v>1891</v>
      </c>
    </row>
    <row r="989" spans="1:16" hidden="1" x14ac:dyDescent="0.25">
      <c r="A989" t="s">
        <v>3121</v>
      </c>
      <c r="B989" t="s">
        <v>2887</v>
      </c>
      <c r="C989" t="s">
        <v>522</v>
      </c>
      <c r="D989" t="s">
        <v>400</v>
      </c>
      <c r="E989">
        <v>850</v>
      </c>
      <c r="F989" s="10">
        <v>7396</v>
      </c>
      <c r="G989" t="s">
        <v>3122</v>
      </c>
    </row>
    <row r="990" spans="1:16" hidden="1" x14ac:dyDescent="0.25">
      <c r="A990" t="s">
        <v>3123</v>
      </c>
      <c r="B990" t="s">
        <v>2887</v>
      </c>
      <c r="C990" t="s">
        <v>1058</v>
      </c>
      <c r="D990" t="s">
        <v>400</v>
      </c>
      <c r="E990" s="9">
        <v>1288</v>
      </c>
      <c r="F990" s="10">
        <v>16468</v>
      </c>
      <c r="G990" t="s">
        <v>1935</v>
      </c>
    </row>
    <row r="991" spans="1:16" hidden="1" x14ac:dyDescent="0.25">
      <c r="A991" t="s">
        <v>1936</v>
      </c>
      <c r="B991" t="s">
        <v>2902</v>
      </c>
      <c r="C991" t="s">
        <v>1893</v>
      </c>
      <c r="D991" t="s">
        <v>400</v>
      </c>
      <c r="E991" s="9">
        <v>1773</v>
      </c>
      <c r="F991" s="10">
        <v>14964</v>
      </c>
      <c r="G991" t="s">
        <v>1937</v>
      </c>
    </row>
    <row r="992" spans="1:16" hidden="1" x14ac:dyDescent="0.25">
      <c r="A992" t="s">
        <v>3124</v>
      </c>
      <c r="B992" t="s">
        <v>2880</v>
      </c>
      <c r="C992" t="s">
        <v>432</v>
      </c>
      <c r="D992" t="s">
        <v>400</v>
      </c>
      <c r="E992" s="9">
        <v>2616</v>
      </c>
      <c r="F992" s="10">
        <v>16743</v>
      </c>
      <c r="G992" t="s">
        <v>3125</v>
      </c>
    </row>
    <row r="993" spans="1:16" hidden="1" x14ac:dyDescent="0.25">
      <c r="A993" t="s">
        <v>1939</v>
      </c>
      <c r="B993" t="s">
        <v>2894</v>
      </c>
      <c r="C993" t="s">
        <v>429</v>
      </c>
      <c r="D993" t="s">
        <v>400</v>
      </c>
      <c r="E993" s="9">
        <v>1927</v>
      </c>
      <c r="F993" s="10">
        <v>17023</v>
      </c>
      <c r="G993" t="s">
        <v>1940</v>
      </c>
    </row>
    <row r="994" spans="1:16" hidden="1" x14ac:dyDescent="0.25">
      <c r="A994" t="s">
        <v>1941</v>
      </c>
      <c r="B994" t="s">
        <v>2902</v>
      </c>
      <c r="C994" t="s">
        <v>1893</v>
      </c>
      <c r="D994" t="s">
        <v>400</v>
      </c>
      <c r="E994" s="9">
        <v>1773</v>
      </c>
      <c r="F994" s="10">
        <v>15248</v>
      </c>
      <c r="G994" t="s">
        <v>1942</v>
      </c>
    </row>
    <row r="995" spans="1:16" hidden="1" x14ac:dyDescent="0.25">
      <c r="A995" t="s">
        <v>1943</v>
      </c>
      <c r="B995" t="s">
        <v>2880</v>
      </c>
      <c r="C995" t="s">
        <v>406</v>
      </c>
      <c r="D995" t="s">
        <v>400</v>
      </c>
      <c r="E995" s="9">
        <v>2050</v>
      </c>
      <c r="F995" s="10">
        <v>16015</v>
      </c>
      <c r="G995" t="s">
        <v>1141</v>
      </c>
    </row>
    <row r="996" spans="1:16" hidden="1" x14ac:dyDescent="0.25">
      <c r="A996" t="s">
        <v>1944</v>
      </c>
      <c r="B996" t="s">
        <v>2977</v>
      </c>
      <c r="C996" t="s">
        <v>1037</v>
      </c>
      <c r="D996" t="s">
        <v>400</v>
      </c>
      <c r="E996">
        <v>974</v>
      </c>
      <c r="F996" s="10">
        <v>10132</v>
      </c>
      <c r="G996" t="s">
        <v>1945</v>
      </c>
    </row>
    <row r="997" spans="1:16" hidden="1" x14ac:dyDescent="0.25">
      <c r="A997" t="s">
        <v>1946</v>
      </c>
      <c r="B997" t="s">
        <v>2977</v>
      </c>
      <c r="C997" t="s">
        <v>1186</v>
      </c>
      <c r="D997" t="s">
        <v>400</v>
      </c>
      <c r="E997" s="9">
        <v>1020</v>
      </c>
      <c r="F997" s="10">
        <v>15075</v>
      </c>
      <c r="G997" t="s">
        <v>1947</v>
      </c>
    </row>
    <row r="998" spans="1:16" hidden="1" x14ac:dyDescent="0.25">
      <c r="A998" t="s">
        <v>1948</v>
      </c>
      <c r="B998" t="s">
        <v>2880</v>
      </c>
      <c r="C998" t="s">
        <v>432</v>
      </c>
      <c r="D998" t="s">
        <v>400</v>
      </c>
      <c r="E998" s="9">
        <v>2616</v>
      </c>
      <c r="F998" s="10">
        <v>16597</v>
      </c>
      <c r="G998" t="s">
        <v>3126</v>
      </c>
    </row>
    <row r="999" spans="1:16" hidden="1" x14ac:dyDescent="0.25">
      <c r="A999" t="s">
        <v>1949</v>
      </c>
      <c r="B999" t="s">
        <v>2887</v>
      </c>
      <c r="C999" t="s">
        <v>2888</v>
      </c>
      <c r="D999" t="s">
        <v>400</v>
      </c>
      <c r="E999" s="9">
        <v>2032</v>
      </c>
      <c r="F999" s="10">
        <v>15094</v>
      </c>
      <c r="G999" t="s">
        <v>1337</v>
      </c>
    </row>
    <row r="1000" spans="1:16" x14ac:dyDescent="0.25">
      <c r="A1000" t="s">
        <v>1950</v>
      </c>
      <c r="B1000" t="s">
        <v>2882</v>
      </c>
      <c r="C1000" t="s">
        <v>429</v>
      </c>
      <c r="D1000" t="s">
        <v>400</v>
      </c>
      <c r="E1000" s="9">
        <v>1891</v>
      </c>
      <c r="F1000" s="10">
        <v>14215</v>
      </c>
      <c r="G1000" t="s">
        <v>555</v>
      </c>
      <c r="I1000" t="str" cm="1">
        <f t="array" ref="I1000">_xlfn.IFS(B1000=" United States Navy","USS",B1000=" Royal Navy","HMS",B1000=" Royal Canadian Navy","HMCS")</f>
        <v>HMS</v>
      </c>
      <c r="J1000" t="str">
        <f t="shared" ref="J1000:J1001" si="316">A1000</f>
        <v>Nubian</v>
      </c>
      <c r="K1000" t="s">
        <v>3268</v>
      </c>
      <c r="L1000" t="str">
        <f t="shared" ref="L1000:L1001" si="317">CONCATENATE(C1000,"-class ",D1000)</f>
        <v>Tribal-class Destroyer</v>
      </c>
      <c r="M1000" t="s">
        <v>3268</v>
      </c>
      <c r="N1000" s="9">
        <f t="shared" ref="N1000:N1001" si="318">E1000</f>
        <v>1891</v>
      </c>
      <c r="P1000" t="str">
        <f t="shared" ref="P1000:P1001" si="319">CONCATENATE(I1000," ",J1000,K1000,L1000,M1000,N1000)</f>
        <v>HMS Nubian#Tribal-class Destroyer#1891</v>
      </c>
    </row>
    <row r="1001" spans="1:16" x14ac:dyDescent="0.25">
      <c r="A1001" t="s">
        <v>1951</v>
      </c>
      <c r="B1001" t="s">
        <v>2880</v>
      </c>
      <c r="C1001" t="s">
        <v>406</v>
      </c>
      <c r="D1001" t="s">
        <v>400</v>
      </c>
      <c r="E1001" s="9">
        <v>2050</v>
      </c>
      <c r="F1001" s="10">
        <v>15518</v>
      </c>
      <c r="G1001" t="s">
        <v>1927</v>
      </c>
      <c r="I1001" t="str" cm="1">
        <f t="array" ref="I1001">_xlfn.IFS(B1001=" United States Navy","USS",B1001=" Royal Navy","HMS",B1001=" Royal Canadian Navy","HMCS")</f>
        <v>USS</v>
      </c>
      <c r="J1001" t="str">
        <f t="shared" si="316"/>
        <v>O'Bannon</v>
      </c>
      <c r="K1001" t="s">
        <v>3268</v>
      </c>
      <c r="L1001" t="str">
        <f t="shared" si="317"/>
        <v>Fletcher-class Destroyer</v>
      </c>
      <c r="M1001" t="s">
        <v>3268</v>
      </c>
      <c r="N1001" s="9">
        <f t="shared" si="318"/>
        <v>2050</v>
      </c>
      <c r="P1001" t="str">
        <f t="shared" si="319"/>
        <v>USS O'Bannon#Fletcher-class Destroyer#2050</v>
      </c>
    </row>
    <row r="1002" spans="1:16" hidden="1" x14ac:dyDescent="0.25">
      <c r="A1002" t="s">
        <v>3127</v>
      </c>
      <c r="B1002" t="s">
        <v>2880</v>
      </c>
      <c r="C1002" t="s">
        <v>460</v>
      </c>
      <c r="D1002" t="s">
        <v>400</v>
      </c>
      <c r="E1002" s="9">
        <v>2200</v>
      </c>
      <c r="F1002" s="10">
        <v>16127</v>
      </c>
      <c r="G1002" t="s">
        <v>1952</v>
      </c>
    </row>
    <row r="1003" spans="1:16" hidden="1" x14ac:dyDescent="0.25">
      <c r="A1003" t="s">
        <v>1953</v>
      </c>
      <c r="B1003" t="s">
        <v>2880</v>
      </c>
      <c r="C1003" t="s">
        <v>432</v>
      </c>
      <c r="D1003" t="s">
        <v>400</v>
      </c>
      <c r="E1003" s="9">
        <v>2616</v>
      </c>
      <c r="F1003" s="10">
        <v>16770</v>
      </c>
      <c r="G1003" t="s">
        <v>3128</v>
      </c>
    </row>
    <row r="1004" spans="1:16" x14ac:dyDescent="0.25">
      <c r="A1004" t="s">
        <v>1954</v>
      </c>
      <c r="B1004" t="s">
        <v>2882</v>
      </c>
      <c r="C1004" t="s">
        <v>1955</v>
      </c>
      <c r="D1004" t="s">
        <v>400</v>
      </c>
      <c r="E1004" s="9">
        <v>1540</v>
      </c>
      <c r="F1004" s="10">
        <v>15587</v>
      </c>
      <c r="G1004" t="s">
        <v>1956</v>
      </c>
      <c r="I1004" t="str" cm="1">
        <f t="array" ref="I1004">_xlfn.IFS(B1004=" United States Navy","USS",B1004=" Royal Navy","HMS",B1004=" Royal Canadian Navy","HMCS")</f>
        <v>HMS</v>
      </c>
      <c r="J1004" t="str">
        <f t="shared" ref="J1004:J1005" si="320">A1004</f>
        <v>Obdurate</v>
      </c>
      <c r="K1004" t="s">
        <v>3268</v>
      </c>
      <c r="L1004" t="str">
        <f t="shared" ref="L1004:L1005" si="321">CONCATENATE(C1004,"-class ",D1004)</f>
        <v>O-class Destroyer</v>
      </c>
      <c r="M1004" t="s">
        <v>3268</v>
      </c>
      <c r="N1004" s="9">
        <f t="shared" ref="N1004:N1005" si="322">E1004</f>
        <v>1540</v>
      </c>
      <c r="P1004" t="str">
        <f t="shared" ref="P1004:P1005" si="323">CONCATENATE(I1004," ",J1004,K1004,L1004,M1004,N1004)</f>
        <v>HMS Obdurate#O-class Destroyer#1540</v>
      </c>
    </row>
    <row r="1005" spans="1:16" x14ac:dyDescent="0.25">
      <c r="A1005" t="s">
        <v>1957</v>
      </c>
      <c r="B1005" t="s">
        <v>2882</v>
      </c>
      <c r="C1005" t="s">
        <v>1955</v>
      </c>
      <c r="D1005" t="s">
        <v>400</v>
      </c>
      <c r="E1005" s="9">
        <v>1540</v>
      </c>
      <c r="F1005" s="10">
        <v>15644</v>
      </c>
      <c r="G1005" t="s">
        <v>1956</v>
      </c>
      <c r="I1005" t="str" cm="1">
        <f t="array" ref="I1005">_xlfn.IFS(B1005=" United States Navy","USS",B1005=" Royal Navy","HMS",B1005=" Royal Canadian Navy","HMCS")</f>
        <v>HMS</v>
      </c>
      <c r="J1005" t="str">
        <f t="shared" si="320"/>
        <v>Obedient</v>
      </c>
      <c r="K1005" t="s">
        <v>3268</v>
      </c>
      <c r="L1005" t="str">
        <f t="shared" si="321"/>
        <v>O-class Destroyer</v>
      </c>
      <c r="M1005" t="s">
        <v>3268</v>
      </c>
      <c r="N1005" s="9">
        <f t="shared" si="322"/>
        <v>1540</v>
      </c>
      <c r="P1005" t="str">
        <f t="shared" si="323"/>
        <v>HMS Obedient#O-class Destroyer#1540</v>
      </c>
    </row>
    <row r="1006" spans="1:16" hidden="1" x14ac:dyDescent="0.25">
      <c r="A1006" t="s">
        <v>1958</v>
      </c>
      <c r="B1006" t="s">
        <v>2887</v>
      </c>
      <c r="C1006" t="s">
        <v>439</v>
      </c>
      <c r="D1006" t="s">
        <v>400</v>
      </c>
      <c r="E1006" s="9">
        <v>1750</v>
      </c>
      <c r="F1006" s="10">
        <v>11627</v>
      </c>
      <c r="G1006" t="s">
        <v>1959</v>
      </c>
    </row>
    <row r="1007" spans="1:16" hidden="1" x14ac:dyDescent="0.25">
      <c r="A1007" t="s">
        <v>1960</v>
      </c>
      <c r="B1007" t="s">
        <v>2887</v>
      </c>
      <c r="C1007" t="s">
        <v>1058</v>
      </c>
      <c r="D1007" t="s">
        <v>400</v>
      </c>
      <c r="E1007" s="9">
        <v>1288</v>
      </c>
      <c r="F1007" s="10">
        <v>16572</v>
      </c>
      <c r="G1007" t="s">
        <v>1961</v>
      </c>
    </row>
    <row r="1008" spans="1:16" hidden="1" x14ac:dyDescent="0.25">
      <c r="A1008" t="s">
        <v>1962</v>
      </c>
      <c r="B1008" t="s">
        <v>2884</v>
      </c>
    </row>
    <row r="1009" spans="1:16" hidden="1" x14ac:dyDescent="0.25">
      <c r="A1009" t="s">
        <v>2908</v>
      </c>
      <c r="B1009" t="s">
        <v>424</v>
      </c>
      <c r="C1009" t="s">
        <v>400</v>
      </c>
      <c r="D1009">
        <v>735</v>
      </c>
      <c r="E1009" s="10">
        <v>14269</v>
      </c>
      <c r="F1009" t="s">
        <v>3129</v>
      </c>
    </row>
    <row r="1010" spans="1:16" x14ac:dyDescent="0.25">
      <c r="A1010" t="s">
        <v>1963</v>
      </c>
      <c r="B1010" t="s">
        <v>2882</v>
      </c>
      <c r="C1010" t="s">
        <v>1955</v>
      </c>
      <c r="D1010" t="s">
        <v>400</v>
      </c>
      <c r="E1010" s="9">
        <v>1610</v>
      </c>
      <c r="F1010" s="10">
        <v>15239</v>
      </c>
      <c r="G1010" t="s">
        <v>3130</v>
      </c>
      <c r="I1010" t="str" cm="1">
        <f t="array" ref="I1010">_xlfn.IFS(B1010=" United States Navy","USS",B1010=" Royal Navy","HMS",B1010=" Royal Canadian Navy","HMCS")</f>
        <v>HMS</v>
      </c>
      <c r="J1010" t="str">
        <f>A1010</f>
        <v>Offa</v>
      </c>
      <c r="K1010" t="s">
        <v>3268</v>
      </c>
      <c r="L1010" t="str">
        <f>CONCATENATE(C1010,"-class ",D1010)</f>
        <v>O-class Destroyer</v>
      </c>
      <c r="M1010" t="s">
        <v>3268</v>
      </c>
      <c r="N1010" s="9">
        <f>E1010</f>
        <v>1610</v>
      </c>
      <c r="P1010" t="str">
        <f>CONCATENATE(I1010," ",J1010,K1010,L1010,M1010,N1010)</f>
        <v>HMS Offa#O-class Destroyer#1610</v>
      </c>
    </row>
    <row r="1011" spans="1:16" hidden="1" x14ac:dyDescent="0.25">
      <c r="A1011" t="s">
        <v>1964</v>
      </c>
      <c r="B1011" t="s">
        <v>2901</v>
      </c>
      <c r="C1011" t="s">
        <v>1964</v>
      </c>
      <c r="D1011" t="s">
        <v>400</v>
      </c>
      <c r="E1011" s="9">
        <v>2091</v>
      </c>
      <c r="F1011" s="10">
        <v>16518</v>
      </c>
      <c r="G1011" t="s">
        <v>850</v>
      </c>
    </row>
    <row r="1012" spans="1:16" hidden="1" x14ac:dyDescent="0.25">
      <c r="A1012" t="s">
        <v>1965</v>
      </c>
      <c r="B1012" t="s">
        <v>2887</v>
      </c>
      <c r="C1012" t="s">
        <v>2889</v>
      </c>
      <c r="D1012" t="s">
        <v>400</v>
      </c>
      <c r="E1012" s="9">
        <v>2077</v>
      </c>
      <c r="F1012" s="10">
        <v>16050</v>
      </c>
      <c r="G1012" t="s">
        <v>440</v>
      </c>
    </row>
    <row r="1013" spans="1:16" hidden="1" x14ac:dyDescent="0.25">
      <c r="A1013" t="s">
        <v>3131</v>
      </c>
      <c r="B1013" t="s">
        <v>2887</v>
      </c>
      <c r="C1013" t="s">
        <v>2889</v>
      </c>
      <c r="D1013" t="s">
        <v>400</v>
      </c>
      <c r="E1013" s="9">
        <v>2077</v>
      </c>
      <c r="F1013" s="10">
        <v>15704</v>
      </c>
      <c r="G1013" t="s">
        <v>1755</v>
      </c>
    </row>
    <row r="1014" spans="1:16" x14ac:dyDescent="0.25">
      <c r="A1014" t="s">
        <v>1966</v>
      </c>
      <c r="B1014" t="s">
        <v>2882</v>
      </c>
      <c r="C1014" t="s">
        <v>1955</v>
      </c>
      <c r="D1014" t="s">
        <v>400</v>
      </c>
      <c r="E1014" s="9">
        <v>1610</v>
      </c>
      <c r="F1014" s="10">
        <v>15511</v>
      </c>
      <c r="G1014" t="s">
        <v>3132</v>
      </c>
      <c r="I1014" t="str" cm="1">
        <f t="array" ref="I1014">_xlfn.IFS(B1014=" United States Navy","USS",B1014=" Royal Navy","HMS",B1014=" Royal Canadian Navy","HMCS")</f>
        <v>HMS</v>
      </c>
      <c r="J1014" t="str">
        <f t="shared" ref="J1014:J1016" si="324">A1014</f>
        <v>Onslaught</v>
      </c>
      <c r="K1014" t="s">
        <v>3268</v>
      </c>
      <c r="L1014" t="str">
        <f t="shared" ref="L1014:L1016" si="325">CONCATENATE(C1014,"-class ",D1014)</f>
        <v>O-class Destroyer</v>
      </c>
      <c r="M1014" t="s">
        <v>3268</v>
      </c>
      <c r="N1014" s="9">
        <f t="shared" ref="N1014:N1016" si="326">E1014</f>
        <v>1610</v>
      </c>
      <c r="P1014" t="str">
        <f t="shared" ref="P1014:P1016" si="327">CONCATENATE(I1014," ",J1014,K1014,L1014,M1014,N1014)</f>
        <v>HMS Onslaught#O-class Destroyer#1610</v>
      </c>
    </row>
    <row r="1015" spans="1:16" x14ac:dyDescent="0.25">
      <c r="A1015" t="s">
        <v>1967</v>
      </c>
      <c r="B1015" t="s">
        <v>2882</v>
      </c>
      <c r="C1015" t="s">
        <v>1955</v>
      </c>
      <c r="D1015" t="s">
        <v>562</v>
      </c>
      <c r="E1015" s="9">
        <v>1610</v>
      </c>
      <c r="F1015" s="10">
        <v>15257</v>
      </c>
      <c r="G1015" t="s">
        <v>3133</v>
      </c>
      <c r="I1015" t="str" cm="1">
        <f t="array" ref="I1015">_xlfn.IFS(B1015=" United States Navy","USS",B1015=" Royal Navy","HMS",B1015=" Royal Canadian Navy","HMCS")</f>
        <v>HMS</v>
      </c>
      <c r="J1015" t="str">
        <f t="shared" si="324"/>
        <v>Onslow</v>
      </c>
      <c r="K1015" t="s">
        <v>3268</v>
      </c>
      <c r="L1015" t="str">
        <f t="shared" si="325"/>
        <v>O-class Destroyer flotilla leader</v>
      </c>
      <c r="M1015" t="s">
        <v>3268</v>
      </c>
      <c r="N1015" s="9">
        <f t="shared" si="326"/>
        <v>1610</v>
      </c>
      <c r="P1015" t="str">
        <f t="shared" si="327"/>
        <v>HMS Onslow#O-class Destroyer flotilla leader#1610</v>
      </c>
    </row>
    <row r="1016" spans="1:16" x14ac:dyDescent="0.25">
      <c r="A1016" t="s">
        <v>1968</v>
      </c>
      <c r="B1016" t="s">
        <v>2882</v>
      </c>
      <c r="C1016" t="s">
        <v>1955</v>
      </c>
      <c r="D1016" t="s">
        <v>400</v>
      </c>
      <c r="E1016" s="9">
        <v>1540</v>
      </c>
      <c r="F1016" s="10">
        <v>15567</v>
      </c>
      <c r="G1016" t="s">
        <v>1969</v>
      </c>
      <c r="I1016" t="str" cm="1">
        <f t="array" ref="I1016">_xlfn.IFS(B1016=" United States Navy","USS",B1016=" Royal Navy","HMS",B1016=" Royal Canadian Navy","HMCS")</f>
        <v>HMS</v>
      </c>
      <c r="J1016" t="str">
        <f t="shared" si="324"/>
        <v>Opportune</v>
      </c>
      <c r="K1016" t="s">
        <v>3268</v>
      </c>
      <c r="L1016" t="str">
        <f t="shared" si="325"/>
        <v>O-class Destroyer</v>
      </c>
      <c r="M1016" t="s">
        <v>3268</v>
      </c>
      <c r="N1016" s="9">
        <f t="shared" si="326"/>
        <v>1540</v>
      </c>
      <c r="P1016" t="str">
        <f t="shared" si="327"/>
        <v>HMS Opportune#O-class Destroyer#1540</v>
      </c>
    </row>
    <row r="1017" spans="1:16" hidden="1" x14ac:dyDescent="0.25">
      <c r="A1017" t="s">
        <v>1970</v>
      </c>
      <c r="B1017" t="s">
        <v>2901</v>
      </c>
      <c r="C1017" t="s">
        <v>496</v>
      </c>
      <c r="D1017" t="s">
        <v>400</v>
      </c>
      <c r="E1017" s="9">
        <v>1707</v>
      </c>
      <c r="F1017" s="10">
        <v>15247</v>
      </c>
      <c r="G1017" t="s">
        <v>1971</v>
      </c>
    </row>
    <row r="1018" spans="1:16" hidden="1" x14ac:dyDescent="0.25">
      <c r="A1018" t="s">
        <v>1972</v>
      </c>
      <c r="B1018" t="s">
        <v>2886</v>
      </c>
      <c r="C1018" t="s">
        <v>685</v>
      </c>
      <c r="D1018" t="s">
        <v>400</v>
      </c>
      <c r="E1018" s="9">
        <v>1300</v>
      </c>
      <c r="F1018" s="10">
        <v>9741</v>
      </c>
      <c r="G1018" t="s">
        <v>1973</v>
      </c>
    </row>
    <row r="1019" spans="1:16" hidden="1" x14ac:dyDescent="0.25">
      <c r="A1019" t="s">
        <v>1974</v>
      </c>
      <c r="B1019" t="s">
        <v>2880</v>
      </c>
      <c r="C1019" t="s">
        <v>586</v>
      </c>
      <c r="D1019" t="s">
        <v>400</v>
      </c>
      <c r="E1019" s="9">
        <v>1620</v>
      </c>
      <c r="F1019" s="10">
        <v>15750</v>
      </c>
      <c r="G1019" t="s">
        <v>991</v>
      </c>
    </row>
    <row r="1020" spans="1:16" hidden="1" x14ac:dyDescent="0.25">
      <c r="A1020" t="s">
        <v>1975</v>
      </c>
      <c r="B1020" t="s">
        <v>2891</v>
      </c>
      <c r="C1020" t="s">
        <v>454</v>
      </c>
      <c r="D1020" t="s">
        <v>400</v>
      </c>
      <c r="E1020" s="9">
        <v>1090</v>
      </c>
      <c r="F1020" s="10">
        <v>10580</v>
      </c>
      <c r="G1020" t="s">
        <v>1976</v>
      </c>
    </row>
    <row r="1021" spans="1:16" hidden="1" x14ac:dyDescent="0.25">
      <c r="A1021" t="s">
        <v>1977</v>
      </c>
      <c r="B1021" t="s">
        <v>2880</v>
      </c>
      <c r="C1021" t="s">
        <v>432</v>
      </c>
      <c r="D1021" t="s">
        <v>400</v>
      </c>
      <c r="E1021" s="9">
        <v>2616</v>
      </c>
      <c r="F1021" s="10">
        <v>16695</v>
      </c>
      <c r="G1021" t="s">
        <v>3134</v>
      </c>
    </row>
    <row r="1022" spans="1:16" x14ac:dyDescent="0.25">
      <c r="A1022" t="s">
        <v>1978</v>
      </c>
      <c r="B1022" t="s">
        <v>2882</v>
      </c>
      <c r="C1022" t="s">
        <v>1955</v>
      </c>
      <c r="D1022" t="s">
        <v>400</v>
      </c>
      <c r="E1022" s="9">
        <v>1610</v>
      </c>
      <c r="F1022" s="10">
        <v>15162</v>
      </c>
      <c r="G1022" t="s">
        <v>3135</v>
      </c>
      <c r="I1022" t="str" cm="1">
        <f t="array" ref="I1022">_xlfn.IFS(B1022=" United States Navy","USS",B1022=" Royal Navy","HMS",B1022=" Royal Canadian Navy","HMCS")</f>
        <v>HMS</v>
      </c>
      <c r="J1022" t="str">
        <f t="shared" ref="J1022:J1023" si="328">A1022</f>
        <v>Oribi</v>
      </c>
      <c r="K1022" t="s">
        <v>3268</v>
      </c>
      <c r="L1022" t="str">
        <f t="shared" ref="L1022:L1023" si="329">CONCATENATE(C1022,"-class ",D1022)</f>
        <v>O-class Destroyer</v>
      </c>
      <c r="M1022" t="s">
        <v>3268</v>
      </c>
      <c r="N1022" s="9">
        <f t="shared" ref="N1022:N1023" si="330">E1022</f>
        <v>1610</v>
      </c>
      <c r="P1022" t="str">
        <f t="shared" ref="P1022:P1023" si="331">CONCATENATE(I1022," ",J1022,K1022,L1022,M1022,N1022)</f>
        <v>HMS Oribi#O-class Destroyer#1610</v>
      </c>
    </row>
    <row r="1023" spans="1:16" x14ac:dyDescent="0.25">
      <c r="A1023" t="s">
        <v>1979</v>
      </c>
      <c r="B1023" t="s">
        <v>2882</v>
      </c>
      <c r="C1023" t="s">
        <v>1955</v>
      </c>
      <c r="D1023" t="s">
        <v>400</v>
      </c>
      <c r="E1023" s="9">
        <v>1540</v>
      </c>
      <c r="F1023" s="10">
        <v>15631</v>
      </c>
      <c r="G1023" t="s">
        <v>1980</v>
      </c>
      <c r="I1023" t="str" cm="1">
        <f t="array" ref="I1023">_xlfn.IFS(B1023=" United States Navy","USS",B1023=" Royal Navy","HMS",B1023=" Royal Canadian Navy","HMCS")</f>
        <v>HMS</v>
      </c>
      <c r="J1023" t="str">
        <f t="shared" si="328"/>
        <v>Orwell</v>
      </c>
      <c r="K1023" t="s">
        <v>3268</v>
      </c>
      <c r="L1023" t="str">
        <f t="shared" si="329"/>
        <v>O-class Destroyer</v>
      </c>
      <c r="M1023" t="s">
        <v>3268</v>
      </c>
      <c r="N1023" s="9">
        <f t="shared" si="330"/>
        <v>1540</v>
      </c>
      <c r="P1023" t="str">
        <f t="shared" si="331"/>
        <v>HMS Orwell#O-class Destroyer#1540</v>
      </c>
    </row>
    <row r="1024" spans="1:16" hidden="1" x14ac:dyDescent="0.25">
      <c r="A1024" t="s">
        <v>3136</v>
      </c>
      <c r="B1024" t="s">
        <v>2887</v>
      </c>
      <c r="C1024" t="s">
        <v>524</v>
      </c>
      <c r="D1024" t="s">
        <v>400</v>
      </c>
      <c r="E1024" s="9">
        <v>2370</v>
      </c>
      <c r="F1024" s="10">
        <v>13819</v>
      </c>
      <c r="G1024" t="s">
        <v>1981</v>
      </c>
    </row>
    <row r="1025" spans="1:16" x14ac:dyDescent="0.25">
      <c r="A1025" t="s">
        <v>1982</v>
      </c>
      <c r="B1025" t="s">
        <v>2880</v>
      </c>
      <c r="C1025" t="s">
        <v>457</v>
      </c>
      <c r="D1025" t="s">
        <v>400</v>
      </c>
      <c r="E1025" s="9">
        <v>1215</v>
      </c>
      <c r="F1025" s="10">
        <v>7119</v>
      </c>
      <c r="G1025" t="s">
        <v>1983</v>
      </c>
      <c r="I1025" t="str" cm="1">
        <f t="array" ref="I1025">_xlfn.IFS(B1025=" United States Navy","USS",B1025=" Royal Navy","HMS",B1025=" Royal Canadian Navy","HMCS")</f>
        <v>USS</v>
      </c>
      <c r="J1025" t="str">
        <f>A1025</f>
        <v>Osmond Ingram</v>
      </c>
      <c r="K1025" t="s">
        <v>3268</v>
      </c>
      <c r="L1025" t="str">
        <f>CONCATENATE(C1025,"-class ",D1025)</f>
        <v>Clemson-class Destroyer</v>
      </c>
      <c r="M1025" t="s">
        <v>3268</v>
      </c>
      <c r="N1025" s="9">
        <f>E1025</f>
        <v>1215</v>
      </c>
      <c r="P1025" t="str">
        <f>CONCATENATE(I1025," ",J1025,K1025,L1025,M1025,N1025)</f>
        <v>USS Osmond Ingram#Clemson-class Destroyer#1215</v>
      </c>
    </row>
    <row r="1026" spans="1:16" hidden="1" x14ac:dyDescent="0.25">
      <c r="A1026" t="s">
        <v>1984</v>
      </c>
      <c r="B1026" t="s">
        <v>2892</v>
      </c>
      <c r="C1026" t="s">
        <v>519</v>
      </c>
      <c r="D1026" t="s">
        <v>400</v>
      </c>
      <c r="E1026" s="9">
        <v>1070</v>
      </c>
      <c r="F1026" s="10">
        <v>10510</v>
      </c>
      <c r="G1026" t="s">
        <v>698</v>
      </c>
    </row>
    <row r="1027" spans="1:16" x14ac:dyDescent="0.25">
      <c r="A1027" t="s">
        <v>1985</v>
      </c>
      <c r="B1027" t="s">
        <v>2894</v>
      </c>
      <c r="C1027" t="s">
        <v>561</v>
      </c>
      <c r="D1027" t="s">
        <v>400</v>
      </c>
      <c r="E1027" s="9">
        <v>1375</v>
      </c>
      <c r="F1027" s="10">
        <v>14046</v>
      </c>
      <c r="G1027" t="s">
        <v>3137</v>
      </c>
      <c r="I1027" t="str" cm="1">
        <f t="array" ref="I1027">_xlfn.IFS(B1027=" United States Navy","USS",B1027=" Royal Navy","HMS",B1027=" Royal Canadian Navy","HMCS")</f>
        <v>HMCS</v>
      </c>
      <c r="J1027" t="str">
        <f>A1027</f>
        <v>Ottawa</v>
      </c>
      <c r="K1027" t="s">
        <v>3268</v>
      </c>
      <c r="L1027" t="str">
        <f>CONCATENATE(C1027,"-class ",D1027)</f>
        <v>River-class Destroyer</v>
      </c>
      <c r="M1027" t="s">
        <v>3268</v>
      </c>
      <c r="N1027" s="9">
        <f>E1027</f>
        <v>1375</v>
      </c>
      <c r="P1027" t="str">
        <f>CONCATENATE(I1027," ",J1027,K1027,L1027,M1027,N1027)</f>
        <v>HMCS Ottawa#River-class Destroyer#1375</v>
      </c>
    </row>
    <row r="1028" spans="1:16" hidden="1" x14ac:dyDescent="0.25">
      <c r="A1028" t="s">
        <v>1986</v>
      </c>
      <c r="B1028" t="s">
        <v>2886</v>
      </c>
    </row>
    <row r="1029" spans="1:16" hidden="1" x14ac:dyDescent="0.25">
      <c r="A1029" t="s">
        <v>2921</v>
      </c>
    </row>
    <row r="1030" spans="1:16" hidden="1" x14ac:dyDescent="0.25">
      <c r="A1030" t="s">
        <v>2912</v>
      </c>
      <c r="B1030" t="s">
        <v>685</v>
      </c>
      <c r="C1030" t="s">
        <v>400</v>
      </c>
      <c r="D1030" s="9">
        <v>1300</v>
      </c>
      <c r="E1030" s="10">
        <v>9881</v>
      </c>
      <c r="F1030" t="s">
        <v>3138</v>
      </c>
    </row>
    <row r="1031" spans="1:16" x14ac:dyDescent="0.25">
      <c r="A1031" t="s">
        <v>1987</v>
      </c>
      <c r="B1031" t="s">
        <v>2880</v>
      </c>
      <c r="C1031" t="s">
        <v>457</v>
      </c>
      <c r="D1031" t="s">
        <v>400</v>
      </c>
      <c r="E1031" s="9">
        <v>1308</v>
      </c>
      <c r="F1031" s="10">
        <v>7487</v>
      </c>
      <c r="G1031" t="s">
        <v>635</v>
      </c>
      <c r="I1031" t="str" cm="1">
        <f t="array" ref="I1031">_xlfn.IFS(B1031=" United States Navy","USS",B1031=" Royal Navy","HMS",B1031=" Royal Canadian Navy","HMCS")</f>
        <v>USS</v>
      </c>
      <c r="J1031" t="str">
        <f>A1031</f>
        <v>Overton</v>
      </c>
      <c r="K1031" t="s">
        <v>3268</v>
      </c>
      <c r="L1031" t="str">
        <f>CONCATENATE(C1031,"-class ",D1031)</f>
        <v>Clemson-class Destroyer</v>
      </c>
      <c r="M1031" t="s">
        <v>3268</v>
      </c>
      <c r="N1031" s="9">
        <f>E1031</f>
        <v>1308</v>
      </c>
      <c r="P1031" t="str">
        <f>CONCATENATE(I1031," ",J1031,K1031,L1031,M1031,N1031)</f>
        <v>USS Overton#Clemson-class Destroyer#1308</v>
      </c>
    </row>
    <row r="1032" spans="1:16" hidden="1" x14ac:dyDescent="0.25">
      <c r="A1032" t="s">
        <v>1988</v>
      </c>
      <c r="B1032" t="s">
        <v>2880</v>
      </c>
      <c r="C1032" t="s">
        <v>406</v>
      </c>
      <c r="D1032" t="s">
        <v>400</v>
      </c>
      <c r="E1032" s="9">
        <v>2050</v>
      </c>
      <c r="F1032" s="10">
        <v>15969</v>
      </c>
      <c r="G1032" t="s">
        <v>1989</v>
      </c>
    </row>
    <row r="1033" spans="1:16" hidden="1" x14ac:dyDescent="0.25">
      <c r="A1033" t="s">
        <v>1990</v>
      </c>
      <c r="B1033" t="s">
        <v>2887</v>
      </c>
      <c r="C1033" t="s">
        <v>2888</v>
      </c>
      <c r="D1033" t="s">
        <v>400</v>
      </c>
      <c r="E1033" s="9">
        <v>2032</v>
      </c>
      <c r="F1033" s="10">
        <v>14843</v>
      </c>
      <c r="G1033" t="s">
        <v>1530</v>
      </c>
    </row>
    <row r="1034" spans="1:16" hidden="1" x14ac:dyDescent="0.25">
      <c r="A1034" t="s">
        <v>1991</v>
      </c>
      <c r="B1034" t="s">
        <v>2880</v>
      </c>
      <c r="C1034" t="s">
        <v>432</v>
      </c>
      <c r="D1034" t="s">
        <v>400</v>
      </c>
      <c r="E1034" s="9">
        <v>2616</v>
      </c>
      <c r="F1034" s="10">
        <v>16866</v>
      </c>
      <c r="G1034" t="s">
        <v>1992</v>
      </c>
    </row>
    <row r="1035" spans="1:16" x14ac:dyDescent="0.25">
      <c r="A1035" t="s">
        <v>1993</v>
      </c>
      <c r="B1035" t="s">
        <v>2882</v>
      </c>
      <c r="C1035" t="s">
        <v>1994</v>
      </c>
      <c r="D1035" t="s">
        <v>562</v>
      </c>
      <c r="E1035" s="9">
        <v>1690</v>
      </c>
      <c r="F1035" s="10">
        <v>15376</v>
      </c>
      <c r="G1035" t="s">
        <v>1995</v>
      </c>
      <c r="I1035" t="str" cm="1">
        <f t="array" ref="I1035">_xlfn.IFS(B1035=" United States Navy","USS",B1035=" Royal Navy","HMS",B1035=" Royal Canadian Navy","HMCS")</f>
        <v>HMS</v>
      </c>
      <c r="J1035" t="str">
        <f t="shared" ref="J1035:J1037" si="332">A1035</f>
        <v>Pakenham</v>
      </c>
      <c r="K1035" t="s">
        <v>3268</v>
      </c>
      <c r="L1035" t="str">
        <f t="shared" ref="L1035:L1037" si="333">CONCATENATE(C1035,"-class ",D1035)</f>
        <v>P-class Destroyer flotilla leader</v>
      </c>
      <c r="M1035" t="s">
        <v>3268</v>
      </c>
      <c r="N1035" s="9">
        <f t="shared" ref="N1035:N1037" si="334">E1035</f>
        <v>1690</v>
      </c>
      <c r="P1035" t="str">
        <f t="shared" ref="P1035:P1037" si="335">CONCATENATE(I1035," ",J1035,K1035,L1035,M1035,N1035)</f>
        <v>HMS Pakenham#P-class Destroyer flotilla leader#1690</v>
      </c>
    </row>
    <row r="1036" spans="1:16" x14ac:dyDescent="0.25">
      <c r="A1036" t="s">
        <v>1996</v>
      </c>
      <c r="B1036" t="s">
        <v>2882</v>
      </c>
      <c r="C1036" t="s">
        <v>1994</v>
      </c>
      <c r="D1036" t="s">
        <v>400</v>
      </c>
      <c r="E1036" s="9">
        <v>1690</v>
      </c>
      <c r="F1036" s="10">
        <v>15311</v>
      </c>
      <c r="G1036" t="s">
        <v>1997</v>
      </c>
      <c r="I1036" t="str" cm="1">
        <f t="array" ref="I1036">_xlfn.IFS(B1036=" United States Navy","USS",B1036=" Royal Navy","HMS",B1036=" Royal Canadian Navy","HMCS")</f>
        <v>HMS</v>
      </c>
      <c r="J1036" t="str">
        <f t="shared" si="332"/>
        <v>Paladin</v>
      </c>
      <c r="K1036" t="s">
        <v>3268</v>
      </c>
      <c r="L1036" t="str">
        <f t="shared" si="333"/>
        <v>P-class Destroyer</v>
      </c>
      <c r="M1036" t="s">
        <v>3268</v>
      </c>
      <c r="N1036" s="9">
        <f t="shared" si="334"/>
        <v>1690</v>
      </c>
      <c r="P1036" t="str">
        <f t="shared" si="335"/>
        <v>HMS Paladin#P-class Destroyer#1690</v>
      </c>
    </row>
    <row r="1037" spans="1:16" x14ac:dyDescent="0.25">
      <c r="A1037" t="s">
        <v>1998</v>
      </c>
      <c r="B1037" t="s">
        <v>2880</v>
      </c>
      <c r="C1037" t="s">
        <v>578</v>
      </c>
      <c r="D1037" t="s">
        <v>674</v>
      </c>
      <c r="E1037" s="9">
        <v>1190</v>
      </c>
      <c r="F1037" s="10">
        <v>6901</v>
      </c>
      <c r="G1037" t="s">
        <v>1371</v>
      </c>
      <c r="I1037" t="str" cm="1">
        <f t="array" ref="I1037">_xlfn.IFS(B1037=" United States Navy","USS",B1037=" Royal Navy","HMS",B1037=" Royal Canadian Navy","HMCS")</f>
        <v>USS</v>
      </c>
      <c r="J1037" t="str">
        <f t="shared" si="332"/>
        <v>Palmer</v>
      </c>
      <c r="K1037" t="s">
        <v>3268</v>
      </c>
      <c r="L1037" t="str">
        <f t="shared" si="333"/>
        <v>Wickes-class Destroyer minesweeper</v>
      </c>
      <c r="M1037" t="s">
        <v>3268</v>
      </c>
      <c r="N1037" s="9">
        <f t="shared" si="334"/>
        <v>1190</v>
      </c>
      <c r="P1037" t="str">
        <f t="shared" si="335"/>
        <v>USS Palmer#Wickes-class Destroyer minesweeper#1190</v>
      </c>
    </row>
    <row r="1038" spans="1:16" hidden="1" x14ac:dyDescent="0.25">
      <c r="A1038" t="s">
        <v>1999</v>
      </c>
      <c r="B1038" t="s">
        <v>2892</v>
      </c>
      <c r="C1038" t="s">
        <v>1688</v>
      </c>
      <c r="D1038" t="s">
        <v>400</v>
      </c>
      <c r="E1038" s="9">
        <v>2195</v>
      </c>
      <c r="F1038" s="10">
        <v>9068</v>
      </c>
      <c r="G1038" t="s">
        <v>2000</v>
      </c>
    </row>
    <row r="1039" spans="1:16" x14ac:dyDescent="0.25">
      <c r="A1039" t="s">
        <v>2001</v>
      </c>
      <c r="B1039" t="s">
        <v>2882</v>
      </c>
      <c r="C1039" t="s">
        <v>1994</v>
      </c>
      <c r="D1039" t="s">
        <v>400</v>
      </c>
      <c r="E1039" s="9">
        <v>1690</v>
      </c>
      <c r="F1039" s="10">
        <v>15322</v>
      </c>
      <c r="G1039" t="s">
        <v>725</v>
      </c>
      <c r="I1039" t="str" cm="1">
        <f t="array" ref="I1039">_xlfn.IFS(B1039=" United States Navy","USS",B1039=" Royal Navy","HMS",B1039=" Royal Canadian Navy","HMCS")</f>
        <v>HMS</v>
      </c>
      <c r="J1039" t="str">
        <f>A1039</f>
        <v>Panther</v>
      </c>
      <c r="K1039" t="s">
        <v>3268</v>
      </c>
      <c r="L1039" t="str">
        <f>CONCATENATE(C1039,"-class ",D1039)</f>
        <v>P-class Destroyer</v>
      </c>
      <c r="M1039" t="s">
        <v>3268</v>
      </c>
      <c r="N1039" s="9">
        <f>E1039</f>
        <v>1690</v>
      </c>
      <c r="P1039" t="str">
        <f>CONCATENATE(I1039," ",J1039,K1039,L1039,M1039,N1039)</f>
        <v>HMS Panther#P-class Destroyer#1690</v>
      </c>
    </row>
    <row r="1040" spans="1:16" hidden="1" x14ac:dyDescent="0.25">
      <c r="A1040" t="s">
        <v>2002</v>
      </c>
      <c r="B1040" t="s">
        <v>2886</v>
      </c>
    </row>
    <row r="1041" spans="1:16" hidden="1" x14ac:dyDescent="0.25">
      <c r="A1041" t="s">
        <v>2892</v>
      </c>
      <c r="B1041" t="s">
        <v>810</v>
      </c>
      <c r="C1041" t="s">
        <v>400</v>
      </c>
      <c r="D1041" s="9">
        <v>2092</v>
      </c>
      <c r="E1041" s="10">
        <v>9780</v>
      </c>
      <c r="F1041" t="s">
        <v>3139</v>
      </c>
    </row>
    <row r="1042" spans="1:16" hidden="1" x14ac:dyDescent="0.25">
      <c r="A1042" t="s">
        <v>2003</v>
      </c>
      <c r="B1042" t="s">
        <v>2885</v>
      </c>
      <c r="C1042" t="s">
        <v>426</v>
      </c>
      <c r="D1042" t="s">
        <v>400</v>
      </c>
      <c r="E1042">
        <v>880</v>
      </c>
      <c r="F1042" s="10">
        <v>4676</v>
      </c>
      <c r="G1042" t="s">
        <v>1436</v>
      </c>
    </row>
    <row r="1043" spans="1:16" hidden="1" x14ac:dyDescent="0.25">
      <c r="A1043" t="s">
        <v>2004</v>
      </c>
      <c r="B1043" t="s">
        <v>3000</v>
      </c>
      <c r="C1043" t="s">
        <v>1789</v>
      </c>
      <c r="D1043" t="s">
        <v>400</v>
      </c>
      <c r="E1043">
        <v>560</v>
      </c>
      <c r="F1043">
        <v>1909</v>
      </c>
      <c r="G1043" t="s">
        <v>2005</v>
      </c>
    </row>
    <row r="1044" spans="1:16" x14ac:dyDescent="0.25">
      <c r="A1044" t="s">
        <v>2006</v>
      </c>
      <c r="B1044" t="s">
        <v>2880</v>
      </c>
      <c r="C1044" t="s">
        <v>586</v>
      </c>
      <c r="D1044" t="s">
        <v>400</v>
      </c>
      <c r="E1044" s="9">
        <v>1620</v>
      </c>
      <c r="F1044" s="10">
        <v>15584</v>
      </c>
      <c r="G1044" t="s">
        <v>991</v>
      </c>
      <c r="I1044" t="str" cm="1">
        <f t="array" ref="I1044">_xlfn.IFS(B1044=" United States Navy","USS",B1044=" Royal Navy","HMS",B1044=" Royal Canadian Navy","HMCS")</f>
        <v>USS</v>
      </c>
      <c r="J1044" t="str">
        <f t="shared" ref="J1044:J1048" si="336">A1044</f>
        <v>Parker</v>
      </c>
      <c r="K1044" t="s">
        <v>3268</v>
      </c>
      <c r="L1044" t="str">
        <f t="shared" ref="L1044:L1048" si="337">CONCATENATE(C1044,"-class ",D1044)</f>
        <v>Benson-class Destroyer</v>
      </c>
      <c r="M1044" t="s">
        <v>3268</v>
      </c>
      <c r="N1044" s="9">
        <f t="shared" ref="N1044:N1048" si="338">E1044</f>
        <v>1620</v>
      </c>
      <c r="P1044" t="str">
        <f t="shared" ref="P1044:P1048" si="339">CONCATENATE(I1044," ",J1044,K1044,L1044,M1044,N1044)</f>
        <v>USS Parker#Benson-class Destroyer#1620</v>
      </c>
    </row>
    <row r="1045" spans="1:16" x14ac:dyDescent="0.25">
      <c r="A1045" t="s">
        <v>2007</v>
      </c>
      <c r="B1045" t="s">
        <v>2880</v>
      </c>
      <c r="C1045" t="s">
        <v>457</v>
      </c>
      <c r="D1045" t="s">
        <v>400</v>
      </c>
      <c r="E1045" s="9">
        <v>1190</v>
      </c>
      <c r="F1045" s="10">
        <v>7437</v>
      </c>
      <c r="G1045" t="s">
        <v>2008</v>
      </c>
      <c r="I1045" t="str" cm="1">
        <f t="array" ref="I1045">_xlfn.IFS(B1045=" United States Navy","USS",B1045=" Royal Navy","HMS",B1045=" Royal Canadian Navy","HMCS")</f>
        <v>USS</v>
      </c>
      <c r="J1045" t="str">
        <f t="shared" si="336"/>
        <v>Parrott</v>
      </c>
      <c r="K1045" t="s">
        <v>3268</v>
      </c>
      <c r="L1045" t="str">
        <f t="shared" si="337"/>
        <v>Clemson-class Destroyer</v>
      </c>
      <c r="M1045" t="s">
        <v>3268</v>
      </c>
      <c r="N1045" s="9">
        <f t="shared" si="338"/>
        <v>1190</v>
      </c>
      <c r="P1045" t="str">
        <f t="shared" si="339"/>
        <v>USS Parrott#Clemson-class Destroyer#1190</v>
      </c>
    </row>
    <row r="1046" spans="1:16" x14ac:dyDescent="0.25">
      <c r="A1046" t="s">
        <v>2009</v>
      </c>
      <c r="B1046" t="s">
        <v>2882</v>
      </c>
      <c r="C1046" t="s">
        <v>1994</v>
      </c>
      <c r="D1046" t="s">
        <v>400</v>
      </c>
      <c r="E1046" s="9">
        <v>1690</v>
      </c>
      <c r="F1046" s="10">
        <v>15162</v>
      </c>
      <c r="G1046" t="s">
        <v>2010</v>
      </c>
      <c r="I1046" t="str" cm="1">
        <f t="array" ref="I1046">_xlfn.IFS(B1046=" United States Navy","USS",B1046=" Royal Navy","HMS",B1046=" Royal Canadian Navy","HMCS")</f>
        <v>HMS</v>
      </c>
      <c r="J1046" t="str">
        <f t="shared" si="336"/>
        <v>Partridge</v>
      </c>
      <c r="K1046" t="s">
        <v>3268</v>
      </c>
      <c r="L1046" t="str">
        <f t="shared" si="337"/>
        <v>P-class Destroyer</v>
      </c>
      <c r="M1046" t="s">
        <v>3268</v>
      </c>
      <c r="N1046" s="9">
        <f t="shared" si="338"/>
        <v>1690</v>
      </c>
      <c r="P1046" t="str">
        <f t="shared" si="339"/>
        <v>HMS Partridge#P-class Destroyer#1690</v>
      </c>
    </row>
    <row r="1047" spans="1:16" x14ac:dyDescent="0.25">
      <c r="A1047" t="s">
        <v>2011</v>
      </c>
      <c r="B1047" t="s">
        <v>2882</v>
      </c>
      <c r="C1047" t="s">
        <v>1994</v>
      </c>
      <c r="D1047" t="s">
        <v>400</v>
      </c>
      <c r="E1047" s="9">
        <v>1690</v>
      </c>
      <c r="F1047" s="10">
        <v>15444</v>
      </c>
      <c r="G1047" t="s">
        <v>2012</v>
      </c>
      <c r="I1047" t="str" cm="1">
        <f t="array" ref="I1047">_xlfn.IFS(B1047=" United States Navy","USS",B1047=" Royal Navy","HMS",B1047=" Royal Canadian Navy","HMCS")</f>
        <v>HMS</v>
      </c>
      <c r="J1047" t="str">
        <f t="shared" si="336"/>
        <v>Pathfinder</v>
      </c>
      <c r="K1047" t="s">
        <v>3268</v>
      </c>
      <c r="L1047" t="str">
        <f t="shared" si="337"/>
        <v>P-class Destroyer</v>
      </c>
      <c r="M1047" t="s">
        <v>3268</v>
      </c>
      <c r="N1047" s="9">
        <f t="shared" si="338"/>
        <v>1690</v>
      </c>
      <c r="P1047" t="str">
        <f t="shared" si="339"/>
        <v>HMS Pathfinder#P-class Destroyer#1690</v>
      </c>
    </row>
    <row r="1048" spans="1:16" x14ac:dyDescent="0.25">
      <c r="A1048" t="s">
        <v>2013</v>
      </c>
      <c r="B1048" t="s">
        <v>2880</v>
      </c>
      <c r="C1048" t="s">
        <v>584</v>
      </c>
      <c r="D1048" t="s">
        <v>400</v>
      </c>
      <c r="E1048" s="9">
        <v>1500</v>
      </c>
      <c r="F1048" s="10">
        <v>13780</v>
      </c>
      <c r="G1048" t="s">
        <v>418</v>
      </c>
      <c r="I1048" t="str" cm="1">
        <f t="array" ref="I1048">_xlfn.IFS(B1048=" United States Navy","USS",B1048=" Royal Navy","HMS",B1048=" Royal Canadian Navy","HMCS")</f>
        <v>USS</v>
      </c>
      <c r="J1048" t="str">
        <f t="shared" si="336"/>
        <v>Patterson</v>
      </c>
      <c r="K1048" t="s">
        <v>3268</v>
      </c>
      <c r="L1048" t="str">
        <f t="shared" si="337"/>
        <v>Bagley-class Destroyer</v>
      </c>
      <c r="M1048" t="s">
        <v>3268</v>
      </c>
      <c r="N1048" s="9">
        <f t="shared" si="338"/>
        <v>1500</v>
      </c>
      <c r="P1048" t="str">
        <f t="shared" si="339"/>
        <v>USS Patterson#Bagley-class Destroyer#1500</v>
      </c>
    </row>
    <row r="1049" spans="1:16" hidden="1" x14ac:dyDescent="0.25">
      <c r="A1049" t="s">
        <v>2014</v>
      </c>
      <c r="B1049" t="s">
        <v>2880</v>
      </c>
      <c r="C1049" t="s">
        <v>406</v>
      </c>
      <c r="D1049" t="s">
        <v>400</v>
      </c>
      <c r="E1049" s="9">
        <v>2050</v>
      </c>
      <c r="F1049" s="10">
        <v>16004</v>
      </c>
      <c r="G1049" t="s">
        <v>2015</v>
      </c>
    </row>
    <row r="1050" spans="1:16" x14ac:dyDescent="0.25">
      <c r="A1050" t="s">
        <v>2016</v>
      </c>
      <c r="B1050" t="s">
        <v>2880</v>
      </c>
      <c r="C1050" t="s">
        <v>457</v>
      </c>
      <c r="D1050" t="s">
        <v>400</v>
      </c>
      <c r="E1050" s="9">
        <v>1215</v>
      </c>
      <c r="F1050" s="10">
        <v>7780</v>
      </c>
      <c r="G1050" t="s">
        <v>1500</v>
      </c>
      <c r="I1050" t="str" cm="1">
        <f t="array" ref="I1050">_xlfn.IFS(B1050=" United States Navy","USS",B1050=" Royal Navy","HMS",B1050=" Royal Canadian Navy","HMCS")</f>
        <v>USS</v>
      </c>
      <c r="J1050" t="str">
        <f t="shared" ref="J1050:J1052" si="340">A1050</f>
        <v>Paul Jones</v>
      </c>
      <c r="K1050" t="s">
        <v>3268</v>
      </c>
      <c r="L1050" t="str">
        <f t="shared" ref="L1050:L1052" si="341">CONCATENATE(C1050,"-class ",D1050)</f>
        <v>Clemson-class Destroyer</v>
      </c>
      <c r="M1050" t="s">
        <v>3268</v>
      </c>
      <c r="N1050" s="9">
        <f t="shared" ref="N1050:N1052" si="342">E1050</f>
        <v>1215</v>
      </c>
      <c r="P1050" t="str">
        <f t="shared" ref="P1050:P1052" si="343">CONCATENATE(I1050," ",J1050,K1050,L1050,M1050,N1050)</f>
        <v>USS Paul Jones#Clemson-class Destroyer#1215</v>
      </c>
    </row>
    <row r="1051" spans="1:16" x14ac:dyDescent="0.25">
      <c r="A1051" t="s">
        <v>2017</v>
      </c>
      <c r="B1051" t="s">
        <v>2880</v>
      </c>
      <c r="C1051" t="s">
        <v>457</v>
      </c>
      <c r="D1051" t="s">
        <v>400</v>
      </c>
      <c r="E1051" s="9">
        <v>1190</v>
      </c>
      <c r="F1051" s="10">
        <v>7601</v>
      </c>
      <c r="G1051" t="s">
        <v>2018</v>
      </c>
      <c r="I1051" t="str" cm="1">
        <f t="array" ref="I1051">_xlfn.IFS(B1051=" United States Navy","USS",B1051=" Royal Navy","HMS",B1051=" Royal Canadian Navy","HMCS")</f>
        <v>USS</v>
      </c>
      <c r="J1051" t="str">
        <f t="shared" si="340"/>
        <v>Peary</v>
      </c>
      <c r="K1051" t="s">
        <v>3268</v>
      </c>
      <c r="L1051" t="str">
        <f t="shared" si="341"/>
        <v>Clemson-class Destroyer</v>
      </c>
      <c r="M1051" t="s">
        <v>3268</v>
      </c>
      <c r="N1051" s="9">
        <f t="shared" si="342"/>
        <v>1190</v>
      </c>
      <c r="P1051" t="str">
        <f t="shared" si="343"/>
        <v>USS Peary#Clemson-class Destroyer#1190</v>
      </c>
    </row>
    <row r="1052" spans="1:16" x14ac:dyDescent="0.25">
      <c r="A1052" t="s">
        <v>2019</v>
      </c>
      <c r="B1052" t="s">
        <v>2882</v>
      </c>
      <c r="C1052" t="s">
        <v>1994</v>
      </c>
      <c r="D1052" t="s">
        <v>400</v>
      </c>
      <c r="E1052" s="9">
        <v>1690</v>
      </c>
      <c r="F1052" s="10">
        <v>15382</v>
      </c>
      <c r="G1052" t="s">
        <v>2020</v>
      </c>
      <c r="I1052" t="str" cm="1">
        <f t="array" ref="I1052">_xlfn.IFS(B1052=" United States Navy","USS",B1052=" Royal Navy","HMS",B1052=" Royal Canadian Navy","HMCS")</f>
        <v>HMS</v>
      </c>
      <c r="J1052" t="str">
        <f t="shared" si="340"/>
        <v>Penn</v>
      </c>
      <c r="K1052" t="s">
        <v>3268</v>
      </c>
      <c r="L1052" t="str">
        <f t="shared" si="341"/>
        <v>P-class Destroyer</v>
      </c>
      <c r="M1052" t="s">
        <v>3268</v>
      </c>
      <c r="N1052" s="9">
        <f t="shared" si="342"/>
        <v>1690</v>
      </c>
      <c r="P1052" t="str">
        <f t="shared" si="343"/>
        <v>HMS Penn#P-class Destroyer#1690</v>
      </c>
    </row>
    <row r="1053" spans="1:16" hidden="1" x14ac:dyDescent="0.25">
      <c r="A1053" t="s">
        <v>3140</v>
      </c>
      <c r="B1053" t="s">
        <v>2880</v>
      </c>
      <c r="C1053" t="s">
        <v>432</v>
      </c>
      <c r="D1053" t="s">
        <v>400</v>
      </c>
      <c r="E1053" s="9">
        <v>2616</v>
      </c>
      <c r="F1053" s="10">
        <v>16531</v>
      </c>
      <c r="G1053" t="s">
        <v>3141</v>
      </c>
    </row>
    <row r="1054" spans="1:16" hidden="1" x14ac:dyDescent="0.25">
      <c r="A1054" t="s">
        <v>3142</v>
      </c>
      <c r="B1054" t="s">
        <v>2880</v>
      </c>
      <c r="C1054" t="s">
        <v>432</v>
      </c>
      <c r="D1054" t="s">
        <v>400</v>
      </c>
      <c r="E1054" s="9">
        <v>2616</v>
      </c>
      <c r="F1054" s="10">
        <v>16819</v>
      </c>
      <c r="G1054" t="s">
        <v>1777</v>
      </c>
    </row>
    <row r="1055" spans="1:16" x14ac:dyDescent="0.25">
      <c r="A1055" t="s">
        <v>2021</v>
      </c>
      <c r="B1055" t="s">
        <v>2882</v>
      </c>
      <c r="C1055" t="s">
        <v>1994</v>
      </c>
      <c r="D1055" t="s">
        <v>400</v>
      </c>
      <c r="E1055" s="9">
        <v>1690</v>
      </c>
      <c r="F1055" s="10">
        <v>15507</v>
      </c>
      <c r="G1055" t="s">
        <v>2022</v>
      </c>
      <c r="I1055" t="str" cm="1">
        <f t="array" ref="I1055">_xlfn.IFS(B1055=" United States Navy","USS",B1055=" Royal Navy","HMS",B1055=" Royal Canadian Navy","HMCS")</f>
        <v>HMS</v>
      </c>
      <c r="J1055" t="str">
        <f t="shared" ref="J1055:J1057" si="344">A1055</f>
        <v>Petard</v>
      </c>
      <c r="K1055" t="s">
        <v>3268</v>
      </c>
      <c r="L1055" t="str">
        <f t="shared" ref="L1055:L1057" si="345">CONCATENATE(C1055,"-class ",D1055)</f>
        <v>P-class Destroyer</v>
      </c>
      <c r="M1055" t="s">
        <v>3268</v>
      </c>
      <c r="N1055" s="9">
        <f t="shared" ref="N1055:N1057" si="346">E1055</f>
        <v>1690</v>
      </c>
      <c r="P1055" t="str">
        <f t="shared" ref="P1055:P1057" si="347">CONCATENATE(I1055," ",J1055,K1055,L1055,M1055,N1055)</f>
        <v>HMS Petard#P-class Destroyer#1690</v>
      </c>
    </row>
    <row r="1056" spans="1:16" x14ac:dyDescent="0.25">
      <c r="A1056" t="s">
        <v>2023</v>
      </c>
      <c r="B1056" t="s">
        <v>2880</v>
      </c>
      <c r="C1056" t="s">
        <v>593</v>
      </c>
      <c r="D1056" t="s">
        <v>400</v>
      </c>
      <c r="E1056" s="9">
        <v>1850</v>
      </c>
      <c r="F1056" s="10">
        <v>13206</v>
      </c>
      <c r="G1056" t="s">
        <v>418</v>
      </c>
      <c r="I1056" t="str" cm="1">
        <f t="array" ref="I1056">_xlfn.IFS(B1056=" United States Navy","USS",B1056=" Royal Navy","HMS",B1056=" Royal Canadian Navy","HMCS")</f>
        <v>USS</v>
      </c>
      <c r="J1056" t="str">
        <f t="shared" si="344"/>
        <v>Phelps</v>
      </c>
      <c r="K1056" t="s">
        <v>3268</v>
      </c>
      <c r="L1056" t="str">
        <f t="shared" si="345"/>
        <v>Porter-class Destroyer</v>
      </c>
      <c r="M1056" t="s">
        <v>3268</v>
      </c>
      <c r="N1056" s="9">
        <f t="shared" si="346"/>
        <v>1850</v>
      </c>
      <c r="P1056" t="str">
        <f t="shared" si="347"/>
        <v>USS Phelps#Porter-class Destroyer#1850</v>
      </c>
    </row>
    <row r="1057" spans="1:16" x14ac:dyDescent="0.25">
      <c r="A1057" t="s">
        <v>2024</v>
      </c>
      <c r="B1057" t="s">
        <v>2880</v>
      </c>
      <c r="C1057" t="s">
        <v>406</v>
      </c>
      <c r="D1057" t="s">
        <v>400</v>
      </c>
      <c r="E1057" s="9">
        <v>2050</v>
      </c>
      <c r="F1057" s="10">
        <v>15666</v>
      </c>
      <c r="G1057" t="s">
        <v>2025</v>
      </c>
      <c r="I1057" t="str" cm="1">
        <f t="array" ref="I1057">_xlfn.IFS(B1057=" United States Navy","USS",B1057=" Royal Navy","HMS",B1057=" Royal Canadian Navy","HMCS")</f>
        <v>USS</v>
      </c>
      <c r="J1057" t="str">
        <f t="shared" si="344"/>
        <v>Philip</v>
      </c>
      <c r="K1057" t="s">
        <v>3268</v>
      </c>
      <c r="L1057" t="str">
        <f t="shared" si="345"/>
        <v>Fletcher-class Destroyer</v>
      </c>
      <c r="M1057" t="s">
        <v>3268</v>
      </c>
      <c r="N1057" s="9">
        <f t="shared" si="346"/>
        <v>2050</v>
      </c>
      <c r="P1057" t="str">
        <f t="shared" si="347"/>
        <v>USS Philip#Fletcher-class Destroyer#2050</v>
      </c>
    </row>
    <row r="1058" spans="1:16" hidden="1" x14ac:dyDescent="0.25">
      <c r="A1058" t="s">
        <v>2026</v>
      </c>
      <c r="B1058" t="s">
        <v>2910</v>
      </c>
      <c r="C1058" t="s">
        <v>1460</v>
      </c>
      <c r="D1058" t="s">
        <v>400</v>
      </c>
      <c r="E1058" s="9">
        <v>1604</v>
      </c>
      <c r="F1058" t="s">
        <v>774</v>
      </c>
      <c r="G1058" t="s">
        <v>2027</v>
      </c>
    </row>
    <row r="1059" spans="1:16" hidden="1" x14ac:dyDescent="0.25">
      <c r="A1059" t="s">
        <v>2028</v>
      </c>
      <c r="B1059" t="s">
        <v>3143</v>
      </c>
      <c r="C1059" t="s">
        <v>2029</v>
      </c>
      <c r="D1059" t="s">
        <v>400</v>
      </c>
      <c r="E1059" s="9">
        <v>1035</v>
      </c>
      <c r="F1059" s="11">
        <v>6242</v>
      </c>
      <c r="G1059" t="s">
        <v>1514</v>
      </c>
    </row>
    <row r="1060" spans="1:16" hidden="1" x14ac:dyDescent="0.25">
      <c r="A1060" t="s">
        <v>2030</v>
      </c>
      <c r="B1060" t="s">
        <v>3000</v>
      </c>
      <c r="C1060" t="s">
        <v>1789</v>
      </c>
      <c r="D1060" t="s">
        <v>400</v>
      </c>
      <c r="E1060">
        <v>560</v>
      </c>
      <c r="F1060" s="10">
        <v>3278</v>
      </c>
      <c r="G1060" t="s">
        <v>2005</v>
      </c>
    </row>
    <row r="1061" spans="1:16" hidden="1" x14ac:dyDescent="0.25">
      <c r="A1061" t="s">
        <v>2031</v>
      </c>
      <c r="B1061" t="s">
        <v>2880</v>
      </c>
      <c r="C1061" t="s">
        <v>406</v>
      </c>
      <c r="D1061" t="s">
        <v>400</v>
      </c>
      <c r="E1061" s="9">
        <v>2050</v>
      </c>
      <c r="F1061" s="10">
        <v>15970</v>
      </c>
      <c r="G1061" t="s">
        <v>2032</v>
      </c>
    </row>
    <row r="1062" spans="1:16" hidden="1" x14ac:dyDescent="0.25">
      <c r="A1062" t="s">
        <v>2033</v>
      </c>
      <c r="B1062" t="s">
        <v>2910</v>
      </c>
      <c r="C1062" t="s">
        <v>603</v>
      </c>
      <c r="D1062" t="s">
        <v>400</v>
      </c>
      <c r="E1062" s="9">
        <v>1316</v>
      </c>
      <c r="F1062" s="10">
        <v>10252</v>
      </c>
      <c r="G1062" t="s">
        <v>2018</v>
      </c>
    </row>
    <row r="1063" spans="1:16" x14ac:dyDescent="0.25">
      <c r="A1063" t="s">
        <v>2034</v>
      </c>
      <c r="B1063" t="s">
        <v>2880</v>
      </c>
      <c r="C1063" t="s">
        <v>457</v>
      </c>
      <c r="D1063" t="s">
        <v>400</v>
      </c>
      <c r="E1063" s="9">
        <v>1190</v>
      </c>
      <c r="F1063" s="10">
        <v>7655</v>
      </c>
      <c r="G1063" t="s">
        <v>2035</v>
      </c>
      <c r="I1063" t="str" cm="1">
        <f t="array" ref="I1063">_xlfn.IFS(B1063=" United States Navy","USS",B1063=" Royal Navy","HMS",B1063=" Royal Canadian Navy","HMCS")</f>
        <v>USS</v>
      </c>
      <c r="J1063" t="str">
        <f>A1063</f>
        <v>Pillsbury</v>
      </c>
      <c r="K1063" t="s">
        <v>3268</v>
      </c>
      <c r="L1063" t="str">
        <f>CONCATENATE(C1063,"-class ",D1063)</f>
        <v>Clemson-class Destroyer</v>
      </c>
      <c r="M1063" t="s">
        <v>3268</v>
      </c>
      <c r="N1063" s="9">
        <f>E1063</f>
        <v>1190</v>
      </c>
      <c r="P1063" t="str">
        <f>CONCATENATE(I1063," ",J1063,K1063,L1063,M1063,N1063)</f>
        <v>USS Pillsbury#Clemson-class Destroyer#1190</v>
      </c>
    </row>
    <row r="1064" spans="1:16" hidden="1" x14ac:dyDescent="0.25">
      <c r="A1064" t="s">
        <v>2036</v>
      </c>
      <c r="B1064" t="s">
        <v>2921</v>
      </c>
      <c r="C1064" t="s">
        <v>1893</v>
      </c>
      <c r="D1064" t="s">
        <v>400</v>
      </c>
      <c r="E1064" s="9">
        <v>1773</v>
      </c>
      <c r="F1064" s="10">
        <v>14919</v>
      </c>
      <c r="G1064" t="s">
        <v>2037</v>
      </c>
    </row>
    <row r="1065" spans="1:16" x14ac:dyDescent="0.25">
      <c r="A1065" t="s">
        <v>2038</v>
      </c>
      <c r="B1065" t="s">
        <v>2880</v>
      </c>
      <c r="C1065" t="s">
        <v>399</v>
      </c>
      <c r="D1065" t="s">
        <v>400</v>
      </c>
      <c r="E1065" s="9">
        <v>1630</v>
      </c>
      <c r="F1065" s="10">
        <v>14809</v>
      </c>
      <c r="G1065" t="s">
        <v>2039</v>
      </c>
      <c r="I1065" t="str" cm="1">
        <f t="array" ref="I1065">_xlfn.IFS(B1065=" United States Navy","USS",B1065=" Royal Navy","HMS",B1065=" Royal Canadian Navy","HMCS")</f>
        <v>USS</v>
      </c>
      <c r="J1065" t="str">
        <f t="shared" ref="J1065:J1067" si="348">A1065</f>
        <v>Plunkett</v>
      </c>
      <c r="K1065" t="s">
        <v>3268</v>
      </c>
      <c r="L1065" t="str">
        <f t="shared" ref="L1065:L1067" si="349">CONCATENATE(C1065,"-class ",D1065)</f>
        <v>Gleaves-class Destroyer</v>
      </c>
      <c r="M1065" t="s">
        <v>3268</v>
      </c>
      <c r="N1065" s="9">
        <f t="shared" ref="N1065:N1067" si="350">E1065</f>
        <v>1630</v>
      </c>
      <c r="P1065" t="str">
        <f t="shared" ref="P1065:P1067" si="351">CONCATENATE(I1065," ",J1065,K1065,L1065,M1065,N1065)</f>
        <v>USS Plunkett#Gleaves-class Destroyer#1630</v>
      </c>
    </row>
    <row r="1066" spans="1:16" x14ac:dyDescent="0.25">
      <c r="A1066" t="s">
        <v>2040</v>
      </c>
      <c r="B1066" t="s">
        <v>2880</v>
      </c>
      <c r="C1066" t="s">
        <v>457</v>
      </c>
      <c r="D1066" t="s">
        <v>400</v>
      </c>
      <c r="E1066" s="9">
        <v>1190</v>
      </c>
      <c r="F1066" s="10">
        <v>7606</v>
      </c>
      <c r="G1066" t="s">
        <v>1036</v>
      </c>
      <c r="I1066" t="str" cm="1">
        <f t="array" ref="I1066">_xlfn.IFS(B1066=" United States Navy","USS",B1066=" Royal Navy","HMS",B1066=" Royal Canadian Navy","HMCS")</f>
        <v>USS</v>
      </c>
      <c r="J1066" t="str">
        <f t="shared" si="348"/>
        <v>Pope</v>
      </c>
      <c r="K1066" t="s">
        <v>3268</v>
      </c>
      <c r="L1066" t="str">
        <f t="shared" si="349"/>
        <v>Clemson-class Destroyer</v>
      </c>
      <c r="M1066" t="s">
        <v>3268</v>
      </c>
      <c r="N1066" s="9">
        <f t="shared" si="350"/>
        <v>1190</v>
      </c>
      <c r="P1066" t="str">
        <f t="shared" si="351"/>
        <v>USS Pope#Clemson-class Destroyer#1190</v>
      </c>
    </row>
    <row r="1067" spans="1:16" x14ac:dyDescent="0.25">
      <c r="A1067" t="s">
        <v>2041</v>
      </c>
      <c r="B1067" t="s">
        <v>2882</v>
      </c>
      <c r="C1067" t="s">
        <v>1994</v>
      </c>
      <c r="D1067" t="s">
        <v>400</v>
      </c>
      <c r="E1067" s="9">
        <v>1690</v>
      </c>
      <c r="F1067" s="10">
        <v>15584</v>
      </c>
      <c r="G1067" t="s">
        <v>3144</v>
      </c>
      <c r="I1067" t="str" cm="1">
        <f t="array" ref="I1067">_xlfn.IFS(B1067=" United States Navy","USS",B1067=" Royal Navy","HMS",B1067=" Royal Canadian Navy","HMCS")</f>
        <v>HMS</v>
      </c>
      <c r="J1067" t="str">
        <f t="shared" si="348"/>
        <v>Porcupine</v>
      </c>
      <c r="K1067" t="s">
        <v>3268</v>
      </c>
      <c r="L1067" t="str">
        <f t="shared" si="349"/>
        <v>P-class Destroyer</v>
      </c>
      <c r="M1067" t="s">
        <v>3268</v>
      </c>
      <c r="N1067" s="9">
        <f t="shared" si="350"/>
        <v>1690</v>
      </c>
      <c r="P1067" t="str">
        <f t="shared" si="351"/>
        <v>HMS Porcupine#P-class Destroyer#1690</v>
      </c>
    </row>
    <row r="1068" spans="1:16" hidden="1" x14ac:dyDescent="0.25">
      <c r="A1068" t="s">
        <v>3145</v>
      </c>
      <c r="B1068" t="s">
        <v>2880</v>
      </c>
      <c r="C1068" t="s">
        <v>406</v>
      </c>
      <c r="D1068" t="s">
        <v>400</v>
      </c>
      <c r="E1068" s="9">
        <v>2050</v>
      </c>
      <c r="F1068" s="10">
        <v>16247</v>
      </c>
      <c r="G1068" t="s">
        <v>2042</v>
      </c>
    </row>
    <row r="1069" spans="1:16" hidden="1" x14ac:dyDescent="0.25">
      <c r="A1069" t="s">
        <v>2043</v>
      </c>
      <c r="B1069" t="s">
        <v>2880</v>
      </c>
      <c r="C1069" t="s">
        <v>406</v>
      </c>
      <c r="D1069" t="s">
        <v>400</v>
      </c>
      <c r="E1069" s="9">
        <v>2050</v>
      </c>
      <c r="F1069" s="10">
        <v>16009</v>
      </c>
      <c r="G1069" t="s">
        <v>2044</v>
      </c>
    </row>
    <row r="1070" spans="1:16" hidden="1" x14ac:dyDescent="0.25">
      <c r="A1070" t="s">
        <v>2045</v>
      </c>
      <c r="B1070" t="s">
        <v>2880</v>
      </c>
      <c r="C1070" t="s">
        <v>432</v>
      </c>
      <c r="D1070" t="s">
        <v>400</v>
      </c>
      <c r="E1070" s="9">
        <v>2616</v>
      </c>
      <c r="F1070" s="10">
        <v>16693</v>
      </c>
      <c r="G1070" t="s">
        <v>3146</v>
      </c>
    </row>
    <row r="1071" spans="1:16" x14ac:dyDescent="0.25">
      <c r="A1071" t="s">
        <v>2046</v>
      </c>
      <c r="B1071" t="s">
        <v>2880</v>
      </c>
      <c r="C1071" t="s">
        <v>457</v>
      </c>
      <c r="D1071" t="s">
        <v>403</v>
      </c>
      <c r="E1071" s="9">
        <v>1190</v>
      </c>
      <c r="F1071" s="10">
        <v>7384</v>
      </c>
      <c r="G1071" t="s">
        <v>2047</v>
      </c>
      <c r="I1071" t="str" cm="1">
        <f t="array" ref="I1071">_xlfn.IFS(B1071=" United States Navy","USS",B1071=" Royal Navy","HMS",B1071=" Royal Canadian Navy","HMCS")</f>
        <v>USS</v>
      </c>
      <c r="J1071" t="str">
        <f>A1071</f>
        <v>Preble</v>
      </c>
      <c r="K1071" t="s">
        <v>3268</v>
      </c>
      <c r="L1071" t="str">
        <f>CONCATENATE(C1071,"-class ",D1071)</f>
        <v>Clemson-class Destroyer minelayer</v>
      </c>
      <c r="M1071" t="s">
        <v>3268</v>
      </c>
      <c r="N1071" s="9">
        <f>E1071</f>
        <v>1190</v>
      </c>
      <c r="P1071" t="str">
        <f>CONCATENATE(I1071," ",J1071,K1071,L1071,M1071,N1071)</f>
        <v>USS Preble#Clemson-class Destroyer minelayer#1190</v>
      </c>
    </row>
    <row r="1072" spans="1:16" hidden="1" x14ac:dyDescent="0.25">
      <c r="A1072" t="s">
        <v>3147</v>
      </c>
      <c r="B1072" t="s">
        <v>2880</v>
      </c>
      <c r="C1072" t="s">
        <v>406</v>
      </c>
      <c r="D1072" t="s">
        <v>400</v>
      </c>
      <c r="E1072" s="9">
        <v>2050</v>
      </c>
      <c r="F1072" s="10">
        <v>16151</v>
      </c>
      <c r="G1072" t="s">
        <v>3148</v>
      </c>
    </row>
    <row r="1073" spans="1:16" hidden="1" x14ac:dyDescent="0.25">
      <c r="A1073" t="s">
        <v>2048</v>
      </c>
      <c r="B1073" t="s">
        <v>2880</v>
      </c>
      <c r="C1073" t="s">
        <v>406</v>
      </c>
      <c r="D1073" t="s">
        <v>400</v>
      </c>
      <c r="E1073" s="9">
        <v>2050</v>
      </c>
      <c r="F1073" s="10">
        <v>16086</v>
      </c>
      <c r="G1073" t="s">
        <v>3149</v>
      </c>
    </row>
    <row r="1074" spans="1:16" x14ac:dyDescent="0.25">
      <c r="A1074" t="s">
        <v>2049</v>
      </c>
      <c r="B1074" t="s">
        <v>2880</v>
      </c>
      <c r="C1074" t="s">
        <v>406</v>
      </c>
      <c r="D1074" t="s">
        <v>400</v>
      </c>
      <c r="E1074" s="9">
        <v>2050</v>
      </c>
      <c r="F1074" s="10">
        <v>15599</v>
      </c>
      <c r="G1074" t="s">
        <v>2050</v>
      </c>
      <c r="I1074" t="str" cm="1">
        <f t="array" ref="I1074">_xlfn.IFS(B1074=" United States Navy","USS",B1074=" Royal Navy","HMS",B1074=" Royal Canadian Navy","HMCS")</f>
        <v>USS</v>
      </c>
      <c r="J1074" t="str">
        <f t="shared" ref="J1074:J1075" si="352">A1074</f>
        <v>Pringle</v>
      </c>
      <c r="K1074" t="s">
        <v>3268</v>
      </c>
      <c r="L1074" t="str">
        <f t="shared" ref="L1074:L1075" si="353">CONCATENATE(C1074,"-class ",D1074)</f>
        <v>Fletcher-class Destroyer</v>
      </c>
      <c r="M1074" t="s">
        <v>3268</v>
      </c>
      <c r="N1074" s="9">
        <f t="shared" ref="N1074:N1075" si="354">E1074</f>
        <v>2050</v>
      </c>
      <c r="P1074" t="str">
        <f t="shared" ref="P1074:P1075" si="355">CONCATENATE(I1074," ",J1074,K1074,L1074,M1074,N1074)</f>
        <v>USS Pringle#Fletcher-class Destroyer#2050</v>
      </c>
    </row>
    <row r="1075" spans="1:16" x14ac:dyDescent="0.25">
      <c r="A1075" t="s">
        <v>2051</v>
      </c>
      <c r="B1075" t="s">
        <v>2880</v>
      </c>
      <c r="C1075" t="s">
        <v>457</v>
      </c>
      <c r="D1075" t="s">
        <v>403</v>
      </c>
      <c r="E1075" s="9">
        <v>1190</v>
      </c>
      <c r="F1075" s="10">
        <v>7466</v>
      </c>
      <c r="G1075" t="s">
        <v>2052</v>
      </c>
      <c r="I1075" t="str" cm="1">
        <f t="array" ref="I1075">_xlfn.IFS(B1075=" United States Navy","USS",B1075=" Royal Navy","HMS",B1075=" Royal Canadian Navy","HMCS")</f>
        <v>USS</v>
      </c>
      <c r="J1075" t="str">
        <f t="shared" si="352"/>
        <v>Pruitt</v>
      </c>
      <c r="K1075" t="s">
        <v>3268</v>
      </c>
      <c r="L1075" t="str">
        <f t="shared" si="353"/>
        <v>Clemson-class Destroyer minelayer</v>
      </c>
      <c r="M1075" t="s">
        <v>3268</v>
      </c>
      <c r="N1075" s="9">
        <f t="shared" si="354"/>
        <v>1190</v>
      </c>
      <c r="P1075" t="str">
        <f t="shared" si="355"/>
        <v>USS Pruitt#Clemson-class Destroyer minelayer#1190</v>
      </c>
    </row>
    <row r="1076" spans="1:16" hidden="1" x14ac:dyDescent="0.25">
      <c r="A1076" t="s">
        <v>2053</v>
      </c>
      <c r="B1076" t="s">
        <v>2885</v>
      </c>
      <c r="C1076" t="s">
        <v>1426</v>
      </c>
      <c r="D1076" t="s">
        <v>400</v>
      </c>
      <c r="E1076" s="9">
        <v>1389</v>
      </c>
      <c r="F1076" s="10">
        <v>12175</v>
      </c>
      <c r="G1076" t="s">
        <v>2054</v>
      </c>
    </row>
    <row r="1077" spans="1:16" hidden="1" x14ac:dyDescent="0.25">
      <c r="A1077" t="s">
        <v>2055</v>
      </c>
      <c r="B1077" t="s">
        <v>2977</v>
      </c>
      <c r="C1077" t="s">
        <v>2055</v>
      </c>
      <c r="D1077" t="s">
        <v>400</v>
      </c>
      <c r="E1077">
        <v>950</v>
      </c>
      <c r="F1077" s="10">
        <v>9870</v>
      </c>
      <c r="G1077" t="s">
        <v>2056</v>
      </c>
    </row>
    <row r="1078" spans="1:16" hidden="1" x14ac:dyDescent="0.25">
      <c r="A1078" t="s">
        <v>2057</v>
      </c>
      <c r="B1078" t="s">
        <v>2977</v>
      </c>
      <c r="C1078" t="s">
        <v>2055</v>
      </c>
      <c r="D1078" t="s">
        <v>400</v>
      </c>
      <c r="E1078">
        <v>950</v>
      </c>
      <c r="F1078" s="10">
        <v>9842</v>
      </c>
      <c r="G1078" t="s">
        <v>2056</v>
      </c>
    </row>
    <row r="1079" spans="1:16" x14ac:dyDescent="0.25">
      <c r="A1079" t="s">
        <v>2058</v>
      </c>
      <c r="B1079" t="s">
        <v>2882</v>
      </c>
      <c r="C1079" t="s">
        <v>429</v>
      </c>
      <c r="D1079" t="s">
        <v>400</v>
      </c>
      <c r="E1079" s="9">
        <v>1891</v>
      </c>
      <c r="F1079" s="10">
        <v>14333</v>
      </c>
      <c r="G1079" t="s">
        <v>2059</v>
      </c>
      <c r="I1079" t="str" cm="1">
        <f t="array" ref="I1079">_xlfn.IFS(B1079=" United States Navy","USS",B1079=" Royal Navy","HMS",B1079=" Royal Canadian Navy","HMCS")</f>
        <v>HMS</v>
      </c>
      <c r="J1079" t="str">
        <f>A1079</f>
        <v>Punjabi</v>
      </c>
      <c r="K1079" t="s">
        <v>3268</v>
      </c>
      <c r="L1079" t="str">
        <f>CONCATENATE(C1079,"-class ",D1079)</f>
        <v>Tribal-class Destroyer</v>
      </c>
      <c r="M1079" t="s">
        <v>3268</v>
      </c>
      <c r="N1079" s="9">
        <f>E1079</f>
        <v>1891</v>
      </c>
      <c r="P1079" t="str">
        <f>CONCATENATE(I1079," ",J1079,K1079,L1079,M1079,N1079)</f>
        <v>HMS Punjabi#Tribal-class Destroyer#1891</v>
      </c>
    </row>
    <row r="1080" spans="1:16" hidden="1" x14ac:dyDescent="0.25">
      <c r="A1080" t="s">
        <v>2060</v>
      </c>
      <c r="B1080" t="s">
        <v>2880</v>
      </c>
      <c r="C1080" t="s">
        <v>460</v>
      </c>
      <c r="D1080" t="s">
        <v>400</v>
      </c>
      <c r="E1080" s="9">
        <v>2200</v>
      </c>
      <c r="F1080" s="10">
        <v>16271</v>
      </c>
      <c r="G1080" t="s">
        <v>1777</v>
      </c>
    </row>
    <row r="1081" spans="1:16" hidden="1" x14ac:dyDescent="0.25">
      <c r="A1081" t="s">
        <v>2061</v>
      </c>
      <c r="B1081" t="s">
        <v>2880</v>
      </c>
      <c r="C1081" t="s">
        <v>460</v>
      </c>
      <c r="D1081" t="s">
        <v>400</v>
      </c>
      <c r="E1081" s="9">
        <v>2200</v>
      </c>
      <c r="F1081" s="10">
        <v>16357</v>
      </c>
      <c r="G1081" t="s">
        <v>1349</v>
      </c>
    </row>
    <row r="1082" spans="1:16" hidden="1" x14ac:dyDescent="0.25">
      <c r="A1082" t="s">
        <v>2902</v>
      </c>
      <c r="B1082" t="s">
        <v>2062</v>
      </c>
      <c r="C1082" t="s">
        <v>400</v>
      </c>
      <c r="D1082" s="9">
        <v>1692</v>
      </c>
      <c r="E1082" s="10">
        <v>15671</v>
      </c>
      <c r="F1082" t="s">
        <v>841</v>
      </c>
    </row>
    <row r="1083" spans="1:16" hidden="1" x14ac:dyDescent="0.25">
      <c r="A1083" t="s">
        <v>2063</v>
      </c>
      <c r="B1083" t="s">
        <v>2882</v>
      </c>
      <c r="C1083" t="s">
        <v>2062</v>
      </c>
      <c r="D1083" t="s">
        <v>400</v>
      </c>
      <c r="E1083" s="9">
        <v>1692</v>
      </c>
      <c r="F1083" s="10">
        <v>15713</v>
      </c>
      <c r="G1083" t="s">
        <v>3150</v>
      </c>
    </row>
    <row r="1084" spans="1:16" hidden="1" x14ac:dyDescent="0.25">
      <c r="A1084" t="s">
        <v>2902</v>
      </c>
      <c r="B1084" t="s">
        <v>2062</v>
      </c>
      <c r="C1084" t="s">
        <v>400</v>
      </c>
      <c r="D1084" s="9">
        <v>1692</v>
      </c>
      <c r="E1084" s="10">
        <v>15591</v>
      </c>
      <c r="F1084" t="s">
        <v>900</v>
      </c>
    </row>
    <row r="1085" spans="1:16" hidden="1" x14ac:dyDescent="0.25">
      <c r="A1085" t="s">
        <v>2902</v>
      </c>
      <c r="B1085" t="s">
        <v>2062</v>
      </c>
      <c r="C1085" t="s">
        <v>400</v>
      </c>
      <c r="D1085" s="9">
        <v>1692</v>
      </c>
      <c r="E1085" s="10">
        <v>15599</v>
      </c>
      <c r="F1085" t="s">
        <v>2064</v>
      </c>
    </row>
    <row r="1086" spans="1:16" x14ac:dyDescent="0.25">
      <c r="A1086" t="s">
        <v>2065</v>
      </c>
      <c r="B1086" t="s">
        <v>2882</v>
      </c>
      <c r="C1086" t="s">
        <v>2062</v>
      </c>
      <c r="D1086" t="s">
        <v>400</v>
      </c>
      <c r="E1086" s="9">
        <v>1692</v>
      </c>
      <c r="F1086" s="10">
        <v>15446</v>
      </c>
      <c r="G1086" t="s">
        <v>1116</v>
      </c>
      <c r="I1086" t="str" cm="1">
        <f t="array" ref="I1086">_xlfn.IFS(B1086=" United States Navy","USS",B1086=" Royal Navy","HMS",B1086=" Royal Canadian Navy","HMCS")</f>
        <v>HMS</v>
      </c>
      <c r="J1086" t="str">
        <f>A1086</f>
        <v>Quentin</v>
      </c>
      <c r="K1086" t="s">
        <v>3268</v>
      </c>
      <c r="L1086" t="str">
        <f>CONCATENATE(C1086,"-class ",D1086)</f>
        <v>Q-class Destroyer</v>
      </c>
      <c r="M1086" t="s">
        <v>3268</v>
      </c>
      <c r="N1086" s="9">
        <f>E1086</f>
        <v>1692</v>
      </c>
      <c r="P1086" t="str">
        <f>CONCATENATE(I1086," ",J1086,K1086,L1086,M1086,N1086)</f>
        <v>HMS Quentin#Q-class Destroyer#1692</v>
      </c>
    </row>
    <row r="1087" spans="1:16" hidden="1" x14ac:dyDescent="0.25">
      <c r="A1087" t="s">
        <v>2902</v>
      </c>
      <c r="B1087" t="s">
        <v>2062</v>
      </c>
      <c r="C1087" t="s">
        <v>400</v>
      </c>
      <c r="D1087" s="9">
        <v>1692</v>
      </c>
      <c r="E1087" s="10">
        <v>15528</v>
      </c>
      <c r="F1087" t="s">
        <v>2066</v>
      </c>
    </row>
    <row r="1088" spans="1:16" x14ac:dyDescent="0.25">
      <c r="A1088" t="s">
        <v>2067</v>
      </c>
      <c r="B1088" t="s">
        <v>2880</v>
      </c>
      <c r="C1088" t="s">
        <v>399</v>
      </c>
      <c r="D1088" t="s">
        <v>400</v>
      </c>
      <c r="E1088" s="9">
        <v>1630</v>
      </c>
      <c r="F1088" s="10">
        <v>15525</v>
      </c>
      <c r="G1088" t="s">
        <v>973</v>
      </c>
      <c r="I1088" t="str" cm="1">
        <f t="array" ref="I1088">_xlfn.IFS(B1088=" United States Navy","USS",B1088=" Royal Navy","HMS",B1088=" Royal Canadian Navy","HMCS")</f>
        <v>USS</v>
      </c>
      <c r="J1088" t="str">
        <f t="shared" ref="J1088:J1090" si="356">A1088</f>
        <v>Quick</v>
      </c>
      <c r="K1088" t="s">
        <v>3268</v>
      </c>
      <c r="L1088" t="str">
        <f t="shared" ref="L1088:L1090" si="357">CONCATENATE(C1088,"-class ",D1088)</f>
        <v>Gleaves-class Destroyer</v>
      </c>
      <c r="M1088" t="s">
        <v>3268</v>
      </c>
      <c r="N1088" s="9">
        <f t="shared" ref="N1088:N1090" si="358">E1088</f>
        <v>1630</v>
      </c>
      <c r="P1088" t="str">
        <f t="shared" ref="P1088:P1090" si="359">CONCATENATE(I1088," ",J1088,K1088,L1088,M1088,N1088)</f>
        <v>USS Quick#Gleaves-class Destroyer#1630</v>
      </c>
    </row>
    <row r="1089" spans="1:16" x14ac:dyDescent="0.25">
      <c r="A1089" t="s">
        <v>2068</v>
      </c>
      <c r="B1089" t="s">
        <v>2882</v>
      </c>
      <c r="C1089" t="s">
        <v>2062</v>
      </c>
      <c r="D1089" t="s">
        <v>400</v>
      </c>
      <c r="E1089" s="9">
        <v>1692</v>
      </c>
      <c r="F1089" s="10">
        <v>15598</v>
      </c>
      <c r="G1089" t="s">
        <v>2069</v>
      </c>
      <c r="I1089" t="str" cm="1">
        <f t="array" ref="I1089">_xlfn.IFS(B1089=" United States Navy","USS",B1089=" Royal Navy","HMS",B1089=" Royal Canadian Navy","HMCS")</f>
        <v>HMS</v>
      </c>
      <c r="J1089" t="str">
        <f t="shared" si="356"/>
        <v>Quickmatch</v>
      </c>
      <c r="K1089" t="s">
        <v>3268</v>
      </c>
      <c r="L1089" t="str">
        <f t="shared" si="357"/>
        <v>Q-class Destroyer</v>
      </c>
      <c r="M1089" t="s">
        <v>3268</v>
      </c>
      <c r="N1089" s="9">
        <f t="shared" si="358"/>
        <v>1692</v>
      </c>
      <c r="P1089" t="str">
        <f t="shared" si="359"/>
        <v>HMS Quickmatch#Q-class Destroyer#1692</v>
      </c>
    </row>
    <row r="1090" spans="1:16" x14ac:dyDescent="0.25">
      <c r="A1090" t="s">
        <v>2070</v>
      </c>
      <c r="B1090" t="s">
        <v>2882</v>
      </c>
      <c r="C1090" t="s">
        <v>2062</v>
      </c>
      <c r="D1090" t="s">
        <v>562</v>
      </c>
      <c r="E1090" s="9">
        <v>1692</v>
      </c>
      <c r="F1090" s="10">
        <v>15636</v>
      </c>
      <c r="G1090" t="s">
        <v>3151</v>
      </c>
      <c r="I1090" t="str" cm="1">
        <f t="array" ref="I1090">_xlfn.IFS(B1090=" United States Navy","USS",B1090=" Royal Navy","HMS",B1090=" Royal Canadian Navy","HMCS")</f>
        <v>HMS</v>
      </c>
      <c r="J1090" t="str">
        <f t="shared" si="356"/>
        <v>Quilliam</v>
      </c>
      <c r="K1090" t="s">
        <v>3268</v>
      </c>
      <c r="L1090" t="str">
        <f t="shared" si="357"/>
        <v>Q-class Destroyer flotilla leader</v>
      </c>
      <c r="M1090" t="s">
        <v>3268</v>
      </c>
      <c r="N1090" s="9">
        <f t="shared" si="358"/>
        <v>1692</v>
      </c>
      <c r="P1090" t="str">
        <f t="shared" si="359"/>
        <v>HMS Quilliam#Q-class Destroyer flotilla leader#1692</v>
      </c>
    </row>
    <row r="1091" spans="1:16" hidden="1" x14ac:dyDescent="0.25">
      <c r="A1091" t="s">
        <v>2071</v>
      </c>
      <c r="B1091" t="s">
        <v>2892</v>
      </c>
      <c r="C1091" t="s">
        <v>1133</v>
      </c>
      <c r="D1091" t="s">
        <v>400</v>
      </c>
      <c r="E1091">
        <v>950</v>
      </c>
      <c r="F1091" s="10">
        <v>9581</v>
      </c>
      <c r="G1091" t="s">
        <v>2072</v>
      </c>
    </row>
    <row r="1092" spans="1:16" x14ac:dyDescent="0.25">
      <c r="A1092" t="s">
        <v>2073</v>
      </c>
      <c r="B1092" t="s">
        <v>2882</v>
      </c>
      <c r="C1092" t="s">
        <v>2074</v>
      </c>
      <c r="D1092" t="s">
        <v>400</v>
      </c>
      <c r="E1092" s="9">
        <v>1705</v>
      </c>
      <c r="F1092" s="10">
        <v>15661</v>
      </c>
      <c r="G1092" t="s">
        <v>2075</v>
      </c>
      <c r="I1092" t="str" cm="1">
        <f t="array" ref="I1092">_xlfn.IFS(B1092=" United States Navy","USS",B1092=" Royal Navy","HMS",B1092=" Royal Canadian Navy","HMCS")</f>
        <v>HMS</v>
      </c>
      <c r="J1092" t="str">
        <f t="shared" ref="J1092:J1097" si="360">A1092</f>
        <v>Racehorse</v>
      </c>
      <c r="K1092" t="s">
        <v>3268</v>
      </c>
      <c r="L1092" t="str">
        <f t="shared" ref="L1092:L1097" si="361">CONCATENATE(C1092,"-class ",D1092)</f>
        <v>R-class Destroyer</v>
      </c>
      <c r="M1092" t="s">
        <v>3268</v>
      </c>
      <c r="N1092" s="9">
        <f t="shared" ref="N1092:N1097" si="362">E1092</f>
        <v>1705</v>
      </c>
      <c r="P1092" t="str">
        <f t="shared" ref="P1092:P1097" si="363">CONCATENATE(I1092," ",J1092,K1092,L1092,M1092,N1092)</f>
        <v>HMS Racehorse#R-class Destroyer#1705</v>
      </c>
    </row>
    <row r="1093" spans="1:16" x14ac:dyDescent="0.25">
      <c r="A1093" t="s">
        <v>2076</v>
      </c>
      <c r="B1093" t="s">
        <v>2880</v>
      </c>
      <c r="C1093" t="s">
        <v>406</v>
      </c>
      <c r="D1093" t="s">
        <v>400</v>
      </c>
      <c r="E1093" s="9">
        <v>2050</v>
      </c>
      <c r="F1093" s="10">
        <v>15544</v>
      </c>
      <c r="G1093" t="s">
        <v>1429</v>
      </c>
      <c r="I1093" t="str" cm="1">
        <f t="array" ref="I1093">_xlfn.IFS(B1093=" United States Navy","USS",B1093=" Royal Navy","HMS",B1093=" Royal Canadian Navy","HMCS")</f>
        <v>USS</v>
      </c>
      <c r="J1093" t="str">
        <f t="shared" si="360"/>
        <v>Radford</v>
      </c>
      <c r="K1093" t="s">
        <v>3268</v>
      </c>
      <c r="L1093" t="str">
        <f t="shared" si="361"/>
        <v>Fletcher-class Destroyer</v>
      </c>
      <c r="M1093" t="s">
        <v>3268</v>
      </c>
      <c r="N1093" s="9">
        <f t="shared" si="362"/>
        <v>2050</v>
      </c>
      <c r="P1093" t="str">
        <f t="shared" si="363"/>
        <v>USS Radford#Fletcher-class Destroyer#2050</v>
      </c>
    </row>
    <row r="1094" spans="1:16" x14ac:dyDescent="0.25">
      <c r="A1094" t="s">
        <v>2077</v>
      </c>
      <c r="B1094" t="s">
        <v>2882</v>
      </c>
      <c r="C1094" t="s">
        <v>2074</v>
      </c>
      <c r="D1094" t="s">
        <v>400</v>
      </c>
      <c r="E1094" s="9">
        <v>1705</v>
      </c>
      <c r="F1094" s="10">
        <v>15661</v>
      </c>
      <c r="G1094" t="s">
        <v>3152</v>
      </c>
      <c r="I1094" t="str" cm="1">
        <f t="array" ref="I1094">_xlfn.IFS(B1094=" United States Navy","USS",B1094=" Royal Navy","HMS",B1094=" Royal Canadian Navy","HMCS")</f>
        <v>HMS</v>
      </c>
      <c r="J1094" t="str">
        <f t="shared" si="360"/>
        <v>Raider</v>
      </c>
      <c r="K1094" t="s">
        <v>3268</v>
      </c>
      <c r="L1094" t="str">
        <f t="shared" si="361"/>
        <v>R-class Destroyer</v>
      </c>
      <c r="M1094" t="s">
        <v>3268</v>
      </c>
      <c r="N1094" s="9">
        <f t="shared" si="362"/>
        <v>1705</v>
      </c>
      <c r="P1094" t="str">
        <f t="shared" si="363"/>
        <v>HMS Raider#R-class Destroyer#1705</v>
      </c>
    </row>
    <row r="1095" spans="1:16" x14ac:dyDescent="0.25">
      <c r="A1095" t="s">
        <v>2078</v>
      </c>
      <c r="B1095" t="s">
        <v>2880</v>
      </c>
      <c r="C1095" t="s">
        <v>584</v>
      </c>
      <c r="D1095" t="s">
        <v>400</v>
      </c>
      <c r="E1095" s="9">
        <v>1500</v>
      </c>
      <c r="F1095" s="10">
        <v>13802</v>
      </c>
      <c r="G1095" t="s">
        <v>2079</v>
      </c>
      <c r="I1095" t="str" cm="1">
        <f t="array" ref="I1095">_xlfn.IFS(B1095=" United States Navy","USS",B1095=" Royal Navy","HMS",B1095=" Royal Canadian Navy","HMCS")</f>
        <v>USS</v>
      </c>
      <c r="J1095" t="str">
        <f t="shared" si="360"/>
        <v>Ralph Talbot</v>
      </c>
      <c r="K1095" t="s">
        <v>3268</v>
      </c>
      <c r="L1095" t="str">
        <f t="shared" si="361"/>
        <v>Bagley-class Destroyer</v>
      </c>
      <c r="M1095" t="s">
        <v>3268</v>
      </c>
      <c r="N1095" s="9">
        <f t="shared" si="362"/>
        <v>1500</v>
      </c>
      <c r="P1095" t="str">
        <f t="shared" si="363"/>
        <v>USS Ralph Talbot#Bagley-class Destroyer#1500</v>
      </c>
    </row>
    <row r="1096" spans="1:16" x14ac:dyDescent="0.25">
      <c r="A1096" t="s">
        <v>2080</v>
      </c>
      <c r="B1096" t="s">
        <v>2880</v>
      </c>
      <c r="C1096" t="s">
        <v>578</v>
      </c>
      <c r="D1096" t="s">
        <v>403</v>
      </c>
      <c r="E1096" s="9">
        <v>1190</v>
      </c>
      <c r="F1096" s="10">
        <v>6986</v>
      </c>
      <c r="G1096" t="s">
        <v>1284</v>
      </c>
      <c r="I1096" t="str" cm="1">
        <f t="array" ref="I1096">_xlfn.IFS(B1096=" United States Navy","USS",B1096=" Royal Navy","HMS",B1096=" Royal Canadian Navy","HMCS")</f>
        <v>USS</v>
      </c>
      <c r="J1096" t="str">
        <f t="shared" si="360"/>
        <v>Ramsay</v>
      </c>
      <c r="K1096" t="s">
        <v>3268</v>
      </c>
      <c r="L1096" t="str">
        <f t="shared" si="361"/>
        <v>Wickes-class Destroyer minelayer</v>
      </c>
      <c r="M1096" t="s">
        <v>3268</v>
      </c>
      <c r="N1096" s="9">
        <f t="shared" si="362"/>
        <v>1190</v>
      </c>
      <c r="P1096" t="str">
        <f t="shared" si="363"/>
        <v>USS Ramsay#Wickes-class Destroyer minelayer#1190</v>
      </c>
    </row>
    <row r="1097" spans="1:16" x14ac:dyDescent="0.25">
      <c r="A1097" t="s">
        <v>2081</v>
      </c>
      <c r="B1097" t="s">
        <v>2882</v>
      </c>
      <c r="C1097" t="s">
        <v>506</v>
      </c>
      <c r="D1097" t="s">
        <v>400</v>
      </c>
      <c r="E1097" s="9">
        <v>1190</v>
      </c>
      <c r="F1097" s="10">
        <v>7191</v>
      </c>
      <c r="G1097" t="s">
        <v>2082</v>
      </c>
      <c r="I1097" t="str" cm="1">
        <f t="array" ref="I1097">_xlfn.IFS(B1097=" United States Navy","USS",B1097=" Royal Navy","HMS",B1097=" Royal Canadian Navy","HMCS")</f>
        <v>HMS</v>
      </c>
      <c r="J1097" t="str">
        <f t="shared" si="360"/>
        <v>Ramsey</v>
      </c>
      <c r="K1097" t="s">
        <v>3268</v>
      </c>
      <c r="L1097" t="str">
        <f t="shared" si="361"/>
        <v>Town-class Destroyer</v>
      </c>
      <c r="M1097" t="s">
        <v>3268</v>
      </c>
      <c r="N1097" s="9">
        <f t="shared" si="362"/>
        <v>1190</v>
      </c>
      <c r="P1097" t="str">
        <f t="shared" si="363"/>
        <v>HMS Ramsey#Town-class Destroyer#1190</v>
      </c>
    </row>
    <row r="1098" spans="1:16" hidden="1" x14ac:dyDescent="0.25">
      <c r="A1098" t="s">
        <v>2083</v>
      </c>
      <c r="B1098" t="s">
        <v>2882</v>
      </c>
      <c r="C1098" t="s">
        <v>2074</v>
      </c>
      <c r="D1098" t="s">
        <v>400</v>
      </c>
      <c r="E1098" s="9">
        <v>1705</v>
      </c>
      <c r="F1098" s="10">
        <v>15757</v>
      </c>
      <c r="G1098" t="s">
        <v>2084</v>
      </c>
    </row>
    <row r="1099" spans="1:16" x14ac:dyDescent="0.25">
      <c r="A1099" t="s">
        <v>2085</v>
      </c>
      <c r="B1099" t="s">
        <v>2880</v>
      </c>
      <c r="C1099" t="s">
        <v>578</v>
      </c>
      <c r="D1099" t="s">
        <v>400</v>
      </c>
      <c r="E1099" s="9">
        <v>1190</v>
      </c>
      <c r="F1099" s="10">
        <v>6750</v>
      </c>
      <c r="G1099" t="s">
        <v>2086</v>
      </c>
      <c r="I1099" t="str" cm="1">
        <f t="array" ref="I1099">_xlfn.IFS(B1099=" United States Navy","USS",B1099=" Royal Navy","HMS",B1099=" Royal Canadian Navy","HMCS")</f>
        <v>USS</v>
      </c>
      <c r="J1099" t="str">
        <f>A1099</f>
        <v>Rathburne</v>
      </c>
      <c r="K1099" t="s">
        <v>3268</v>
      </c>
      <c r="L1099" t="str">
        <f>CONCATENATE(C1099,"-class ",D1099)</f>
        <v>Wickes-class Destroyer</v>
      </c>
      <c r="M1099" t="s">
        <v>3268</v>
      </c>
      <c r="N1099" s="9">
        <f>E1099</f>
        <v>1190</v>
      </c>
      <c r="P1099" t="str">
        <f>CONCATENATE(I1099," ",J1099,K1099,L1099,M1099,N1099)</f>
        <v>USS Rathburne#Wickes-class Destroyer#1190</v>
      </c>
    </row>
    <row r="1100" spans="1:16" hidden="1" x14ac:dyDescent="0.25">
      <c r="A1100" t="s">
        <v>2087</v>
      </c>
      <c r="B1100" t="s">
        <v>2901</v>
      </c>
      <c r="C1100" t="s">
        <v>625</v>
      </c>
      <c r="D1100" t="s">
        <v>400</v>
      </c>
      <c r="E1100" s="9">
        <v>1587</v>
      </c>
      <c r="F1100" s="10">
        <v>14615</v>
      </c>
      <c r="G1100" t="s">
        <v>2088</v>
      </c>
    </row>
    <row r="1101" spans="1:16" hidden="1" x14ac:dyDescent="0.25">
      <c r="A1101" t="s">
        <v>2089</v>
      </c>
      <c r="B1101" t="s">
        <v>2901</v>
      </c>
      <c r="C1101" t="s">
        <v>625</v>
      </c>
      <c r="D1101" t="s">
        <v>400</v>
      </c>
      <c r="E1101" s="9">
        <v>1587</v>
      </c>
      <c r="F1101" s="10">
        <v>15287</v>
      </c>
      <c r="G1101" t="s">
        <v>2090</v>
      </c>
    </row>
    <row r="1102" spans="1:16" hidden="1" x14ac:dyDescent="0.25">
      <c r="A1102" t="s">
        <v>2091</v>
      </c>
      <c r="B1102" t="s">
        <v>2901</v>
      </c>
      <c r="C1102" t="s">
        <v>625</v>
      </c>
      <c r="D1102" t="s">
        <v>400</v>
      </c>
      <c r="E1102" s="9">
        <v>1587</v>
      </c>
      <c r="F1102" s="10">
        <v>15324</v>
      </c>
      <c r="G1102" t="s">
        <v>1247</v>
      </c>
    </row>
    <row r="1103" spans="1:16" hidden="1" x14ac:dyDescent="0.25">
      <c r="A1103" t="s">
        <v>2092</v>
      </c>
      <c r="B1103" t="s">
        <v>2901</v>
      </c>
      <c r="C1103" t="s">
        <v>625</v>
      </c>
      <c r="D1103" t="s">
        <v>400</v>
      </c>
      <c r="E1103" s="9">
        <v>1587</v>
      </c>
      <c r="F1103" s="10">
        <v>14965</v>
      </c>
      <c r="G1103" t="s">
        <v>2093</v>
      </c>
    </row>
    <row r="1104" spans="1:16" hidden="1" x14ac:dyDescent="0.25">
      <c r="A1104" t="s">
        <v>2094</v>
      </c>
      <c r="B1104" t="s">
        <v>2901</v>
      </c>
      <c r="C1104" t="s">
        <v>625</v>
      </c>
      <c r="D1104" t="s">
        <v>400</v>
      </c>
      <c r="E1104" s="9">
        <v>1587</v>
      </c>
      <c r="F1104" s="10">
        <v>15674</v>
      </c>
      <c r="G1104" t="s">
        <v>2095</v>
      </c>
    </row>
    <row r="1105" spans="1:16" x14ac:dyDescent="0.25">
      <c r="A1105" t="s">
        <v>2096</v>
      </c>
      <c r="B1105" t="s">
        <v>2882</v>
      </c>
      <c r="C1105" t="s">
        <v>506</v>
      </c>
      <c r="D1105" t="s">
        <v>400</v>
      </c>
      <c r="E1105" s="9">
        <v>1190</v>
      </c>
      <c r="F1105" s="10">
        <v>7118</v>
      </c>
      <c r="G1105" t="s">
        <v>2097</v>
      </c>
      <c r="I1105" t="str" cm="1">
        <f t="array" ref="I1105">_xlfn.IFS(B1105=" United States Navy","USS",B1105=" Royal Navy","HMS",B1105=" Royal Canadian Navy","HMCS")</f>
        <v>HMS</v>
      </c>
      <c r="J1105" t="str">
        <f t="shared" ref="J1105:J1106" si="364">A1105</f>
        <v>Reading</v>
      </c>
      <c r="K1105" t="s">
        <v>3268</v>
      </c>
      <c r="L1105" t="str">
        <f t="shared" ref="L1105:L1106" si="365">CONCATENATE(C1105,"-class ",D1105)</f>
        <v>Town-class Destroyer</v>
      </c>
      <c r="M1105" t="s">
        <v>3268</v>
      </c>
      <c r="N1105" s="9">
        <f t="shared" ref="N1105:N1106" si="366">E1105</f>
        <v>1190</v>
      </c>
      <c r="P1105" t="str">
        <f t="shared" ref="P1105:P1106" si="367">CONCATENATE(I1105," ",J1105,K1105,L1105,M1105,N1105)</f>
        <v>HMS Reading#Town-class Destroyer#1190</v>
      </c>
    </row>
    <row r="1106" spans="1:16" x14ac:dyDescent="0.25">
      <c r="A1106" t="s">
        <v>2098</v>
      </c>
      <c r="B1106" t="s">
        <v>2882</v>
      </c>
      <c r="C1106" t="s">
        <v>2074</v>
      </c>
      <c r="D1106" t="s">
        <v>400</v>
      </c>
      <c r="E1106" s="9">
        <v>1705</v>
      </c>
      <c r="F1106" s="10">
        <v>15615</v>
      </c>
      <c r="G1106" t="s">
        <v>3153</v>
      </c>
      <c r="I1106" t="str" cm="1">
        <f t="array" ref="I1106">_xlfn.IFS(B1106=" United States Navy","USS",B1106=" Royal Navy","HMS",B1106=" Royal Canadian Navy","HMCS")</f>
        <v>HMS</v>
      </c>
      <c r="J1106" t="str">
        <f t="shared" si="364"/>
        <v>Redoubt</v>
      </c>
      <c r="K1106" t="s">
        <v>3268</v>
      </c>
      <c r="L1106" t="str">
        <f t="shared" si="365"/>
        <v>R-class Destroyer</v>
      </c>
      <c r="M1106" t="s">
        <v>3268</v>
      </c>
      <c r="N1106" s="9">
        <f t="shared" si="366"/>
        <v>1705</v>
      </c>
      <c r="P1106" t="str">
        <f t="shared" si="367"/>
        <v>HMS Redoubt#R-class Destroyer#1705</v>
      </c>
    </row>
    <row r="1107" spans="1:16" hidden="1" x14ac:dyDescent="0.25">
      <c r="A1107" t="s">
        <v>2099</v>
      </c>
      <c r="B1107" t="s">
        <v>3096</v>
      </c>
      <c r="C1107" t="s">
        <v>2099</v>
      </c>
      <c r="D1107" t="s">
        <v>400</v>
      </c>
      <c r="E1107" s="9">
        <v>1400</v>
      </c>
      <c r="F1107" s="10">
        <v>11208</v>
      </c>
      <c r="G1107" t="s">
        <v>3154</v>
      </c>
    </row>
    <row r="1108" spans="1:16" hidden="1" x14ac:dyDescent="0.25">
      <c r="A1108" t="s">
        <v>2100</v>
      </c>
      <c r="B1108" t="s">
        <v>3096</v>
      </c>
      <c r="C1108" t="s">
        <v>2099</v>
      </c>
      <c r="D1108" t="s">
        <v>400</v>
      </c>
      <c r="E1108" s="9">
        <v>1400</v>
      </c>
      <c r="F1108" s="10">
        <v>11208</v>
      </c>
      <c r="G1108" t="s">
        <v>3155</v>
      </c>
    </row>
    <row r="1109" spans="1:16" x14ac:dyDescent="0.25">
      <c r="A1109" t="s">
        <v>2101</v>
      </c>
      <c r="B1109" t="s">
        <v>2880</v>
      </c>
      <c r="C1109" t="s">
        <v>781</v>
      </c>
      <c r="D1109" t="s">
        <v>400</v>
      </c>
      <c r="E1109" s="9">
        <v>1450</v>
      </c>
      <c r="F1109" s="10">
        <v>13456</v>
      </c>
      <c r="G1109" t="s">
        <v>2102</v>
      </c>
      <c r="I1109" t="str" cm="1">
        <f t="array" ref="I1109">_xlfn.IFS(B1109=" United States Navy","USS",B1109=" Royal Navy","HMS",B1109=" Royal Canadian Navy","HMCS")</f>
        <v>USS</v>
      </c>
      <c r="J1109" t="str">
        <f>A1109</f>
        <v>Reid</v>
      </c>
      <c r="K1109" t="s">
        <v>3268</v>
      </c>
      <c r="L1109" t="str">
        <f>CONCATENATE(C1109,"-class ",D1109)</f>
        <v>Mahan-class Destroyer</v>
      </c>
      <c r="M1109" t="s">
        <v>3268</v>
      </c>
      <c r="N1109" s="9">
        <f>E1109</f>
        <v>1450</v>
      </c>
      <c r="P1109" t="str">
        <f>CONCATENATE(I1109," ",J1109,K1109,L1109,M1109,N1109)</f>
        <v>USS Reid#Mahan-class Destroyer#1450</v>
      </c>
    </row>
    <row r="1110" spans="1:16" hidden="1" x14ac:dyDescent="0.25">
      <c r="A1110" t="s">
        <v>2103</v>
      </c>
      <c r="B1110" t="s">
        <v>2901</v>
      </c>
      <c r="C1110" t="s">
        <v>625</v>
      </c>
      <c r="D1110" t="s">
        <v>400</v>
      </c>
      <c r="E1110" s="9">
        <v>1587</v>
      </c>
      <c r="F1110" s="10">
        <v>14985</v>
      </c>
      <c r="G1110" t="s">
        <v>3156</v>
      </c>
    </row>
    <row r="1111" spans="1:16" x14ac:dyDescent="0.25">
      <c r="A1111" t="s">
        <v>2104</v>
      </c>
      <c r="B1111" t="s">
        <v>2882</v>
      </c>
      <c r="C1111" t="s">
        <v>2074</v>
      </c>
      <c r="D1111" t="s">
        <v>400</v>
      </c>
      <c r="E1111" s="9">
        <v>1705</v>
      </c>
      <c r="F1111" s="10">
        <v>15675</v>
      </c>
      <c r="G1111" t="s">
        <v>2105</v>
      </c>
      <c r="I1111" t="str" cm="1">
        <f t="array" ref="I1111">_xlfn.IFS(B1111=" United States Navy","USS",B1111=" Royal Navy","HMS",B1111=" Royal Canadian Navy","HMCS")</f>
        <v>HMS</v>
      </c>
      <c r="J1111" t="str">
        <f>A1111</f>
        <v>Relentless</v>
      </c>
      <c r="K1111" t="s">
        <v>3268</v>
      </c>
      <c r="L1111" t="str">
        <f>CONCATENATE(C1111,"-class ",D1111)</f>
        <v>R-class Destroyer</v>
      </c>
      <c r="M1111" t="s">
        <v>3268</v>
      </c>
      <c r="N1111" s="9">
        <f>E1111</f>
        <v>1705</v>
      </c>
      <c r="P1111" t="str">
        <f>CONCATENATE(I1111," ",J1111,K1111,L1111,M1111,N1111)</f>
        <v>HMS Relentless#R-class Destroyer#1705</v>
      </c>
    </row>
    <row r="1112" spans="1:16" hidden="1" x14ac:dyDescent="0.25">
      <c r="A1112" t="s">
        <v>2106</v>
      </c>
      <c r="B1112" t="s">
        <v>2880</v>
      </c>
      <c r="C1112" t="s">
        <v>406</v>
      </c>
      <c r="D1112" t="s">
        <v>400</v>
      </c>
      <c r="E1112" s="9">
        <v>2050</v>
      </c>
      <c r="F1112" s="10">
        <v>15979</v>
      </c>
      <c r="G1112" t="s">
        <v>1814</v>
      </c>
    </row>
    <row r="1113" spans="1:16" hidden="1" x14ac:dyDescent="0.25">
      <c r="A1113" t="s">
        <v>2107</v>
      </c>
      <c r="B1113" t="s">
        <v>2977</v>
      </c>
      <c r="C1113" t="s">
        <v>2108</v>
      </c>
      <c r="D1113" t="s">
        <v>400</v>
      </c>
      <c r="E1113">
        <v>870</v>
      </c>
      <c r="F1113" s="10">
        <v>12934</v>
      </c>
      <c r="G1113" t="s">
        <v>2109</v>
      </c>
    </row>
    <row r="1114" spans="1:16" x14ac:dyDescent="0.25">
      <c r="A1114" t="s">
        <v>2110</v>
      </c>
      <c r="B1114" t="s">
        <v>2880</v>
      </c>
      <c r="C1114" t="s">
        <v>406</v>
      </c>
      <c r="D1114" t="s">
        <v>400</v>
      </c>
      <c r="E1114" s="9">
        <v>2050</v>
      </c>
      <c r="F1114" s="10">
        <v>15680</v>
      </c>
      <c r="G1114" t="s">
        <v>1927</v>
      </c>
      <c r="I1114" t="str" cm="1">
        <f t="array" ref="I1114">_xlfn.IFS(B1114=" United States Navy","USS",B1114=" Royal Navy","HMS",B1114=" Royal Canadian Navy","HMCS")</f>
        <v>USS</v>
      </c>
      <c r="J1114" t="str">
        <f>A1114</f>
        <v>Renshaw</v>
      </c>
      <c r="K1114" t="s">
        <v>3268</v>
      </c>
      <c r="L1114" t="str">
        <f>CONCATENATE(C1114,"-class ",D1114)</f>
        <v>Fletcher-class Destroyer</v>
      </c>
      <c r="M1114" t="s">
        <v>3268</v>
      </c>
      <c r="N1114" s="9">
        <f>E1114</f>
        <v>2050</v>
      </c>
      <c r="P1114" t="str">
        <f>CONCATENATE(I1114," ",J1114,K1114,L1114,M1114,N1114)</f>
        <v>USS Renshaw#Fletcher-class Destroyer#2050</v>
      </c>
    </row>
    <row r="1115" spans="1:16" hidden="1" x14ac:dyDescent="0.25">
      <c r="A1115" t="s">
        <v>2111</v>
      </c>
      <c r="B1115" t="s">
        <v>2901</v>
      </c>
      <c r="C1115" t="s">
        <v>625</v>
      </c>
      <c r="D1115" t="s">
        <v>400</v>
      </c>
      <c r="E1115" s="9">
        <v>1587</v>
      </c>
      <c r="F1115" s="10">
        <v>15224</v>
      </c>
      <c r="G1115" t="s">
        <v>3157</v>
      </c>
    </row>
    <row r="1116" spans="1:16" x14ac:dyDescent="0.25">
      <c r="A1116" t="s">
        <v>2112</v>
      </c>
      <c r="B1116" t="s">
        <v>2894</v>
      </c>
      <c r="C1116" t="s">
        <v>561</v>
      </c>
      <c r="D1116" t="s">
        <v>400</v>
      </c>
      <c r="E1116" s="9">
        <v>1375</v>
      </c>
      <c r="F1116" s="10">
        <v>14046</v>
      </c>
      <c r="G1116" t="s">
        <v>2113</v>
      </c>
      <c r="I1116" t="str" cm="1">
        <f t="array" ref="I1116">_xlfn.IFS(B1116=" United States Navy","USS",B1116=" Royal Navy","HMS",B1116=" Royal Canadian Navy","HMCS")</f>
        <v>HMCS</v>
      </c>
      <c r="J1116" t="str">
        <f>A1116</f>
        <v>Restigouche</v>
      </c>
      <c r="K1116" t="s">
        <v>3268</v>
      </c>
      <c r="L1116" t="str">
        <f>CONCATENATE(C1116,"-class ",D1116)</f>
        <v>River-class Destroyer</v>
      </c>
      <c r="M1116" t="s">
        <v>3268</v>
      </c>
      <c r="N1116" s="9">
        <f>E1116</f>
        <v>1375</v>
      </c>
      <c r="P1116" t="str">
        <f>CONCATENATE(I1116," ",J1116,K1116,L1116,M1116,N1116)</f>
        <v>HMCS Restigouche#River-class Destroyer#1375</v>
      </c>
    </row>
    <row r="1117" spans="1:16" hidden="1" x14ac:dyDescent="0.25">
      <c r="A1117" t="s">
        <v>2114</v>
      </c>
      <c r="B1117" t="s">
        <v>2901</v>
      </c>
      <c r="C1117" t="s">
        <v>625</v>
      </c>
      <c r="D1117" t="s">
        <v>400</v>
      </c>
      <c r="E1117" s="9">
        <v>1587</v>
      </c>
      <c r="F1117" s="10">
        <v>15259</v>
      </c>
      <c r="G1117" t="s">
        <v>3158</v>
      </c>
    </row>
    <row r="1118" spans="1:16" x14ac:dyDescent="0.25">
      <c r="A1118" t="s">
        <v>2115</v>
      </c>
      <c r="B1118" t="s">
        <v>2880</v>
      </c>
      <c r="C1118" t="s">
        <v>457</v>
      </c>
      <c r="D1118" t="s">
        <v>400</v>
      </c>
      <c r="E1118" s="9">
        <v>1215</v>
      </c>
      <c r="F1118" s="10">
        <v>7573</v>
      </c>
      <c r="G1118" t="s">
        <v>3159</v>
      </c>
      <c r="I1118" t="str" cm="1">
        <f t="array" ref="I1118">_xlfn.IFS(B1118=" United States Navy","USS",B1118=" Royal Navy","HMS",B1118=" Royal Canadian Navy","HMCS")</f>
        <v>USS</v>
      </c>
      <c r="J1118" t="str">
        <f>A1118</f>
        <v>Reuben James</v>
      </c>
      <c r="K1118" t="s">
        <v>3268</v>
      </c>
      <c r="L1118" t="str">
        <f>CONCATENATE(C1118,"-class ",D1118)</f>
        <v>Clemson-class Destroyer</v>
      </c>
      <c r="M1118" t="s">
        <v>3268</v>
      </c>
      <c r="N1118" s="9">
        <f>E1118</f>
        <v>1215</v>
      </c>
      <c r="P1118" t="str">
        <f>CONCATENATE(I1118," ",J1118,K1118,L1118,M1118,N1118)</f>
        <v>USS Reuben James#Clemson-class Destroyer#1215</v>
      </c>
    </row>
    <row r="1119" spans="1:16" hidden="1" x14ac:dyDescent="0.25">
      <c r="A1119" t="s">
        <v>2116</v>
      </c>
      <c r="B1119" t="s">
        <v>2901</v>
      </c>
      <c r="C1119" t="s">
        <v>625</v>
      </c>
      <c r="D1119" t="s">
        <v>400</v>
      </c>
      <c r="E1119" s="9">
        <v>1587</v>
      </c>
      <c r="F1119" s="10">
        <v>15324</v>
      </c>
      <c r="G1119" t="s">
        <v>2117</v>
      </c>
    </row>
    <row r="1120" spans="1:16" hidden="1" x14ac:dyDescent="0.25">
      <c r="A1120" t="s">
        <v>2118</v>
      </c>
      <c r="B1120" t="s">
        <v>2901</v>
      </c>
      <c r="C1120" t="s">
        <v>625</v>
      </c>
      <c r="D1120" t="s">
        <v>400</v>
      </c>
      <c r="E1120" s="9">
        <v>1587</v>
      </c>
      <c r="F1120" s="10">
        <v>15569</v>
      </c>
      <c r="G1120" t="s">
        <v>3160</v>
      </c>
    </row>
    <row r="1121" spans="1:16" hidden="1" x14ac:dyDescent="0.25">
      <c r="A1121" t="s">
        <v>2119</v>
      </c>
      <c r="B1121" t="s">
        <v>2901</v>
      </c>
      <c r="C1121" t="s">
        <v>625</v>
      </c>
      <c r="D1121" t="s">
        <v>400</v>
      </c>
      <c r="E1121" s="9">
        <v>1587</v>
      </c>
      <c r="F1121" s="10">
        <v>14634</v>
      </c>
      <c r="G1121" t="s">
        <v>2120</v>
      </c>
    </row>
    <row r="1122" spans="1:16" x14ac:dyDescent="0.25">
      <c r="A1122" t="s">
        <v>2121</v>
      </c>
      <c r="B1122" t="s">
        <v>2880</v>
      </c>
      <c r="C1122" t="s">
        <v>640</v>
      </c>
      <c r="D1122" t="s">
        <v>400</v>
      </c>
      <c r="E1122" s="9">
        <v>1656</v>
      </c>
      <c r="F1122" s="10">
        <v>14559</v>
      </c>
      <c r="G1122" t="s">
        <v>1405</v>
      </c>
      <c r="I1122" t="str" cm="1">
        <f t="array" ref="I1122">_xlfn.IFS(B1122=" United States Navy","USS",B1122=" Royal Navy","HMS",B1122=" Royal Canadian Navy","HMCS")</f>
        <v>USS</v>
      </c>
      <c r="J1122" t="str">
        <f>A1122</f>
        <v>Rhind</v>
      </c>
      <c r="K1122" t="s">
        <v>3268</v>
      </c>
      <c r="L1122" t="str">
        <f>CONCATENATE(C1122,"-class ",D1122)</f>
        <v>Benham-class Destroyer</v>
      </c>
      <c r="M1122" t="s">
        <v>3268</v>
      </c>
      <c r="N1122" s="9">
        <f>E1122</f>
        <v>1656</v>
      </c>
      <c r="P1122" t="str">
        <f>CONCATENATE(I1122," ",J1122,K1122,L1122,M1122,N1122)</f>
        <v>USS Rhind#Benham-class Destroyer#1656</v>
      </c>
    </row>
    <row r="1123" spans="1:16" hidden="1" x14ac:dyDescent="0.25">
      <c r="A1123" t="s">
        <v>2122</v>
      </c>
      <c r="B1123" t="s">
        <v>2880</v>
      </c>
      <c r="C1123" t="s">
        <v>432</v>
      </c>
      <c r="D1123" t="s">
        <v>400</v>
      </c>
      <c r="E1123" s="9">
        <v>2616</v>
      </c>
      <c r="F1123" s="10">
        <v>16986</v>
      </c>
      <c r="G1123" t="s">
        <v>2123</v>
      </c>
    </row>
    <row r="1124" spans="1:16" hidden="1" x14ac:dyDescent="0.25">
      <c r="A1124" t="s">
        <v>2124</v>
      </c>
      <c r="B1124" t="s">
        <v>2880</v>
      </c>
      <c r="C1124" t="s">
        <v>432</v>
      </c>
      <c r="D1124" t="s">
        <v>400</v>
      </c>
      <c r="E1124" s="9">
        <v>2616</v>
      </c>
      <c r="F1124" s="10">
        <v>16736</v>
      </c>
      <c r="G1124" t="s">
        <v>3161</v>
      </c>
    </row>
    <row r="1125" spans="1:16" hidden="1" x14ac:dyDescent="0.25">
      <c r="A1125" t="s">
        <v>2125</v>
      </c>
      <c r="B1125" t="s">
        <v>2880</v>
      </c>
      <c r="C1125" t="s">
        <v>432</v>
      </c>
      <c r="D1125" t="s">
        <v>400</v>
      </c>
      <c r="E1125" s="9">
        <v>2616</v>
      </c>
      <c r="F1125" s="10">
        <v>16945</v>
      </c>
      <c r="G1125" t="s">
        <v>3162</v>
      </c>
    </row>
    <row r="1126" spans="1:16" hidden="1" x14ac:dyDescent="0.25">
      <c r="A1126" t="s">
        <v>2126</v>
      </c>
      <c r="B1126" t="s">
        <v>2880</v>
      </c>
      <c r="C1126" t="s">
        <v>406</v>
      </c>
      <c r="D1126" t="s">
        <v>400</v>
      </c>
      <c r="E1126" s="9">
        <v>2050</v>
      </c>
      <c r="F1126" s="10">
        <v>16125</v>
      </c>
      <c r="G1126" t="s">
        <v>3163</v>
      </c>
    </row>
    <row r="1127" spans="1:16" hidden="1" x14ac:dyDescent="0.25">
      <c r="A1127" t="s">
        <v>2894</v>
      </c>
    </row>
    <row r="1128" spans="1:16" hidden="1" x14ac:dyDescent="0.25">
      <c r="A1128" t="s">
        <v>2901</v>
      </c>
      <c r="B1128" t="s">
        <v>506</v>
      </c>
      <c r="C1128" t="s">
        <v>400</v>
      </c>
      <c r="D1128" s="9">
        <v>1060</v>
      </c>
      <c r="E1128" s="10">
        <v>14941</v>
      </c>
      <c r="F1128" t="s">
        <v>3164</v>
      </c>
    </row>
    <row r="1129" spans="1:16" x14ac:dyDescent="0.25">
      <c r="A1129" t="s">
        <v>2127</v>
      </c>
      <c r="B1129" t="s">
        <v>2880</v>
      </c>
      <c r="C1129" t="s">
        <v>406</v>
      </c>
      <c r="D1129" t="s">
        <v>400</v>
      </c>
      <c r="E1129" s="9">
        <v>2050</v>
      </c>
      <c r="F1129" s="10">
        <v>15705</v>
      </c>
      <c r="G1129" t="s">
        <v>3165</v>
      </c>
      <c r="I1129" t="str" cm="1">
        <f t="array" ref="I1129">_xlfn.IFS(B1129=" United States Navy","USS",B1129=" Royal Navy","HMS",B1129=" Royal Canadian Navy","HMCS")</f>
        <v>USS</v>
      </c>
      <c r="J1129" t="str">
        <f>A1129</f>
        <v>Ringgold</v>
      </c>
      <c r="K1129" t="s">
        <v>3268</v>
      </c>
      <c r="L1129" t="str">
        <f>CONCATENATE(C1129,"-class ",D1129)</f>
        <v>Fletcher-class Destroyer</v>
      </c>
      <c r="M1129" t="s">
        <v>3268</v>
      </c>
      <c r="N1129" s="9">
        <f>E1129</f>
        <v>2050</v>
      </c>
      <c r="P1129" t="str">
        <f>CONCATENATE(I1129," ",J1129,K1129,L1129,M1129,N1129)</f>
        <v>USS Ringgold#Fletcher-class Destroyer#2050</v>
      </c>
    </row>
    <row r="1130" spans="1:16" hidden="1" x14ac:dyDescent="0.25">
      <c r="A1130" t="s">
        <v>2128</v>
      </c>
      <c r="B1130" t="s">
        <v>3000</v>
      </c>
      <c r="C1130" t="s">
        <v>1789</v>
      </c>
      <c r="D1130" t="s">
        <v>400</v>
      </c>
      <c r="E1130">
        <v>560</v>
      </c>
      <c r="F1130">
        <v>1909</v>
      </c>
      <c r="G1130" t="s">
        <v>2005</v>
      </c>
    </row>
    <row r="1131" spans="1:16" x14ac:dyDescent="0.25">
      <c r="A1131" t="s">
        <v>2129</v>
      </c>
      <c r="B1131" t="s">
        <v>2882</v>
      </c>
      <c r="C1131" t="s">
        <v>506</v>
      </c>
      <c r="D1131" t="s">
        <v>400</v>
      </c>
      <c r="E1131" s="9">
        <v>1190</v>
      </c>
      <c r="F1131" s="10">
        <v>7124</v>
      </c>
      <c r="G1131" t="s">
        <v>2130</v>
      </c>
      <c r="I1131" t="str" cm="1">
        <f t="array" ref="I1131">_xlfn.IFS(B1131=" United States Navy","USS",B1131=" Royal Navy","HMS",B1131=" Royal Canadian Navy","HMCS")</f>
        <v>HMS</v>
      </c>
      <c r="J1131" t="str">
        <f>A1131</f>
        <v>Ripley</v>
      </c>
      <c r="K1131" t="s">
        <v>3268</v>
      </c>
      <c r="L1131" t="str">
        <f>CONCATENATE(C1131,"-class ",D1131)</f>
        <v>Town-class Destroyer</v>
      </c>
      <c r="M1131" t="s">
        <v>3268</v>
      </c>
      <c r="N1131" s="9">
        <f>E1131</f>
        <v>1190</v>
      </c>
      <c r="P1131" t="str">
        <f>CONCATENATE(I1131," ",J1131,K1131,L1131,M1131,N1131)</f>
        <v>HMS Ripley#Town-class Destroyer#1190</v>
      </c>
    </row>
    <row r="1132" spans="1:16" hidden="1" x14ac:dyDescent="0.25">
      <c r="A1132" t="s">
        <v>2131</v>
      </c>
      <c r="B1132" t="s">
        <v>2891</v>
      </c>
      <c r="C1132" t="s">
        <v>454</v>
      </c>
      <c r="D1132" t="s">
        <v>400</v>
      </c>
      <c r="E1132" s="9">
        <v>1090</v>
      </c>
      <c r="F1132" s="10">
        <v>10698</v>
      </c>
      <c r="G1132" t="s">
        <v>1424</v>
      </c>
    </row>
    <row r="1133" spans="1:16" hidden="1" x14ac:dyDescent="0.25">
      <c r="A1133" t="s">
        <v>2132</v>
      </c>
      <c r="B1133" t="s">
        <v>2880</v>
      </c>
      <c r="C1133" t="s">
        <v>432</v>
      </c>
      <c r="D1133" t="s">
        <v>400</v>
      </c>
      <c r="E1133" s="9">
        <v>2616</v>
      </c>
      <c r="F1133" s="10">
        <v>17098</v>
      </c>
      <c r="G1133" t="s">
        <v>3166</v>
      </c>
    </row>
    <row r="1134" spans="1:16" hidden="1" x14ac:dyDescent="0.25">
      <c r="A1134" t="s">
        <v>402</v>
      </c>
      <c r="B1134" t="s">
        <v>2880</v>
      </c>
      <c r="C1134" t="s">
        <v>402</v>
      </c>
      <c r="D1134" t="s">
        <v>403</v>
      </c>
      <c r="E1134" s="9">
        <v>2200</v>
      </c>
      <c r="F1134" s="10">
        <v>16288</v>
      </c>
      <c r="G1134" t="s">
        <v>2133</v>
      </c>
    </row>
    <row r="1135" spans="1:16" hidden="1" x14ac:dyDescent="0.25">
      <c r="A1135" t="s">
        <v>2134</v>
      </c>
      <c r="B1135" t="s">
        <v>2880</v>
      </c>
      <c r="C1135" t="s">
        <v>460</v>
      </c>
      <c r="D1135" t="s">
        <v>400</v>
      </c>
      <c r="E1135" s="9">
        <v>2200</v>
      </c>
      <c r="F1135" s="10">
        <v>16499</v>
      </c>
      <c r="G1135" t="s">
        <v>3167</v>
      </c>
    </row>
    <row r="1136" spans="1:16" hidden="1" x14ac:dyDescent="0.25">
      <c r="A1136" t="s">
        <v>2135</v>
      </c>
      <c r="B1136" t="s">
        <v>2880</v>
      </c>
      <c r="C1136" t="s">
        <v>432</v>
      </c>
      <c r="D1136" t="s">
        <v>400</v>
      </c>
      <c r="E1136" s="9">
        <v>2616</v>
      </c>
      <c r="F1136" s="10">
        <v>16889</v>
      </c>
      <c r="G1136" t="s">
        <v>2136</v>
      </c>
    </row>
    <row r="1137" spans="1:16" hidden="1" x14ac:dyDescent="0.25">
      <c r="A1137" t="s">
        <v>2137</v>
      </c>
      <c r="B1137" t="s">
        <v>2880</v>
      </c>
      <c r="C1137" t="s">
        <v>406</v>
      </c>
      <c r="D1137" t="s">
        <v>400</v>
      </c>
      <c r="E1137" s="9">
        <v>2050</v>
      </c>
      <c r="F1137" s="10">
        <v>16102</v>
      </c>
      <c r="G1137" t="s">
        <v>2138</v>
      </c>
    </row>
    <row r="1138" spans="1:16" hidden="1" x14ac:dyDescent="0.25">
      <c r="A1138" t="s">
        <v>2139</v>
      </c>
      <c r="B1138" t="s">
        <v>2882</v>
      </c>
      <c r="C1138" t="s">
        <v>2074</v>
      </c>
      <c r="D1138" t="s">
        <v>400</v>
      </c>
      <c r="E1138" s="9">
        <v>1705</v>
      </c>
      <c r="F1138" s="10">
        <v>15922</v>
      </c>
      <c r="G1138" t="s">
        <v>2140</v>
      </c>
    </row>
    <row r="1139" spans="1:16" x14ac:dyDescent="0.25">
      <c r="A1139" t="s">
        <v>2141</v>
      </c>
      <c r="B1139" t="s">
        <v>2882</v>
      </c>
      <c r="C1139" t="s">
        <v>506</v>
      </c>
      <c r="D1139" t="s">
        <v>400</v>
      </c>
      <c r="E1139" s="9">
        <v>1190</v>
      </c>
      <c r="F1139" s="10">
        <v>7160</v>
      </c>
      <c r="G1139" t="s">
        <v>2142</v>
      </c>
      <c r="I1139" t="str" cm="1">
        <f t="array" ref="I1139">_xlfn.IFS(B1139=" United States Navy","USS",B1139=" Royal Navy","HMS",B1139=" Royal Canadian Navy","HMCS")</f>
        <v>HMS</v>
      </c>
      <c r="J1139" t="str">
        <f t="shared" ref="J1139:J1141" si="368">A1139</f>
        <v>Rockingham</v>
      </c>
      <c r="K1139" t="s">
        <v>3268</v>
      </c>
      <c r="L1139" t="str">
        <f t="shared" ref="L1139:L1141" si="369">CONCATENATE(C1139,"-class ",D1139)</f>
        <v>Town-class Destroyer</v>
      </c>
      <c r="M1139" t="s">
        <v>3268</v>
      </c>
      <c r="N1139" s="9">
        <f t="shared" ref="N1139:N1141" si="370">E1139</f>
        <v>1190</v>
      </c>
      <c r="P1139" t="str">
        <f t="shared" ref="P1139:P1141" si="371">CONCATENATE(I1139," ",J1139,K1139,L1139,M1139,N1139)</f>
        <v>HMS Rockingham#Town-class Destroyer#1190</v>
      </c>
    </row>
    <row r="1140" spans="1:16" x14ac:dyDescent="0.25">
      <c r="A1140" t="s">
        <v>2143</v>
      </c>
      <c r="B1140" t="s">
        <v>2880</v>
      </c>
      <c r="C1140" t="s">
        <v>399</v>
      </c>
      <c r="D1140" t="s">
        <v>400</v>
      </c>
      <c r="E1140" s="9">
        <v>1630</v>
      </c>
      <c r="F1140" s="10">
        <v>15460</v>
      </c>
      <c r="G1140" t="s">
        <v>2144</v>
      </c>
      <c r="I1140" t="str" cm="1">
        <f t="array" ref="I1140">_xlfn.IFS(B1140=" United States Navy","USS",B1140=" Royal Navy","HMS",B1140=" Royal Canadian Navy","HMCS")</f>
        <v>USS</v>
      </c>
      <c r="J1140" t="str">
        <f t="shared" si="368"/>
        <v>Rodman</v>
      </c>
      <c r="K1140" t="s">
        <v>3268</v>
      </c>
      <c r="L1140" t="str">
        <f t="shared" si="369"/>
        <v>Gleaves-class Destroyer</v>
      </c>
      <c r="M1140" t="s">
        <v>3268</v>
      </c>
      <c r="N1140" s="9">
        <f t="shared" si="370"/>
        <v>1630</v>
      </c>
      <c r="P1140" t="str">
        <f t="shared" si="371"/>
        <v>USS Rodman#Gleaves-class Destroyer#1630</v>
      </c>
    </row>
    <row r="1141" spans="1:16" x14ac:dyDescent="0.25">
      <c r="A1141" t="s">
        <v>2145</v>
      </c>
      <c r="B1141" t="s">
        <v>2880</v>
      </c>
      <c r="C1141" t="s">
        <v>503</v>
      </c>
      <c r="D1141" t="s">
        <v>400</v>
      </c>
      <c r="E1141" s="9">
        <v>1570</v>
      </c>
      <c r="F1141" s="10">
        <v>14615</v>
      </c>
      <c r="G1141" t="s">
        <v>418</v>
      </c>
      <c r="I1141" t="str" cm="1">
        <f t="array" ref="I1141">_xlfn.IFS(B1141=" United States Navy","USS",B1141=" Royal Navy","HMS",B1141=" Royal Canadian Navy","HMCS")</f>
        <v>USS</v>
      </c>
      <c r="J1141" t="str">
        <f t="shared" si="368"/>
        <v>Roe</v>
      </c>
      <c r="K1141" t="s">
        <v>3268</v>
      </c>
      <c r="L1141" t="str">
        <f t="shared" si="369"/>
        <v>Sims-class Destroyer</v>
      </c>
      <c r="M1141" t="s">
        <v>3268</v>
      </c>
      <c r="N1141" s="9">
        <f t="shared" si="370"/>
        <v>1570</v>
      </c>
      <c r="P1141" t="str">
        <f t="shared" si="371"/>
        <v>USS Roe#Sims-class Destroyer#1570</v>
      </c>
    </row>
    <row r="1142" spans="1:16" hidden="1" x14ac:dyDescent="0.25">
      <c r="A1142" t="s">
        <v>2146</v>
      </c>
      <c r="B1142" t="s">
        <v>2882</v>
      </c>
      <c r="C1142" t="s">
        <v>2074</v>
      </c>
      <c r="D1142" t="s">
        <v>400</v>
      </c>
      <c r="E1142" s="9">
        <v>1705</v>
      </c>
      <c r="F1142" s="10">
        <v>15867</v>
      </c>
      <c r="G1142" t="s">
        <v>2147</v>
      </c>
    </row>
    <row r="1143" spans="1:16" hidden="1" x14ac:dyDescent="0.25">
      <c r="A1143" t="s">
        <v>2148</v>
      </c>
      <c r="B1143" t="s">
        <v>2880</v>
      </c>
      <c r="C1143" t="s">
        <v>432</v>
      </c>
      <c r="D1143" t="s">
        <v>400</v>
      </c>
      <c r="E1143" s="9">
        <v>2616</v>
      </c>
      <c r="F1143" s="10">
        <v>16522</v>
      </c>
      <c r="G1143" t="s">
        <v>3168</v>
      </c>
    </row>
    <row r="1144" spans="1:16" hidden="1" x14ac:dyDescent="0.25">
      <c r="A1144" t="s">
        <v>2108</v>
      </c>
      <c r="B1144" t="s">
        <v>2977</v>
      </c>
      <c r="C1144" t="s">
        <v>2108</v>
      </c>
      <c r="D1144" t="s">
        <v>400</v>
      </c>
      <c r="E1144">
        <v>870</v>
      </c>
      <c r="F1144" s="10">
        <v>12934</v>
      </c>
      <c r="G1144" t="s">
        <v>2149</v>
      </c>
    </row>
    <row r="1145" spans="1:16" hidden="1" x14ac:dyDescent="0.25">
      <c r="A1145" t="s">
        <v>2150</v>
      </c>
      <c r="B1145" t="s">
        <v>2880</v>
      </c>
      <c r="C1145" t="s">
        <v>406</v>
      </c>
      <c r="D1145" t="s">
        <v>400</v>
      </c>
      <c r="E1145" s="9">
        <v>2050</v>
      </c>
      <c r="F1145" s="10">
        <v>16317</v>
      </c>
      <c r="G1145" t="s">
        <v>3169</v>
      </c>
    </row>
    <row r="1146" spans="1:16" x14ac:dyDescent="0.25">
      <c r="A1146" t="s">
        <v>2151</v>
      </c>
      <c r="B1146" t="s">
        <v>2880</v>
      </c>
      <c r="C1146" t="s">
        <v>578</v>
      </c>
      <c r="D1146" t="s">
        <v>400</v>
      </c>
      <c r="E1146" s="9">
        <v>1190</v>
      </c>
      <c r="F1146" s="10">
        <v>6986</v>
      </c>
      <c r="G1146" t="s">
        <v>2152</v>
      </c>
      <c r="I1146" t="str" cm="1">
        <f t="array" ref="I1146">_xlfn.IFS(B1146=" United States Navy","USS",B1146=" Royal Navy","HMS",B1146=" Royal Canadian Navy","HMCS")</f>
        <v>USS</v>
      </c>
      <c r="J1146" t="str">
        <f>A1146</f>
        <v>Roper</v>
      </c>
      <c r="K1146" t="s">
        <v>3268</v>
      </c>
      <c r="L1146" t="str">
        <f>CONCATENATE(C1146,"-class ",D1146)</f>
        <v>Wickes-class Destroyer</v>
      </c>
      <c r="M1146" t="s">
        <v>3268</v>
      </c>
      <c r="N1146" s="9">
        <f>E1146</f>
        <v>1190</v>
      </c>
      <c r="P1146" t="str">
        <f>CONCATENATE(I1146," ",J1146,K1146,L1146,M1146,N1146)</f>
        <v>USS Roper#Wickes-class Destroyer#1190</v>
      </c>
    </row>
    <row r="1147" spans="1:16" hidden="1" x14ac:dyDescent="0.25">
      <c r="A1147" t="s">
        <v>2153</v>
      </c>
      <c r="B1147" t="s">
        <v>2880</v>
      </c>
      <c r="C1147" t="s">
        <v>406</v>
      </c>
      <c r="D1147" t="s">
        <v>400</v>
      </c>
      <c r="E1147" s="9">
        <v>2050</v>
      </c>
      <c r="F1147" s="10">
        <v>16123</v>
      </c>
      <c r="G1147" t="s">
        <v>2154</v>
      </c>
    </row>
    <row r="1148" spans="1:16" x14ac:dyDescent="0.25">
      <c r="A1148" t="s">
        <v>2155</v>
      </c>
      <c r="B1148" t="s">
        <v>2882</v>
      </c>
      <c r="C1148" t="s">
        <v>2074</v>
      </c>
      <c r="D1148" t="s">
        <v>562</v>
      </c>
      <c r="E1148" s="9">
        <v>1705</v>
      </c>
      <c r="F1148" s="10">
        <v>15554</v>
      </c>
      <c r="G1148" t="s">
        <v>3170</v>
      </c>
      <c r="I1148" t="str" cm="1">
        <f t="array" ref="I1148">_xlfn.IFS(B1148=" United States Navy","USS",B1148=" Royal Navy","HMS",B1148=" Royal Canadian Navy","HMCS")</f>
        <v>HMS</v>
      </c>
      <c r="J1148" t="str">
        <f>A1148</f>
        <v>Rotherham</v>
      </c>
      <c r="K1148" t="s">
        <v>3268</v>
      </c>
      <c r="L1148" t="str">
        <f>CONCATENATE(C1148,"-class ",D1148)</f>
        <v>R-class Destroyer flotilla leader</v>
      </c>
      <c r="M1148" t="s">
        <v>3268</v>
      </c>
      <c r="N1148" s="9">
        <f>E1148</f>
        <v>1705</v>
      </c>
      <c r="P1148" t="str">
        <f>CONCATENATE(I1148," ",J1148,K1148,L1148,M1148,N1148)</f>
        <v>HMS Rotherham#R-class Destroyer flotilla leader#1705</v>
      </c>
    </row>
    <row r="1149" spans="1:16" hidden="1" x14ac:dyDescent="0.25">
      <c r="A1149" t="s">
        <v>3171</v>
      </c>
      <c r="B1149" t="s">
        <v>2880</v>
      </c>
      <c r="C1149" t="s">
        <v>432</v>
      </c>
      <c r="D1149" t="s">
        <v>400</v>
      </c>
      <c r="E1149" s="9">
        <v>2616</v>
      </c>
      <c r="F1149" s="10">
        <v>16527</v>
      </c>
      <c r="G1149" t="s">
        <v>3172</v>
      </c>
    </row>
    <row r="1150" spans="1:16" hidden="1" x14ac:dyDescent="0.25">
      <c r="A1150" t="s">
        <v>2156</v>
      </c>
      <c r="B1150" t="s">
        <v>2880</v>
      </c>
      <c r="C1150" t="s">
        <v>406</v>
      </c>
      <c r="D1150" t="s">
        <v>400</v>
      </c>
      <c r="E1150" s="9">
        <v>2050</v>
      </c>
      <c r="F1150" s="10">
        <v>16144</v>
      </c>
      <c r="G1150" t="s">
        <v>2154</v>
      </c>
    </row>
    <row r="1151" spans="1:16" hidden="1" x14ac:dyDescent="0.25">
      <c r="A1151" t="s">
        <v>2894</v>
      </c>
    </row>
    <row r="1152" spans="1:16" hidden="1" x14ac:dyDescent="0.25">
      <c r="A1152" t="s">
        <v>2901</v>
      </c>
      <c r="B1152" t="s">
        <v>506</v>
      </c>
      <c r="C1152" t="s">
        <v>400</v>
      </c>
      <c r="D1152" s="9">
        <v>1060</v>
      </c>
      <c r="E1152" s="10">
        <v>14877</v>
      </c>
      <c r="F1152" t="s">
        <v>3173</v>
      </c>
    </row>
    <row r="1153" spans="1:16" hidden="1" x14ac:dyDescent="0.25">
      <c r="A1153" t="s">
        <v>2157</v>
      </c>
      <c r="B1153" t="s">
        <v>2880</v>
      </c>
      <c r="C1153" t="s">
        <v>432</v>
      </c>
      <c r="D1153" t="s">
        <v>400</v>
      </c>
      <c r="E1153" s="9">
        <v>2616</v>
      </c>
      <c r="F1153" s="10">
        <v>16869</v>
      </c>
      <c r="G1153" t="s">
        <v>3174</v>
      </c>
    </row>
    <row r="1154" spans="1:16" x14ac:dyDescent="0.25">
      <c r="A1154" t="s">
        <v>2158</v>
      </c>
      <c r="B1154" t="s">
        <v>2880</v>
      </c>
      <c r="C1154" t="s">
        <v>503</v>
      </c>
      <c r="D1154" t="s">
        <v>400</v>
      </c>
      <c r="E1154" s="9">
        <v>1570</v>
      </c>
      <c r="F1154" s="10">
        <v>14552</v>
      </c>
      <c r="G1154" t="s">
        <v>418</v>
      </c>
      <c r="I1154" t="str" cm="1">
        <f t="array" ref="I1154">_xlfn.IFS(B1154=" United States Navy","USS",B1154=" Royal Navy","HMS",B1154=" Royal Canadian Navy","HMCS")</f>
        <v>USS</v>
      </c>
      <c r="J1154" t="str">
        <f>A1154</f>
        <v>Russell</v>
      </c>
      <c r="K1154" t="s">
        <v>3268</v>
      </c>
      <c r="L1154" t="str">
        <f>CONCATENATE(C1154,"-class ",D1154)</f>
        <v>Sims-class Destroyer</v>
      </c>
      <c r="M1154" t="s">
        <v>3268</v>
      </c>
      <c r="N1154" s="9">
        <f>E1154</f>
        <v>1570</v>
      </c>
      <c r="P1154" t="str">
        <f>CONCATENATE(I1154," ",J1154,K1154,L1154,M1154,N1154)</f>
        <v>USS Russell#Sims-class Destroyer#1570</v>
      </c>
    </row>
    <row r="1155" spans="1:16" hidden="1" x14ac:dyDescent="0.25">
      <c r="A1155" t="s">
        <v>2159</v>
      </c>
      <c r="B1155" t="s">
        <v>2901</v>
      </c>
      <c r="C1155" t="s">
        <v>625</v>
      </c>
      <c r="D1155" t="s">
        <v>400</v>
      </c>
      <c r="E1155" s="9">
        <v>1587</v>
      </c>
      <c r="F1155" s="10">
        <v>14468</v>
      </c>
      <c r="G1155" t="s">
        <v>2160</v>
      </c>
    </row>
    <row r="1156" spans="1:16" x14ac:dyDescent="0.25">
      <c r="A1156" t="s">
        <v>2161</v>
      </c>
      <c r="B1156" t="s">
        <v>2882</v>
      </c>
      <c r="C1156" t="s">
        <v>2162</v>
      </c>
      <c r="D1156" t="s">
        <v>400</v>
      </c>
      <c r="E1156" s="9">
        <v>1075</v>
      </c>
      <c r="F1156">
        <v>1919</v>
      </c>
      <c r="G1156" t="s">
        <v>579</v>
      </c>
      <c r="I1156" t="str" cm="1">
        <f t="array" ref="I1156">_xlfn.IFS(B1156=" United States Navy","USS",B1156=" Royal Navy","HMS",B1156=" Royal Canadian Navy","HMCS")</f>
        <v>HMS</v>
      </c>
      <c r="J1156" t="str">
        <f>A1156</f>
        <v>Sabre</v>
      </c>
      <c r="K1156" t="s">
        <v>3268</v>
      </c>
      <c r="L1156" t="str">
        <f>CONCATENATE(C1156,"-class ",D1156)</f>
        <v>S (Admiralty)-class Destroyer</v>
      </c>
      <c r="M1156" t="s">
        <v>3268</v>
      </c>
      <c r="N1156" s="9">
        <f>E1156</f>
        <v>1075</v>
      </c>
      <c r="P1156" t="str">
        <f>CONCATENATE(I1156," ",J1156,K1156,L1156,M1156,N1156)</f>
        <v>HMS Sabre#S (Admiralty)-class Destroyer#1075</v>
      </c>
    </row>
    <row r="1157" spans="1:16" hidden="1" x14ac:dyDescent="0.25">
      <c r="A1157" t="s">
        <v>2163</v>
      </c>
      <c r="B1157" t="s">
        <v>2892</v>
      </c>
      <c r="C1157" t="s">
        <v>964</v>
      </c>
      <c r="D1157" t="s">
        <v>400</v>
      </c>
      <c r="E1157" s="9">
        <v>1206</v>
      </c>
      <c r="F1157" s="10">
        <v>11819</v>
      </c>
      <c r="G1157" t="s">
        <v>2164</v>
      </c>
    </row>
    <row r="1158" spans="1:16" hidden="1" x14ac:dyDescent="0.25">
      <c r="A1158" t="s">
        <v>2165</v>
      </c>
      <c r="B1158" t="s">
        <v>2887</v>
      </c>
      <c r="C1158" t="s">
        <v>439</v>
      </c>
      <c r="D1158" t="s">
        <v>400</v>
      </c>
      <c r="E1158" s="9">
        <v>1750</v>
      </c>
      <c r="F1158" s="10">
        <v>11353</v>
      </c>
      <c r="G1158" t="s">
        <v>2166</v>
      </c>
    </row>
    <row r="1159" spans="1:16" x14ac:dyDescent="0.25">
      <c r="A1159" t="s">
        <v>2167</v>
      </c>
      <c r="B1159" t="s">
        <v>2894</v>
      </c>
      <c r="C1159" t="s">
        <v>561</v>
      </c>
      <c r="D1159" t="s">
        <v>400</v>
      </c>
      <c r="E1159" s="9">
        <v>1337</v>
      </c>
      <c r="F1159" s="10">
        <v>11464</v>
      </c>
      <c r="G1159" t="s">
        <v>2168</v>
      </c>
      <c r="I1159" t="str" cm="1">
        <f t="array" ref="I1159">_xlfn.IFS(B1159=" United States Navy","USS",B1159=" Royal Navy","HMS",B1159=" Royal Canadian Navy","HMCS")</f>
        <v>HMCS</v>
      </c>
      <c r="J1159" t="str">
        <f>A1159</f>
        <v>Saguenay</v>
      </c>
      <c r="K1159" t="s">
        <v>3268</v>
      </c>
      <c r="L1159" t="str">
        <f>CONCATENATE(C1159,"-class ",D1159)</f>
        <v>River-class Destroyer</v>
      </c>
      <c r="M1159" t="s">
        <v>3268</v>
      </c>
      <c r="N1159" s="9">
        <f>E1159</f>
        <v>1337</v>
      </c>
      <c r="P1159" t="str">
        <f>CONCATENATE(I1159," ",J1159,K1159,L1159,M1159,N1159)</f>
        <v>HMCS Saguenay#River-class Destroyer#1337</v>
      </c>
    </row>
    <row r="1160" spans="1:16" hidden="1" x14ac:dyDescent="0.25">
      <c r="A1160" t="s">
        <v>2169</v>
      </c>
      <c r="B1160" t="s">
        <v>2882</v>
      </c>
      <c r="C1160" t="s">
        <v>536</v>
      </c>
      <c r="D1160" t="s">
        <v>400</v>
      </c>
      <c r="E1160" s="9">
        <v>2325</v>
      </c>
      <c r="F1160" s="10">
        <v>17072</v>
      </c>
      <c r="G1160" t="s">
        <v>2170</v>
      </c>
    </row>
    <row r="1161" spans="1:16" hidden="1" x14ac:dyDescent="0.25">
      <c r="A1161" t="s">
        <v>2171</v>
      </c>
      <c r="B1161" t="s">
        <v>2887</v>
      </c>
      <c r="C1161" t="s">
        <v>1370</v>
      </c>
      <c r="D1161" t="s">
        <v>400</v>
      </c>
      <c r="E1161" s="9">
        <v>1262</v>
      </c>
      <c r="F1161" s="10">
        <v>16401</v>
      </c>
      <c r="G1161" t="s">
        <v>2172</v>
      </c>
    </row>
    <row r="1162" spans="1:16" x14ac:dyDescent="0.25">
      <c r="A1162" t="s">
        <v>2173</v>
      </c>
      <c r="B1162" t="s">
        <v>2882</v>
      </c>
      <c r="C1162" t="s">
        <v>2162</v>
      </c>
      <c r="D1162" t="s">
        <v>400</v>
      </c>
      <c r="E1162" s="9">
        <v>1075</v>
      </c>
      <c r="F1162" s="10">
        <v>7041</v>
      </c>
      <c r="G1162" t="s">
        <v>2174</v>
      </c>
      <c r="I1162" t="str" cm="1">
        <f t="array" ref="I1162">_xlfn.IFS(B1162=" United States Navy","USS",B1162=" Royal Navy","HMS",B1162=" Royal Canadian Navy","HMCS")</f>
        <v>HMS</v>
      </c>
      <c r="J1162" t="str">
        <f>A1162</f>
        <v>Saladin</v>
      </c>
      <c r="K1162" t="s">
        <v>3268</v>
      </c>
      <c r="L1162" t="str">
        <f>CONCATENATE(C1162,"-class ",D1162)</f>
        <v>S (Admiralty)-class Destroyer</v>
      </c>
      <c r="M1162" t="s">
        <v>3268</v>
      </c>
      <c r="N1162" s="9">
        <f>E1162</f>
        <v>1075</v>
      </c>
      <c r="P1162" t="str">
        <f>CONCATENATE(I1162," ",J1162,K1162,L1162,M1162,N1162)</f>
        <v>HMS Saladin#S (Admiralty)-class Destroyer#1075</v>
      </c>
    </row>
    <row r="1163" spans="1:16" hidden="1" x14ac:dyDescent="0.25">
      <c r="A1163" t="s">
        <v>2894</v>
      </c>
      <c r="B1163" t="s">
        <v>506</v>
      </c>
      <c r="C1163" t="s">
        <v>400</v>
      </c>
      <c r="D1163" s="9">
        <v>1190</v>
      </c>
      <c r="E1163" s="10">
        <v>14950</v>
      </c>
      <c r="F1163" t="s">
        <v>2175</v>
      </c>
    </row>
    <row r="1164" spans="1:16" hidden="1" x14ac:dyDescent="0.25">
      <c r="A1164" t="s">
        <v>2176</v>
      </c>
      <c r="B1164" t="s">
        <v>2887</v>
      </c>
      <c r="C1164" t="s">
        <v>1306</v>
      </c>
      <c r="D1164" t="s">
        <v>400</v>
      </c>
      <c r="E1164" s="9">
        <v>1685</v>
      </c>
      <c r="F1164" s="10">
        <v>13544</v>
      </c>
      <c r="G1164" t="s">
        <v>2177</v>
      </c>
    </row>
    <row r="1165" spans="1:16" x14ac:dyDescent="0.25">
      <c r="A1165" t="s">
        <v>468</v>
      </c>
      <c r="B1165" t="s">
        <v>2880</v>
      </c>
      <c r="C1165" t="s">
        <v>971</v>
      </c>
      <c r="D1165" t="s">
        <v>400</v>
      </c>
      <c r="E1165" s="9">
        <v>1850</v>
      </c>
      <c r="F1165" s="10">
        <v>14111</v>
      </c>
      <c r="G1165" t="s">
        <v>579</v>
      </c>
      <c r="I1165" t="str" cm="1">
        <f t="array" ref="I1165">_xlfn.IFS(B1165=" United States Navy","USS",B1165=" Royal Navy","HMS",B1165=" Royal Canadian Navy","HMCS")</f>
        <v>USS</v>
      </c>
      <c r="J1165" t="str">
        <f>A1165</f>
        <v>Sampson</v>
      </c>
      <c r="K1165" t="s">
        <v>3268</v>
      </c>
      <c r="L1165" t="str">
        <f>CONCATENATE(C1165,"-class ",D1165)</f>
        <v>Somers-class Destroyer</v>
      </c>
      <c r="M1165" t="s">
        <v>3268</v>
      </c>
      <c r="N1165" s="9">
        <f>E1165</f>
        <v>1850</v>
      </c>
      <c r="P1165" t="str">
        <f>CONCATENATE(I1165," ",J1165,K1165,L1165,M1165,N1165)</f>
        <v>USS Sampson#Somers-class Destroyer#1850</v>
      </c>
    </row>
    <row r="1166" spans="1:16" hidden="1" x14ac:dyDescent="0.25">
      <c r="A1166" t="s">
        <v>2178</v>
      </c>
      <c r="B1166" t="s">
        <v>2880</v>
      </c>
      <c r="C1166" t="s">
        <v>432</v>
      </c>
      <c r="D1166" t="s">
        <v>400</v>
      </c>
      <c r="E1166" s="9">
        <v>2616</v>
      </c>
      <c r="F1166" s="10">
        <v>17158</v>
      </c>
      <c r="G1166" t="s">
        <v>2179</v>
      </c>
    </row>
    <row r="1167" spans="1:16" hidden="1" x14ac:dyDescent="0.25">
      <c r="A1167" t="s">
        <v>2180</v>
      </c>
      <c r="B1167" t="s">
        <v>2880</v>
      </c>
      <c r="C1167" t="s">
        <v>460</v>
      </c>
      <c r="D1167" t="s">
        <v>400</v>
      </c>
      <c r="E1167" s="9">
        <v>2200</v>
      </c>
      <c r="F1167" s="10">
        <v>16247</v>
      </c>
      <c r="G1167" t="s">
        <v>3175</v>
      </c>
    </row>
    <row r="1168" spans="1:16" hidden="1" x14ac:dyDescent="0.25">
      <c r="A1168" t="s">
        <v>2181</v>
      </c>
      <c r="B1168" t="s">
        <v>2934</v>
      </c>
      <c r="C1168" t="s">
        <v>726</v>
      </c>
      <c r="D1168" t="s">
        <v>400</v>
      </c>
      <c r="E1168" s="9">
        <v>1353</v>
      </c>
      <c r="F1168" s="10">
        <v>13962</v>
      </c>
      <c r="G1168" t="s">
        <v>2182</v>
      </c>
    </row>
    <row r="1169" spans="1:16" hidden="1" x14ac:dyDescent="0.25">
      <c r="A1169" t="s">
        <v>2183</v>
      </c>
      <c r="B1169" t="s">
        <v>2934</v>
      </c>
      <c r="C1169" t="s">
        <v>726</v>
      </c>
      <c r="D1169" t="s">
        <v>400</v>
      </c>
      <c r="E1169" s="9">
        <v>1375</v>
      </c>
      <c r="F1169" s="10">
        <v>13962</v>
      </c>
      <c r="G1169" t="s">
        <v>2184</v>
      </c>
    </row>
    <row r="1170" spans="1:16" hidden="1" x14ac:dyDescent="0.25">
      <c r="A1170" t="s">
        <v>2185</v>
      </c>
      <c r="B1170" t="s">
        <v>2890</v>
      </c>
      <c r="C1170" t="s">
        <v>451</v>
      </c>
      <c r="D1170" t="s">
        <v>400</v>
      </c>
      <c r="E1170" s="9">
        <v>1620</v>
      </c>
      <c r="F1170">
        <v>1928</v>
      </c>
      <c r="G1170" t="s">
        <v>1229</v>
      </c>
    </row>
    <row r="1171" spans="1:16" x14ac:dyDescent="0.25">
      <c r="A1171" t="s">
        <v>2186</v>
      </c>
      <c r="B1171" t="s">
        <v>2880</v>
      </c>
      <c r="C1171" t="s">
        <v>457</v>
      </c>
      <c r="D1171" t="s">
        <v>400</v>
      </c>
      <c r="E1171" s="9">
        <v>1190</v>
      </c>
      <c r="F1171" s="10">
        <v>7620</v>
      </c>
      <c r="G1171" t="s">
        <v>601</v>
      </c>
      <c r="I1171" t="str" cm="1">
        <f t="array" ref="I1171">_xlfn.IFS(B1171=" United States Navy","USS",B1171=" Royal Navy","HMS",B1171=" Royal Canadian Navy","HMCS")</f>
        <v>USS</v>
      </c>
      <c r="J1171" t="str">
        <f>A1171</f>
        <v>Sands</v>
      </c>
      <c r="K1171" t="s">
        <v>3268</v>
      </c>
      <c r="L1171" t="str">
        <f>CONCATENATE(C1171,"-class ",D1171)</f>
        <v>Clemson-class Destroyer</v>
      </c>
      <c r="M1171" t="s">
        <v>3268</v>
      </c>
      <c r="N1171" s="9">
        <f>E1171</f>
        <v>1190</v>
      </c>
      <c r="P1171" t="str">
        <f>CONCATENATE(I1171," ",J1171,K1171,L1171,M1171,N1171)</f>
        <v>USS Sands#Clemson-class Destroyer#1190</v>
      </c>
    </row>
    <row r="1172" spans="1:16" hidden="1" x14ac:dyDescent="0.25">
      <c r="A1172" t="s">
        <v>2187</v>
      </c>
      <c r="B1172" t="s">
        <v>3000</v>
      </c>
      <c r="C1172" t="s">
        <v>1789</v>
      </c>
      <c r="D1172" t="s">
        <v>400</v>
      </c>
      <c r="E1172">
        <v>560</v>
      </c>
      <c r="F1172">
        <v>1910</v>
      </c>
      <c r="G1172" t="s">
        <v>2005</v>
      </c>
    </row>
    <row r="1173" spans="1:16" hidden="1" x14ac:dyDescent="0.25">
      <c r="A1173" t="s">
        <v>2188</v>
      </c>
      <c r="B1173" t="s">
        <v>2934</v>
      </c>
      <c r="C1173" t="s">
        <v>726</v>
      </c>
      <c r="D1173" t="s">
        <v>400</v>
      </c>
      <c r="E1173" s="9">
        <v>1353</v>
      </c>
      <c r="F1173" s="10">
        <v>14149</v>
      </c>
      <c r="G1173" t="s">
        <v>2182</v>
      </c>
    </row>
    <row r="1174" spans="1:16" x14ac:dyDescent="0.25">
      <c r="A1174" t="s">
        <v>2189</v>
      </c>
      <c r="B1174" t="s">
        <v>2882</v>
      </c>
      <c r="C1174" t="s">
        <v>2162</v>
      </c>
      <c r="D1174" t="s">
        <v>400</v>
      </c>
      <c r="E1174" s="9">
        <v>1075</v>
      </c>
      <c r="F1174" s="10">
        <v>7133</v>
      </c>
      <c r="G1174" t="s">
        <v>2190</v>
      </c>
      <c r="I1174" t="str" cm="1">
        <f t="array" ref="I1174">_xlfn.IFS(B1174=" United States Navy","USS",B1174=" Royal Navy","HMS",B1174=" Royal Canadian Navy","HMCS")</f>
        <v>HMS</v>
      </c>
      <c r="J1174" t="str">
        <f>A1174</f>
        <v>Sardonyx</v>
      </c>
      <c r="K1174" t="s">
        <v>3268</v>
      </c>
      <c r="L1174" t="str">
        <f>CONCATENATE(C1174,"-class ",D1174)</f>
        <v>S (Admiralty)-class Destroyer</v>
      </c>
      <c r="M1174" t="s">
        <v>3268</v>
      </c>
      <c r="N1174" s="9">
        <f>E1174</f>
        <v>1075</v>
      </c>
      <c r="P1174" t="str">
        <f>CONCATENATE(I1174," ",J1174,K1174,L1174,M1174,N1174)</f>
        <v>HMS Sardonyx#S (Admiralty)-class Destroyer#1075</v>
      </c>
    </row>
    <row r="1175" spans="1:16" hidden="1" x14ac:dyDescent="0.25">
      <c r="A1175" t="s">
        <v>2191</v>
      </c>
      <c r="B1175" t="s">
        <v>2880</v>
      </c>
      <c r="C1175" t="s">
        <v>432</v>
      </c>
      <c r="D1175" t="s">
        <v>400</v>
      </c>
      <c r="E1175" s="9">
        <v>2616</v>
      </c>
      <c r="F1175" s="10">
        <v>16649</v>
      </c>
      <c r="G1175" t="s">
        <v>3176</v>
      </c>
    </row>
    <row r="1176" spans="1:16" hidden="1" x14ac:dyDescent="0.25">
      <c r="A1176" t="s">
        <v>2192</v>
      </c>
      <c r="B1176" t="s">
        <v>2887</v>
      </c>
      <c r="C1176" t="s">
        <v>1164</v>
      </c>
      <c r="D1176" t="s">
        <v>400</v>
      </c>
      <c r="E1176" s="9">
        <v>1315</v>
      </c>
      <c r="F1176" s="10">
        <v>9451</v>
      </c>
      <c r="G1176" t="s">
        <v>2193</v>
      </c>
    </row>
    <row r="1177" spans="1:16" hidden="1" x14ac:dyDescent="0.25">
      <c r="A1177" t="s">
        <v>2194</v>
      </c>
      <c r="B1177" t="s">
        <v>2880</v>
      </c>
      <c r="C1177" t="s">
        <v>399</v>
      </c>
      <c r="D1177" t="s">
        <v>400</v>
      </c>
      <c r="E1177" s="9">
        <v>1630</v>
      </c>
      <c r="F1177" s="10">
        <v>15888</v>
      </c>
      <c r="G1177" t="s">
        <v>2195</v>
      </c>
    </row>
    <row r="1178" spans="1:16" x14ac:dyDescent="0.25">
      <c r="A1178" t="s">
        <v>2196</v>
      </c>
      <c r="B1178" t="s">
        <v>2880</v>
      </c>
      <c r="C1178" t="s">
        <v>406</v>
      </c>
      <c r="D1178" t="s">
        <v>400</v>
      </c>
      <c r="E1178" s="9">
        <v>2050</v>
      </c>
      <c r="F1178" s="10">
        <v>15582</v>
      </c>
      <c r="G1178" t="s">
        <v>2197</v>
      </c>
      <c r="I1178" t="str" cm="1">
        <f t="array" ref="I1178">_xlfn.IFS(B1178=" United States Navy","USS",B1178=" Royal Navy","HMS",B1178=" Royal Canadian Navy","HMCS")</f>
        <v>USS</v>
      </c>
      <c r="J1178" t="str">
        <f>A1178</f>
        <v>Saufley</v>
      </c>
      <c r="K1178" t="s">
        <v>3268</v>
      </c>
      <c r="L1178" t="str">
        <f>CONCATENATE(C1178,"-class ",D1178)</f>
        <v>Fletcher-class Destroyer</v>
      </c>
      <c r="M1178" t="s">
        <v>3268</v>
      </c>
      <c r="N1178" s="9">
        <f>E1178</f>
        <v>2050</v>
      </c>
      <c r="P1178" t="str">
        <f>CONCATENATE(I1178," ",J1178,K1178,L1178,M1178,N1178)</f>
        <v>USS Saufley#Fletcher-class Destroyer#2050</v>
      </c>
    </row>
    <row r="1179" spans="1:16" hidden="1" x14ac:dyDescent="0.25">
      <c r="A1179" t="s">
        <v>2198</v>
      </c>
      <c r="B1179" t="s">
        <v>2882</v>
      </c>
      <c r="C1179" t="s">
        <v>2199</v>
      </c>
      <c r="D1179" t="s">
        <v>400</v>
      </c>
      <c r="E1179" s="9">
        <v>1710</v>
      </c>
      <c r="F1179" s="10">
        <v>15888</v>
      </c>
      <c r="G1179" t="s">
        <v>1666</v>
      </c>
    </row>
    <row r="1180" spans="1:16" hidden="1" x14ac:dyDescent="0.25">
      <c r="A1180" t="s">
        <v>2200</v>
      </c>
      <c r="B1180" t="s">
        <v>2882</v>
      </c>
      <c r="C1180" t="s">
        <v>2199</v>
      </c>
      <c r="D1180" t="s">
        <v>400</v>
      </c>
      <c r="E1180" s="9">
        <v>1710</v>
      </c>
      <c r="F1180" s="10">
        <v>15865</v>
      </c>
      <c r="G1180" t="s">
        <v>2201</v>
      </c>
    </row>
    <row r="1181" spans="1:16" hidden="1" x14ac:dyDescent="0.25">
      <c r="A1181" t="s">
        <v>2202</v>
      </c>
      <c r="B1181" t="s">
        <v>2887</v>
      </c>
      <c r="C1181" t="s">
        <v>439</v>
      </c>
      <c r="D1181" t="s">
        <v>400</v>
      </c>
      <c r="E1181" s="9">
        <v>1750</v>
      </c>
      <c r="F1181" s="10">
        <v>11828</v>
      </c>
      <c r="G1181" t="s">
        <v>2203</v>
      </c>
    </row>
    <row r="1182" spans="1:16" x14ac:dyDescent="0.25">
      <c r="A1182" t="s">
        <v>2204</v>
      </c>
      <c r="B1182" t="s">
        <v>2880</v>
      </c>
      <c r="C1182" t="s">
        <v>578</v>
      </c>
      <c r="D1182" t="s">
        <v>400</v>
      </c>
      <c r="E1182" s="9">
        <v>1190</v>
      </c>
      <c r="F1182" s="10">
        <v>7243</v>
      </c>
      <c r="G1182" t="s">
        <v>2205</v>
      </c>
      <c r="I1182" t="str" cm="1">
        <f t="array" ref="I1182">_xlfn.IFS(B1182=" United States Navy","USS",B1182=" Royal Navy","HMS",B1182=" Royal Canadian Navy","HMCS")</f>
        <v>USS</v>
      </c>
      <c r="J1182" t="str">
        <f t="shared" ref="J1182:J1183" si="372">A1182</f>
        <v>Schenck</v>
      </c>
      <c r="K1182" t="s">
        <v>3268</v>
      </c>
      <c r="L1182" t="str">
        <f t="shared" ref="L1182:L1183" si="373">CONCATENATE(C1182,"-class ",D1182)</f>
        <v>Wickes-class Destroyer</v>
      </c>
      <c r="M1182" t="s">
        <v>3268</v>
      </c>
      <c r="N1182" s="9">
        <f t="shared" ref="N1182:N1183" si="374">E1182</f>
        <v>1190</v>
      </c>
      <c r="P1182" t="str">
        <f t="shared" ref="P1182:P1183" si="375">CONCATENATE(I1182," ",J1182,K1182,L1182,M1182,N1182)</f>
        <v>USS Schenck#Wickes-class Destroyer#1190</v>
      </c>
    </row>
    <row r="1183" spans="1:16" x14ac:dyDescent="0.25">
      <c r="A1183" t="s">
        <v>2206</v>
      </c>
      <c r="B1183" t="s">
        <v>2880</v>
      </c>
      <c r="C1183" t="s">
        <v>578</v>
      </c>
      <c r="D1183" t="s">
        <v>400</v>
      </c>
      <c r="E1183" s="9">
        <v>1190</v>
      </c>
      <c r="F1183" s="10">
        <v>6838</v>
      </c>
      <c r="G1183" t="s">
        <v>2207</v>
      </c>
      <c r="I1183" t="str" cm="1">
        <f t="array" ref="I1183">_xlfn.IFS(B1183=" United States Navy","USS",B1183=" Royal Navy","HMS",B1183=" Royal Canadian Navy","HMCS")</f>
        <v>USS</v>
      </c>
      <c r="J1183" t="str">
        <f t="shared" si="372"/>
        <v>Schley</v>
      </c>
      <c r="K1183" t="s">
        <v>3268</v>
      </c>
      <c r="L1183" t="str">
        <f t="shared" si="373"/>
        <v>Wickes-class Destroyer</v>
      </c>
      <c r="M1183" t="s">
        <v>3268</v>
      </c>
      <c r="N1183" s="9">
        <f t="shared" si="374"/>
        <v>1190</v>
      </c>
      <c r="P1183" t="str">
        <f t="shared" si="375"/>
        <v>USS Schley#Wickes-class Destroyer#1190</v>
      </c>
    </row>
    <row r="1184" spans="1:16" hidden="1" x14ac:dyDescent="0.25">
      <c r="A1184" t="s">
        <v>2208</v>
      </c>
      <c r="B1184" t="s">
        <v>2880</v>
      </c>
      <c r="C1184" t="s">
        <v>406</v>
      </c>
      <c r="D1184" t="s">
        <v>400</v>
      </c>
      <c r="E1184" s="9">
        <v>2050</v>
      </c>
      <c r="F1184" s="10">
        <v>15707</v>
      </c>
      <c r="G1184" t="s">
        <v>1811</v>
      </c>
    </row>
    <row r="1185" spans="1:16" x14ac:dyDescent="0.25">
      <c r="A1185" t="s">
        <v>2209</v>
      </c>
      <c r="B1185" t="s">
        <v>2882</v>
      </c>
      <c r="C1185" t="s">
        <v>2162</v>
      </c>
      <c r="D1185" t="s">
        <v>400</v>
      </c>
      <c r="E1185" s="9">
        <v>1075</v>
      </c>
      <c r="F1185" s="10">
        <v>6678</v>
      </c>
      <c r="G1185" t="s">
        <v>2210</v>
      </c>
      <c r="I1185" t="str" cm="1">
        <f t="array" ref="I1185">_xlfn.IFS(B1185=" United States Navy","USS",B1185=" Royal Navy","HMS",B1185=" Royal Canadian Navy","HMCS")</f>
        <v>HMS</v>
      </c>
      <c r="J1185" t="str">
        <f>A1185</f>
        <v>Scimitar</v>
      </c>
      <c r="K1185" t="s">
        <v>3268</v>
      </c>
      <c r="L1185" t="str">
        <f>CONCATENATE(C1185,"-class ",D1185)</f>
        <v>S (Admiralty)-class Destroyer</v>
      </c>
      <c r="M1185" t="s">
        <v>3268</v>
      </c>
      <c r="N1185" s="9">
        <f>E1185</f>
        <v>1075</v>
      </c>
      <c r="P1185" t="str">
        <f>CONCATENATE(I1185," ",J1185,K1185,L1185,M1185,N1185)</f>
        <v>HMS Scimitar#S (Admiralty)-class Destroyer#1075</v>
      </c>
    </row>
    <row r="1186" spans="1:16" hidden="1" x14ac:dyDescent="0.25">
      <c r="A1186" t="s">
        <v>2211</v>
      </c>
      <c r="B1186" t="s">
        <v>2892</v>
      </c>
      <c r="C1186" t="s">
        <v>1228</v>
      </c>
      <c r="D1186" t="s">
        <v>400</v>
      </c>
      <c r="E1186" s="9">
        <v>1640</v>
      </c>
      <c r="F1186" s="10">
        <v>12713</v>
      </c>
      <c r="G1186" t="s">
        <v>1644</v>
      </c>
    </row>
    <row r="1187" spans="1:16" hidden="1" x14ac:dyDescent="0.25">
      <c r="A1187" t="s">
        <v>2212</v>
      </c>
      <c r="B1187" t="s">
        <v>2882</v>
      </c>
      <c r="C1187" t="s">
        <v>2199</v>
      </c>
      <c r="D1187" t="s">
        <v>400</v>
      </c>
      <c r="E1187" s="9">
        <v>1710</v>
      </c>
      <c r="F1187" s="10">
        <v>15837</v>
      </c>
      <c r="G1187" t="s">
        <v>2213</v>
      </c>
    </row>
    <row r="1188" spans="1:16" hidden="1" x14ac:dyDescent="0.25">
      <c r="A1188" t="s">
        <v>2214</v>
      </c>
      <c r="B1188" t="s">
        <v>2882</v>
      </c>
      <c r="C1188" t="s">
        <v>2199</v>
      </c>
      <c r="D1188" t="s">
        <v>400</v>
      </c>
      <c r="E1188" s="9">
        <v>1710</v>
      </c>
      <c r="F1188" s="10">
        <v>15901</v>
      </c>
      <c r="G1188" t="s">
        <v>2215</v>
      </c>
    </row>
    <row r="1189" spans="1:16" x14ac:dyDescent="0.25">
      <c r="A1189" t="s">
        <v>2216</v>
      </c>
      <c r="B1189" t="s">
        <v>2882</v>
      </c>
      <c r="C1189" t="s">
        <v>2162</v>
      </c>
      <c r="D1189" t="s">
        <v>400</v>
      </c>
      <c r="E1189" s="9">
        <v>1075</v>
      </c>
      <c r="F1189" s="10">
        <v>6741</v>
      </c>
      <c r="G1189" t="s">
        <v>2217</v>
      </c>
      <c r="I1189" t="str" cm="1">
        <f t="array" ref="I1189">_xlfn.IFS(B1189=" United States Navy","USS",B1189=" Royal Navy","HMS",B1189=" Royal Canadian Navy","HMCS")</f>
        <v>HMS</v>
      </c>
      <c r="J1189" t="str">
        <f t="shared" ref="J1189:J1191" si="376">A1189</f>
        <v>Scout</v>
      </c>
      <c r="K1189" t="s">
        <v>3268</v>
      </c>
      <c r="L1189" t="str">
        <f t="shared" ref="L1189:L1191" si="377">CONCATENATE(C1189,"-class ",D1189)</f>
        <v>S (Admiralty)-class Destroyer</v>
      </c>
      <c r="M1189" t="s">
        <v>3268</v>
      </c>
      <c r="N1189" s="9">
        <f t="shared" ref="N1189:N1191" si="378">E1189</f>
        <v>1075</v>
      </c>
      <c r="P1189" t="str">
        <f t="shared" ref="P1189:P1191" si="379">CONCATENATE(I1189," ",J1189,K1189,L1189,M1189,N1189)</f>
        <v>HMS Scout#S (Admiralty)-class Destroyer#1075</v>
      </c>
    </row>
    <row r="1190" spans="1:16" x14ac:dyDescent="0.25">
      <c r="A1190" t="s">
        <v>2218</v>
      </c>
      <c r="B1190" t="s">
        <v>2880</v>
      </c>
      <c r="C1190" t="s">
        <v>593</v>
      </c>
      <c r="D1190" t="s">
        <v>400</v>
      </c>
      <c r="E1190" s="9">
        <v>1850</v>
      </c>
      <c r="F1190" s="10">
        <v>13479</v>
      </c>
      <c r="G1190" t="s">
        <v>418</v>
      </c>
      <c r="I1190" t="str" cm="1">
        <f t="array" ref="I1190">_xlfn.IFS(B1190=" United States Navy","USS",B1190=" Royal Navy","HMS",B1190=" Royal Canadian Navy","HMCS")</f>
        <v>USS</v>
      </c>
      <c r="J1190" t="str">
        <f t="shared" si="376"/>
        <v>Selfridge</v>
      </c>
      <c r="K1190" t="s">
        <v>3268</v>
      </c>
      <c r="L1190" t="str">
        <f t="shared" si="377"/>
        <v>Porter-class Destroyer</v>
      </c>
      <c r="M1190" t="s">
        <v>3268</v>
      </c>
      <c r="N1190" s="9">
        <f t="shared" si="378"/>
        <v>1850</v>
      </c>
      <c r="P1190" t="str">
        <f t="shared" si="379"/>
        <v>USS Selfridge#Porter-class Destroyer#1850</v>
      </c>
    </row>
    <row r="1191" spans="1:16" x14ac:dyDescent="0.25">
      <c r="A1191" t="s">
        <v>2219</v>
      </c>
      <c r="B1191" t="s">
        <v>2880</v>
      </c>
      <c r="C1191" t="s">
        <v>457</v>
      </c>
      <c r="D1191" t="s">
        <v>400</v>
      </c>
      <c r="E1191" s="9">
        <v>1215</v>
      </c>
      <c r="F1191" s="10">
        <v>7357</v>
      </c>
      <c r="G1191" t="s">
        <v>2220</v>
      </c>
      <c r="I1191" t="str" cm="1">
        <f t="array" ref="I1191">_xlfn.IFS(B1191=" United States Navy","USS",B1191=" Royal Navy","HMS",B1191=" Royal Canadian Navy","HMCS")</f>
        <v>USS</v>
      </c>
      <c r="J1191" t="str">
        <f t="shared" si="376"/>
        <v>Semmes</v>
      </c>
      <c r="K1191" t="s">
        <v>3268</v>
      </c>
      <c r="L1191" t="str">
        <f t="shared" si="377"/>
        <v>Clemson-class Destroyer</v>
      </c>
      <c r="M1191" t="s">
        <v>3268</v>
      </c>
      <c r="N1191" s="9">
        <f t="shared" si="378"/>
        <v>1215</v>
      </c>
      <c r="P1191" t="str">
        <f t="shared" si="379"/>
        <v>USS Semmes#Clemson-class Destroyer#1215</v>
      </c>
    </row>
    <row r="1192" spans="1:16" hidden="1" x14ac:dyDescent="0.25">
      <c r="A1192" t="s">
        <v>2221</v>
      </c>
      <c r="B1192" t="s">
        <v>2882</v>
      </c>
      <c r="C1192" t="s">
        <v>2199</v>
      </c>
      <c r="D1192" t="s">
        <v>400</v>
      </c>
      <c r="E1192" s="9">
        <v>1710</v>
      </c>
      <c r="F1192" s="10">
        <v>16063</v>
      </c>
      <c r="G1192" t="s">
        <v>3177</v>
      </c>
    </row>
    <row r="1193" spans="1:16" hidden="1" x14ac:dyDescent="0.25">
      <c r="A1193" t="s">
        <v>2222</v>
      </c>
      <c r="B1193" t="s">
        <v>2901</v>
      </c>
      <c r="C1193" t="s">
        <v>2223</v>
      </c>
      <c r="D1193" t="s">
        <v>400</v>
      </c>
      <c r="E1193" s="9">
        <v>1700</v>
      </c>
      <c r="F1193" s="10">
        <v>14899</v>
      </c>
      <c r="G1193" t="s">
        <v>2224</v>
      </c>
    </row>
    <row r="1194" spans="1:16" hidden="1" x14ac:dyDescent="0.25">
      <c r="A1194" t="s">
        <v>2225</v>
      </c>
      <c r="B1194" t="s">
        <v>3000</v>
      </c>
      <c r="C1194" t="s">
        <v>1789</v>
      </c>
      <c r="D1194" t="s">
        <v>400</v>
      </c>
      <c r="E1194">
        <v>560</v>
      </c>
      <c r="F1194">
        <v>1910</v>
      </c>
      <c r="G1194" t="s">
        <v>2005</v>
      </c>
    </row>
    <row r="1195" spans="1:16" hidden="1" x14ac:dyDescent="0.25">
      <c r="A1195" t="s">
        <v>454</v>
      </c>
      <c r="B1195" t="s">
        <v>2891</v>
      </c>
      <c r="C1195" t="s">
        <v>454</v>
      </c>
      <c r="D1195" t="s">
        <v>400</v>
      </c>
      <c r="E1195" s="9">
        <v>1090</v>
      </c>
      <c r="F1195" s="10">
        <v>10580</v>
      </c>
      <c r="G1195" t="s">
        <v>1976</v>
      </c>
    </row>
    <row r="1196" spans="1:16" hidden="1" x14ac:dyDescent="0.25">
      <c r="A1196" t="s">
        <v>2226</v>
      </c>
      <c r="B1196" t="s">
        <v>2885</v>
      </c>
      <c r="C1196" t="s">
        <v>2227</v>
      </c>
      <c r="D1196" t="s">
        <v>400</v>
      </c>
      <c r="E1196">
        <v>350</v>
      </c>
      <c r="F1196">
        <v>1907</v>
      </c>
      <c r="G1196" t="s">
        <v>2228</v>
      </c>
    </row>
    <row r="1197" spans="1:16" hidden="1" x14ac:dyDescent="0.25">
      <c r="A1197" t="s">
        <v>2229</v>
      </c>
      <c r="B1197" t="s">
        <v>2880</v>
      </c>
      <c r="C1197" t="s">
        <v>402</v>
      </c>
      <c r="D1197" t="s">
        <v>403</v>
      </c>
      <c r="E1197" s="9">
        <v>2200</v>
      </c>
      <c r="F1197" s="10">
        <v>16323</v>
      </c>
      <c r="G1197" t="s">
        <v>2230</v>
      </c>
    </row>
    <row r="1198" spans="1:16" hidden="1" x14ac:dyDescent="0.25">
      <c r="A1198" t="s">
        <v>2231</v>
      </c>
      <c r="B1198" t="s">
        <v>2884</v>
      </c>
      <c r="C1198" t="s">
        <v>2199</v>
      </c>
      <c r="D1198" t="s">
        <v>400</v>
      </c>
      <c r="E1198" s="9">
        <v>1710</v>
      </c>
      <c r="F1198" s="10">
        <v>16142</v>
      </c>
      <c r="G1198" t="s">
        <v>925</v>
      </c>
    </row>
    <row r="1199" spans="1:16" hidden="1" x14ac:dyDescent="0.25">
      <c r="A1199" t="s">
        <v>2232</v>
      </c>
      <c r="B1199" t="s">
        <v>2901</v>
      </c>
      <c r="C1199" t="s">
        <v>1022</v>
      </c>
      <c r="D1199" t="s">
        <v>400</v>
      </c>
      <c r="E1199" s="9">
        <v>1460</v>
      </c>
      <c r="F1199" s="10">
        <v>9476</v>
      </c>
      <c r="G1199" t="s">
        <v>2233</v>
      </c>
    </row>
    <row r="1200" spans="1:16" x14ac:dyDescent="0.25">
      <c r="A1200" t="s">
        <v>2234</v>
      </c>
      <c r="B1200" t="s">
        <v>2880</v>
      </c>
      <c r="C1200" t="s">
        <v>781</v>
      </c>
      <c r="D1200" t="s">
        <v>400</v>
      </c>
      <c r="E1200" s="9">
        <v>1450</v>
      </c>
      <c r="F1200" s="10">
        <v>13411</v>
      </c>
      <c r="G1200" t="s">
        <v>579</v>
      </c>
      <c r="I1200" t="str" cm="1">
        <f t="array" ref="I1200">_xlfn.IFS(B1200=" United States Navy","USS",B1200=" Royal Navy","HMS",B1200=" Royal Canadian Navy","HMCS")</f>
        <v>USS</v>
      </c>
      <c r="J1200" t="str">
        <f>A1200</f>
        <v>Shaw</v>
      </c>
      <c r="K1200" t="s">
        <v>3268</v>
      </c>
      <c r="L1200" t="str">
        <f>CONCATENATE(C1200,"-class ",D1200)</f>
        <v>Mahan-class Destroyer</v>
      </c>
      <c r="M1200" t="s">
        <v>3268</v>
      </c>
      <c r="N1200" s="9">
        <f>E1200</f>
        <v>1450</v>
      </c>
      <c r="P1200" t="str">
        <f>CONCATENATE(I1200," ",J1200,K1200,L1200,M1200,N1200)</f>
        <v>USS Shaw#Mahan-class Destroyer#1450</v>
      </c>
    </row>
    <row r="1201" spans="1:16" hidden="1" x14ac:dyDescent="0.25">
      <c r="A1201" t="s">
        <v>2235</v>
      </c>
      <c r="B1201" t="s">
        <v>2880</v>
      </c>
      <c r="C1201" t="s">
        <v>402</v>
      </c>
      <c r="D1201" t="s">
        <v>403</v>
      </c>
      <c r="E1201" s="9">
        <v>2200</v>
      </c>
      <c r="F1201" s="10">
        <v>16345</v>
      </c>
      <c r="G1201" t="s">
        <v>2236</v>
      </c>
    </row>
    <row r="1202" spans="1:16" hidden="1" x14ac:dyDescent="0.25">
      <c r="A1202" t="s">
        <v>2237</v>
      </c>
      <c r="B1202" t="s">
        <v>2880</v>
      </c>
      <c r="C1202" t="s">
        <v>432</v>
      </c>
      <c r="D1202" t="s">
        <v>400</v>
      </c>
      <c r="E1202" s="9">
        <v>2616</v>
      </c>
      <c r="F1202" s="10">
        <v>16974</v>
      </c>
      <c r="G1202" t="s">
        <v>3178</v>
      </c>
    </row>
    <row r="1203" spans="1:16" x14ac:dyDescent="0.25">
      <c r="A1203" t="s">
        <v>2238</v>
      </c>
      <c r="B1203" t="s">
        <v>2882</v>
      </c>
      <c r="C1203" t="s">
        <v>506</v>
      </c>
      <c r="D1203" t="s">
        <v>400</v>
      </c>
      <c r="E1203" s="9">
        <v>1190</v>
      </c>
      <c r="F1203" s="10">
        <v>7143</v>
      </c>
      <c r="G1203" t="s">
        <v>583</v>
      </c>
      <c r="I1203" t="str" cm="1">
        <f t="array" ref="I1203">_xlfn.IFS(B1203=" United States Navy","USS",B1203=" Royal Navy","HMS",B1203=" Royal Canadian Navy","HMCS")</f>
        <v>HMS</v>
      </c>
      <c r="J1203" t="str">
        <f>A1203</f>
        <v>Sherwood</v>
      </c>
      <c r="K1203" t="s">
        <v>3268</v>
      </c>
      <c r="L1203" t="str">
        <f>CONCATENATE(C1203,"-class ",D1203)</f>
        <v>Town-class Destroyer</v>
      </c>
      <c r="M1203" t="s">
        <v>3268</v>
      </c>
      <c r="N1203" s="9">
        <f>E1203</f>
        <v>1190</v>
      </c>
      <c r="P1203" t="str">
        <f>CONCATENATE(I1203," ",J1203,K1203,L1203,M1203,N1203)</f>
        <v>HMS Sherwood#Town-class Destroyer#1190</v>
      </c>
    </row>
    <row r="1204" spans="1:16" hidden="1" x14ac:dyDescent="0.25">
      <c r="A1204" t="s">
        <v>2239</v>
      </c>
      <c r="B1204" t="s">
        <v>2880</v>
      </c>
      <c r="C1204" t="s">
        <v>406</v>
      </c>
      <c r="D1204" t="s">
        <v>400</v>
      </c>
      <c r="E1204" s="9">
        <v>2050</v>
      </c>
      <c r="F1204" s="10">
        <v>16476</v>
      </c>
      <c r="G1204" t="s">
        <v>3179</v>
      </c>
    </row>
    <row r="1205" spans="1:16" hidden="1" x14ac:dyDescent="0.25">
      <c r="A1205" t="s">
        <v>2240</v>
      </c>
      <c r="B1205" t="s">
        <v>2887</v>
      </c>
      <c r="C1205" t="s">
        <v>1306</v>
      </c>
      <c r="D1205" t="s">
        <v>400</v>
      </c>
      <c r="E1205" s="9">
        <v>1685</v>
      </c>
      <c r="F1205" s="10">
        <v>13400</v>
      </c>
      <c r="G1205" t="s">
        <v>2241</v>
      </c>
    </row>
    <row r="1206" spans="1:16" hidden="1" x14ac:dyDescent="0.25">
      <c r="A1206" t="s">
        <v>2242</v>
      </c>
      <c r="B1206" t="s">
        <v>2887</v>
      </c>
      <c r="C1206" t="s">
        <v>1058</v>
      </c>
      <c r="D1206" t="s">
        <v>400</v>
      </c>
      <c r="E1206" s="9">
        <v>1288</v>
      </c>
      <c r="F1206" s="10">
        <v>16509</v>
      </c>
      <c r="G1206" t="s">
        <v>3180</v>
      </c>
    </row>
    <row r="1207" spans="1:16" x14ac:dyDescent="0.25">
      <c r="A1207" t="s">
        <v>2243</v>
      </c>
      <c r="B1207" t="s">
        <v>2882</v>
      </c>
      <c r="C1207" t="s">
        <v>2162</v>
      </c>
      <c r="D1207" t="s">
        <v>400</v>
      </c>
      <c r="E1207" s="9">
        <v>1075</v>
      </c>
      <c r="F1207" s="11">
        <v>8858</v>
      </c>
      <c r="G1207" t="s">
        <v>2244</v>
      </c>
      <c r="I1207" t="str" cm="1">
        <f t="array" ref="I1207">_xlfn.IFS(B1207=" United States Navy","USS",B1207=" Royal Navy","HMS",B1207=" Royal Canadian Navy","HMCS")</f>
        <v>HMS</v>
      </c>
      <c r="J1207" t="str">
        <f>A1207</f>
        <v>Shikari</v>
      </c>
      <c r="K1207" t="s">
        <v>3268</v>
      </c>
      <c r="L1207" t="str">
        <f>CONCATENATE(C1207,"-class ",D1207)</f>
        <v>S (Admiralty)-class Destroyer</v>
      </c>
      <c r="M1207" t="s">
        <v>3268</v>
      </c>
      <c r="N1207" s="9">
        <f>E1207</f>
        <v>1075</v>
      </c>
      <c r="P1207" t="str">
        <f>CONCATENATE(I1207," ",J1207,K1207,L1207,M1207,N1207)</f>
        <v>HMS Shikari#S (Admiralty)-class Destroyer#1075</v>
      </c>
    </row>
    <row r="1208" spans="1:16" hidden="1" x14ac:dyDescent="0.25">
      <c r="A1208" t="s">
        <v>2245</v>
      </c>
      <c r="B1208" t="s">
        <v>2887</v>
      </c>
      <c r="C1208" t="s">
        <v>439</v>
      </c>
      <c r="D1208" t="s">
        <v>400</v>
      </c>
      <c r="E1208" s="9">
        <v>1750</v>
      </c>
      <c r="F1208" s="10">
        <v>10951</v>
      </c>
      <c r="G1208" t="s">
        <v>1938</v>
      </c>
    </row>
    <row r="1209" spans="1:16" hidden="1" x14ac:dyDescent="0.25">
      <c r="A1209" t="s">
        <v>2246</v>
      </c>
      <c r="B1209" t="s">
        <v>2887</v>
      </c>
      <c r="C1209" t="s">
        <v>496</v>
      </c>
      <c r="D1209" t="s">
        <v>400</v>
      </c>
      <c r="E1209" s="9">
        <v>2570</v>
      </c>
      <c r="F1209" s="10">
        <v>15836</v>
      </c>
      <c r="G1209" t="s">
        <v>1281</v>
      </c>
    </row>
    <row r="1210" spans="1:16" hidden="1" x14ac:dyDescent="0.25">
      <c r="A1210" t="s">
        <v>2247</v>
      </c>
      <c r="B1210" t="s">
        <v>2887</v>
      </c>
      <c r="C1210" t="s">
        <v>444</v>
      </c>
      <c r="D1210" t="s">
        <v>400</v>
      </c>
      <c r="E1210" s="9">
        <v>2700</v>
      </c>
      <c r="F1210" s="10">
        <v>16162</v>
      </c>
      <c r="G1210" t="s">
        <v>2248</v>
      </c>
    </row>
    <row r="1211" spans="1:16" hidden="1" x14ac:dyDescent="0.25">
      <c r="A1211" t="s">
        <v>2249</v>
      </c>
      <c r="B1211" t="s">
        <v>2887</v>
      </c>
      <c r="C1211" t="s">
        <v>1153</v>
      </c>
      <c r="D1211" t="s">
        <v>400</v>
      </c>
      <c r="E1211" s="9">
        <v>1750</v>
      </c>
      <c r="F1211" s="10">
        <v>10434</v>
      </c>
      <c r="G1211" t="s">
        <v>2250</v>
      </c>
    </row>
    <row r="1212" spans="1:16" hidden="1" x14ac:dyDescent="0.25">
      <c r="A1212" t="s">
        <v>2251</v>
      </c>
      <c r="B1212" t="s">
        <v>2887</v>
      </c>
      <c r="C1212" t="s">
        <v>1153</v>
      </c>
      <c r="D1212" t="s">
        <v>400</v>
      </c>
      <c r="E1212" s="9">
        <v>1750</v>
      </c>
      <c r="F1212" s="10">
        <v>10437</v>
      </c>
      <c r="G1212" t="s">
        <v>2252</v>
      </c>
    </row>
    <row r="1213" spans="1:16" hidden="1" x14ac:dyDescent="0.25">
      <c r="A1213" t="s">
        <v>2253</v>
      </c>
      <c r="B1213" t="s">
        <v>2887</v>
      </c>
      <c r="C1213" t="s">
        <v>2888</v>
      </c>
      <c r="D1213" t="s">
        <v>400</v>
      </c>
      <c r="E1213" s="9">
        <v>2032</v>
      </c>
      <c r="F1213" s="10">
        <v>14599</v>
      </c>
      <c r="G1213" t="s">
        <v>2254</v>
      </c>
    </row>
    <row r="1214" spans="1:16" hidden="1" x14ac:dyDescent="0.25">
      <c r="A1214" t="s">
        <v>1306</v>
      </c>
      <c r="B1214" t="s">
        <v>2887</v>
      </c>
      <c r="C1214" t="s">
        <v>1306</v>
      </c>
      <c r="D1214" t="s">
        <v>400</v>
      </c>
      <c r="E1214" s="9">
        <v>1685</v>
      </c>
      <c r="F1214" s="10">
        <v>13382</v>
      </c>
      <c r="G1214" t="s">
        <v>2255</v>
      </c>
    </row>
    <row r="1215" spans="1:16" hidden="1" x14ac:dyDescent="0.25">
      <c r="A1215" t="s">
        <v>2256</v>
      </c>
      <c r="B1215" t="s">
        <v>2887</v>
      </c>
      <c r="C1215" t="s">
        <v>1153</v>
      </c>
      <c r="D1215" t="s">
        <v>400</v>
      </c>
      <c r="E1215" s="9">
        <v>1750</v>
      </c>
      <c r="F1215" s="10">
        <v>10580</v>
      </c>
      <c r="G1215" t="s">
        <v>552</v>
      </c>
    </row>
    <row r="1216" spans="1:16" hidden="1" x14ac:dyDescent="0.25">
      <c r="A1216" t="s">
        <v>2257</v>
      </c>
      <c r="B1216" t="s">
        <v>2880</v>
      </c>
      <c r="C1216" t="s">
        <v>399</v>
      </c>
      <c r="D1216" t="s">
        <v>400</v>
      </c>
      <c r="E1216" s="9">
        <v>1630</v>
      </c>
      <c r="F1216" s="10">
        <v>15744</v>
      </c>
      <c r="G1216" t="s">
        <v>418</v>
      </c>
    </row>
    <row r="1217" spans="1:16" x14ac:dyDescent="0.25">
      <c r="A1217" t="s">
        <v>2258</v>
      </c>
      <c r="B1217" t="s">
        <v>2880</v>
      </c>
      <c r="C1217" t="s">
        <v>457</v>
      </c>
      <c r="D1217" t="s">
        <v>403</v>
      </c>
      <c r="E1217" s="9">
        <v>1215</v>
      </c>
      <c r="F1217" s="10">
        <v>7466</v>
      </c>
      <c r="G1217" t="s">
        <v>2259</v>
      </c>
      <c r="I1217" t="str" cm="1">
        <f t="array" ref="I1217">_xlfn.IFS(B1217=" United States Navy","USS",B1217=" Royal Navy","HMS",B1217=" Royal Canadian Navy","HMCS")</f>
        <v>USS</v>
      </c>
      <c r="J1217" t="str">
        <f>A1217</f>
        <v>Sicard</v>
      </c>
      <c r="K1217" t="s">
        <v>3268</v>
      </c>
      <c r="L1217" t="str">
        <f>CONCATENATE(C1217,"-class ",D1217)</f>
        <v>Clemson-class Destroyer minelayer</v>
      </c>
      <c r="M1217" t="s">
        <v>3268</v>
      </c>
      <c r="N1217" s="9">
        <f>E1217</f>
        <v>1215</v>
      </c>
      <c r="P1217" t="str">
        <f>CONCATENATE(I1217," ",J1217,K1217,L1217,M1217,N1217)</f>
        <v>USS Sicard#Clemson-class Destroyer minelayer#1215</v>
      </c>
    </row>
    <row r="1218" spans="1:16" hidden="1" x14ac:dyDescent="0.25">
      <c r="A1218" t="s">
        <v>2260</v>
      </c>
      <c r="B1218" t="s">
        <v>2880</v>
      </c>
      <c r="C1218" t="s">
        <v>406</v>
      </c>
      <c r="D1218" t="s">
        <v>400</v>
      </c>
      <c r="E1218" s="9">
        <v>2050</v>
      </c>
      <c r="F1218" s="10">
        <v>15886</v>
      </c>
      <c r="G1218" t="s">
        <v>2261</v>
      </c>
    </row>
    <row r="1219" spans="1:16" hidden="1" x14ac:dyDescent="0.25">
      <c r="A1219" t="s">
        <v>2262</v>
      </c>
      <c r="B1219" t="s">
        <v>2880</v>
      </c>
      <c r="C1219" t="s">
        <v>406</v>
      </c>
      <c r="D1219" t="s">
        <v>400</v>
      </c>
      <c r="E1219" s="9">
        <v>2050</v>
      </c>
      <c r="F1219" s="10">
        <v>15729</v>
      </c>
      <c r="G1219" t="s">
        <v>2263</v>
      </c>
    </row>
    <row r="1220" spans="1:16" x14ac:dyDescent="0.25">
      <c r="A1220" t="s">
        <v>2264</v>
      </c>
      <c r="B1220" t="s">
        <v>2882</v>
      </c>
      <c r="C1220" t="s">
        <v>429</v>
      </c>
      <c r="D1220" t="s">
        <v>400</v>
      </c>
      <c r="E1220" s="9">
        <v>1891</v>
      </c>
      <c r="F1220" s="10">
        <v>14165</v>
      </c>
      <c r="G1220" t="s">
        <v>2265</v>
      </c>
      <c r="I1220" t="str" cm="1">
        <f t="array" ref="I1220">_xlfn.IFS(B1220=" United States Navy","USS",B1220=" Royal Navy","HMS",B1220=" Royal Canadian Navy","HMCS")</f>
        <v>HMS</v>
      </c>
      <c r="J1220" t="str">
        <f>A1220</f>
        <v>Sikh</v>
      </c>
      <c r="K1220" t="s">
        <v>3268</v>
      </c>
      <c r="L1220" t="str">
        <f>CONCATENATE(C1220,"-class ",D1220)</f>
        <v>Tribal-class Destroyer</v>
      </c>
      <c r="M1220" t="s">
        <v>3268</v>
      </c>
      <c r="N1220" s="9">
        <f>E1220</f>
        <v>1891</v>
      </c>
      <c r="P1220" t="str">
        <f>CONCATENATE(I1220," ",J1220,K1220,L1220,M1220,N1220)</f>
        <v>HMS Sikh#Tribal-class Destroyer#1891</v>
      </c>
    </row>
    <row r="1221" spans="1:16" hidden="1" x14ac:dyDescent="0.25">
      <c r="A1221" t="s">
        <v>2266</v>
      </c>
      <c r="B1221" t="s">
        <v>2901</v>
      </c>
      <c r="C1221" t="s">
        <v>2223</v>
      </c>
      <c r="D1221" t="s">
        <v>400</v>
      </c>
      <c r="E1221" s="9">
        <v>1700</v>
      </c>
      <c r="F1221" s="10">
        <v>14915</v>
      </c>
      <c r="G1221" t="s">
        <v>2267</v>
      </c>
    </row>
    <row r="1222" spans="1:16" hidden="1" x14ac:dyDescent="0.25">
      <c r="A1222" t="s">
        <v>2268</v>
      </c>
      <c r="B1222" t="s">
        <v>2886</v>
      </c>
      <c r="C1222" t="s">
        <v>685</v>
      </c>
      <c r="D1222" t="s">
        <v>400</v>
      </c>
      <c r="E1222" s="9">
        <v>1300</v>
      </c>
      <c r="F1222" s="10">
        <v>9498</v>
      </c>
      <c r="G1222" t="s">
        <v>1666</v>
      </c>
    </row>
    <row r="1223" spans="1:16" x14ac:dyDescent="0.25">
      <c r="A1223" t="s">
        <v>2269</v>
      </c>
      <c r="B1223" t="s">
        <v>2880</v>
      </c>
      <c r="C1223" t="s">
        <v>457</v>
      </c>
      <c r="D1223" t="s">
        <v>400</v>
      </c>
      <c r="E1223" s="9">
        <v>1215</v>
      </c>
      <c r="F1223" s="10">
        <v>7613</v>
      </c>
      <c r="G1223" t="s">
        <v>1284</v>
      </c>
      <c r="I1223" t="str" cm="1">
        <f t="array" ref="I1223">_xlfn.IFS(B1223=" United States Navy","USS",B1223=" Royal Navy","HMS",B1223=" Royal Canadian Navy","HMCS")</f>
        <v>USS</v>
      </c>
      <c r="J1223" t="str">
        <f t="shared" ref="J1223:J1224" si="380">A1223</f>
        <v>Simpson</v>
      </c>
      <c r="K1223" t="s">
        <v>3268</v>
      </c>
      <c r="L1223" t="str">
        <f t="shared" ref="L1223:L1224" si="381">CONCATENATE(C1223,"-class ",D1223)</f>
        <v>Clemson-class Destroyer</v>
      </c>
      <c r="M1223" t="s">
        <v>3268</v>
      </c>
      <c r="N1223" s="9">
        <f t="shared" ref="N1223:N1224" si="382">E1223</f>
        <v>1215</v>
      </c>
      <c r="P1223" t="str">
        <f t="shared" ref="P1223:P1224" si="383">CONCATENATE(I1223," ",J1223,K1223,L1223,M1223,N1223)</f>
        <v>USS Simpson#Clemson-class Destroyer#1215</v>
      </c>
    </row>
    <row r="1224" spans="1:16" x14ac:dyDescent="0.25">
      <c r="A1224" t="s">
        <v>503</v>
      </c>
      <c r="B1224" t="s">
        <v>2880</v>
      </c>
      <c r="C1224" t="s">
        <v>503</v>
      </c>
      <c r="D1224" t="s">
        <v>400</v>
      </c>
      <c r="E1224" s="9">
        <v>1570</v>
      </c>
      <c r="F1224" s="10">
        <v>14458</v>
      </c>
      <c r="G1224" t="s">
        <v>2270</v>
      </c>
      <c r="I1224" t="str" cm="1">
        <f t="array" ref="I1224">_xlfn.IFS(B1224=" United States Navy","USS",B1224=" Royal Navy","HMS",B1224=" Royal Canadian Navy","HMCS")</f>
        <v>USS</v>
      </c>
      <c r="J1224" t="str">
        <f t="shared" si="380"/>
        <v>Sims</v>
      </c>
      <c r="K1224" t="s">
        <v>3268</v>
      </c>
      <c r="L1224" t="str">
        <f t="shared" si="381"/>
        <v>Sims-class Destroyer</v>
      </c>
      <c r="M1224" t="s">
        <v>3268</v>
      </c>
      <c r="N1224" s="9">
        <f t="shared" si="382"/>
        <v>1570</v>
      </c>
      <c r="P1224" t="str">
        <f t="shared" si="383"/>
        <v>USS Sims#Sims-class Destroyer#1570</v>
      </c>
    </row>
    <row r="1225" spans="1:16" hidden="1" x14ac:dyDescent="0.25">
      <c r="A1225" t="s">
        <v>2271</v>
      </c>
      <c r="B1225" t="s">
        <v>2894</v>
      </c>
      <c r="C1225" t="s">
        <v>465</v>
      </c>
      <c r="D1225" t="s">
        <v>400</v>
      </c>
      <c r="E1225" s="9">
        <v>1777</v>
      </c>
      <c r="F1225" s="10">
        <v>15963</v>
      </c>
      <c r="G1225" t="s">
        <v>2272</v>
      </c>
    </row>
    <row r="1226" spans="1:16" hidden="1" x14ac:dyDescent="0.25">
      <c r="A1226" t="s">
        <v>2273</v>
      </c>
      <c r="B1226" t="s">
        <v>2886</v>
      </c>
      <c r="C1226" t="s">
        <v>685</v>
      </c>
      <c r="D1226" t="s">
        <v>400</v>
      </c>
      <c r="E1226" s="9">
        <v>1300</v>
      </c>
      <c r="F1226" s="10">
        <v>10044</v>
      </c>
      <c r="G1226" t="s">
        <v>2274</v>
      </c>
    </row>
    <row r="1227" spans="1:16" x14ac:dyDescent="0.25">
      <c r="A1227" t="s">
        <v>2275</v>
      </c>
      <c r="B1227" t="s">
        <v>2882</v>
      </c>
      <c r="C1227" t="s">
        <v>2276</v>
      </c>
      <c r="D1227" t="s">
        <v>400</v>
      </c>
      <c r="E1227">
        <v>900</v>
      </c>
      <c r="F1227" s="10">
        <v>6260</v>
      </c>
      <c r="G1227" t="s">
        <v>2277</v>
      </c>
      <c r="I1227" t="str" cm="1">
        <f t="array" ref="I1227">_xlfn.IFS(B1227=" United States Navy","USS",B1227=" Royal Navy","HMS",B1227=" Royal Canadian Navy","HMCS")</f>
        <v>HMS</v>
      </c>
      <c r="J1227" t="str">
        <f t="shared" ref="J1227:J1228" si="384">A1227</f>
        <v>Skate</v>
      </c>
      <c r="K1227" t="s">
        <v>3268</v>
      </c>
      <c r="L1227" t="str">
        <f t="shared" ref="L1227:L1228" si="385">CONCATENATE(C1227,"-class ",D1227)</f>
        <v>R (Admiralty)-class Destroyer</v>
      </c>
      <c r="M1227" t="s">
        <v>3268</v>
      </c>
      <c r="N1227" s="9">
        <f t="shared" ref="N1227:N1228" si="386">E1227</f>
        <v>900</v>
      </c>
      <c r="P1227" t="str">
        <f t="shared" ref="P1227:P1228" si="387">CONCATENATE(I1227," ",J1227,K1227,L1227,M1227,N1227)</f>
        <v>HMS Skate#R (Admiralty)-class Destroyer#900</v>
      </c>
    </row>
    <row r="1228" spans="1:16" x14ac:dyDescent="0.25">
      <c r="A1228" t="s">
        <v>2278</v>
      </c>
      <c r="B1228" t="s">
        <v>2894</v>
      </c>
      <c r="C1228" t="s">
        <v>561</v>
      </c>
      <c r="D1228" t="s">
        <v>400</v>
      </c>
      <c r="E1228" s="9">
        <v>1350</v>
      </c>
      <c r="F1228" s="10">
        <v>11484</v>
      </c>
      <c r="G1228" t="s">
        <v>445</v>
      </c>
      <c r="I1228" t="str" cm="1">
        <f t="array" ref="I1228">_xlfn.IFS(B1228=" United States Navy","USS",B1228=" Royal Navy","HMS",B1228=" Royal Canadian Navy","HMCS")</f>
        <v>HMCS</v>
      </c>
      <c r="J1228" t="str">
        <f t="shared" si="384"/>
        <v>Skeena</v>
      </c>
      <c r="K1228" t="s">
        <v>3268</v>
      </c>
      <c r="L1228" t="str">
        <f t="shared" si="385"/>
        <v>River-class Destroyer</v>
      </c>
      <c r="M1228" t="s">
        <v>3268</v>
      </c>
      <c r="N1228" s="9">
        <f t="shared" si="386"/>
        <v>1350</v>
      </c>
      <c r="P1228" t="str">
        <f t="shared" si="387"/>
        <v>HMCS Skeena#River-class Destroyer#1350</v>
      </c>
    </row>
    <row r="1229" spans="1:16" hidden="1" x14ac:dyDescent="0.25">
      <c r="A1229" t="s">
        <v>2279</v>
      </c>
      <c r="B1229" t="s">
        <v>2901</v>
      </c>
      <c r="C1229" t="s">
        <v>2223</v>
      </c>
      <c r="D1229" t="s">
        <v>400</v>
      </c>
      <c r="E1229" s="9">
        <v>1700</v>
      </c>
      <c r="F1229" s="10">
        <v>15175</v>
      </c>
      <c r="G1229" t="s">
        <v>2280</v>
      </c>
    </row>
    <row r="1230" spans="1:16" hidden="1" x14ac:dyDescent="0.25">
      <c r="A1230" t="s">
        <v>2281</v>
      </c>
      <c r="B1230" t="s">
        <v>2901</v>
      </c>
      <c r="C1230" t="s">
        <v>2223</v>
      </c>
      <c r="D1230" t="s">
        <v>400</v>
      </c>
      <c r="E1230" s="9">
        <v>1700</v>
      </c>
      <c r="F1230" s="10">
        <v>15127</v>
      </c>
      <c r="G1230" t="s">
        <v>2282</v>
      </c>
    </row>
    <row r="1231" spans="1:16" hidden="1" x14ac:dyDescent="0.25">
      <c r="A1231" t="s">
        <v>424</v>
      </c>
      <c r="B1231" t="s">
        <v>2884</v>
      </c>
      <c r="C1231" t="s">
        <v>424</v>
      </c>
      <c r="D1231" t="s">
        <v>400</v>
      </c>
      <c r="E1231">
        <v>735</v>
      </c>
      <c r="F1231" s="10">
        <v>13277</v>
      </c>
      <c r="G1231" t="s">
        <v>2283</v>
      </c>
    </row>
    <row r="1232" spans="1:16" hidden="1" x14ac:dyDescent="0.25">
      <c r="A1232" t="s">
        <v>2284</v>
      </c>
      <c r="B1232" t="s">
        <v>2882</v>
      </c>
      <c r="C1232" t="s">
        <v>536</v>
      </c>
      <c r="D1232" t="s">
        <v>400</v>
      </c>
      <c r="E1232" s="9">
        <v>2325</v>
      </c>
      <c r="F1232" s="10">
        <v>17075</v>
      </c>
      <c r="G1232" t="s">
        <v>744</v>
      </c>
    </row>
    <row r="1233" spans="1:16" hidden="1" x14ac:dyDescent="0.25">
      <c r="A1233" t="s">
        <v>2285</v>
      </c>
      <c r="B1233" t="s">
        <v>2880</v>
      </c>
      <c r="C1233" t="s">
        <v>406</v>
      </c>
      <c r="D1233" t="s">
        <v>400</v>
      </c>
      <c r="E1233" s="9">
        <v>2050</v>
      </c>
      <c r="F1233" s="10">
        <v>16162</v>
      </c>
      <c r="G1233" t="s">
        <v>2286</v>
      </c>
    </row>
    <row r="1234" spans="1:16" hidden="1" x14ac:dyDescent="0.25">
      <c r="A1234" t="s">
        <v>2287</v>
      </c>
      <c r="B1234" t="s">
        <v>2901</v>
      </c>
      <c r="C1234" t="s">
        <v>2223</v>
      </c>
      <c r="D1234" t="s">
        <v>400</v>
      </c>
      <c r="E1234" s="9">
        <v>1700</v>
      </c>
      <c r="F1234" s="10">
        <v>15127</v>
      </c>
      <c r="G1234" t="s">
        <v>2288</v>
      </c>
    </row>
    <row r="1235" spans="1:16" hidden="1" x14ac:dyDescent="0.25">
      <c r="A1235" t="s">
        <v>2289</v>
      </c>
      <c r="B1235" t="s">
        <v>2901</v>
      </c>
      <c r="C1235" t="s">
        <v>625</v>
      </c>
      <c r="D1235" t="s">
        <v>400</v>
      </c>
      <c r="E1235" s="9">
        <v>1587</v>
      </c>
      <c r="F1235" s="10">
        <v>14190</v>
      </c>
      <c r="G1235" t="s">
        <v>2290</v>
      </c>
    </row>
    <row r="1236" spans="1:16" x14ac:dyDescent="0.25">
      <c r="A1236" t="s">
        <v>2291</v>
      </c>
      <c r="B1236" t="s">
        <v>2880</v>
      </c>
      <c r="C1236" t="s">
        <v>781</v>
      </c>
      <c r="D1236" t="s">
        <v>400</v>
      </c>
      <c r="E1236" s="9">
        <v>1450</v>
      </c>
      <c r="F1236" s="10">
        <v>13412</v>
      </c>
      <c r="G1236" t="s">
        <v>579</v>
      </c>
      <c r="I1236" t="str" cm="1">
        <f t="array" ref="I1236">_xlfn.IFS(B1236=" United States Navy","USS",B1236=" Royal Navy","HMS",B1236=" Royal Canadian Navy","HMCS")</f>
        <v>USS</v>
      </c>
      <c r="J1236" t="str">
        <f>A1236</f>
        <v>Smith</v>
      </c>
      <c r="K1236" t="s">
        <v>3268</v>
      </c>
      <c r="L1236" t="str">
        <f>CONCATENATE(C1236,"-class ",D1236)</f>
        <v>Mahan-class Destroyer</v>
      </c>
      <c r="M1236" t="s">
        <v>3268</v>
      </c>
      <c r="N1236" s="9">
        <f>E1236</f>
        <v>1450</v>
      </c>
      <c r="P1236" t="str">
        <f>CONCATENATE(I1236," ",J1236,K1236,L1236,M1236,N1236)</f>
        <v>USS Smith#Mahan-class Destroyer#1450</v>
      </c>
    </row>
    <row r="1237" spans="1:16" hidden="1" x14ac:dyDescent="0.25">
      <c r="A1237" t="s">
        <v>2292</v>
      </c>
      <c r="B1237" t="s">
        <v>2901</v>
      </c>
      <c r="C1237" t="s">
        <v>2223</v>
      </c>
      <c r="D1237" t="s">
        <v>400</v>
      </c>
      <c r="E1237" s="9">
        <v>1700</v>
      </c>
      <c r="F1237" s="10">
        <v>14925</v>
      </c>
      <c r="G1237" t="s">
        <v>2293</v>
      </c>
    </row>
    <row r="1238" spans="1:16" hidden="1" x14ac:dyDescent="0.25">
      <c r="A1238" t="s">
        <v>2294</v>
      </c>
      <c r="B1238" t="s">
        <v>2901</v>
      </c>
      <c r="C1238" t="s">
        <v>625</v>
      </c>
      <c r="D1238" t="s">
        <v>400</v>
      </c>
      <c r="E1238" s="9">
        <v>1587</v>
      </c>
      <c r="F1238" s="10">
        <v>14470</v>
      </c>
      <c r="G1238" t="s">
        <v>2295</v>
      </c>
    </row>
    <row r="1239" spans="1:16" hidden="1" x14ac:dyDescent="0.25">
      <c r="A1239" t="s">
        <v>2296</v>
      </c>
      <c r="B1239" t="s">
        <v>2880</v>
      </c>
      <c r="C1239" t="s">
        <v>460</v>
      </c>
      <c r="D1239" t="s">
        <v>400</v>
      </c>
      <c r="E1239" s="9">
        <v>2200</v>
      </c>
      <c r="F1239" s="10">
        <v>16413</v>
      </c>
      <c r="G1239" t="s">
        <v>2297</v>
      </c>
    </row>
    <row r="1240" spans="1:16" hidden="1" x14ac:dyDescent="0.25">
      <c r="A1240" t="s">
        <v>2298</v>
      </c>
      <c r="B1240" t="s">
        <v>2882</v>
      </c>
      <c r="C1240" t="s">
        <v>536</v>
      </c>
      <c r="D1240" t="s">
        <v>400</v>
      </c>
      <c r="E1240" s="9">
        <v>2325</v>
      </c>
      <c r="F1240" s="10">
        <v>16705</v>
      </c>
      <c r="G1240" t="s">
        <v>2299</v>
      </c>
    </row>
    <row r="1241" spans="1:16" x14ac:dyDescent="0.25">
      <c r="A1241" t="s">
        <v>2300</v>
      </c>
      <c r="B1241" t="s">
        <v>2882</v>
      </c>
      <c r="C1241" t="s">
        <v>429</v>
      </c>
      <c r="D1241" t="s">
        <v>400</v>
      </c>
      <c r="E1241" s="9">
        <v>1891</v>
      </c>
      <c r="F1241" s="10">
        <v>14226</v>
      </c>
      <c r="G1241" t="s">
        <v>2301</v>
      </c>
      <c r="I1241" t="str" cm="1">
        <f t="array" ref="I1241">_xlfn.IFS(B1241=" United States Navy","USS",B1241=" Royal Navy","HMS",B1241=" Royal Canadian Navy","HMCS")</f>
        <v>HMS</v>
      </c>
      <c r="J1241" t="str">
        <f t="shared" ref="J1241:J1242" si="388">A1241</f>
        <v>Somali</v>
      </c>
      <c r="K1241" t="s">
        <v>3268</v>
      </c>
      <c r="L1241" t="str">
        <f t="shared" ref="L1241:L1242" si="389">CONCATENATE(C1241,"-class ",D1241)</f>
        <v>Tribal-class Destroyer</v>
      </c>
      <c r="M1241" t="s">
        <v>3268</v>
      </c>
      <c r="N1241" s="9">
        <f t="shared" ref="N1241:N1242" si="390">E1241</f>
        <v>1891</v>
      </c>
      <c r="P1241" t="str">
        <f t="shared" ref="P1241:P1242" si="391">CONCATENATE(I1241," ",J1241,K1241,L1241,M1241,N1241)</f>
        <v>HMS Somali#Tribal-class Destroyer#1891</v>
      </c>
    </row>
    <row r="1242" spans="1:16" x14ac:dyDescent="0.25">
      <c r="A1242" t="s">
        <v>971</v>
      </c>
      <c r="B1242" t="s">
        <v>2880</v>
      </c>
      <c r="C1242" t="s">
        <v>971</v>
      </c>
      <c r="D1242" t="s">
        <v>400</v>
      </c>
      <c r="E1242" s="9">
        <v>1850</v>
      </c>
      <c r="F1242" s="10">
        <v>13850</v>
      </c>
      <c r="G1242" t="s">
        <v>418</v>
      </c>
      <c r="I1242" t="str" cm="1">
        <f t="array" ref="I1242">_xlfn.IFS(B1242=" United States Navy","USS",B1242=" Royal Navy","HMS",B1242=" Royal Canadian Navy","HMCS")</f>
        <v>USS</v>
      </c>
      <c r="J1242" t="str">
        <f t="shared" si="388"/>
        <v>Somers</v>
      </c>
      <c r="K1242" t="s">
        <v>3268</v>
      </c>
      <c r="L1242" t="str">
        <f t="shared" si="389"/>
        <v>Somers-class Destroyer</v>
      </c>
      <c r="M1242" t="s">
        <v>3268</v>
      </c>
      <c r="N1242" s="9">
        <f t="shared" si="390"/>
        <v>1850</v>
      </c>
      <c r="P1242" t="str">
        <f t="shared" si="391"/>
        <v>USS Somers#Somers-class Destroyer#1850</v>
      </c>
    </row>
    <row r="1243" spans="1:16" hidden="1" x14ac:dyDescent="0.25">
      <c r="A1243" t="s">
        <v>2302</v>
      </c>
      <c r="B1243" t="s">
        <v>2901</v>
      </c>
      <c r="C1243" t="s">
        <v>2223</v>
      </c>
      <c r="D1243" t="s">
        <v>400</v>
      </c>
      <c r="E1243" s="9">
        <v>1700</v>
      </c>
      <c r="F1243" s="10">
        <v>15134</v>
      </c>
      <c r="G1243" t="s">
        <v>836</v>
      </c>
    </row>
    <row r="1244" spans="1:16" x14ac:dyDescent="0.25">
      <c r="A1244" t="s">
        <v>2303</v>
      </c>
      <c r="B1244" t="s">
        <v>2880</v>
      </c>
      <c r="C1244" t="s">
        <v>457</v>
      </c>
      <c r="D1244" t="s">
        <v>674</v>
      </c>
      <c r="E1244" s="9">
        <v>1215</v>
      </c>
      <c r="F1244" s="10">
        <v>7207</v>
      </c>
      <c r="G1244" t="s">
        <v>2304</v>
      </c>
      <c r="I1244" t="str" cm="1">
        <f t="array" ref="I1244">_xlfn.IFS(B1244=" United States Navy","USS",B1244=" Royal Navy","HMS",B1244=" Royal Canadian Navy","HMCS")</f>
        <v>USS</v>
      </c>
      <c r="J1244" t="str">
        <f>A1244</f>
        <v>Southard</v>
      </c>
      <c r="K1244" t="s">
        <v>3268</v>
      </c>
      <c r="L1244" t="str">
        <f>CONCATENATE(C1244,"-class ",D1244)</f>
        <v>Clemson-class Destroyer minesweeper</v>
      </c>
      <c r="M1244" t="s">
        <v>3268</v>
      </c>
      <c r="N1244" s="9">
        <f>E1244</f>
        <v>1215</v>
      </c>
      <c r="P1244" t="str">
        <f>CONCATENATE(I1244," ",J1244,K1244,L1244,M1244,N1244)</f>
        <v>USS Southard#Clemson-class Destroyer minesweeper#1215</v>
      </c>
    </row>
    <row r="1245" spans="1:16" hidden="1" x14ac:dyDescent="0.25">
      <c r="A1245" t="s">
        <v>2305</v>
      </c>
      <c r="B1245" t="s">
        <v>2880</v>
      </c>
      <c r="C1245" t="s">
        <v>432</v>
      </c>
      <c r="D1245" t="s">
        <v>400</v>
      </c>
      <c r="E1245" s="9">
        <v>2616</v>
      </c>
      <c r="F1245" s="10">
        <v>16428</v>
      </c>
      <c r="G1245" t="s">
        <v>2306</v>
      </c>
    </row>
    <row r="1246" spans="1:16" hidden="1" x14ac:dyDescent="0.25">
      <c r="A1246" t="s">
        <v>2307</v>
      </c>
      <c r="B1246" t="s">
        <v>2901</v>
      </c>
      <c r="C1246" t="s">
        <v>2223</v>
      </c>
      <c r="D1246" t="s">
        <v>400</v>
      </c>
      <c r="E1246" s="9">
        <v>1700</v>
      </c>
      <c r="F1246" s="10">
        <v>15249</v>
      </c>
      <c r="G1246" t="s">
        <v>517</v>
      </c>
    </row>
    <row r="1247" spans="1:16" hidden="1" x14ac:dyDescent="0.25">
      <c r="A1247" t="s">
        <v>2308</v>
      </c>
      <c r="B1247" t="s">
        <v>2880</v>
      </c>
      <c r="C1247" t="s">
        <v>406</v>
      </c>
      <c r="D1247" t="s">
        <v>400</v>
      </c>
      <c r="E1247" s="9">
        <v>2050</v>
      </c>
      <c r="F1247" s="10">
        <v>15714</v>
      </c>
      <c r="G1247" t="s">
        <v>2309</v>
      </c>
    </row>
    <row r="1248" spans="1:16" hidden="1" x14ac:dyDescent="0.25">
      <c r="A1248" t="s">
        <v>2310</v>
      </c>
      <c r="B1248" t="s">
        <v>2885</v>
      </c>
      <c r="C1248" t="s">
        <v>1426</v>
      </c>
      <c r="D1248" t="s">
        <v>400</v>
      </c>
      <c r="E1248" s="9">
        <v>1389</v>
      </c>
      <c r="F1248">
        <v>1933</v>
      </c>
      <c r="G1248" t="s">
        <v>427</v>
      </c>
    </row>
    <row r="1249" spans="1:16" hidden="1" x14ac:dyDescent="0.25">
      <c r="A1249" t="s">
        <v>2311</v>
      </c>
      <c r="B1249" t="s">
        <v>2917</v>
      </c>
    </row>
    <row r="1250" spans="1:16" hidden="1" x14ac:dyDescent="0.25">
      <c r="A1250" t="s">
        <v>2892</v>
      </c>
      <c r="C1250" t="s">
        <v>400</v>
      </c>
      <c r="D1250" s="9">
        <v>2362</v>
      </c>
      <c r="E1250" s="10">
        <v>21370</v>
      </c>
      <c r="F1250" t="s">
        <v>3181</v>
      </c>
    </row>
    <row r="1251" spans="1:16" hidden="1" x14ac:dyDescent="0.25">
      <c r="A1251" t="s">
        <v>2312</v>
      </c>
      <c r="B1251" t="s">
        <v>2901</v>
      </c>
      <c r="C1251" t="s">
        <v>2223</v>
      </c>
      <c r="D1251" t="s">
        <v>400</v>
      </c>
      <c r="E1251" s="9">
        <v>1700</v>
      </c>
      <c r="F1251" s="10">
        <v>15151</v>
      </c>
      <c r="G1251" t="s">
        <v>653</v>
      </c>
    </row>
    <row r="1252" spans="1:16" hidden="1" x14ac:dyDescent="0.25">
      <c r="A1252" t="s">
        <v>2313</v>
      </c>
      <c r="B1252" t="s">
        <v>2880</v>
      </c>
      <c r="C1252" t="s">
        <v>406</v>
      </c>
      <c r="D1252" t="s">
        <v>400</v>
      </c>
      <c r="E1252" s="9">
        <v>2050</v>
      </c>
      <c r="F1252" s="10">
        <v>15845</v>
      </c>
      <c r="G1252" t="s">
        <v>2314</v>
      </c>
    </row>
    <row r="1253" spans="1:16" hidden="1" x14ac:dyDescent="0.25">
      <c r="A1253" t="s">
        <v>2315</v>
      </c>
      <c r="B1253" t="s">
        <v>2892</v>
      </c>
    </row>
    <row r="1254" spans="1:16" hidden="1" x14ac:dyDescent="0.25">
      <c r="A1254" t="s">
        <v>2908</v>
      </c>
      <c r="B1254" t="s">
        <v>485</v>
      </c>
      <c r="C1254" t="s">
        <v>400</v>
      </c>
      <c r="D1254" s="9">
        <v>1850</v>
      </c>
      <c r="E1254" t="s">
        <v>774</v>
      </c>
      <c r="F1254" t="s">
        <v>3182</v>
      </c>
    </row>
    <row r="1255" spans="1:16" hidden="1" x14ac:dyDescent="0.25">
      <c r="A1255" t="s">
        <v>2884</v>
      </c>
    </row>
    <row r="1256" spans="1:16" hidden="1" x14ac:dyDescent="0.25">
      <c r="A1256" t="s">
        <v>2901</v>
      </c>
      <c r="B1256" t="s">
        <v>506</v>
      </c>
      <c r="C1256" t="s">
        <v>400</v>
      </c>
      <c r="D1256" s="9">
        <v>1190</v>
      </c>
      <c r="E1256" s="10">
        <v>14877</v>
      </c>
      <c r="F1256" t="s">
        <v>3183</v>
      </c>
    </row>
    <row r="1257" spans="1:16" x14ac:dyDescent="0.25">
      <c r="A1257" t="s">
        <v>2316</v>
      </c>
      <c r="B1257" t="s">
        <v>2894</v>
      </c>
      <c r="C1257" t="s">
        <v>506</v>
      </c>
      <c r="D1257" t="s">
        <v>400</v>
      </c>
      <c r="E1257" s="9">
        <v>1190</v>
      </c>
      <c r="F1257" s="10">
        <v>14878</v>
      </c>
      <c r="G1257" t="s">
        <v>1074</v>
      </c>
      <c r="I1257" t="str" cm="1">
        <f t="array" ref="I1257">_xlfn.IFS(B1257=" United States Navy","USS",B1257=" Royal Navy","HMS",B1257=" Royal Canadian Navy","HMCS")</f>
        <v>HMCS</v>
      </c>
      <c r="J1257" t="str">
        <f t="shared" ref="J1257:J1259" si="392">A1257</f>
        <v>St. Clair</v>
      </c>
      <c r="K1257" t="s">
        <v>3268</v>
      </c>
      <c r="L1257" t="str">
        <f t="shared" ref="L1257:L1259" si="393">CONCATENATE(C1257,"-class ",D1257)</f>
        <v>Town-class Destroyer</v>
      </c>
      <c r="M1257" t="s">
        <v>3268</v>
      </c>
      <c r="N1257" s="9">
        <f t="shared" ref="N1257:N1259" si="394">E1257</f>
        <v>1190</v>
      </c>
      <c r="P1257" t="str">
        <f t="shared" ref="P1257:P1259" si="395">CONCATENATE(I1257," ",J1257,K1257,L1257,M1257,N1257)</f>
        <v>HMCS St. Clair#Town-class Destroyer#1190</v>
      </c>
    </row>
    <row r="1258" spans="1:16" x14ac:dyDescent="0.25">
      <c r="A1258" t="s">
        <v>2317</v>
      </c>
      <c r="B1258" t="s">
        <v>2894</v>
      </c>
      <c r="C1258" t="s">
        <v>506</v>
      </c>
      <c r="D1258" t="s">
        <v>400</v>
      </c>
      <c r="E1258" s="9">
        <v>1215</v>
      </c>
      <c r="F1258" s="10">
        <v>14878</v>
      </c>
      <c r="G1258" t="s">
        <v>2318</v>
      </c>
      <c r="I1258" t="str" cm="1">
        <f t="array" ref="I1258">_xlfn.IFS(B1258=" United States Navy","USS",B1258=" Royal Navy","HMS",B1258=" Royal Canadian Navy","HMCS")</f>
        <v>HMCS</v>
      </c>
      <c r="J1258" t="str">
        <f t="shared" si="392"/>
        <v>St. Croix</v>
      </c>
      <c r="K1258" t="s">
        <v>3268</v>
      </c>
      <c r="L1258" t="str">
        <f t="shared" si="393"/>
        <v>Town-class Destroyer</v>
      </c>
      <c r="M1258" t="s">
        <v>3268</v>
      </c>
      <c r="N1258" s="9">
        <f t="shared" si="394"/>
        <v>1215</v>
      </c>
      <c r="P1258" t="str">
        <f t="shared" si="395"/>
        <v>HMCS St. Croix#Town-class Destroyer#1215</v>
      </c>
    </row>
    <row r="1259" spans="1:16" x14ac:dyDescent="0.25">
      <c r="A1259" t="s">
        <v>2319</v>
      </c>
      <c r="B1259" t="s">
        <v>2894</v>
      </c>
      <c r="C1259" t="s">
        <v>506</v>
      </c>
      <c r="D1259" t="s">
        <v>400</v>
      </c>
      <c r="E1259" s="9">
        <v>1215</v>
      </c>
      <c r="F1259" s="10">
        <v>14878</v>
      </c>
      <c r="G1259" t="s">
        <v>2320</v>
      </c>
      <c r="I1259" t="str" cm="1">
        <f t="array" ref="I1259">_xlfn.IFS(B1259=" United States Navy","USS",B1259=" Royal Navy","HMS",B1259=" Royal Canadian Navy","HMCS")</f>
        <v>HMCS</v>
      </c>
      <c r="J1259" t="str">
        <f t="shared" si="392"/>
        <v>St. Francis</v>
      </c>
      <c r="K1259" t="s">
        <v>3268</v>
      </c>
      <c r="L1259" t="str">
        <f t="shared" si="393"/>
        <v>Town-class Destroyer</v>
      </c>
      <c r="M1259" t="s">
        <v>3268</v>
      </c>
      <c r="N1259" s="9">
        <f t="shared" si="394"/>
        <v>1215</v>
      </c>
      <c r="P1259" t="str">
        <f t="shared" si="395"/>
        <v>HMCS St. Francis#Town-class Destroyer#1215</v>
      </c>
    </row>
    <row r="1260" spans="1:16" hidden="1" x14ac:dyDescent="0.25">
      <c r="A1260" t="s">
        <v>2321</v>
      </c>
      <c r="B1260" t="s">
        <v>2882</v>
      </c>
      <c r="C1260" t="s">
        <v>536</v>
      </c>
      <c r="D1260" t="s">
        <v>400</v>
      </c>
      <c r="E1260" s="9">
        <v>2325</v>
      </c>
      <c r="F1260" s="10">
        <v>16823</v>
      </c>
      <c r="G1260" t="s">
        <v>2322</v>
      </c>
    </row>
    <row r="1261" spans="1:16" x14ac:dyDescent="0.25">
      <c r="A1261" t="s">
        <v>2323</v>
      </c>
      <c r="B1261" t="s">
        <v>2894</v>
      </c>
      <c r="C1261" t="s">
        <v>561</v>
      </c>
      <c r="D1261" t="s">
        <v>400</v>
      </c>
      <c r="E1261" s="9">
        <v>1375</v>
      </c>
      <c r="F1261" s="10">
        <v>13563</v>
      </c>
      <c r="G1261" t="s">
        <v>2324</v>
      </c>
      <c r="I1261" t="str" cm="1">
        <f t="array" ref="I1261">_xlfn.IFS(B1261=" United States Navy","USS",B1261=" Royal Navy","HMS",B1261=" Royal Canadian Navy","HMCS")</f>
        <v>HMCS</v>
      </c>
      <c r="J1261" t="str">
        <f t="shared" ref="J1261:J1266" si="396">A1261</f>
        <v>St. Laurent</v>
      </c>
      <c r="K1261" t="s">
        <v>3268</v>
      </c>
      <c r="L1261" t="str">
        <f t="shared" ref="L1261:L1266" si="397">CONCATENATE(C1261,"-class ",D1261)</f>
        <v>River-class Destroyer</v>
      </c>
      <c r="M1261" t="s">
        <v>3268</v>
      </c>
      <c r="N1261" s="9">
        <f t="shared" ref="N1261:N1266" si="398">E1261</f>
        <v>1375</v>
      </c>
      <c r="P1261" t="str">
        <f t="shared" ref="P1261:P1266" si="399">CONCATENATE(I1261," ",J1261,K1261,L1261,M1261,N1261)</f>
        <v>HMCS St. Laurent#River-class Destroyer#1375</v>
      </c>
    </row>
    <row r="1262" spans="1:16" x14ac:dyDescent="0.25">
      <c r="A1262" t="s">
        <v>2325</v>
      </c>
      <c r="B1262" t="s">
        <v>2882</v>
      </c>
      <c r="C1262" t="s">
        <v>506</v>
      </c>
      <c r="D1262" t="s">
        <v>400</v>
      </c>
      <c r="E1262" s="9">
        <v>1190</v>
      </c>
      <c r="F1262" s="10">
        <v>7179</v>
      </c>
      <c r="G1262" t="s">
        <v>2326</v>
      </c>
      <c r="I1262" t="str" cm="1">
        <f t="array" ref="I1262">_xlfn.IFS(B1262=" United States Navy","USS",B1262=" Royal Navy","HMS",B1262=" Royal Canadian Navy","HMCS")</f>
        <v>HMS</v>
      </c>
      <c r="J1262" t="str">
        <f t="shared" si="396"/>
        <v>St. Mary's</v>
      </c>
      <c r="K1262" t="s">
        <v>3268</v>
      </c>
      <c r="L1262" t="str">
        <f t="shared" si="397"/>
        <v>Town-class Destroyer</v>
      </c>
      <c r="M1262" t="s">
        <v>3268</v>
      </c>
      <c r="N1262" s="9">
        <f t="shared" si="398"/>
        <v>1190</v>
      </c>
      <c r="P1262" t="str">
        <f t="shared" si="399"/>
        <v>HMS St. Mary's#Town-class Destroyer#1190</v>
      </c>
    </row>
    <row r="1263" spans="1:16" x14ac:dyDescent="0.25">
      <c r="A1263" t="s">
        <v>2327</v>
      </c>
      <c r="B1263" t="s">
        <v>2880</v>
      </c>
      <c r="C1263" t="s">
        <v>640</v>
      </c>
      <c r="D1263" t="s">
        <v>400</v>
      </c>
      <c r="E1263" s="9">
        <v>1656</v>
      </c>
      <c r="F1263" s="10">
        <v>14569</v>
      </c>
      <c r="G1263" t="s">
        <v>1405</v>
      </c>
      <c r="I1263" t="str" cm="1">
        <f t="array" ref="I1263">_xlfn.IFS(B1263=" United States Navy","USS",B1263=" Royal Navy","HMS",B1263=" Royal Canadian Navy","HMCS")</f>
        <v>USS</v>
      </c>
      <c r="J1263" t="str">
        <f t="shared" si="396"/>
        <v>Stack</v>
      </c>
      <c r="K1263" t="s">
        <v>3268</v>
      </c>
      <c r="L1263" t="str">
        <f t="shared" si="397"/>
        <v>Benham-class Destroyer</v>
      </c>
      <c r="M1263" t="s">
        <v>3268</v>
      </c>
      <c r="N1263" s="9">
        <f t="shared" si="398"/>
        <v>1656</v>
      </c>
      <c r="P1263" t="str">
        <f t="shared" si="399"/>
        <v>USS Stack#Benham-class Destroyer#1656</v>
      </c>
    </row>
    <row r="1264" spans="1:16" x14ac:dyDescent="0.25">
      <c r="A1264" t="s">
        <v>2328</v>
      </c>
      <c r="B1264" t="s">
        <v>2882</v>
      </c>
      <c r="C1264" t="s">
        <v>506</v>
      </c>
      <c r="D1264" t="s">
        <v>400</v>
      </c>
      <c r="E1264" s="9">
        <v>1060</v>
      </c>
      <c r="F1264" s="10">
        <v>7079</v>
      </c>
      <c r="G1264" t="s">
        <v>2329</v>
      </c>
      <c r="I1264" t="str" cm="1">
        <f t="array" ref="I1264">_xlfn.IFS(B1264=" United States Navy","USS",B1264=" Royal Navy","HMS",B1264=" Royal Canadian Navy","HMCS")</f>
        <v>HMS</v>
      </c>
      <c r="J1264" t="str">
        <f t="shared" si="396"/>
        <v>Stanley</v>
      </c>
      <c r="K1264" t="s">
        <v>3268</v>
      </c>
      <c r="L1264" t="str">
        <f t="shared" si="397"/>
        <v>Town-class Destroyer</v>
      </c>
      <c r="M1264" t="s">
        <v>3268</v>
      </c>
      <c r="N1264" s="9">
        <f t="shared" si="398"/>
        <v>1060</v>
      </c>
      <c r="P1264" t="str">
        <f t="shared" si="399"/>
        <v>HMS Stanley#Town-class Destroyer#1060</v>
      </c>
    </row>
    <row r="1265" spans="1:16" x14ac:dyDescent="0.25">
      <c r="A1265" t="s">
        <v>2330</v>
      </c>
      <c r="B1265" t="s">
        <v>2880</v>
      </c>
      <c r="C1265" t="s">
        <v>406</v>
      </c>
      <c r="D1265" t="s">
        <v>400</v>
      </c>
      <c r="E1265" s="9">
        <v>2050</v>
      </c>
      <c r="F1265" s="10">
        <v>15629</v>
      </c>
      <c r="G1265" t="s">
        <v>420</v>
      </c>
      <c r="I1265" t="str" cm="1">
        <f t="array" ref="I1265">_xlfn.IFS(B1265=" United States Navy","USS",B1265=" Royal Navy","HMS",B1265=" Royal Canadian Navy","HMCS")</f>
        <v>USS</v>
      </c>
      <c r="J1265" t="str">
        <f t="shared" si="396"/>
        <v>Stanly</v>
      </c>
      <c r="K1265" t="s">
        <v>3268</v>
      </c>
      <c r="L1265" t="str">
        <f t="shared" si="397"/>
        <v>Fletcher-class Destroyer</v>
      </c>
      <c r="M1265" t="s">
        <v>3268</v>
      </c>
      <c r="N1265" s="9">
        <f t="shared" si="398"/>
        <v>2050</v>
      </c>
      <c r="P1265" t="str">
        <f t="shared" si="399"/>
        <v>USS Stanly#Fletcher-class Destroyer#2050</v>
      </c>
    </row>
    <row r="1266" spans="1:16" x14ac:dyDescent="0.25">
      <c r="A1266" t="s">
        <v>2331</v>
      </c>
      <c r="B1266" t="s">
        <v>2880</v>
      </c>
      <c r="C1266" t="s">
        <v>578</v>
      </c>
      <c r="D1266" t="s">
        <v>674</v>
      </c>
      <c r="E1266" s="9">
        <v>1190</v>
      </c>
      <c r="F1266" s="10">
        <v>7313</v>
      </c>
      <c r="G1266" t="s">
        <v>2047</v>
      </c>
      <c r="I1266" t="str" cm="1">
        <f t="array" ref="I1266">_xlfn.IFS(B1266=" United States Navy","USS",B1266=" Royal Navy","HMS",B1266=" Royal Canadian Navy","HMCS")</f>
        <v>USS</v>
      </c>
      <c r="J1266" t="str">
        <f t="shared" si="396"/>
        <v>Stansbury</v>
      </c>
      <c r="K1266" t="s">
        <v>3268</v>
      </c>
      <c r="L1266" t="str">
        <f t="shared" si="397"/>
        <v>Wickes-class Destroyer minesweeper</v>
      </c>
      <c r="M1266" t="s">
        <v>3268</v>
      </c>
      <c r="N1266" s="9">
        <f t="shared" si="398"/>
        <v>1190</v>
      </c>
      <c r="P1266" t="str">
        <f t="shared" si="399"/>
        <v>USS Stansbury#Wickes-class Destroyer minesweeper#1190</v>
      </c>
    </row>
    <row r="1267" spans="1:16" hidden="1" x14ac:dyDescent="0.25">
      <c r="A1267" t="s">
        <v>2332</v>
      </c>
      <c r="B1267" t="s">
        <v>2901</v>
      </c>
      <c r="C1267" t="s">
        <v>483</v>
      </c>
      <c r="D1267" t="s">
        <v>400</v>
      </c>
      <c r="E1267" s="9">
        <v>1260</v>
      </c>
      <c r="F1267" s="10">
        <v>6170</v>
      </c>
      <c r="G1267" t="s">
        <v>2333</v>
      </c>
    </row>
    <row r="1268" spans="1:16" hidden="1" x14ac:dyDescent="0.25">
      <c r="A1268" t="s">
        <v>2334</v>
      </c>
      <c r="B1268" t="s">
        <v>2901</v>
      </c>
      <c r="C1268" t="s">
        <v>2223</v>
      </c>
      <c r="D1268" t="s">
        <v>400</v>
      </c>
      <c r="E1268" s="9">
        <v>1700</v>
      </c>
      <c r="F1268" s="10">
        <v>15166</v>
      </c>
      <c r="G1268" t="s">
        <v>2335</v>
      </c>
    </row>
    <row r="1269" spans="1:16" hidden="1" x14ac:dyDescent="0.25">
      <c r="A1269" t="s">
        <v>2336</v>
      </c>
      <c r="B1269" t="s">
        <v>2880</v>
      </c>
      <c r="C1269" t="s">
        <v>432</v>
      </c>
      <c r="D1269" t="s">
        <v>400</v>
      </c>
      <c r="E1269" s="9">
        <v>2616</v>
      </c>
      <c r="F1269" s="10">
        <v>16583</v>
      </c>
      <c r="G1269" t="s">
        <v>3184</v>
      </c>
    </row>
    <row r="1270" spans="1:16" hidden="1" x14ac:dyDescent="0.25">
      <c r="A1270" t="s">
        <v>2337</v>
      </c>
      <c r="B1270" t="s">
        <v>2880</v>
      </c>
      <c r="C1270" t="s">
        <v>406</v>
      </c>
      <c r="D1270" t="s">
        <v>400</v>
      </c>
      <c r="E1270" s="9">
        <v>2050</v>
      </c>
      <c r="F1270" s="10">
        <v>15903</v>
      </c>
      <c r="G1270" t="s">
        <v>3185</v>
      </c>
    </row>
    <row r="1271" spans="1:16" hidden="1" x14ac:dyDescent="0.25">
      <c r="A1271" t="s">
        <v>2338</v>
      </c>
      <c r="B1271" t="s">
        <v>2880</v>
      </c>
      <c r="C1271" t="s">
        <v>406</v>
      </c>
      <c r="D1271" t="s">
        <v>400</v>
      </c>
      <c r="E1271" s="9">
        <v>2050</v>
      </c>
      <c r="F1271" s="10">
        <v>16000</v>
      </c>
      <c r="G1271" t="s">
        <v>1989</v>
      </c>
    </row>
    <row r="1272" spans="1:16" hidden="1" x14ac:dyDescent="0.25">
      <c r="A1272" t="s">
        <v>2339</v>
      </c>
      <c r="B1272" t="s">
        <v>2901</v>
      </c>
      <c r="C1272" t="s">
        <v>625</v>
      </c>
      <c r="D1272" t="s">
        <v>400</v>
      </c>
      <c r="E1272" s="9">
        <v>1587</v>
      </c>
      <c r="F1272" s="10">
        <v>14548</v>
      </c>
      <c r="G1272" t="s">
        <v>2340</v>
      </c>
    </row>
    <row r="1273" spans="1:16" x14ac:dyDescent="0.25">
      <c r="A1273" t="s">
        <v>2341</v>
      </c>
      <c r="B1273" t="s">
        <v>2880</v>
      </c>
      <c r="C1273" t="s">
        <v>640</v>
      </c>
      <c r="D1273" t="s">
        <v>400</v>
      </c>
      <c r="E1273" s="9">
        <v>1656</v>
      </c>
      <c r="F1273" s="10">
        <v>14472</v>
      </c>
      <c r="G1273" t="s">
        <v>418</v>
      </c>
      <c r="I1273" t="str" cm="1">
        <f t="array" ref="I1273">_xlfn.IFS(B1273=" United States Navy","USS",B1273=" Royal Navy","HMS",B1273=" Royal Canadian Navy","HMCS")</f>
        <v>USS</v>
      </c>
      <c r="J1273" t="str">
        <f>A1273</f>
        <v>Sterett</v>
      </c>
      <c r="K1273" t="s">
        <v>3268</v>
      </c>
      <c r="L1273" t="str">
        <f>CONCATENATE(C1273,"-class ",D1273)</f>
        <v>Benham-class Destroyer</v>
      </c>
      <c r="M1273" t="s">
        <v>3268</v>
      </c>
      <c r="N1273" s="9">
        <f>E1273</f>
        <v>1656</v>
      </c>
      <c r="P1273" t="str">
        <f>CONCATENATE(I1273," ",J1273,K1273,L1273,M1273,N1273)</f>
        <v>USS Sterett#Benham-class Destroyer#1656</v>
      </c>
    </row>
    <row r="1274" spans="1:16" hidden="1" x14ac:dyDescent="0.25">
      <c r="A1274" t="s">
        <v>2342</v>
      </c>
      <c r="B1274" t="s">
        <v>2880</v>
      </c>
      <c r="C1274" t="s">
        <v>406</v>
      </c>
      <c r="D1274" t="s">
        <v>400</v>
      </c>
      <c r="E1274" s="9">
        <v>2050</v>
      </c>
      <c r="F1274" s="10">
        <v>15738</v>
      </c>
      <c r="G1274" t="s">
        <v>1141</v>
      </c>
    </row>
    <row r="1275" spans="1:16" x14ac:dyDescent="0.25">
      <c r="A1275" t="s">
        <v>2343</v>
      </c>
      <c r="B1275" t="s">
        <v>2880</v>
      </c>
      <c r="C1275" t="s">
        <v>399</v>
      </c>
      <c r="D1275" t="s">
        <v>400</v>
      </c>
      <c r="E1275" s="9">
        <v>1630</v>
      </c>
      <c r="F1275" s="10">
        <v>15690</v>
      </c>
      <c r="G1275" t="s">
        <v>2344</v>
      </c>
      <c r="I1275" t="str" cm="1">
        <f t="array" ref="I1275">_xlfn.IFS(B1275=" United States Navy","USS",B1275=" Royal Navy","HMS",B1275=" Royal Canadian Navy","HMCS")</f>
        <v>USS</v>
      </c>
      <c r="J1275" t="str">
        <f>A1275</f>
        <v>Stevenson</v>
      </c>
      <c r="K1275" t="s">
        <v>3268</v>
      </c>
      <c r="L1275" t="str">
        <f>CONCATENATE(C1275,"-class ",D1275)</f>
        <v>Gleaves-class Destroyer</v>
      </c>
      <c r="M1275" t="s">
        <v>3268</v>
      </c>
      <c r="N1275" s="9">
        <f>E1275</f>
        <v>1630</v>
      </c>
      <c r="P1275" t="str">
        <f>CONCATENATE(I1275," ",J1275,K1275,L1275,M1275,N1275)</f>
        <v>USS Stevenson#Gleaves-class Destroyer#1630</v>
      </c>
    </row>
    <row r="1276" spans="1:16" hidden="1" x14ac:dyDescent="0.25">
      <c r="A1276" t="s">
        <v>2887</v>
      </c>
      <c r="B1276" t="s">
        <v>457</v>
      </c>
      <c r="C1276" t="s">
        <v>400</v>
      </c>
      <c r="D1276" s="9">
        <v>1085</v>
      </c>
      <c r="E1276" s="10">
        <v>7564</v>
      </c>
      <c r="F1276" t="s">
        <v>3186</v>
      </c>
    </row>
    <row r="1277" spans="1:16" hidden="1" x14ac:dyDescent="0.25">
      <c r="A1277" t="s">
        <v>2345</v>
      </c>
      <c r="B1277" t="s">
        <v>2880</v>
      </c>
      <c r="C1277" t="s">
        <v>432</v>
      </c>
      <c r="D1277" t="s">
        <v>400</v>
      </c>
      <c r="E1277" s="9">
        <v>2616</v>
      </c>
      <c r="F1277" s="10">
        <v>16741</v>
      </c>
      <c r="G1277" t="s">
        <v>3187</v>
      </c>
    </row>
    <row r="1278" spans="1:16" hidden="1" x14ac:dyDescent="0.25">
      <c r="A1278" t="s">
        <v>2346</v>
      </c>
      <c r="B1278" t="s">
        <v>2977</v>
      </c>
      <c r="C1278" t="s">
        <v>1186</v>
      </c>
      <c r="D1278" t="s">
        <v>400</v>
      </c>
      <c r="E1278" s="9">
        <v>1020</v>
      </c>
      <c r="F1278" s="10">
        <v>13843</v>
      </c>
      <c r="G1278" t="s">
        <v>2347</v>
      </c>
    </row>
    <row r="1279" spans="1:16" hidden="1" x14ac:dyDescent="0.25">
      <c r="A1279" t="s">
        <v>2348</v>
      </c>
      <c r="B1279" t="s">
        <v>2880</v>
      </c>
      <c r="C1279" t="s">
        <v>406</v>
      </c>
      <c r="D1279" t="s">
        <v>400</v>
      </c>
      <c r="E1279" s="9">
        <v>2050</v>
      </c>
      <c r="F1279" s="10">
        <v>16113</v>
      </c>
      <c r="G1279" t="s">
        <v>2349</v>
      </c>
    </row>
    <row r="1280" spans="1:16" hidden="1" x14ac:dyDescent="0.25">
      <c r="A1280" t="s">
        <v>2350</v>
      </c>
      <c r="B1280" t="s">
        <v>2880</v>
      </c>
      <c r="C1280" t="s">
        <v>399</v>
      </c>
      <c r="D1280" t="s">
        <v>400</v>
      </c>
      <c r="E1280" s="9">
        <v>1630</v>
      </c>
      <c r="F1280" s="10">
        <v>15717</v>
      </c>
      <c r="G1280" t="s">
        <v>606</v>
      </c>
    </row>
    <row r="1281" spans="1:16" hidden="1" x14ac:dyDescent="0.25">
      <c r="A1281" t="s">
        <v>2351</v>
      </c>
      <c r="B1281" t="s">
        <v>2880</v>
      </c>
      <c r="C1281" t="s">
        <v>406</v>
      </c>
      <c r="D1281" t="s">
        <v>400</v>
      </c>
      <c r="E1281" s="9">
        <v>2050</v>
      </c>
      <c r="F1281" s="10">
        <v>16177</v>
      </c>
      <c r="G1281" t="s">
        <v>2032</v>
      </c>
    </row>
    <row r="1282" spans="1:16" hidden="1" x14ac:dyDescent="0.25">
      <c r="A1282" t="s">
        <v>2352</v>
      </c>
      <c r="B1282" t="s">
        <v>2884</v>
      </c>
      <c r="C1282" t="s">
        <v>2199</v>
      </c>
      <c r="D1282" t="s">
        <v>400</v>
      </c>
      <c r="E1282" s="9">
        <v>1710</v>
      </c>
      <c r="F1282" s="10">
        <v>15978</v>
      </c>
      <c r="G1282" t="s">
        <v>2353</v>
      </c>
    </row>
    <row r="1283" spans="1:16" hidden="1" x14ac:dyDescent="0.25">
      <c r="A1283" t="s">
        <v>2354</v>
      </c>
      <c r="B1283" t="s">
        <v>2880</v>
      </c>
      <c r="C1283" t="s">
        <v>460</v>
      </c>
      <c r="D1283" t="s">
        <v>400</v>
      </c>
      <c r="E1283" s="9">
        <v>2200</v>
      </c>
      <c r="F1283" s="10">
        <v>16464</v>
      </c>
      <c r="G1283" t="s">
        <v>3188</v>
      </c>
    </row>
    <row r="1284" spans="1:16" hidden="1" x14ac:dyDescent="0.25">
      <c r="A1284" t="s">
        <v>2223</v>
      </c>
      <c r="B1284" t="s">
        <v>2901</v>
      </c>
      <c r="C1284" t="s">
        <v>2223</v>
      </c>
      <c r="D1284" t="s">
        <v>400</v>
      </c>
      <c r="E1284" s="9">
        <v>1700</v>
      </c>
      <c r="F1284" s="10">
        <v>14890</v>
      </c>
      <c r="G1284" t="s">
        <v>2355</v>
      </c>
    </row>
    <row r="1285" spans="1:16" hidden="1" x14ac:dyDescent="0.25">
      <c r="A1285" t="s">
        <v>2356</v>
      </c>
      <c r="B1285" t="s">
        <v>2901</v>
      </c>
      <c r="C1285" t="s">
        <v>2223</v>
      </c>
      <c r="D1285" t="s">
        <v>400</v>
      </c>
      <c r="E1285" s="9">
        <v>1700</v>
      </c>
      <c r="F1285" s="10">
        <v>14902</v>
      </c>
      <c r="G1285" t="s">
        <v>2357</v>
      </c>
    </row>
    <row r="1286" spans="1:16" hidden="1" x14ac:dyDescent="0.25">
      <c r="A1286" t="s">
        <v>2358</v>
      </c>
      <c r="B1286" t="s">
        <v>2892</v>
      </c>
      <c r="C1286" t="s">
        <v>964</v>
      </c>
      <c r="D1286" t="s">
        <v>400</v>
      </c>
      <c r="E1286" s="9">
        <v>1206</v>
      </c>
      <c r="F1286" s="10">
        <v>11725</v>
      </c>
      <c r="G1286" t="s">
        <v>2359</v>
      </c>
    </row>
    <row r="1287" spans="1:16" hidden="1" x14ac:dyDescent="0.25">
      <c r="A1287" t="s">
        <v>2360</v>
      </c>
      <c r="B1287" t="s">
        <v>2901</v>
      </c>
      <c r="C1287" t="s">
        <v>2223</v>
      </c>
      <c r="D1287" t="s">
        <v>400</v>
      </c>
      <c r="E1287" s="9">
        <v>1700</v>
      </c>
      <c r="F1287" s="10">
        <v>15149</v>
      </c>
      <c r="G1287" t="s">
        <v>2361</v>
      </c>
    </row>
    <row r="1288" spans="1:16" hidden="1" x14ac:dyDescent="0.25">
      <c r="A1288" t="s">
        <v>2362</v>
      </c>
      <c r="B1288" t="s">
        <v>2901</v>
      </c>
      <c r="C1288" t="s">
        <v>625</v>
      </c>
      <c r="D1288" t="s">
        <v>400</v>
      </c>
      <c r="E1288" s="9">
        <v>1587</v>
      </c>
      <c r="F1288" s="10">
        <v>14202</v>
      </c>
      <c r="G1288" t="s">
        <v>2363</v>
      </c>
    </row>
    <row r="1289" spans="1:16" hidden="1" x14ac:dyDescent="0.25">
      <c r="A1289" t="s">
        <v>2364</v>
      </c>
      <c r="B1289" t="s">
        <v>2880</v>
      </c>
      <c r="C1289" t="s">
        <v>432</v>
      </c>
      <c r="D1289" t="s">
        <v>400</v>
      </c>
      <c r="E1289" s="9">
        <v>2616</v>
      </c>
      <c r="F1289" s="10">
        <v>16709</v>
      </c>
      <c r="G1289" t="s">
        <v>2365</v>
      </c>
    </row>
    <row r="1290" spans="1:16" x14ac:dyDescent="0.25">
      <c r="A1290" t="s">
        <v>2366</v>
      </c>
      <c r="B1290" t="s">
        <v>2880</v>
      </c>
      <c r="C1290" t="s">
        <v>578</v>
      </c>
      <c r="D1290" t="s">
        <v>400</v>
      </c>
      <c r="E1290" s="9">
        <v>1190</v>
      </c>
      <c r="F1290" s="10">
        <v>6758</v>
      </c>
      <c r="G1290" t="s">
        <v>2367</v>
      </c>
      <c r="I1290" t="str" cm="1">
        <f t="array" ref="I1290">_xlfn.IFS(B1290=" United States Navy","USS",B1290=" Royal Navy","HMS",B1290=" Royal Canadian Navy","HMCS")</f>
        <v>USS</v>
      </c>
      <c r="J1290" t="str">
        <f>A1290</f>
        <v>Stringham</v>
      </c>
      <c r="K1290" t="s">
        <v>3268</v>
      </c>
      <c r="L1290" t="str">
        <f>CONCATENATE(C1290,"-class ",D1290)</f>
        <v>Wickes-class Destroyer</v>
      </c>
      <c r="M1290" t="s">
        <v>3268</v>
      </c>
      <c r="N1290" s="9">
        <f>E1290</f>
        <v>1190</v>
      </c>
      <c r="P1290" t="str">
        <f>CONCATENATE(I1290," ",J1290,K1290,L1290,M1290,N1290)</f>
        <v>USS Stringham#Wickes-class Destroyer#1190</v>
      </c>
    </row>
    <row r="1291" spans="1:16" hidden="1" x14ac:dyDescent="0.25">
      <c r="A1291" t="s">
        <v>2368</v>
      </c>
      <c r="B1291" t="s">
        <v>2901</v>
      </c>
      <c r="C1291" t="s">
        <v>2223</v>
      </c>
      <c r="D1291" t="s">
        <v>400</v>
      </c>
      <c r="E1291" s="9">
        <v>1700</v>
      </c>
      <c r="F1291" s="10">
        <v>15241</v>
      </c>
      <c r="G1291" t="s">
        <v>2369</v>
      </c>
    </row>
    <row r="1292" spans="1:16" hidden="1" x14ac:dyDescent="0.25">
      <c r="A1292" t="s">
        <v>3189</v>
      </c>
      <c r="B1292" t="s">
        <v>2880</v>
      </c>
      <c r="C1292" t="s">
        <v>460</v>
      </c>
      <c r="D1292" t="s">
        <v>400</v>
      </c>
      <c r="E1292" s="9">
        <v>2200</v>
      </c>
      <c r="F1292" s="10">
        <v>16504</v>
      </c>
      <c r="G1292" t="s">
        <v>3190</v>
      </c>
    </row>
    <row r="1293" spans="1:16" x14ac:dyDescent="0.25">
      <c r="A1293" t="s">
        <v>2370</v>
      </c>
      <c r="B1293" t="s">
        <v>2882</v>
      </c>
      <c r="C1293" t="s">
        <v>2162</v>
      </c>
      <c r="D1293" t="s">
        <v>400</v>
      </c>
      <c r="E1293" s="9">
        <v>1075</v>
      </c>
      <c r="F1293" s="10">
        <v>7123</v>
      </c>
      <c r="G1293" t="s">
        <v>2371</v>
      </c>
      <c r="I1293" t="str" cm="1">
        <f t="array" ref="I1293">_xlfn.IFS(B1293=" United States Navy","USS",B1293=" Royal Navy","HMS",B1293=" Royal Canadian Navy","HMCS")</f>
        <v>HMS</v>
      </c>
      <c r="J1293" t="str">
        <f>A1293</f>
        <v>Stronghold</v>
      </c>
      <c r="K1293" t="s">
        <v>3268</v>
      </c>
      <c r="L1293" t="str">
        <f>CONCATENATE(C1293,"-class ",D1293)</f>
        <v>S (Admiralty)-class Destroyer</v>
      </c>
      <c r="M1293" t="s">
        <v>3268</v>
      </c>
      <c r="N1293" s="9">
        <f>E1293</f>
        <v>1075</v>
      </c>
      <c r="P1293" t="str">
        <f>CONCATENATE(I1293," ",J1293,K1293,L1293,M1293,N1293)</f>
        <v>HMS Stronghold#S (Admiralty)-class Destroyer#1075</v>
      </c>
    </row>
    <row r="1294" spans="1:16" hidden="1" x14ac:dyDescent="0.25">
      <c r="A1294" t="s">
        <v>2372</v>
      </c>
      <c r="B1294" t="s">
        <v>2901</v>
      </c>
      <c r="C1294" t="s">
        <v>2223</v>
      </c>
      <c r="D1294" t="s">
        <v>400</v>
      </c>
      <c r="E1294" s="9">
        <v>1700</v>
      </c>
      <c r="F1294" s="10">
        <v>15241</v>
      </c>
      <c r="G1294" t="s">
        <v>2373</v>
      </c>
    </row>
    <row r="1295" spans="1:16" hidden="1" x14ac:dyDescent="0.25">
      <c r="A1295" t="s">
        <v>2374</v>
      </c>
      <c r="B1295" t="s">
        <v>2902</v>
      </c>
      <c r="C1295" t="s">
        <v>718</v>
      </c>
      <c r="D1295" t="s">
        <v>562</v>
      </c>
      <c r="E1295" s="9">
        <v>1530</v>
      </c>
      <c r="F1295" s="10">
        <v>7288</v>
      </c>
      <c r="G1295" t="s">
        <v>2375</v>
      </c>
    </row>
    <row r="1296" spans="1:16" x14ac:dyDescent="0.25">
      <c r="A1296" t="s">
        <v>2376</v>
      </c>
      <c r="B1296" t="s">
        <v>2882</v>
      </c>
      <c r="C1296" t="s">
        <v>2162</v>
      </c>
      <c r="D1296" t="s">
        <v>400</v>
      </c>
      <c r="E1296" s="9">
        <v>1075</v>
      </c>
      <c r="F1296" s="11">
        <v>7214</v>
      </c>
      <c r="G1296" t="s">
        <v>2377</v>
      </c>
      <c r="I1296" t="str" cm="1">
        <f t="array" ref="I1296">_xlfn.IFS(B1296=" United States Navy","USS",B1296=" Royal Navy","HMS",B1296=" Royal Canadian Navy","HMCS")</f>
        <v>HMS</v>
      </c>
      <c r="J1296" t="str">
        <f t="shared" ref="J1296:J1297" si="400">A1296</f>
        <v>Sturdy</v>
      </c>
      <c r="K1296" t="s">
        <v>3268</v>
      </c>
      <c r="L1296" t="str">
        <f t="shared" ref="L1296:L1297" si="401">CONCATENATE(C1296,"-class ",D1296)</f>
        <v>S (Admiralty)-class Destroyer</v>
      </c>
      <c r="M1296" t="s">
        <v>3268</v>
      </c>
      <c r="N1296" s="9">
        <f t="shared" ref="N1296:N1297" si="402">E1296</f>
        <v>1075</v>
      </c>
      <c r="P1296" t="str">
        <f t="shared" ref="P1296:P1297" si="403">CONCATENATE(I1296," ",J1296,K1296,L1296,M1296,N1296)</f>
        <v>HMS Sturdy#S (Admiralty)-class Destroyer#1075</v>
      </c>
    </row>
    <row r="1297" spans="1:16" x14ac:dyDescent="0.25">
      <c r="A1297" t="s">
        <v>2378</v>
      </c>
      <c r="B1297" t="s">
        <v>2880</v>
      </c>
      <c r="C1297" t="s">
        <v>457</v>
      </c>
      <c r="D1297" t="s">
        <v>400</v>
      </c>
      <c r="E1297" s="9">
        <v>1215</v>
      </c>
      <c r="F1297" s="10">
        <v>7570</v>
      </c>
      <c r="G1297" t="s">
        <v>2379</v>
      </c>
      <c r="I1297" t="str" cm="1">
        <f t="array" ref="I1297">_xlfn.IFS(B1297=" United States Navy","USS",B1297=" Royal Navy","HMS",B1297=" Royal Canadian Navy","HMCS")</f>
        <v>USS</v>
      </c>
      <c r="J1297" t="str">
        <f t="shared" si="400"/>
        <v>Sturtevant</v>
      </c>
      <c r="K1297" t="s">
        <v>3268</v>
      </c>
      <c r="L1297" t="str">
        <f t="shared" si="401"/>
        <v>Clemson-class Destroyer</v>
      </c>
      <c r="M1297" t="s">
        <v>3268</v>
      </c>
      <c r="N1297" s="9">
        <f t="shared" si="402"/>
        <v>1215</v>
      </c>
      <c r="P1297" t="str">
        <f t="shared" si="403"/>
        <v>USS Sturtevant#Clemson-class Destroyer#1215</v>
      </c>
    </row>
    <row r="1298" spans="1:16" hidden="1" x14ac:dyDescent="0.25">
      <c r="A1298" t="s">
        <v>2380</v>
      </c>
      <c r="B1298" t="s">
        <v>2887</v>
      </c>
      <c r="C1298" t="s">
        <v>1370</v>
      </c>
      <c r="D1298" t="s">
        <v>400</v>
      </c>
      <c r="E1298" s="9">
        <v>1262</v>
      </c>
      <c r="F1298" s="10">
        <v>16309</v>
      </c>
      <c r="G1298" t="s">
        <v>3191</v>
      </c>
    </row>
    <row r="1299" spans="1:16" hidden="1" x14ac:dyDescent="0.25">
      <c r="A1299" t="s">
        <v>2381</v>
      </c>
      <c r="B1299" t="s">
        <v>2883</v>
      </c>
      <c r="C1299" t="s">
        <v>980</v>
      </c>
      <c r="D1299" t="s">
        <v>400</v>
      </c>
      <c r="E1299" s="9">
        <v>1360</v>
      </c>
      <c r="F1299" s="10">
        <v>15155</v>
      </c>
      <c r="G1299" t="s">
        <v>981</v>
      </c>
    </row>
    <row r="1300" spans="1:16" hidden="1" x14ac:dyDescent="0.25">
      <c r="A1300" t="s">
        <v>3192</v>
      </c>
      <c r="B1300" t="s">
        <v>2887</v>
      </c>
      <c r="C1300" t="s">
        <v>522</v>
      </c>
      <c r="D1300" t="s">
        <v>400</v>
      </c>
      <c r="E1300">
        <v>850</v>
      </c>
      <c r="F1300" s="10">
        <v>8491</v>
      </c>
      <c r="G1300" t="s">
        <v>3193</v>
      </c>
    </row>
    <row r="1301" spans="1:16" hidden="1" x14ac:dyDescent="0.25">
      <c r="A1301" t="s">
        <v>3194</v>
      </c>
      <c r="B1301" t="s">
        <v>2887</v>
      </c>
      <c r="C1301" t="s">
        <v>1058</v>
      </c>
      <c r="D1301" t="s">
        <v>400</v>
      </c>
      <c r="E1301" s="9">
        <v>1288</v>
      </c>
      <c r="F1301" s="10">
        <v>16522</v>
      </c>
      <c r="G1301" t="s">
        <v>2382</v>
      </c>
    </row>
    <row r="1302" spans="1:16" hidden="1" x14ac:dyDescent="0.25">
      <c r="A1302" t="s">
        <v>2383</v>
      </c>
      <c r="B1302" t="s">
        <v>2977</v>
      </c>
      <c r="C1302" t="s">
        <v>1277</v>
      </c>
      <c r="D1302" t="s">
        <v>400</v>
      </c>
      <c r="E1302" s="9">
        <v>1135</v>
      </c>
      <c r="F1302" s="10">
        <v>15966</v>
      </c>
      <c r="G1302" t="s">
        <v>2384</v>
      </c>
    </row>
    <row r="1303" spans="1:16" hidden="1" x14ac:dyDescent="0.25">
      <c r="A1303" t="s">
        <v>2385</v>
      </c>
      <c r="B1303" t="s">
        <v>2901</v>
      </c>
      <c r="C1303" t="s">
        <v>2223</v>
      </c>
      <c r="D1303" t="s">
        <v>400</v>
      </c>
      <c r="E1303" s="9">
        <v>1700</v>
      </c>
      <c r="F1303" s="10">
        <v>15127</v>
      </c>
      <c r="G1303" t="s">
        <v>2386</v>
      </c>
    </row>
    <row r="1304" spans="1:16" hidden="1" x14ac:dyDescent="0.25">
      <c r="A1304" t="s">
        <v>2387</v>
      </c>
      <c r="B1304" t="s">
        <v>2887</v>
      </c>
      <c r="C1304" t="s">
        <v>522</v>
      </c>
      <c r="D1304" t="s">
        <v>400</v>
      </c>
      <c r="E1304">
        <v>850</v>
      </c>
      <c r="F1304" s="10">
        <v>7796</v>
      </c>
      <c r="G1304" t="s">
        <v>3195</v>
      </c>
    </row>
    <row r="1305" spans="1:16" hidden="1" x14ac:dyDescent="0.25">
      <c r="A1305" t="s">
        <v>2388</v>
      </c>
      <c r="B1305" t="s">
        <v>2887</v>
      </c>
      <c r="C1305" t="s">
        <v>1306</v>
      </c>
      <c r="D1305" t="s">
        <v>400</v>
      </c>
      <c r="E1305" s="9">
        <v>1685</v>
      </c>
      <c r="F1305" s="10">
        <v>13758</v>
      </c>
      <c r="G1305" t="s">
        <v>2389</v>
      </c>
    </row>
    <row r="1306" spans="1:16" hidden="1" x14ac:dyDescent="0.25">
      <c r="A1306" t="s">
        <v>2390</v>
      </c>
      <c r="B1306" t="s">
        <v>2887</v>
      </c>
      <c r="C1306" t="s">
        <v>2889</v>
      </c>
      <c r="D1306" t="s">
        <v>400</v>
      </c>
      <c r="E1306" s="9">
        <v>2077</v>
      </c>
      <c r="F1306" s="10">
        <v>15914</v>
      </c>
      <c r="G1306" t="s">
        <v>2391</v>
      </c>
    </row>
    <row r="1307" spans="1:16" hidden="1" x14ac:dyDescent="0.25">
      <c r="A1307" t="s">
        <v>2392</v>
      </c>
      <c r="B1307" t="s">
        <v>2887</v>
      </c>
      <c r="C1307" t="s">
        <v>444</v>
      </c>
      <c r="D1307" t="s">
        <v>400</v>
      </c>
      <c r="E1307" s="9">
        <v>2700</v>
      </c>
      <c r="F1307" s="10">
        <v>15704</v>
      </c>
      <c r="G1307" t="s">
        <v>2393</v>
      </c>
    </row>
    <row r="1308" spans="1:16" hidden="1" x14ac:dyDescent="0.25">
      <c r="A1308" t="s">
        <v>2394</v>
      </c>
      <c r="B1308" t="s">
        <v>2901</v>
      </c>
      <c r="C1308" t="s">
        <v>2223</v>
      </c>
      <c r="D1308" t="s">
        <v>400</v>
      </c>
      <c r="E1308" s="9">
        <v>1700</v>
      </c>
      <c r="F1308" s="10">
        <v>15149</v>
      </c>
      <c r="G1308" t="s">
        <v>2395</v>
      </c>
    </row>
    <row r="1309" spans="1:16" hidden="1" x14ac:dyDescent="0.25">
      <c r="A1309" t="s">
        <v>2396</v>
      </c>
      <c r="B1309" t="s">
        <v>2901</v>
      </c>
      <c r="C1309" t="s">
        <v>2223</v>
      </c>
      <c r="D1309" t="s">
        <v>400</v>
      </c>
      <c r="E1309" s="9">
        <v>1700</v>
      </c>
      <c r="F1309" s="10">
        <v>15343</v>
      </c>
      <c r="G1309" t="s">
        <v>2397</v>
      </c>
    </row>
    <row r="1310" spans="1:16" x14ac:dyDescent="0.25">
      <c r="A1310" t="s">
        <v>2398</v>
      </c>
      <c r="B1310" t="s">
        <v>2880</v>
      </c>
      <c r="C1310" t="s">
        <v>399</v>
      </c>
      <c r="D1310" t="s">
        <v>400</v>
      </c>
      <c r="E1310" s="9">
        <v>1630</v>
      </c>
      <c r="F1310" s="10">
        <v>15125</v>
      </c>
      <c r="G1310" t="s">
        <v>2399</v>
      </c>
      <c r="I1310" t="str" cm="1">
        <f t="array" ref="I1310">_xlfn.IFS(B1310=" United States Navy","USS",B1310=" Royal Navy","HMS",B1310=" Royal Canadian Navy","HMCS")</f>
        <v>USS</v>
      </c>
      <c r="J1310" t="str">
        <f>A1310</f>
        <v>Swanson</v>
      </c>
      <c r="K1310" t="s">
        <v>3268</v>
      </c>
      <c r="L1310" t="str">
        <f>CONCATENATE(C1310,"-class ",D1310)</f>
        <v>Gleaves-class Destroyer</v>
      </c>
      <c r="M1310" t="s">
        <v>3268</v>
      </c>
      <c r="N1310" s="9">
        <f>E1310</f>
        <v>1630</v>
      </c>
      <c r="P1310" t="str">
        <f>CONCATENATE(I1310," ",J1310,K1310,L1310,M1310,N1310)</f>
        <v>USS Swanson#Gleaves-class Destroyer#1630</v>
      </c>
    </row>
    <row r="1311" spans="1:16" hidden="1" x14ac:dyDescent="0.25">
      <c r="A1311" t="s">
        <v>2400</v>
      </c>
      <c r="B1311" t="s">
        <v>2882</v>
      </c>
      <c r="C1311" t="s">
        <v>2199</v>
      </c>
      <c r="D1311" t="s">
        <v>400</v>
      </c>
      <c r="E1311" s="9">
        <v>1710</v>
      </c>
      <c r="F1311" s="10">
        <v>16052</v>
      </c>
      <c r="G1311" t="s">
        <v>2401</v>
      </c>
    </row>
    <row r="1312" spans="1:16" hidden="1" x14ac:dyDescent="0.25">
      <c r="A1312" t="s">
        <v>1058</v>
      </c>
      <c r="B1312" t="s">
        <v>2887</v>
      </c>
      <c r="C1312" t="s">
        <v>1058</v>
      </c>
      <c r="D1312" t="s">
        <v>400</v>
      </c>
      <c r="E1312" s="9">
        <v>1288</v>
      </c>
      <c r="F1312" s="10">
        <v>16457</v>
      </c>
      <c r="G1312" t="s">
        <v>2402</v>
      </c>
    </row>
    <row r="1313" spans="1:16" hidden="1" x14ac:dyDescent="0.25">
      <c r="A1313" t="s">
        <v>2403</v>
      </c>
      <c r="B1313" t="s">
        <v>2887</v>
      </c>
      <c r="C1313" t="s">
        <v>522</v>
      </c>
      <c r="D1313" t="s">
        <v>400</v>
      </c>
      <c r="E1313">
        <v>850</v>
      </c>
      <c r="F1313" s="10">
        <v>8248</v>
      </c>
      <c r="G1313" t="s">
        <v>3196</v>
      </c>
    </row>
    <row r="1314" spans="1:16" hidden="1" x14ac:dyDescent="0.25">
      <c r="A1314" t="s">
        <v>2404</v>
      </c>
      <c r="B1314" t="s">
        <v>2887</v>
      </c>
      <c r="C1314" t="s">
        <v>2889</v>
      </c>
      <c r="D1314" t="s">
        <v>400</v>
      </c>
      <c r="E1314" s="9">
        <v>2077</v>
      </c>
      <c r="F1314" s="10">
        <v>15584</v>
      </c>
      <c r="G1314" t="s">
        <v>2405</v>
      </c>
    </row>
    <row r="1315" spans="1:16" hidden="1" x14ac:dyDescent="0.25">
      <c r="A1315" t="s">
        <v>3197</v>
      </c>
      <c r="B1315" t="s">
        <v>2887</v>
      </c>
      <c r="C1315" t="s">
        <v>522</v>
      </c>
      <c r="D1315" t="s">
        <v>400</v>
      </c>
      <c r="E1315">
        <v>850</v>
      </c>
      <c r="F1315" s="10">
        <v>7299</v>
      </c>
      <c r="G1315" t="s">
        <v>2406</v>
      </c>
    </row>
    <row r="1316" spans="1:16" hidden="1" x14ac:dyDescent="0.25">
      <c r="A1316" t="s">
        <v>3198</v>
      </c>
      <c r="B1316" t="s">
        <v>2887</v>
      </c>
      <c r="C1316" t="s">
        <v>1370</v>
      </c>
      <c r="D1316" t="s">
        <v>400</v>
      </c>
      <c r="E1316" s="9">
        <v>1262</v>
      </c>
      <c r="F1316" s="10">
        <v>16239</v>
      </c>
      <c r="G1316" t="s">
        <v>1259</v>
      </c>
    </row>
    <row r="1317" spans="1:16" x14ac:dyDescent="0.25">
      <c r="A1317" t="s">
        <v>2407</v>
      </c>
      <c r="B1317" t="s">
        <v>2880</v>
      </c>
      <c r="C1317" t="s">
        <v>578</v>
      </c>
      <c r="D1317" t="s">
        <v>400</v>
      </c>
      <c r="E1317" s="9">
        <v>1190</v>
      </c>
      <c r="F1317" s="10">
        <v>6776</v>
      </c>
      <c r="G1317" t="s">
        <v>2408</v>
      </c>
      <c r="I1317" t="str" cm="1">
        <f t="array" ref="I1317">_xlfn.IFS(B1317=" United States Navy","USS",B1317=" Royal Navy","HMS",B1317=" Royal Canadian Navy","HMCS")</f>
        <v>USS</v>
      </c>
      <c r="J1317" t="str">
        <f>A1317</f>
        <v>Talbot</v>
      </c>
      <c r="K1317" t="s">
        <v>3268</v>
      </c>
      <c r="L1317" t="str">
        <f>CONCATENATE(C1317,"-class ",D1317)</f>
        <v>Wickes-class Destroyer</v>
      </c>
      <c r="M1317" t="s">
        <v>3268</v>
      </c>
      <c r="N1317" s="9">
        <f>E1317</f>
        <v>1190</v>
      </c>
      <c r="P1317" t="str">
        <f>CONCATENATE(I1317," ",J1317,K1317,L1317,M1317,N1317)</f>
        <v>USS Talbot#Wickes-class Destroyer#1190</v>
      </c>
    </row>
    <row r="1318" spans="1:16" hidden="1" x14ac:dyDescent="0.25">
      <c r="A1318" t="s">
        <v>2409</v>
      </c>
      <c r="B1318" t="s">
        <v>2887</v>
      </c>
      <c r="C1318" t="s">
        <v>2889</v>
      </c>
      <c r="D1318" t="s">
        <v>400</v>
      </c>
      <c r="E1318" s="9">
        <v>2077</v>
      </c>
      <c r="F1318" s="10">
        <v>15826</v>
      </c>
      <c r="G1318" t="s">
        <v>2410</v>
      </c>
    </row>
    <row r="1319" spans="1:16" hidden="1" x14ac:dyDescent="0.25">
      <c r="A1319" t="s">
        <v>2411</v>
      </c>
      <c r="B1319" t="s">
        <v>2967</v>
      </c>
      <c r="C1319" t="s">
        <v>2412</v>
      </c>
      <c r="D1319" t="s">
        <v>400</v>
      </c>
      <c r="E1319">
        <v>700</v>
      </c>
      <c r="F1319" s="10">
        <v>8998</v>
      </c>
      <c r="G1319" t="s">
        <v>2413</v>
      </c>
    </row>
    <row r="1320" spans="1:16" hidden="1" x14ac:dyDescent="0.25">
      <c r="A1320" t="s">
        <v>2414</v>
      </c>
      <c r="B1320" t="s">
        <v>2887</v>
      </c>
      <c r="C1320" t="s">
        <v>2888</v>
      </c>
      <c r="D1320" t="s">
        <v>400</v>
      </c>
      <c r="E1320" s="9">
        <v>2032</v>
      </c>
      <c r="F1320" s="10">
        <v>15091</v>
      </c>
      <c r="G1320" t="s">
        <v>2415</v>
      </c>
    </row>
    <row r="1321" spans="1:16" x14ac:dyDescent="0.25">
      <c r="A1321" t="s">
        <v>2416</v>
      </c>
      <c r="B1321" t="s">
        <v>2880</v>
      </c>
      <c r="C1321" t="s">
        <v>578</v>
      </c>
      <c r="D1321" t="s">
        <v>400</v>
      </c>
      <c r="E1321" s="9">
        <v>1190</v>
      </c>
      <c r="F1321" s="10">
        <v>6906</v>
      </c>
      <c r="G1321" t="s">
        <v>635</v>
      </c>
      <c r="I1321" t="str" cm="1">
        <f t="array" ref="I1321">_xlfn.IFS(B1321=" United States Navy","USS",B1321=" Royal Navy","HMS",B1321=" Royal Canadian Navy","HMCS")</f>
        <v>USS</v>
      </c>
      <c r="J1321" t="str">
        <f t="shared" ref="J1321:J1322" si="404">A1321</f>
        <v>Tarbell</v>
      </c>
      <c r="K1321" t="s">
        <v>3268</v>
      </c>
      <c r="L1321" t="str">
        <f t="shared" ref="L1321:L1322" si="405">CONCATENATE(C1321,"-class ",D1321)</f>
        <v>Wickes-class Destroyer</v>
      </c>
      <c r="M1321" t="s">
        <v>3268</v>
      </c>
      <c r="N1321" s="9">
        <f t="shared" ref="N1321:N1322" si="406">E1321</f>
        <v>1190</v>
      </c>
      <c r="P1321" t="str">
        <f t="shared" ref="P1321:P1322" si="407">CONCATENATE(I1321," ",J1321,K1321,L1321,M1321,N1321)</f>
        <v>USS Tarbell#Wickes-class Destroyer#1190</v>
      </c>
    </row>
    <row r="1322" spans="1:16" x14ac:dyDescent="0.25">
      <c r="A1322" t="s">
        <v>2417</v>
      </c>
      <c r="B1322" t="s">
        <v>2882</v>
      </c>
      <c r="C1322" t="s">
        <v>429</v>
      </c>
      <c r="D1322" t="s">
        <v>400</v>
      </c>
      <c r="E1322" s="9">
        <v>1891</v>
      </c>
      <c r="F1322" s="10">
        <v>14314</v>
      </c>
      <c r="G1322" t="s">
        <v>2418</v>
      </c>
      <c r="I1322" t="str" cm="1">
        <f t="array" ref="I1322">_xlfn.IFS(B1322=" United States Navy","USS",B1322=" Royal Navy","HMS",B1322=" Royal Canadian Navy","HMCS")</f>
        <v>HMS</v>
      </c>
      <c r="J1322" t="str">
        <f t="shared" si="404"/>
        <v>Tartar</v>
      </c>
      <c r="K1322" t="s">
        <v>3268</v>
      </c>
      <c r="L1322" t="str">
        <f t="shared" si="405"/>
        <v>Tribal-class Destroyer</v>
      </c>
      <c r="M1322" t="s">
        <v>3268</v>
      </c>
      <c r="N1322" s="9">
        <f t="shared" si="406"/>
        <v>1891</v>
      </c>
      <c r="P1322" t="str">
        <f t="shared" si="407"/>
        <v>HMS Tartar#Tribal-class Destroyer#1891</v>
      </c>
    </row>
    <row r="1323" spans="1:16" hidden="1" x14ac:dyDescent="0.25">
      <c r="A1323" t="s">
        <v>2419</v>
      </c>
      <c r="B1323" t="s">
        <v>2886</v>
      </c>
      <c r="C1323" t="s">
        <v>785</v>
      </c>
      <c r="D1323" t="s">
        <v>400</v>
      </c>
      <c r="E1323" s="9">
        <v>2402</v>
      </c>
      <c r="F1323" s="10">
        <v>12054</v>
      </c>
      <c r="G1323" t="s">
        <v>2420</v>
      </c>
    </row>
    <row r="1324" spans="1:16" hidden="1" x14ac:dyDescent="0.25">
      <c r="A1324" t="s">
        <v>2421</v>
      </c>
      <c r="B1324" t="s">
        <v>2901</v>
      </c>
      <c r="C1324" t="s">
        <v>2421</v>
      </c>
      <c r="D1324" t="s">
        <v>562</v>
      </c>
      <c r="E1324" s="9">
        <v>2840</v>
      </c>
      <c r="F1324" s="10">
        <v>14906</v>
      </c>
      <c r="G1324" t="s">
        <v>2422</v>
      </c>
    </row>
    <row r="1325" spans="1:16" x14ac:dyDescent="0.25">
      <c r="A1325" t="s">
        <v>2423</v>
      </c>
      <c r="B1325" t="s">
        <v>2880</v>
      </c>
      <c r="C1325" t="s">
        <v>578</v>
      </c>
      <c r="D1325" t="s">
        <v>400</v>
      </c>
      <c r="E1325" s="9">
        <v>1060</v>
      </c>
      <c r="F1325" s="10">
        <v>7117</v>
      </c>
      <c r="G1325" t="s">
        <v>2424</v>
      </c>
      <c r="I1325" t="str" cm="1">
        <f t="array" ref="I1325">_xlfn.IFS(B1325=" United States Navy","USS",B1325=" Royal Navy","HMS",B1325=" Royal Canadian Navy","HMCS")</f>
        <v>USS</v>
      </c>
      <c r="J1325" t="str">
        <f>A1325</f>
        <v>Tattnall</v>
      </c>
      <c r="K1325" t="s">
        <v>3268</v>
      </c>
      <c r="L1325" t="str">
        <f>CONCATENATE(C1325,"-class ",D1325)</f>
        <v>Wickes-class Destroyer</v>
      </c>
      <c r="M1325" t="s">
        <v>3268</v>
      </c>
      <c r="N1325" s="9">
        <f>E1325</f>
        <v>1060</v>
      </c>
      <c r="P1325" t="str">
        <f>CONCATENATE(I1325," ",J1325,K1325,L1325,M1325,N1325)</f>
        <v>USS Tattnall#Wickes-class Destroyer#1060</v>
      </c>
    </row>
    <row r="1326" spans="1:16" hidden="1" x14ac:dyDescent="0.25">
      <c r="A1326" t="s">
        <v>2425</v>
      </c>
      <c r="B1326" t="s">
        <v>2880</v>
      </c>
      <c r="C1326" t="s">
        <v>460</v>
      </c>
      <c r="D1326" t="s">
        <v>400</v>
      </c>
      <c r="E1326" s="9">
        <v>2200</v>
      </c>
      <c r="F1326" s="10">
        <v>16212</v>
      </c>
      <c r="G1326" t="s">
        <v>3199</v>
      </c>
    </row>
    <row r="1327" spans="1:16" x14ac:dyDescent="0.25">
      <c r="A1327" t="s">
        <v>2426</v>
      </c>
      <c r="B1327" t="s">
        <v>2880</v>
      </c>
      <c r="C1327" t="s">
        <v>406</v>
      </c>
      <c r="D1327" t="s">
        <v>400</v>
      </c>
      <c r="E1327" s="9">
        <v>2050</v>
      </c>
      <c r="F1327" s="10">
        <v>15581</v>
      </c>
      <c r="G1327" t="s">
        <v>3200</v>
      </c>
      <c r="I1327" t="str" cm="1">
        <f t="array" ref="I1327">_xlfn.IFS(B1327=" United States Navy","USS",B1327=" Royal Navy","HMS",B1327=" Royal Canadian Navy","HMCS")</f>
        <v>USS</v>
      </c>
      <c r="J1327" t="str">
        <f>A1327</f>
        <v>Taylor</v>
      </c>
      <c r="K1327" t="s">
        <v>3268</v>
      </c>
      <c r="L1327" t="str">
        <f>CONCATENATE(C1327,"-class ",D1327)</f>
        <v>Fletcher-class Destroyer</v>
      </c>
      <c r="M1327" t="s">
        <v>3268</v>
      </c>
      <c r="N1327" s="9">
        <f>E1327</f>
        <v>2050</v>
      </c>
      <c r="P1327" t="str">
        <f>CONCATENATE(I1327," ",J1327,K1327,L1327,M1327,N1327)</f>
        <v>USS Taylor#Fletcher-class Destroyer#2050</v>
      </c>
    </row>
    <row r="1328" spans="1:16" hidden="1" x14ac:dyDescent="0.25">
      <c r="A1328" t="s">
        <v>2427</v>
      </c>
      <c r="B1328" t="s">
        <v>2901</v>
      </c>
      <c r="C1328" t="s">
        <v>590</v>
      </c>
      <c r="D1328" t="s">
        <v>562</v>
      </c>
      <c r="E1328" s="9">
        <v>2350</v>
      </c>
      <c r="F1328" s="10">
        <v>14956</v>
      </c>
      <c r="G1328" t="s">
        <v>2428</v>
      </c>
    </row>
    <row r="1329" spans="1:16" hidden="1" x14ac:dyDescent="0.25">
      <c r="A1329" t="s">
        <v>2429</v>
      </c>
      <c r="B1329" t="s">
        <v>2882</v>
      </c>
      <c r="C1329" t="s">
        <v>2430</v>
      </c>
      <c r="D1329" t="s">
        <v>400</v>
      </c>
      <c r="E1329" s="9">
        <v>1710</v>
      </c>
      <c r="F1329" s="10">
        <v>15962</v>
      </c>
      <c r="G1329" t="s">
        <v>2431</v>
      </c>
    </row>
    <row r="1330" spans="1:16" hidden="1" x14ac:dyDescent="0.25">
      <c r="A1330" t="s">
        <v>2432</v>
      </c>
      <c r="B1330" t="s">
        <v>2967</v>
      </c>
      <c r="C1330" t="s">
        <v>962</v>
      </c>
      <c r="D1330" t="s">
        <v>400</v>
      </c>
      <c r="E1330" s="9">
        <v>1219</v>
      </c>
      <c r="F1330" s="10">
        <v>13069</v>
      </c>
      <c r="G1330" t="s">
        <v>2433</v>
      </c>
    </row>
    <row r="1331" spans="1:16" hidden="1" x14ac:dyDescent="0.25">
      <c r="A1331" t="s">
        <v>2434</v>
      </c>
      <c r="B1331" t="s">
        <v>2886</v>
      </c>
      <c r="C1331" t="s">
        <v>685</v>
      </c>
      <c r="D1331" t="s">
        <v>400</v>
      </c>
      <c r="E1331" s="9">
        <v>1300</v>
      </c>
      <c r="F1331" s="10">
        <v>9698</v>
      </c>
      <c r="G1331" t="s">
        <v>1666</v>
      </c>
    </row>
    <row r="1332" spans="1:16" hidden="1" x14ac:dyDescent="0.25">
      <c r="A1332" t="s">
        <v>2435</v>
      </c>
      <c r="B1332" t="s">
        <v>2882</v>
      </c>
      <c r="C1332" t="s">
        <v>2430</v>
      </c>
      <c r="D1332" t="s">
        <v>400</v>
      </c>
      <c r="E1332" s="9">
        <v>1710</v>
      </c>
      <c r="F1332" s="10">
        <v>16009</v>
      </c>
      <c r="G1332" t="s">
        <v>2436</v>
      </c>
    </row>
    <row r="1333" spans="1:16" x14ac:dyDescent="0.25">
      <c r="A1333" t="s">
        <v>2437</v>
      </c>
      <c r="B1333" t="s">
        <v>2882</v>
      </c>
      <c r="C1333" t="s">
        <v>2162</v>
      </c>
      <c r="D1333" t="s">
        <v>400</v>
      </c>
      <c r="E1333" s="9">
        <v>1075</v>
      </c>
      <c r="F1333">
        <v>1919</v>
      </c>
      <c r="G1333" t="s">
        <v>2438</v>
      </c>
      <c r="I1333" t="str" cm="1">
        <f t="array" ref="I1333">_xlfn.IFS(B1333=" United States Navy","USS",B1333=" Royal Navy","HMS",B1333=" Royal Canadian Navy","HMCS")</f>
        <v>HMS</v>
      </c>
      <c r="J1333" t="str">
        <f>A1333</f>
        <v>Tenedos</v>
      </c>
      <c r="K1333" t="s">
        <v>3268</v>
      </c>
      <c r="L1333" t="str">
        <f>CONCATENATE(C1333,"-class ",D1333)</f>
        <v>S (Admiralty)-class Destroyer</v>
      </c>
      <c r="M1333" t="s">
        <v>3268</v>
      </c>
      <c r="N1333" s="9">
        <f>E1333</f>
        <v>1075</v>
      </c>
      <c r="P1333" t="str">
        <f>CONCATENATE(I1333," ",J1333,K1333,L1333,M1333,N1333)</f>
        <v>HMS Tenedos#S (Admiralty)-class Destroyer#1075</v>
      </c>
    </row>
    <row r="1334" spans="1:16" hidden="1" x14ac:dyDescent="0.25">
      <c r="A1334" t="s">
        <v>2439</v>
      </c>
      <c r="B1334" t="s">
        <v>2895</v>
      </c>
      <c r="C1334" t="s">
        <v>2440</v>
      </c>
      <c r="D1334" t="s">
        <v>400</v>
      </c>
      <c r="E1334">
        <v>443</v>
      </c>
      <c r="F1334">
        <v>1911</v>
      </c>
      <c r="G1334" t="s">
        <v>2441</v>
      </c>
    </row>
    <row r="1335" spans="1:16" hidden="1" x14ac:dyDescent="0.25">
      <c r="A1335" t="s">
        <v>2442</v>
      </c>
      <c r="B1335" t="s">
        <v>2882</v>
      </c>
      <c r="C1335" t="s">
        <v>2430</v>
      </c>
      <c r="D1335" t="s">
        <v>400</v>
      </c>
      <c r="E1335" s="9">
        <v>1710</v>
      </c>
      <c r="F1335" s="10">
        <v>15987</v>
      </c>
      <c r="G1335" t="s">
        <v>2443</v>
      </c>
    </row>
    <row r="1336" spans="1:16" hidden="1" x14ac:dyDescent="0.25">
      <c r="A1336" t="s">
        <v>2444</v>
      </c>
      <c r="B1336" t="s">
        <v>2882</v>
      </c>
      <c r="C1336" t="s">
        <v>2430</v>
      </c>
      <c r="D1336" t="s">
        <v>400</v>
      </c>
      <c r="E1336" s="9">
        <v>1710</v>
      </c>
      <c r="F1336" s="10">
        <v>16091</v>
      </c>
      <c r="G1336" t="s">
        <v>2445</v>
      </c>
    </row>
    <row r="1337" spans="1:16" hidden="1" x14ac:dyDescent="0.25">
      <c r="A1337" t="s">
        <v>2446</v>
      </c>
      <c r="B1337" t="s">
        <v>2880</v>
      </c>
      <c r="C1337" t="s">
        <v>406</v>
      </c>
      <c r="D1337" t="s">
        <v>400</v>
      </c>
      <c r="E1337" s="9">
        <v>2050</v>
      </c>
      <c r="F1337" s="10">
        <v>15732</v>
      </c>
      <c r="G1337" t="s">
        <v>2447</v>
      </c>
    </row>
    <row r="1338" spans="1:16" hidden="1" x14ac:dyDescent="0.25">
      <c r="A1338" t="s">
        <v>2448</v>
      </c>
      <c r="B1338" t="s">
        <v>2890</v>
      </c>
      <c r="C1338" t="s">
        <v>1399</v>
      </c>
      <c r="D1338" t="s">
        <v>400</v>
      </c>
      <c r="E1338">
        <v>845</v>
      </c>
      <c r="F1338" s="10">
        <v>5711</v>
      </c>
      <c r="G1338" t="s">
        <v>2449</v>
      </c>
    </row>
    <row r="1339" spans="1:16" hidden="1" x14ac:dyDescent="0.25">
      <c r="A1339" t="s">
        <v>2450</v>
      </c>
      <c r="B1339" t="s">
        <v>2887</v>
      </c>
      <c r="C1339" t="s">
        <v>444</v>
      </c>
      <c r="D1339" t="s">
        <v>400</v>
      </c>
      <c r="E1339" s="9">
        <v>2700</v>
      </c>
      <c r="F1339" s="10">
        <v>15584</v>
      </c>
      <c r="G1339" t="s">
        <v>2451</v>
      </c>
    </row>
    <row r="1340" spans="1:16" x14ac:dyDescent="0.25">
      <c r="A1340" t="s">
        <v>2452</v>
      </c>
      <c r="B1340" t="s">
        <v>2882</v>
      </c>
      <c r="C1340" t="s">
        <v>2162</v>
      </c>
      <c r="D1340" t="s">
        <v>400</v>
      </c>
      <c r="E1340" s="9">
        <v>1075</v>
      </c>
      <c r="F1340" s="10">
        <v>7155</v>
      </c>
      <c r="G1340" t="s">
        <v>2453</v>
      </c>
      <c r="I1340" t="str" cm="1">
        <f t="array" ref="I1340">_xlfn.IFS(B1340=" United States Navy","USS",B1340=" Royal Navy","HMS",B1340=" Royal Canadian Navy","HMCS")</f>
        <v>HMS</v>
      </c>
      <c r="J1340" t="str">
        <f>A1340</f>
        <v>Thanet</v>
      </c>
      <c r="K1340" t="s">
        <v>3268</v>
      </c>
      <c r="L1340" t="str">
        <f>CONCATENATE(C1340,"-class ",D1340)</f>
        <v>S (Admiralty)-class Destroyer</v>
      </c>
      <c r="M1340" t="s">
        <v>3268</v>
      </c>
      <c r="N1340" s="9">
        <f>E1340</f>
        <v>1075</v>
      </c>
      <c r="P1340" t="str">
        <f>CONCATENATE(I1340," ",J1340,K1340,L1340,M1340,N1340)</f>
        <v>HMS Thanet#S (Admiralty)-class Destroyer#1075</v>
      </c>
    </row>
    <row r="1341" spans="1:16" hidden="1" x14ac:dyDescent="0.25">
      <c r="A1341" t="s">
        <v>2454</v>
      </c>
      <c r="B1341" t="s">
        <v>2880</v>
      </c>
      <c r="C1341" t="s">
        <v>406</v>
      </c>
      <c r="D1341" t="s">
        <v>400</v>
      </c>
      <c r="E1341" s="9">
        <v>2050</v>
      </c>
      <c r="F1341" s="10">
        <v>15747</v>
      </c>
      <c r="G1341" t="s">
        <v>1422</v>
      </c>
    </row>
    <row r="1342" spans="1:16" hidden="1" x14ac:dyDescent="0.25">
      <c r="A1342" t="s">
        <v>2455</v>
      </c>
      <c r="B1342" t="s">
        <v>2880</v>
      </c>
      <c r="C1342" t="s">
        <v>406</v>
      </c>
      <c r="D1342" t="s">
        <v>400</v>
      </c>
      <c r="E1342" s="9">
        <v>2050</v>
      </c>
      <c r="F1342" s="10">
        <v>15800</v>
      </c>
      <c r="G1342" t="s">
        <v>2456</v>
      </c>
    </row>
    <row r="1343" spans="1:16" hidden="1" x14ac:dyDescent="0.25">
      <c r="A1343" t="s">
        <v>2457</v>
      </c>
      <c r="B1343" t="s">
        <v>2880</v>
      </c>
      <c r="C1343" t="s">
        <v>432</v>
      </c>
      <c r="D1343" t="s">
        <v>400</v>
      </c>
      <c r="E1343" s="9">
        <v>2616</v>
      </c>
      <c r="F1343" s="10">
        <v>16883</v>
      </c>
      <c r="G1343" t="s">
        <v>2458</v>
      </c>
    </row>
    <row r="1344" spans="1:16" hidden="1" x14ac:dyDescent="0.25">
      <c r="A1344" t="s">
        <v>2459</v>
      </c>
      <c r="B1344" t="s">
        <v>2880</v>
      </c>
      <c r="C1344" t="s">
        <v>402</v>
      </c>
      <c r="D1344" t="s">
        <v>403</v>
      </c>
      <c r="E1344" s="9">
        <v>2200</v>
      </c>
      <c r="F1344" s="10">
        <v>16306</v>
      </c>
      <c r="G1344" t="s">
        <v>2460</v>
      </c>
    </row>
    <row r="1345" spans="1:16" hidden="1" x14ac:dyDescent="0.25">
      <c r="A1345" t="s">
        <v>2461</v>
      </c>
      <c r="B1345" t="s">
        <v>2880</v>
      </c>
      <c r="C1345" t="s">
        <v>399</v>
      </c>
      <c r="D1345" t="s">
        <v>400</v>
      </c>
      <c r="E1345" s="9">
        <v>1630</v>
      </c>
      <c r="F1345" s="10">
        <v>15897</v>
      </c>
      <c r="G1345" t="s">
        <v>772</v>
      </c>
    </row>
    <row r="1346" spans="1:16" hidden="1" x14ac:dyDescent="0.25">
      <c r="A1346" t="s">
        <v>2462</v>
      </c>
      <c r="B1346" t="s">
        <v>2880</v>
      </c>
      <c r="C1346" t="s">
        <v>399</v>
      </c>
      <c r="D1346" t="s">
        <v>400</v>
      </c>
      <c r="E1346" s="9">
        <v>1630</v>
      </c>
      <c r="F1346" s="10">
        <v>15797</v>
      </c>
      <c r="G1346" t="s">
        <v>733</v>
      </c>
    </row>
    <row r="1347" spans="1:16" x14ac:dyDescent="0.25">
      <c r="A1347" t="s">
        <v>2463</v>
      </c>
      <c r="B1347" t="s">
        <v>2880</v>
      </c>
      <c r="C1347" t="s">
        <v>457</v>
      </c>
      <c r="D1347" t="s">
        <v>400</v>
      </c>
      <c r="E1347" s="9">
        <v>1215</v>
      </c>
      <c r="F1347" s="10">
        <v>7136</v>
      </c>
      <c r="G1347" t="s">
        <v>2464</v>
      </c>
      <c r="I1347" t="str" cm="1">
        <f t="array" ref="I1347">_xlfn.IFS(B1347=" United States Navy","USS",B1347=" Royal Navy","HMS",B1347=" Royal Canadian Navy","HMCS")</f>
        <v>USS</v>
      </c>
      <c r="J1347" t="str">
        <f>A1347</f>
        <v>Thornton</v>
      </c>
      <c r="K1347" t="s">
        <v>3268</v>
      </c>
      <c r="L1347" t="str">
        <f>CONCATENATE(C1347,"-class ",D1347)</f>
        <v>Clemson-class Destroyer</v>
      </c>
      <c r="M1347" t="s">
        <v>3268</v>
      </c>
      <c r="N1347" s="9">
        <f>E1347</f>
        <v>1215</v>
      </c>
      <c r="P1347" t="str">
        <f>CONCATENATE(I1347," ",J1347,K1347,L1347,M1347,N1347)</f>
        <v>USS Thornton#Clemson-class Destroyer#1215</v>
      </c>
    </row>
    <row r="1348" spans="1:16" hidden="1" x14ac:dyDescent="0.25">
      <c r="A1348" t="s">
        <v>2887</v>
      </c>
      <c r="B1348" t="s">
        <v>2162</v>
      </c>
      <c r="C1348" t="s">
        <v>400</v>
      </c>
      <c r="D1348" s="9">
        <v>1075</v>
      </c>
      <c r="E1348" s="10">
        <v>8127</v>
      </c>
      <c r="F1348" t="s">
        <v>3201</v>
      </c>
    </row>
    <row r="1349" spans="1:16" hidden="1" x14ac:dyDescent="0.25">
      <c r="A1349" t="s">
        <v>2227</v>
      </c>
      <c r="B1349" t="s">
        <v>2885</v>
      </c>
      <c r="C1349" t="s">
        <v>2227</v>
      </c>
      <c r="D1349" t="s">
        <v>400</v>
      </c>
      <c r="E1349">
        <v>350</v>
      </c>
      <c r="F1349">
        <v>1907</v>
      </c>
      <c r="G1349" t="s">
        <v>2465</v>
      </c>
    </row>
    <row r="1350" spans="1:16" hidden="1" x14ac:dyDescent="0.25">
      <c r="A1350" t="s">
        <v>2466</v>
      </c>
      <c r="B1350" t="s">
        <v>2892</v>
      </c>
      <c r="C1350" t="s">
        <v>1688</v>
      </c>
      <c r="D1350" t="s">
        <v>400</v>
      </c>
      <c r="E1350" s="9">
        <v>2195</v>
      </c>
      <c r="F1350" s="10">
        <v>9050</v>
      </c>
      <c r="G1350" t="s">
        <v>2000</v>
      </c>
    </row>
    <row r="1351" spans="1:16" hidden="1" x14ac:dyDescent="0.25">
      <c r="A1351" t="s">
        <v>2466</v>
      </c>
      <c r="B1351" t="s">
        <v>2886</v>
      </c>
    </row>
    <row r="1352" spans="1:16" hidden="1" x14ac:dyDescent="0.25">
      <c r="A1352" t="s">
        <v>2892</v>
      </c>
    </row>
    <row r="1353" spans="1:16" hidden="1" x14ac:dyDescent="0.25">
      <c r="A1353" t="s">
        <v>2912</v>
      </c>
      <c r="B1353" t="s">
        <v>810</v>
      </c>
      <c r="C1353" t="s">
        <v>400</v>
      </c>
      <c r="D1353" s="9">
        <v>2092</v>
      </c>
      <c r="E1353" s="10">
        <v>9780</v>
      </c>
      <c r="F1353" t="s">
        <v>3202</v>
      </c>
    </row>
    <row r="1354" spans="1:16" x14ac:dyDescent="0.25">
      <c r="A1354" t="s">
        <v>2467</v>
      </c>
      <c r="B1354" t="s">
        <v>2880</v>
      </c>
      <c r="C1354" t="s">
        <v>399</v>
      </c>
      <c r="D1354" t="s">
        <v>400</v>
      </c>
      <c r="E1354" s="9">
        <v>1630</v>
      </c>
      <c r="F1354" s="10">
        <v>15496</v>
      </c>
      <c r="G1354" t="s">
        <v>813</v>
      </c>
      <c r="I1354" t="str" cm="1">
        <f t="array" ref="I1354">_xlfn.IFS(B1354=" United States Navy","USS",B1354=" Royal Navy","HMS",B1354=" Royal Canadian Navy","HMCS")</f>
        <v>USS</v>
      </c>
      <c r="J1354" t="str">
        <f>A1354</f>
        <v>Tillman</v>
      </c>
      <c r="K1354" t="s">
        <v>3268</v>
      </c>
      <c r="L1354" t="str">
        <f>CONCATENATE(C1354,"-class ",D1354)</f>
        <v>Gleaves-class Destroyer</v>
      </c>
      <c r="M1354" t="s">
        <v>3268</v>
      </c>
      <c r="N1354" s="9">
        <f>E1354</f>
        <v>1630</v>
      </c>
      <c r="P1354" t="str">
        <f>CONCATENATE(I1354," ",J1354,K1354,L1354,M1354,N1354)</f>
        <v>USS Tillman#Gleaves-class Destroyer#1630</v>
      </c>
    </row>
    <row r="1355" spans="1:16" hidden="1" x14ac:dyDescent="0.25">
      <c r="A1355" t="s">
        <v>2468</v>
      </c>
      <c r="B1355" t="s">
        <v>2883</v>
      </c>
      <c r="C1355" t="s">
        <v>2468</v>
      </c>
      <c r="D1355" t="s">
        <v>400</v>
      </c>
      <c r="E1355" s="9">
        <v>1206</v>
      </c>
      <c r="F1355" s="10">
        <v>11846</v>
      </c>
      <c r="G1355" t="s">
        <v>422</v>
      </c>
    </row>
    <row r="1356" spans="1:16" hidden="1" x14ac:dyDescent="0.25">
      <c r="A1356" t="s">
        <v>2469</v>
      </c>
      <c r="B1356" t="s">
        <v>2880</v>
      </c>
      <c r="C1356" t="s">
        <v>406</v>
      </c>
      <c r="D1356" t="s">
        <v>400</v>
      </c>
      <c r="E1356" s="9">
        <v>2050</v>
      </c>
      <c r="F1356" s="10">
        <v>16035</v>
      </c>
      <c r="G1356" t="s">
        <v>2470</v>
      </c>
    </row>
    <row r="1357" spans="1:16" hidden="1" x14ac:dyDescent="0.25">
      <c r="A1357" t="s">
        <v>2471</v>
      </c>
      <c r="B1357" t="s">
        <v>2910</v>
      </c>
      <c r="C1357" t="s">
        <v>1460</v>
      </c>
      <c r="D1357" t="s">
        <v>400</v>
      </c>
      <c r="E1357" s="9">
        <v>1604</v>
      </c>
      <c r="F1357" t="s">
        <v>774</v>
      </c>
      <c r="G1357" t="s">
        <v>2472</v>
      </c>
    </row>
    <row r="1358" spans="1:16" hidden="1" x14ac:dyDescent="0.25">
      <c r="A1358" t="s">
        <v>3203</v>
      </c>
      <c r="B1358" t="s">
        <v>2910</v>
      </c>
      <c r="C1358" t="s">
        <v>1893</v>
      </c>
      <c r="D1358" t="s">
        <v>400</v>
      </c>
      <c r="E1358" s="9">
        <v>1773</v>
      </c>
      <c r="F1358" s="10">
        <v>15644</v>
      </c>
      <c r="G1358" t="s">
        <v>3204</v>
      </c>
    </row>
    <row r="1359" spans="1:16" hidden="1" x14ac:dyDescent="0.25">
      <c r="A1359" t="s">
        <v>2473</v>
      </c>
      <c r="B1359" t="s">
        <v>2887</v>
      </c>
      <c r="C1359" t="s">
        <v>1058</v>
      </c>
      <c r="D1359" t="s">
        <v>400</v>
      </c>
      <c r="E1359" s="9">
        <v>1288</v>
      </c>
      <c r="F1359" t="s">
        <v>774</v>
      </c>
      <c r="G1359" t="s">
        <v>2474</v>
      </c>
    </row>
    <row r="1360" spans="1:16" hidden="1" x14ac:dyDescent="0.25">
      <c r="A1360" t="s">
        <v>2475</v>
      </c>
      <c r="B1360" t="s">
        <v>2887</v>
      </c>
      <c r="C1360" t="s">
        <v>2888</v>
      </c>
      <c r="D1360" t="s">
        <v>400</v>
      </c>
      <c r="E1360" s="9">
        <v>2032</v>
      </c>
      <c r="F1360" s="10">
        <v>14960</v>
      </c>
      <c r="G1360" t="s">
        <v>552</v>
      </c>
    </row>
    <row r="1361" spans="1:16" hidden="1" x14ac:dyDescent="0.25">
      <c r="A1361" t="s">
        <v>2476</v>
      </c>
      <c r="B1361" t="s">
        <v>2880</v>
      </c>
      <c r="C1361" t="s">
        <v>402</v>
      </c>
      <c r="D1361" t="s">
        <v>403</v>
      </c>
      <c r="E1361" s="9">
        <v>2200</v>
      </c>
      <c r="F1361" s="10">
        <v>16372</v>
      </c>
      <c r="G1361" t="s">
        <v>2477</v>
      </c>
    </row>
    <row r="1362" spans="1:16" hidden="1" x14ac:dyDescent="0.25">
      <c r="A1362" t="s">
        <v>2478</v>
      </c>
      <c r="B1362" t="s">
        <v>2884</v>
      </c>
    </row>
    <row r="1363" spans="1:16" hidden="1" x14ac:dyDescent="0.25">
      <c r="A1363" t="s">
        <v>2908</v>
      </c>
      <c r="B1363" t="s">
        <v>424</v>
      </c>
      <c r="C1363" t="s">
        <v>400</v>
      </c>
      <c r="D1363">
        <v>735</v>
      </c>
      <c r="E1363" s="10">
        <v>14775</v>
      </c>
      <c r="F1363" t="s">
        <v>3205</v>
      </c>
    </row>
    <row r="1364" spans="1:16" hidden="1" x14ac:dyDescent="0.25">
      <c r="A1364" t="s">
        <v>2479</v>
      </c>
      <c r="B1364" t="s">
        <v>2886</v>
      </c>
      <c r="C1364" t="s">
        <v>685</v>
      </c>
      <c r="D1364" t="s">
        <v>400</v>
      </c>
      <c r="E1364" s="9">
        <v>1300</v>
      </c>
      <c r="F1364" s="10">
        <v>10136</v>
      </c>
      <c r="G1364" t="s">
        <v>684</v>
      </c>
    </row>
    <row r="1365" spans="1:16" x14ac:dyDescent="0.25">
      <c r="A1365" t="s">
        <v>2480</v>
      </c>
      <c r="B1365" t="s">
        <v>2880</v>
      </c>
      <c r="C1365" t="s">
        <v>457</v>
      </c>
      <c r="D1365" t="s">
        <v>403</v>
      </c>
      <c r="E1365" s="9">
        <v>1215</v>
      </c>
      <c r="F1365" s="10">
        <v>7374</v>
      </c>
      <c r="G1365" t="s">
        <v>701</v>
      </c>
      <c r="I1365" t="str" cm="1">
        <f t="array" ref="I1365">_xlfn.IFS(B1365=" United States Navy","USS",B1365=" Royal Navy","HMS",B1365=" Royal Canadian Navy","HMCS")</f>
        <v>USS</v>
      </c>
      <c r="J1365" t="str">
        <f>A1365</f>
        <v>Tracy</v>
      </c>
      <c r="K1365" t="s">
        <v>3268</v>
      </c>
      <c r="L1365" t="str">
        <f>CONCATENATE(C1365,"-class ",D1365)</f>
        <v>Clemson-class Destroyer minelayer</v>
      </c>
      <c r="M1365" t="s">
        <v>3268</v>
      </c>
      <c r="N1365" s="9">
        <f>E1365</f>
        <v>1215</v>
      </c>
      <c r="P1365" t="str">
        <f>CONCATENATE(I1365," ",J1365,K1365,L1365,M1365,N1365)</f>
        <v>USS Tracy#Clemson-class Destroyer minelayer#1215</v>
      </c>
    </row>
    <row r="1366" spans="1:16" hidden="1" x14ac:dyDescent="0.25">
      <c r="A1366" t="s">
        <v>2481</v>
      </c>
      <c r="B1366" t="s">
        <v>2882</v>
      </c>
      <c r="C1366" t="s">
        <v>536</v>
      </c>
      <c r="D1366" t="s">
        <v>400</v>
      </c>
      <c r="E1366" s="9">
        <v>2325</v>
      </c>
      <c r="F1366" s="10">
        <v>16641</v>
      </c>
      <c r="G1366" t="s">
        <v>2482</v>
      </c>
    </row>
    <row r="1367" spans="1:16" hidden="1" x14ac:dyDescent="0.25">
      <c r="A1367" t="s">
        <v>2483</v>
      </c>
      <c r="B1367" t="s">
        <v>2886</v>
      </c>
      <c r="C1367" t="s">
        <v>685</v>
      </c>
      <c r="D1367" t="s">
        <v>400</v>
      </c>
      <c r="E1367" s="9">
        <v>1300</v>
      </c>
      <c r="F1367" s="10">
        <v>9997</v>
      </c>
      <c r="G1367" t="s">
        <v>684</v>
      </c>
    </row>
    <row r="1368" spans="1:16" hidden="1" x14ac:dyDescent="0.25">
      <c r="A1368" t="s">
        <v>2484</v>
      </c>
      <c r="B1368" t="s">
        <v>2880</v>
      </c>
      <c r="C1368" t="s">
        <v>406</v>
      </c>
      <c r="D1368" t="s">
        <v>400</v>
      </c>
      <c r="E1368" s="9">
        <v>2050</v>
      </c>
      <c r="F1368" s="10">
        <v>15854</v>
      </c>
      <c r="G1368" t="s">
        <v>2485</v>
      </c>
    </row>
    <row r="1369" spans="1:16" x14ac:dyDescent="0.25">
      <c r="A1369" t="s">
        <v>2486</v>
      </c>
      <c r="B1369" t="s">
        <v>2880</v>
      </c>
      <c r="C1369" t="s">
        <v>457</v>
      </c>
      <c r="D1369" t="s">
        <v>674</v>
      </c>
      <c r="E1369" s="9">
        <v>1215</v>
      </c>
      <c r="F1369" s="10">
        <v>8251</v>
      </c>
      <c r="G1369" t="s">
        <v>1131</v>
      </c>
      <c r="I1369" t="str" cm="1">
        <f t="array" ref="I1369">_xlfn.IFS(B1369=" United States Navy","USS",B1369=" Royal Navy","HMS",B1369=" Royal Canadian Navy","HMCS")</f>
        <v>USS</v>
      </c>
      <c r="J1369" t="str">
        <f t="shared" ref="J1369:J1370" si="408">A1369</f>
        <v>Trever</v>
      </c>
      <c r="K1369" t="s">
        <v>3268</v>
      </c>
      <c r="L1369" t="str">
        <f t="shared" ref="L1369:L1370" si="409">CONCATENATE(C1369,"-class ",D1369)</f>
        <v>Clemson-class Destroyer minesweeper</v>
      </c>
      <c r="M1369" t="s">
        <v>3268</v>
      </c>
      <c r="N1369" s="9">
        <f t="shared" ref="N1369:N1370" si="410">E1369</f>
        <v>1215</v>
      </c>
      <c r="P1369" t="str">
        <f t="shared" ref="P1369:P1370" si="411">CONCATENATE(I1369," ",J1369,K1369,L1369,M1369,N1369)</f>
        <v>USS Trever#Clemson-class Destroyer minesweeper#1215</v>
      </c>
    </row>
    <row r="1370" spans="1:16" x14ac:dyDescent="0.25">
      <c r="A1370" t="s">
        <v>2487</v>
      </c>
      <c r="B1370" t="s">
        <v>2880</v>
      </c>
      <c r="C1370" t="s">
        <v>640</v>
      </c>
      <c r="D1370" t="s">
        <v>400</v>
      </c>
      <c r="E1370" s="9">
        <v>1656</v>
      </c>
      <c r="F1370" s="10">
        <v>14550</v>
      </c>
      <c r="G1370" t="s">
        <v>1405</v>
      </c>
      <c r="I1370" t="str" cm="1">
        <f t="array" ref="I1370">_xlfn.IFS(B1370=" United States Navy","USS",B1370=" Royal Navy","HMS",B1370=" Royal Canadian Navy","HMCS")</f>
        <v>USS</v>
      </c>
      <c r="J1370" t="str">
        <f t="shared" si="408"/>
        <v>Trippe</v>
      </c>
      <c r="K1370" t="s">
        <v>3268</v>
      </c>
      <c r="L1370" t="str">
        <f t="shared" si="409"/>
        <v>Benham-class Destroyer</v>
      </c>
      <c r="M1370" t="s">
        <v>3268</v>
      </c>
      <c r="N1370" s="9">
        <f t="shared" si="410"/>
        <v>1656</v>
      </c>
      <c r="P1370" t="str">
        <f t="shared" si="411"/>
        <v>USS Trippe#Benham-class Destroyer#1656</v>
      </c>
    </row>
    <row r="1371" spans="1:16" hidden="1" x14ac:dyDescent="0.25">
      <c r="A1371" t="s">
        <v>2488</v>
      </c>
      <c r="B1371" t="s">
        <v>2884</v>
      </c>
    </row>
    <row r="1372" spans="1:16" hidden="1" x14ac:dyDescent="0.25">
      <c r="A1372" t="s">
        <v>2908</v>
      </c>
      <c r="B1372" t="s">
        <v>1003</v>
      </c>
      <c r="C1372" t="s">
        <v>400</v>
      </c>
      <c r="D1372">
        <v>578</v>
      </c>
      <c r="E1372" s="10">
        <v>4456</v>
      </c>
      <c r="F1372" t="s">
        <v>2489</v>
      </c>
    </row>
    <row r="1373" spans="1:16" hidden="1" x14ac:dyDescent="0.25">
      <c r="A1373" t="s">
        <v>2490</v>
      </c>
      <c r="B1373" t="s">
        <v>2886</v>
      </c>
    </row>
    <row r="1374" spans="1:16" hidden="1" x14ac:dyDescent="0.25">
      <c r="A1374" t="s">
        <v>2912</v>
      </c>
      <c r="B1374" t="s">
        <v>685</v>
      </c>
      <c r="C1374" t="s">
        <v>400</v>
      </c>
      <c r="D1374" s="9">
        <v>1300</v>
      </c>
      <c r="E1374" s="10">
        <v>10014</v>
      </c>
      <c r="F1374" t="s">
        <v>2491</v>
      </c>
    </row>
    <row r="1375" spans="1:16" hidden="1" x14ac:dyDescent="0.25">
      <c r="A1375" t="s">
        <v>2492</v>
      </c>
      <c r="B1375" t="s">
        <v>2882</v>
      </c>
      <c r="C1375" t="s">
        <v>2430</v>
      </c>
      <c r="D1375" t="s">
        <v>400</v>
      </c>
      <c r="E1375" s="9">
        <v>1710</v>
      </c>
      <c r="F1375" s="10">
        <v>15773</v>
      </c>
      <c r="G1375" t="s">
        <v>2493</v>
      </c>
    </row>
    <row r="1376" spans="1:16" x14ac:dyDescent="0.25">
      <c r="A1376" t="s">
        <v>2494</v>
      </c>
      <c r="B1376" t="s">
        <v>2880</v>
      </c>
      <c r="C1376" t="s">
        <v>457</v>
      </c>
      <c r="D1376" t="s">
        <v>400</v>
      </c>
      <c r="E1376" s="9">
        <v>1215</v>
      </c>
      <c r="F1376" s="10">
        <v>7670</v>
      </c>
      <c r="G1376" t="s">
        <v>2495</v>
      </c>
      <c r="I1376" t="str" cm="1">
        <f t="array" ref="I1376">_xlfn.IFS(B1376=" United States Navy","USS",B1376=" Royal Navy","HMS",B1376=" Royal Canadian Navy","HMCS")</f>
        <v>USS</v>
      </c>
      <c r="J1376" t="str">
        <f>A1376</f>
        <v>Truxtun</v>
      </c>
      <c r="K1376" t="s">
        <v>3268</v>
      </c>
      <c r="L1376" t="str">
        <f>CONCATENATE(C1376,"-class ",D1376)</f>
        <v>Clemson-class Destroyer</v>
      </c>
      <c r="M1376" t="s">
        <v>3268</v>
      </c>
      <c r="N1376" s="9">
        <f>E1376</f>
        <v>1215</v>
      </c>
      <c r="P1376" t="str">
        <f>CONCATENATE(I1376," ",J1376,K1376,L1376,M1376,N1376)</f>
        <v>USS Truxtun#Clemson-class Destroyer#1215</v>
      </c>
    </row>
    <row r="1377" spans="1:16" hidden="1" x14ac:dyDescent="0.25">
      <c r="A1377" t="s">
        <v>2496</v>
      </c>
      <c r="B1377" t="s">
        <v>2887</v>
      </c>
      <c r="C1377" t="s">
        <v>1370</v>
      </c>
      <c r="D1377" t="s">
        <v>400</v>
      </c>
      <c r="E1377" s="9">
        <v>1262</v>
      </c>
      <c r="F1377" s="10">
        <v>16406</v>
      </c>
      <c r="G1377" t="s">
        <v>2497</v>
      </c>
    </row>
    <row r="1378" spans="1:16" hidden="1" x14ac:dyDescent="0.25">
      <c r="A1378" t="s">
        <v>2498</v>
      </c>
      <c r="B1378" t="s">
        <v>2887</v>
      </c>
      <c r="C1378" t="s">
        <v>522</v>
      </c>
      <c r="D1378" t="s">
        <v>400</v>
      </c>
      <c r="E1378">
        <v>850</v>
      </c>
      <c r="F1378" s="10">
        <v>7507</v>
      </c>
      <c r="G1378" t="s">
        <v>2499</v>
      </c>
    </row>
    <row r="1379" spans="1:16" hidden="1" x14ac:dyDescent="0.25">
      <c r="A1379" t="s">
        <v>3206</v>
      </c>
      <c r="B1379" t="s">
        <v>2887</v>
      </c>
      <c r="C1379" t="s">
        <v>522</v>
      </c>
      <c r="D1379" t="s">
        <v>400</v>
      </c>
      <c r="E1379">
        <v>850</v>
      </c>
      <c r="F1379" s="10">
        <v>7852</v>
      </c>
      <c r="G1379" t="s">
        <v>3207</v>
      </c>
    </row>
    <row r="1380" spans="1:16" hidden="1" x14ac:dyDescent="0.25">
      <c r="A1380" t="s">
        <v>3208</v>
      </c>
      <c r="B1380" t="s">
        <v>2887</v>
      </c>
      <c r="C1380" t="s">
        <v>1058</v>
      </c>
      <c r="D1380" t="s">
        <v>400</v>
      </c>
      <c r="E1380" s="9">
        <v>1288</v>
      </c>
      <c r="F1380" s="10">
        <v>16476</v>
      </c>
      <c r="G1380" t="s">
        <v>3209</v>
      </c>
    </row>
    <row r="1381" spans="1:16" x14ac:dyDescent="0.25">
      <c r="A1381" t="s">
        <v>2500</v>
      </c>
      <c r="B1381" t="s">
        <v>2880</v>
      </c>
      <c r="C1381" t="s">
        <v>781</v>
      </c>
      <c r="D1381" t="s">
        <v>400</v>
      </c>
      <c r="E1381" s="9">
        <v>1450</v>
      </c>
      <c r="F1381" s="10">
        <v>13354</v>
      </c>
      <c r="G1381" t="s">
        <v>2501</v>
      </c>
      <c r="I1381" t="str" cm="1">
        <f t="array" ref="I1381">_xlfn.IFS(B1381=" United States Navy","USS",B1381=" Royal Navy","HMS",B1381=" Royal Canadian Navy","HMCS")</f>
        <v>USS</v>
      </c>
      <c r="J1381" t="str">
        <f>A1381</f>
        <v>Tucker</v>
      </c>
      <c r="K1381" t="s">
        <v>3268</v>
      </c>
      <c r="L1381" t="str">
        <f>CONCATENATE(C1381,"-class ",D1381)</f>
        <v>Mahan-class Destroyer</v>
      </c>
      <c r="M1381" t="s">
        <v>3268</v>
      </c>
      <c r="N1381" s="9">
        <f>E1381</f>
        <v>1450</v>
      </c>
      <c r="P1381" t="str">
        <f>CONCATENATE(I1381," ",J1381,K1381,L1381,M1381,N1381)</f>
        <v>USS Tucker#Mahan-class Destroyer#1450</v>
      </c>
    </row>
    <row r="1382" spans="1:16" hidden="1" x14ac:dyDescent="0.25">
      <c r="A1382" t="s">
        <v>2502</v>
      </c>
      <c r="B1382" t="s">
        <v>2934</v>
      </c>
      <c r="C1382" t="s">
        <v>1627</v>
      </c>
      <c r="D1382" t="s">
        <v>400</v>
      </c>
      <c r="E1382" s="9">
        <v>1570</v>
      </c>
      <c r="F1382" s="10">
        <v>10716</v>
      </c>
      <c r="G1382" t="s">
        <v>1628</v>
      </c>
    </row>
    <row r="1383" spans="1:16" hidden="1" x14ac:dyDescent="0.25">
      <c r="A1383" t="s">
        <v>2503</v>
      </c>
      <c r="B1383" t="s">
        <v>2882</v>
      </c>
      <c r="C1383" t="s">
        <v>2430</v>
      </c>
      <c r="D1383" t="s">
        <v>400</v>
      </c>
      <c r="E1383" s="9">
        <v>1710</v>
      </c>
      <c r="F1383" s="10">
        <v>15798</v>
      </c>
      <c r="G1383" t="s">
        <v>2504</v>
      </c>
    </row>
    <row r="1384" spans="1:16" hidden="1" x14ac:dyDescent="0.25">
      <c r="A1384" t="s">
        <v>2505</v>
      </c>
      <c r="B1384" t="s">
        <v>3012</v>
      </c>
      <c r="C1384" t="s">
        <v>1262</v>
      </c>
      <c r="D1384" t="s">
        <v>400</v>
      </c>
      <c r="E1384">
        <v>384</v>
      </c>
      <c r="F1384" s="10">
        <v>4695</v>
      </c>
      <c r="G1384" t="s">
        <v>2506</v>
      </c>
    </row>
    <row r="1385" spans="1:16" hidden="1" x14ac:dyDescent="0.25">
      <c r="A1385" t="s">
        <v>519</v>
      </c>
      <c r="B1385" t="s">
        <v>2892</v>
      </c>
    </row>
    <row r="1386" spans="1:16" hidden="1" x14ac:dyDescent="0.25">
      <c r="A1386" t="s">
        <v>2908</v>
      </c>
      <c r="B1386" t="s">
        <v>519</v>
      </c>
      <c r="C1386" t="s">
        <v>400</v>
      </c>
      <c r="D1386" s="9">
        <v>1070</v>
      </c>
      <c r="E1386" s="10">
        <v>10101</v>
      </c>
      <c r="F1386" t="s">
        <v>3210</v>
      </c>
    </row>
    <row r="1387" spans="1:16" hidden="1" x14ac:dyDescent="0.25">
      <c r="A1387" t="s">
        <v>3211</v>
      </c>
      <c r="B1387" t="s">
        <v>2880</v>
      </c>
      <c r="C1387" t="s">
        <v>399</v>
      </c>
      <c r="D1387" t="s">
        <v>400</v>
      </c>
      <c r="E1387" s="9">
        <v>1630</v>
      </c>
      <c r="F1387" s="10">
        <v>15811</v>
      </c>
      <c r="G1387" t="s">
        <v>2507</v>
      </c>
    </row>
    <row r="1388" spans="1:16" hidden="1" x14ac:dyDescent="0.25">
      <c r="A1388" t="s">
        <v>3212</v>
      </c>
      <c r="B1388" t="s">
        <v>2880</v>
      </c>
      <c r="C1388" t="s">
        <v>432</v>
      </c>
      <c r="D1388" t="s">
        <v>400</v>
      </c>
      <c r="E1388" s="9">
        <v>2616</v>
      </c>
      <c r="F1388" s="10">
        <v>16600</v>
      </c>
      <c r="G1388" t="s">
        <v>2508</v>
      </c>
    </row>
    <row r="1389" spans="1:16" hidden="1" x14ac:dyDescent="0.25">
      <c r="A1389" t="s">
        <v>2509</v>
      </c>
      <c r="B1389" t="s">
        <v>2882</v>
      </c>
      <c r="C1389" t="s">
        <v>2430</v>
      </c>
      <c r="D1389" t="s">
        <v>400</v>
      </c>
      <c r="E1389" s="9">
        <v>1710</v>
      </c>
      <c r="F1389" s="10">
        <v>15776</v>
      </c>
      <c r="G1389" t="s">
        <v>2510</v>
      </c>
    </row>
    <row r="1390" spans="1:16" hidden="1" x14ac:dyDescent="0.25">
      <c r="A1390" t="s">
        <v>2511</v>
      </c>
      <c r="B1390" t="s">
        <v>2880</v>
      </c>
      <c r="C1390" t="s">
        <v>406</v>
      </c>
      <c r="D1390" t="s">
        <v>400</v>
      </c>
      <c r="E1390" s="9">
        <v>2050</v>
      </c>
      <c r="F1390" s="10">
        <v>16014</v>
      </c>
      <c r="G1390" t="s">
        <v>2512</v>
      </c>
    </row>
    <row r="1391" spans="1:16" hidden="1" x14ac:dyDescent="0.25">
      <c r="A1391" t="s">
        <v>2513</v>
      </c>
      <c r="B1391" t="s">
        <v>2880</v>
      </c>
      <c r="C1391" t="s">
        <v>406</v>
      </c>
      <c r="D1391" t="s">
        <v>400</v>
      </c>
      <c r="E1391" s="9">
        <v>2050</v>
      </c>
      <c r="F1391" s="10">
        <v>16041</v>
      </c>
      <c r="G1391" t="s">
        <v>3213</v>
      </c>
    </row>
    <row r="1392" spans="1:16" hidden="1" x14ac:dyDescent="0.25">
      <c r="A1392" t="s">
        <v>2514</v>
      </c>
      <c r="B1392" t="s">
        <v>2886</v>
      </c>
    </row>
    <row r="1393" spans="1:16" hidden="1" x14ac:dyDescent="0.25">
      <c r="A1393" t="s">
        <v>2912</v>
      </c>
      <c r="B1393" t="s">
        <v>685</v>
      </c>
      <c r="C1393" t="s">
        <v>400</v>
      </c>
      <c r="D1393" s="9">
        <v>1300</v>
      </c>
      <c r="E1393" s="10">
        <v>10273</v>
      </c>
      <c r="F1393" t="s">
        <v>2515</v>
      </c>
    </row>
    <row r="1394" spans="1:16" hidden="1" x14ac:dyDescent="0.25">
      <c r="A1394" t="s">
        <v>2516</v>
      </c>
      <c r="B1394" t="s">
        <v>2882</v>
      </c>
      <c r="C1394" t="s">
        <v>2430</v>
      </c>
      <c r="D1394" t="s">
        <v>400</v>
      </c>
      <c r="E1394" s="9">
        <v>1710</v>
      </c>
      <c r="F1394" s="10">
        <v>15804</v>
      </c>
      <c r="G1394" t="s">
        <v>2517</v>
      </c>
    </row>
    <row r="1395" spans="1:16" hidden="1" x14ac:dyDescent="0.25">
      <c r="A1395" t="s">
        <v>2518</v>
      </c>
      <c r="B1395" t="s">
        <v>2892</v>
      </c>
      <c r="C1395" t="s">
        <v>489</v>
      </c>
      <c r="D1395" t="s">
        <v>400</v>
      </c>
      <c r="E1395" s="9">
        <v>1900</v>
      </c>
      <c r="F1395" s="10">
        <v>11023</v>
      </c>
      <c r="G1395" t="s">
        <v>2519</v>
      </c>
    </row>
    <row r="1396" spans="1:16" hidden="1" x14ac:dyDescent="0.25">
      <c r="A1396" t="s">
        <v>2520</v>
      </c>
      <c r="B1396" t="s">
        <v>2880</v>
      </c>
      <c r="C1396" t="s">
        <v>406</v>
      </c>
      <c r="D1396" t="s">
        <v>400</v>
      </c>
      <c r="E1396" s="9">
        <v>2050</v>
      </c>
      <c r="F1396" s="10">
        <v>16032</v>
      </c>
      <c r="G1396" t="s">
        <v>2521</v>
      </c>
    </row>
    <row r="1397" spans="1:16" hidden="1" x14ac:dyDescent="0.25">
      <c r="A1397" t="s">
        <v>2522</v>
      </c>
      <c r="B1397" t="s">
        <v>2890</v>
      </c>
      <c r="C1397" t="s">
        <v>451</v>
      </c>
      <c r="D1397" t="s">
        <v>400</v>
      </c>
      <c r="E1397" s="9">
        <v>1535</v>
      </c>
      <c r="F1397">
        <v>1937</v>
      </c>
      <c r="G1397" t="s">
        <v>850</v>
      </c>
    </row>
    <row r="1398" spans="1:16" hidden="1" x14ac:dyDescent="0.25">
      <c r="A1398" t="s">
        <v>2523</v>
      </c>
      <c r="B1398" t="s">
        <v>2882</v>
      </c>
      <c r="C1398" t="s">
        <v>1241</v>
      </c>
      <c r="D1398" t="s">
        <v>400</v>
      </c>
      <c r="E1398" s="9">
        <v>1777</v>
      </c>
      <c r="F1398" s="10">
        <v>15887</v>
      </c>
      <c r="G1398" t="s">
        <v>2524</v>
      </c>
    </row>
    <row r="1399" spans="1:16" hidden="1" x14ac:dyDescent="0.25">
      <c r="A1399" t="s">
        <v>2525</v>
      </c>
      <c r="B1399" t="s">
        <v>2882</v>
      </c>
      <c r="C1399" t="s">
        <v>1241</v>
      </c>
      <c r="D1399" t="s">
        <v>400</v>
      </c>
      <c r="E1399" s="9">
        <v>1777</v>
      </c>
      <c r="F1399" s="10">
        <v>16063</v>
      </c>
      <c r="G1399" t="s">
        <v>2482</v>
      </c>
    </row>
    <row r="1400" spans="1:16" hidden="1" x14ac:dyDescent="0.25">
      <c r="A1400" t="s">
        <v>2526</v>
      </c>
      <c r="B1400" t="s">
        <v>2887</v>
      </c>
      <c r="C1400" t="s">
        <v>1370</v>
      </c>
      <c r="D1400" t="s">
        <v>400</v>
      </c>
      <c r="E1400" s="9">
        <v>1262</v>
      </c>
      <c r="F1400" s="10">
        <v>16251</v>
      </c>
      <c r="G1400" t="s">
        <v>2527</v>
      </c>
    </row>
    <row r="1401" spans="1:16" hidden="1" x14ac:dyDescent="0.25">
      <c r="A1401" t="s">
        <v>2528</v>
      </c>
      <c r="B1401" t="s">
        <v>2887</v>
      </c>
      <c r="C1401" t="s">
        <v>1306</v>
      </c>
      <c r="D1401" t="s">
        <v>400</v>
      </c>
      <c r="E1401" s="9">
        <v>1685</v>
      </c>
      <c r="F1401" s="10">
        <v>13666</v>
      </c>
      <c r="G1401" t="s">
        <v>2529</v>
      </c>
    </row>
    <row r="1402" spans="1:16" hidden="1" x14ac:dyDescent="0.25">
      <c r="A1402" t="s">
        <v>2530</v>
      </c>
      <c r="B1402" t="s">
        <v>2882</v>
      </c>
      <c r="C1402" t="s">
        <v>1241</v>
      </c>
      <c r="D1402" t="s">
        <v>400</v>
      </c>
      <c r="E1402" s="9">
        <v>1777</v>
      </c>
      <c r="F1402" s="10">
        <v>16134</v>
      </c>
      <c r="G1402" t="s">
        <v>2531</v>
      </c>
    </row>
    <row r="1403" spans="1:16" hidden="1" x14ac:dyDescent="0.25">
      <c r="A1403" t="s">
        <v>2532</v>
      </c>
      <c r="B1403" t="s">
        <v>2882</v>
      </c>
      <c r="C1403" t="s">
        <v>1241</v>
      </c>
      <c r="D1403" t="s">
        <v>400</v>
      </c>
      <c r="E1403" s="9">
        <v>1777</v>
      </c>
      <c r="F1403" s="10">
        <v>16063</v>
      </c>
      <c r="G1403" t="s">
        <v>2533</v>
      </c>
    </row>
    <row r="1404" spans="1:16" x14ac:dyDescent="0.25">
      <c r="A1404" t="s">
        <v>2534</v>
      </c>
      <c r="B1404" t="s">
        <v>2880</v>
      </c>
      <c r="C1404" t="s">
        <v>578</v>
      </c>
      <c r="D1404" t="s">
        <v>400</v>
      </c>
      <c r="E1404" s="9">
        <v>1190</v>
      </c>
      <c r="F1404" s="10">
        <v>6932</v>
      </c>
      <c r="G1404" t="s">
        <v>2535</v>
      </c>
      <c r="I1404" t="str" cm="1">
        <f t="array" ref="I1404">_xlfn.IFS(B1404=" United States Navy","USS",B1404=" Royal Navy","HMS",B1404=" Royal Canadian Navy","HMCS")</f>
        <v>USS</v>
      </c>
      <c r="J1404" t="str">
        <f>A1404</f>
        <v>Upshur</v>
      </c>
      <c r="K1404" t="s">
        <v>3268</v>
      </c>
      <c r="L1404" t="str">
        <f>CONCATENATE(C1404,"-class ",D1404)</f>
        <v>Wickes-class Destroyer</v>
      </c>
      <c r="M1404" t="s">
        <v>3268</v>
      </c>
      <c r="N1404" s="9">
        <f>E1404</f>
        <v>1190</v>
      </c>
      <c r="P1404" t="str">
        <f>CONCATENATE(I1404," ",J1404,K1404,L1404,M1404,N1404)</f>
        <v>USS Upshur#Wickes-class Destroyer#1190</v>
      </c>
    </row>
    <row r="1405" spans="1:16" hidden="1" x14ac:dyDescent="0.25">
      <c r="A1405" t="s">
        <v>2536</v>
      </c>
      <c r="B1405" t="s">
        <v>2887</v>
      </c>
      <c r="C1405" t="s">
        <v>2888</v>
      </c>
      <c r="D1405" t="s">
        <v>400</v>
      </c>
      <c r="E1405" s="9">
        <v>2032</v>
      </c>
      <c r="F1405" s="10">
        <v>14960</v>
      </c>
      <c r="G1405" t="s">
        <v>2537</v>
      </c>
    </row>
    <row r="1406" spans="1:16" hidden="1" x14ac:dyDescent="0.25">
      <c r="A1406" t="s">
        <v>2538</v>
      </c>
      <c r="B1406" t="s">
        <v>2887</v>
      </c>
      <c r="C1406" t="s">
        <v>1153</v>
      </c>
      <c r="D1406" t="s">
        <v>400</v>
      </c>
      <c r="E1406" s="9">
        <v>1750</v>
      </c>
      <c r="F1406" s="10">
        <v>10774</v>
      </c>
      <c r="G1406" t="s">
        <v>1337</v>
      </c>
    </row>
    <row r="1407" spans="1:16" hidden="1" x14ac:dyDescent="0.25">
      <c r="A1407" t="s">
        <v>2539</v>
      </c>
      <c r="B1407" t="s">
        <v>2882</v>
      </c>
      <c r="C1407" t="s">
        <v>1241</v>
      </c>
      <c r="D1407" t="s">
        <v>400</v>
      </c>
      <c r="E1407" s="9">
        <v>1777</v>
      </c>
      <c r="F1407" s="10">
        <v>16089</v>
      </c>
      <c r="G1407" t="s">
        <v>662</v>
      </c>
    </row>
    <row r="1408" spans="1:16" hidden="1" x14ac:dyDescent="0.25">
      <c r="A1408" t="s">
        <v>2540</v>
      </c>
      <c r="B1408" t="s">
        <v>2882</v>
      </c>
      <c r="C1408" t="s">
        <v>1241</v>
      </c>
      <c r="D1408" t="s">
        <v>400</v>
      </c>
      <c r="E1408" s="9">
        <v>1777</v>
      </c>
      <c r="F1408" s="10">
        <v>15973</v>
      </c>
      <c r="G1408" t="s">
        <v>800</v>
      </c>
    </row>
    <row r="1409" spans="1:16" hidden="1" x14ac:dyDescent="0.25">
      <c r="A1409" t="s">
        <v>2541</v>
      </c>
      <c r="B1409" t="s">
        <v>2901</v>
      </c>
      <c r="C1409" t="s">
        <v>483</v>
      </c>
      <c r="D1409" t="s">
        <v>400</v>
      </c>
      <c r="E1409" s="9">
        <v>1260</v>
      </c>
      <c r="F1409" s="10">
        <v>5792</v>
      </c>
      <c r="G1409" t="s">
        <v>2542</v>
      </c>
    </row>
    <row r="1410" spans="1:16" hidden="1" x14ac:dyDescent="0.25">
      <c r="A1410" t="s">
        <v>2543</v>
      </c>
      <c r="B1410" t="s">
        <v>2882</v>
      </c>
      <c r="C1410" t="s">
        <v>1241</v>
      </c>
      <c r="D1410" t="s">
        <v>400</v>
      </c>
      <c r="E1410" s="9">
        <v>1777</v>
      </c>
      <c r="F1410" s="10">
        <v>16063</v>
      </c>
      <c r="G1410" t="s">
        <v>2544</v>
      </c>
    </row>
    <row r="1411" spans="1:16" hidden="1" x14ac:dyDescent="0.25">
      <c r="A1411" t="s">
        <v>2545</v>
      </c>
      <c r="B1411" t="s">
        <v>2887</v>
      </c>
      <c r="C1411" t="s">
        <v>439</v>
      </c>
      <c r="D1411" t="s">
        <v>400</v>
      </c>
      <c r="E1411" s="9">
        <v>1750</v>
      </c>
      <c r="F1411" s="10">
        <v>11641</v>
      </c>
      <c r="G1411" t="s">
        <v>2546</v>
      </c>
    </row>
    <row r="1412" spans="1:16" hidden="1" x14ac:dyDescent="0.25">
      <c r="A1412" t="s">
        <v>2547</v>
      </c>
      <c r="B1412" t="s">
        <v>2887</v>
      </c>
      <c r="C1412" t="s">
        <v>1153</v>
      </c>
      <c r="D1412" t="s">
        <v>400</v>
      </c>
      <c r="E1412" s="9">
        <v>1750</v>
      </c>
      <c r="F1412" s="10">
        <v>10435</v>
      </c>
      <c r="G1412" t="s">
        <v>2410</v>
      </c>
    </row>
    <row r="1413" spans="1:16" hidden="1" x14ac:dyDescent="0.25">
      <c r="A1413" t="s">
        <v>2548</v>
      </c>
      <c r="B1413" t="s">
        <v>2887</v>
      </c>
      <c r="C1413" t="s">
        <v>1164</v>
      </c>
      <c r="D1413" t="s">
        <v>400</v>
      </c>
      <c r="E1413" s="9">
        <v>1315</v>
      </c>
      <c r="F1413" s="10">
        <v>9754</v>
      </c>
      <c r="G1413" t="s">
        <v>2549</v>
      </c>
    </row>
    <row r="1414" spans="1:16" x14ac:dyDescent="0.25">
      <c r="A1414" t="s">
        <v>2550</v>
      </c>
      <c r="B1414" t="s">
        <v>2882</v>
      </c>
      <c r="C1414" t="s">
        <v>2551</v>
      </c>
      <c r="D1414" t="s">
        <v>562</v>
      </c>
      <c r="E1414" s="9">
        <v>1188</v>
      </c>
      <c r="F1414" s="10">
        <v>6388</v>
      </c>
      <c r="G1414" t="s">
        <v>2552</v>
      </c>
      <c r="I1414" t="str" cm="1">
        <f t="array" ref="I1414">_xlfn.IFS(B1414=" United States Navy","USS",B1414=" Royal Navy","HMS",B1414=" Royal Canadian Navy","HMCS")</f>
        <v>HMS</v>
      </c>
      <c r="J1414" t="str">
        <f>A1414</f>
        <v>Valentine</v>
      </c>
      <c r="K1414" t="s">
        <v>3268</v>
      </c>
      <c r="L1414" t="str">
        <f>CONCATENATE(C1414,"-class ",D1414)</f>
        <v>V (Admiralty leader)-class Destroyer flotilla leader</v>
      </c>
      <c r="M1414" t="s">
        <v>3268</v>
      </c>
      <c r="N1414" s="9">
        <f>E1414</f>
        <v>1188</v>
      </c>
      <c r="P1414" t="str">
        <f>CONCATENATE(I1414," ",J1414,K1414,L1414,M1414,N1414)</f>
        <v>HMS Valentine#V (Admiralty leader)-class Destroyer flotilla leader#1188</v>
      </c>
    </row>
    <row r="1415" spans="1:16" hidden="1" x14ac:dyDescent="0.25">
      <c r="A1415" t="s">
        <v>2553</v>
      </c>
      <c r="B1415" t="s">
        <v>2901</v>
      </c>
      <c r="C1415" t="s">
        <v>483</v>
      </c>
      <c r="D1415" t="s">
        <v>400</v>
      </c>
      <c r="E1415" s="9">
        <v>1260</v>
      </c>
      <c r="F1415" s="10">
        <v>10150</v>
      </c>
      <c r="G1415" t="s">
        <v>2554</v>
      </c>
    </row>
    <row r="1416" spans="1:16" hidden="1" x14ac:dyDescent="0.25">
      <c r="A1416" t="s">
        <v>2555</v>
      </c>
      <c r="B1416" t="s">
        <v>2886</v>
      </c>
    </row>
    <row r="1417" spans="1:16" hidden="1" x14ac:dyDescent="0.25">
      <c r="A1417" t="s">
        <v>2892</v>
      </c>
    </row>
    <row r="1418" spans="1:16" hidden="1" x14ac:dyDescent="0.25">
      <c r="A1418" t="s">
        <v>2908</v>
      </c>
      <c r="B1418" t="s">
        <v>660</v>
      </c>
      <c r="C1418" t="s">
        <v>400</v>
      </c>
      <c r="D1418" s="9">
        <v>2398</v>
      </c>
      <c r="E1418" s="10">
        <v>10959</v>
      </c>
      <c r="F1418" t="s">
        <v>3214</v>
      </c>
    </row>
    <row r="1419" spans="1:16" x14ac:dyDescent="0.25">
      <c r="A1419" t="s">
        <v>2556</v>
      </c>
      <c r="B1419" t="s">
        <v>2882</v>
      </c>
      <c r="C1419" t="s">
        <v>2551</v>
      </c>
      <c r="D1419" t="s">
        <v>562</v>
      </c>
      <c r="E1419" s="9">
        <v>1316</v>
      </c>
      <c r="F1419" s="10">
        <v>6443</v>
      </c>
      <c r="G1419" t="s">
        <v>2557</v>
      </c>
      <c r="I1419" t="str" cm="1">
        <f t="array" ref="I1419">_xlfn.IFS(B1419=" United States Navy","USS",B1419=" Royal Navy","HMS",B1419=" Royal Canadian Navy","HMCS")</f>
        <v>HMS</v>
      </c>
      <c r="J1419" t="str">
        <f>A1419</f>
        <v>Valorous</v>
      </c>
      <c r="K1419" t="s">
        <v>3268</v>
      </c>
      <c r="L1419" t="str">
        <f>CONCATENATE(C1419,"-class ",D1419)</f>
        <v>V (Admiralty leader)-class Destroyer flotilla leader</v>
      </c>
      <c r="M1419" t="s">
        <v>3268</v>
      </c>
      <c r="N1419" s="9">
        <f>E1419</f>
        <v>1316</v>
      </c>
      <c r="P1419" t="str">
        <f>CONCATENATE(I1419," ",J1419,K1419,L1419,M1419,N1419)</f>
        <v>HMS Valorous#V (Admiralty leader)-class Destroyer flotilla leader#1316</v>
      </c>
    </row>
    <row r="1420" spans="1:16" hidden="1" x14ac:dyDescent="0.25">
      <c r="A1420" t="s">
        <v>2558</v>
      </c>
      <c r="B1420" t="s">
        <v>2902</v>
      </c>
      <c r="C1420" t="s">
        <v>2551</v>
      </c>
      <c r="D1420" t="s">
        <v>562</v>
      </c>
      <c r="E1420" s="9">
        <v>1188</v>
      </c>
      <c r="F1420" s="10">
        <v>6475</v>
      </c>
      <c r="G1420" t="s">
        <v>2559</v>
      </c>
    </row>
    <row r="1421" spans="1:16" hidden="1" x14ac:dyDescent="0.25">
      <c r="A1421" t="s">
        <v>2560</v>
      </c>
      <c r="B1421" t="s">
        <v>2910</v>
      </c>
      <c r="C1421" t="s">
        <v>603</v>
      </c>
      <c r="D1421" t="s">
        <v>400</v>
      </c>
      <c r="E1421" s="9">
        <v>1316</v>
      </c>
      <c r="F1421" s="10">
        <v>10888</v>
      </c>
      <c r="G1421" t="s">
        <v>2561</v>
      </c>
    </row>
    <row r="1422" spans="1:16" hidden="1" x14ac:dyDescent="0.25">
      <c r="A1422" t="s">
        <v>3215</v>
      </c>
      <c r="B1422" t="s">
        <v>2910</v>
      </c>
      <c r="C1422" t="s">
        <v>1893</v>
      </c>
      <c r="D1422" t="s">
        <v>400</v>
      </c>
      <c r="E1422" s="9">
        <v>1773</v>
      </c>
      <c r="F1422" s="10">
        <v>15392</v>
      </c>
      <c r="G1422" t="s">
        <v>2562</v>
      </c>
    </row>
    <row r="1423" spans="1:16" hidden="1" x14ac:dyDescent="0.25">
      <c r="A1423" t="s">
        <v>2563</v>
      </c>
      <c r="B1423" t="s">
        <v>2910</v>
      </c>
      <c r="C1423" t="s">
        <v>603</v>
      </c>
      <c r="D1423" t="s">
        <v>400</v>
      </c>
      <c r="E1423" s="9">
        <v>1316</v>
      </c>
      <c r="F1423" s="10">
        <v>10379</v>
      </c>
      <c r="G1423" t="s">
        <v>2564</v>
      </c>
    </row>
    <row r="1424" spans="1:16" hidden="1" x14ac:dyDescent="0.25">
      <c r="A1424" t="s">
        <v>2565</v>
      </c>
      <c r="B1424" t="s">
        <v>2910</v>
      </c>
      <c r="C1424" t="s">
        <v>603</v>
      </c>
      <c r="D1424" t="s">
        <v>400</v>
      </c>
      <c r="E1424" s="9">
        <v>1316</v>
      </c>
      <c r="F1424" s="10">
        <v>11394</v>
      </c>
      <c r="G1424" t="s">
        <v>2566</v>
      </c>
    </row>
    <row r="1425" spans="1:16" hidden="1" x14ac:dyDescent="0.25">
      <c r="A1425" t="s">
        <v>2567</v>
      </c>
      <c r="B1425" t="s">
        <v>2880</v>
      </c>
      <c r="C1425" t="s">
        <v>406</v>
      </c>
      <c r="D1425" t="s">
        <v>400</v>
      </c>
      <c r="E1425" s="9">
        <v>2050</v>
      </c>
      <c r="F1425" s="10">
        <v>16286</v>
      </c>
      <c r="G1425" t="s">
        <v>3216</v>
      </c>
    </row>
    <row r="1426" spans="1:16" x14ac:dyDescent="0.25">
      <c r="A1426" t="s">
        <v>2568</v>
      </c>
      <c r="B1426" t="s">
        <v>2882</v>
      </c>
      <c r="C1426" t="s">
        <v>2569</v>
      </c>
      <c r="D1426" t="s">
        <v>400</v>
      </c>
      <c r="E1426" s="9">
        <v>1272</v>
      </c>
      <c r="F1426" s="10">
        <v>6747</v>
      </c>
      <c r="G1426" t="s">
        <v>2570</v>
      </c>
      <c r="I1426" t="str" cm="1">
        <f t="array" ref="I1426">_xlfn.IFS(B1426=" United States Navy","USS",B1426=" Royal Navy","HMS",B1426=" Royal Canadian Navy","HMCS")</f>
        <v>HMS</v>
      </c>
      <c r="J1426" t="str">
        <f t="shared" ref="J1426:J1430" si="412">A1426</f>
        <v>Vanessa</v>
      </c>
      <c r="K1426" t="s">
        <v>3268</v>
      </c>
      <c r="L1426" t="str">
        <f t="shared" ref="L1426:L1430" si="413">CONCATENATE(C1426,"-class ",D1426)</f>
        <v>V (Admiralty)-class Destroyer</v>
      </c>
      <c r="M1426" t="s">
        <v>3268</v>
      </c>
      <c r="N1426" s="9">
        <f t="shared" ref="N1426:N1430" si="414">E1426</f>
        <v>1272</v>
      </c>
      <c r="P1426" t="str">
        <f t="shared" ref="P1426:P1430" si="415">CONCATENATE(I1426," ",J1426,K1426,L1426,M1426,N1426)</f>
        <v>HMS Vanessa#V (Admiralty)-class Destroyer#1272</v>
      </c>
    </row>
    <row r="1427" spans="1:16" x14ac:dyDescent="0.25">
      <c r="A1427" t="s">
        <v>2571</v>
      </c>
      <c r="B1427" t="s">
        <v>2882</v>
      </c>
      <c r="C1427" t="s">
        <v>2569</v>
      </c>
      <c r="D1427" t="s">
        <v>400</v>
      </c>
      <c r="E1427" s="9">
        <v>1272</v>
      </c>
      <c r="F1427" s="10">
        <v>6747</v>
      </c>
      <c r="G1427" t="s">
        <v>2570</v>
      </c>
      <c r="I1427" t="str" cm="1">
        <f t="array" ref="I1427">_xlfn.IFS(B1427=" United States Navy","USS",B1427=" Royal Navy","HMS",B1427=" Royal Canadian Navy","HMCS")</f>
        <v>HMS</v>
      </c>
      <c r="J1427" t="str">
        <f t="shared" si="412"/>
        <v>Vanity</v>
      </c>
      <c r="K1427" t="s">
        <v>3268</v>
      </c>
      <c r="L1427" t="str">
        <f t="shared" si="413"/>
        <v>V (Admiralty)-class Destroyer</v>
      </c>
      <c r="M1427" t="s">
        <v>3268</v>
      </c>
      <c r="N1427" s="9">
        <f t="shared" si="414"/>
        <v>1272</v>
      </c>
      <c r="P1427" t="str">
        <f t="shared" si="415"/>
        <v>HMS Vanity#V (Admiralty)-class Destroyer#1272</v>
      </c>
    </row>
    <row r="1428" spans="1:16" x14ac:dyDescent="0.25">
      <c r="A1428" t="s">
        <v>2572</v>
      </c>
      <c r="B1428" t="s">
        <v>2882</v>
      </c>
      <c r="C1428" t="s">
        <v>2569</v>
      </c>
      <c r="D1428" t="s">
        <v>400</v>
      </c>
      <c r="E1428" s="9">
        <v>1272</v>
      </c>
      <c r="F1428" s="10">
        <v>6437</v>
      </c>
      <c r="G1428" t="s">
        <v>2573</v>
      </c>
      <c r="I1428" t="str" cm="1">
        <f t="array" ref="I1428">_xlfn.IFS(B1428=" United States Navy","USS",B1428=" Royal Navy","HMS",B1428=" Royal Canadian Navy","HMCS")</f>
        <v>HMS</v>
      </c>
      <c r="J1428" t="str">
        <f t="shared" si="412"/>
        <v>Vanoc</v>
      </c>
      <c r="K1428" t="s">
        <v>3268</v>
      </c>
      <c r="L1428" t="str">
        <f t="shared" si="413"/>
        <v>V (Admiralty)-class Destroyer</v>
      </c>
      <c r="M1428" t="s">
        <v>3268</v>
      </c>
      <c r="N1428" s="9">
        <f t="shared" si="414"/>
        <v>1272</v>
      </c>
      <c r="P1428" t="str">
        <f t="shared" si="415"/>
        <v>HMS Vanoc#V (Admiralty)-class Destroyer#1272</v>
      </c>
    </row>
    <row r="1429" spans="1:16" x14ac:dyDescent="0.25">
      <c r="A1429" t="s">
        <v>2574</v>
      </c>
      <c r="B1429" t="s">
        <v>2882</v>
      </c>
      <c r="C1429" t="s">
        <v>2569</v>
      </c>
      <c r="D1429" t="s">
        <v>400</v>
      </c>
      <c r="E1429" s="9">
        <v>1272</v>
      </c>
      <c r="F1429" s="10">
        <v>6485</v>
      </c>
      <c r="G1429" t="s">
        <v>2575</v>
      </c>
      <c r="I1429" t="str" cm="1">
        <f t="array" ref="I1429">_xlfn.IFS(B1429=" United States Navy","USS",B1429=" Royal Navy","HMS",B1429=" Royal Canadian Navy","HMCS")</f>
        <v>HMS</v>
      </c>
      <c r="J1429" t="str">
        <f t="shared" si="412"/>
        <v>Vanquisher</v>
      </c>
      <c r="K1429" t="s">
        <v>3268</v>
      </c>
      <c r="L1429" t="str">
        <f t="shared" si="413"/>
        <v>V (Admiralty)-class Destroyer</v>
      </c>
      <c r="M1429" t="s">
        <v>3268</v>
      </c>
      <c r="N1429" s="9">
        <f t="shared" si="414"/>
        <v>1272</v>
      </c>
      <c r="P1429" t="str">
        <f t="shared" si="415"/>
        <v>HMS Vanquisher#V (Admiralty)-class Destroyer#1272</v>
      </c>
    </row>
    <row r="1430" spans="1:16" x14ac:dyDescent="0.25">
      <c r="A1430" t="s">
        <v>2576</v>
      </c>
      <c r="B1430" t="s">
        <v>2882</v>
      </c>
      <c r="C1430" t="s">
        <v>2577</v>
      </c>
      <c r="D1430" t="s">
        <v>400</v>
      </c>
      <c r="E1430" s="9">
        <v>1140</v>
      </c>
      <c r="F1430" s="10">
        <v>7249</v>
      </c>
      <c r="G1430" t="s">
        <v>2578</v>
      </c>
      <c r="I1430" t="str" cm="1">
        <f t="array" ref="I1430">_xlfn.IFS(B1430=" United States Navy","USS",B1430=" Royal Navy","HMS",B1430=" Royal Canadian Navy","HMCS")</f>
        <v>HMS</v>
      </c>
      <c r="J1430" t="str">
        <f t="shared" si="412"/>
        <v>Vansittart</v>
      </c>
      <c r="K1430" t="s">
        <v>3268</v>
      </c>
      <c r="L1430" t="str">
        <f t="shared" si="413"/>
        <v>W (Admiralty)-class Destroyer</v>
      </c>
      <c r="M1430" t="s">
        <v>3268</v>
      </c>
      <c r="N1430" s="9">
        <f t="shared" si="414"/>
        <v>1140</v>
      </c>
      <c r="P1430" t="str">
        <f t="shared" si="415"/>
        <v>HMS Vansittart#W (Admiralty)-class Destroyer#1140</v>
      </c>
    </row>
    <row r="1431" spans="1:16" hidden="1" x14ac:dyDescent="0.25">
      <c r="A1431" t="s">
        <v>2579</v>
      </c>
      <c r="B1431" t="s">
        <v>2885</v>
      </c>
    </row>
    <row r="1432" spans="1:16" hidden="1" x14ac:dyDescent="0.25">
      <c r="A1432" t="s">
        <v>2908</v>
      </c>
      <c r="B1432" t="s">
        <v>1173</v>
      </c>
      <c r="C1432" t="s">
        <v>400</v>
      </c>
      <c r="D1432" s="9">
        <v>1350</v>
      </c>
      <c r="E1432" s="10">
        <v>14291</v>
      </c>
      <c r="F1432" t="s">
        <v>3217</v>
      </c>
    </row>
    <row r="1433" spans="1:16" hidden="1" x14ac:dyDescent="0.25">
      <c r="A1433" t="s">
        <v>2580</v>
      </c>
      <c r="B1433" t="s">
        <v>2885</v>
      </c>
      <c r="C1433" t="s">
        <v>1173</v>
      </c>
      <c r="D1433" t="s">
        <v>400</v>
      </c>
      <c r="E1433" s="9">
        <v>1350</v>
      </c>
      <c r="F1433" s="10">
        <v>14280</v>
      </c>
      <c r="G1433" t="s">
        <v>1455</v>
      </c>
    </row>
    <row r="1434" spans="1:16" hidden="1" x14ac:dyDescent="0.25">
      <c r="A1434" t="s">
        <v>2581</v>
      </c>
      <c r="B1434" t="s">
        <v>2886</v>
      </c>
      <c r="C1434" t="s">
        <v>660</v>
      </c>
      <c r="D1434" t="s">
        <v>400</v>
      </c>
      <c r="E1434" s="9">
        <v>2398</v>
      </c>
      <c r="F1434" s="10">
        <v>11332</v>
      </c>
      <c r="G1434" t="s">
        <v>2582</v>
      </c>
    </row>
    <row r="1435" spans="1:16" hidden="1" x14ac:dyDescent="0.25">
      <c r="A1435" t="s">
        <v>2583</v>
      </c>
      <c r="B1435" t="s">
        <v>2886</v>
      </c>
      <c r="C1435" t="s">
        <v>434</v>
      </c>
      <c r="D1435" t="s">
        <v>400</v>
      </c>
      <c r="E1435" s="9">
        <v>2402</v>
      </c>
      <c r="F1435" s="10">
        <v>11811</v>
      </c>
      <c r="G1435" t="s">
        <v>2584</v>
      </c>
    </row>
    <row r="1436" spans="1:16" hidden="1" x14ac:dyDescent="0.25">
      <c r="A1436" t="s">
        <v>785</v>
      </c>
      <c r="B1436" t="s">
        <v>2886</v>
      </c>
      <c r="C1436" t="s">
        <v>785</v>
      </c>
      <c r="D1436" t="s">
        <v>400</v>
      </c>
      <c r="E1436" s="9">
        <v>2402</v>
      </c>
      <c r="F1436" s="10">
        <v>12206</v>
      </c>
      <c r="G1436" t="s">
        <v>2585</v>
      </c>
    </row>
    <row r="1437" spans="1:16" x14ac:dyDescent="0.25">
      <c r="A1437" t="s">
        <v>2586</v>
      </c>
      <c r="B1437" t="s">
        <v>2882</v>
      </c>
      <c r="C1437" t="s">
        <v>2569</v>
      </c>
      <c r="D1437" t="s">
        <v>400</v>
      </c>
      <c r="E1437" s="9">
        <v>1272</v>
      </c>
      <c r="F1437" s="10">
        <v>6558</v>
      </c>
      <c r="G1437" t="s">
        <v>2570</v>
      </c>
      <c r="I1437" t="str" cm="1">
        <f t="array" ref="I1437">_xlfn.IFS(B1437=" United States Navy","USS",B1437=" Royal Navy","HMS",B1437=" Royal Canadian Navy","HMCS")</f>
        <v>HMS</v>
      </c>
      <c r="J1437" t="str">
        <f>A1437</f>
        <v>Vega</v>
      </c>
      <c r="K1437" t="s">
        <v>3268</v>
      </c>
      <c r="L1437" t="str">
        <f>CONCATENATE(C1437,"-class ",D1437)</f>
        <v>V (Admiralty)-class Destroyer</v>
      </c>
      <c r="M1437" t="s">
        <v>3268</v>
      </c>
      <c r="N1437" s="9">
        <f>E1437</f>
        <v>1272</v>
      </c>
      <c r="P1437" t="str">
        <f>CONCATENATE(I1437," ",J1437,K1437,L1437,M1437,N1437)</f>
        <v>HMS Vega#V (Admiralty)-class Destroyer#1272</v>
      </c>
    </row>
    <row r="1438" spans="1:16" hidden="1" x14ac:dyDescent="0.25">
      <c r="A1438" t="s">
        <v>2587</v>
      </c>
      <c r="B1438" t="s">
        <v>2890</v>
      </c>
      <c r="C1438" t="s">
        <v>487</v>
      </c>
      <c r="D1438" t="s">
        <v>400</v>
      </c>
      <c r="E1438" s="9">
        <v>1044</v>
      </c>
      <c r="F1438">
        <v>1925</v>
      </c>
      <c r="G1438" t="s">
        <v>452</v>
      </c>
    </row>
    <row r="1439" spans="1:16" hidden="1" x14ac:dyDescent="0.25">
      <c r="A1439" t="s">
        <v>2588</v>
      </c>
      <c r="B1439" t="s">
        <v>2892</v>
      </c>
      <c r="C1439" t="s">
        <v>485</v>
      </c>
      <c r="D1439" t="s">
        <v>400</v>
      </c>
      <c r="E1439" s="9">
        <v>1850</v>
      </c>
      <c r="F1439" s="10">
        <v>15584</v>
      </c>
      <c r="G1439" t="s">
        <v>3218</v>
      </c>
    </row>
    <row r="1440" spans="1:16" x14ac:dyDescent="0.25">
      <c r="A1440" t="s">
        <v>2589</v>
      </c>
      <c r="B1440" t="s">
        <v>2882</v>
      </c>
      <c r="C1440" t="s">
        <v>2569</v>
      </c>
      <c r="D1440" t="s">
        <v>400</v>
      </c>
      <c r="E1440" s="9">
        <v>1272</v>
      </c>
      <c r="F1440" s="10">
        <v>6666</v>
      </c>
      <c r="G1440" t="s">
        <v>418</v>
      </c>
      <c r="I1440" t="str" cm="1">
        <f t="array" ref="I1440">_xlfn.IFS(B1440=" United States Navy","USS",B1440=" Royal Navy","HMS",B1440=" Royal Canadian Navy","HMCS")</f>
        <v>HMS</v>
      </c>
      <c r="J1440" t="str">
        <f>A1440</f>
        <v>Velox</v>
      </c>
      <c r="K1440" t="s">
        <v>3268</v>
      </c>
      <c r="L1440" t="str">
        <f>CONCATENATE(C1440,"-class ",D1440)</f>
        <v>V (Admiralty)-class Destroyer</v>
      </c>
      <c r="M1440" t="s">
        <v>3268</v>
      </c>
      <c r="N1440" s="9">
        <f>E1440</f>
        <v>1272</v>
      </c>
      <c r="P1440" t="str">
        <f>CONCATENATE(I1440," ",J1440,K1440,L1440,M1440,N1440)</f>
        <v>HMS Velox#V (Admiralty)-class Destroyer#1272</v>
      </c>
    </row>
    <row r="1441" spans="1:16" hidden="1" x14ac:dyDescent="0.25">
      <c r="A1441" t="s">
        <v>2590</v>
      </c>
      <c r="B1441" t="s">
        <v>2902</v>
      </c>
      <c r="C1441" t="s">
        <v>2569</v>
      </c>
      <c r="D1441" t="s">
        <v>400</v>
      </c>
      <c r="E1441" s="9">
        <v>1272</v>
      </c>
      <c r="F1441" s="10">
        <v>6500</v>
      </c>
      <c r="G1441" t="s">
        <v>2591</v>
      </c>
    </row>
    <row r="1442" spans="1:16" x14ac:dyDescent="0.25">
      <c r="A1442" t="s">
        <v>2592</v>
      </c>
      <c r="B1442" t="s">
        <v>2882</v>
      </c>
      <c r="C1442" t="s">
        <v>2569</v>
      </c>
      <c r="D1442" t="s">
        <v>400</v>
      </c>
      <c r="E1442" s="9">
        <v>1272</v>
      </c>
      <c r="F1442" s="10">
        <v>6563</v>
      </c>
      <c r="G1442" t="s">
        <v>2593</v>
      </c>
      <c r="I1442" t="str" cm="1">
        <f t="array" ref="I1442">_xlfn.IFS(B1442=" United States Navy","USS",B1442=" Royal Navy","HMS",B1442=" Royal Canadian Navy","HMCS")</f>
        <v>HMS</v>
      </c>
      <c r="J1442" t="str">
        <f t="shared" ref="J1442:J1443" si="416">A1442</f>
        <v>Venetia</v>
      </c>
      <c r="K1442" t="s">
        <v>3268</v>
      </c>
      <c r="L1442" t="str">
        <f t="shared" ref="L1442:L1443" si="417">CONCATENATE(C1442,"-class ",D1442)</f>
        <v>V (Admiralty)-class Destroyer</v>
      </c>
      <c r="M1442" t="s">
        <v>3268</v>
      </c>
      <c r="N1442" s="9">
        <f t="shared" ref="N1442:N1443" si="418">E1442</f>
        <v>1272</v>
      </c>
      <c r="P1442" t="str">
        <f t="shared" ref="P1442:P1443" si="419">CONCATENATE(I1442," ",J1442,K1442,L1442,M1442,N1442)</f>
        <v>HMS Venetia#V (Admiralty)-class Destroyer#1272</v>
      </c>
    </row>
    <row r="1443" spans="1:16" x14ac:dyDescent="0.25">
      <c r="A1443" t="s">
        <v>2594</v>
      </c>
      <c r="B1443" t="s">
        <v>2882</v>
      </c>
      <c r="C1443" t="s">
        <v>2577</v>
      </c>
      <c r="D1443" t="s">
        <v>400</v>
      </c>
      <c r="E1443" s="9">
        <v>1140</v>
      </c>
      <c r="F1443" s="10">
        <v>7176</v>
      </c>
      <c r="G1443" t="s">
        <v>2595</v>
      </c>
      <c r="I1443" t="str" cm="1">
        <f t="array" ref="I1443">_xlfn.IFS(B1443=" United States Navy","USS",B1443=" Royal Navy","HMS",B1443=" Royal Canadian Navy","HMCS")</f>
        <v>HMS</v>
      </c>
      <c r="J1443" t="str">
        <f t="shared" si="416"/>
        <v>Venomous</v>
      </c>
      <c r="K1443" t="s">
        <v>3268</v>
      </c>
      <c r="L1443" t="str">
        <f t="shared" si="417"/>
        <v>W (Admiralty)-class Destroyer</v>
      </c>
      <c r="M1443" t="s">
        <v>3268</v>
      </c>
      <c r="N1443" s="9">
        <f t="shared" si="418"/>
        <v>1140</v>
      </c>
      <c r="P1443" t="str">
        <f t="shared" si="419"/>
        <v>HMS Venomous#W (Admiralty)-class Destroyer#1140</v>
      </c>
    </row>
    <row r="1444" spans="1:16" hidden="1" x14ac:dyDescent="0.25">
      <c r="A1444" t="s">
        <v>2596</v>
      </c>
      <c r="B1444" t="s">
        <v>2882</v>
      </c>
      <c r="C1444" t="s">
        <v>465</v>
      </c>
      <c r="D1444" t="s">
        <v>400</v>
      </c>
      <c r="E1444" s="9">
        <v>1777</v>
      </c>
      <c r="F1444" s="10">
        <v>15946</v>
      </c>
      <c r="G1444" t="s">
        <v>2597</v>
      </c>
    </row>
    <row r="1445" spans="1:16" x14ac:dyDescent="0.25">
      <c r="A1445" t="s">
        <v>2598</v>
      </c>
      <c r="B1445" t="s">
        <v>2882</v>
      </c>
      <c r="C1445" t="s">
        <v>2569</v>
      </c>
      <c r="D1445" t="s">
        <v>400</v>
      </c>
      <c r="E1445" s="9">
        <v>1272</v>
      </c>
      <c r="F1445" s="10">
        <v>6517</v>
      </c>
      <c r="G1445" t="s">
        <v>2599</v>
      </c>
      <c r="I1445" t="str" cm="1">
        <f t="array" ref="I1445">_xlfn.IFS(B1445=" United States Navy","USS",B1445=" Royal Navy","HMS",B1445=" Royal Canadian Navy","HMCS")</f>
        <v>HMS</v>
      </c>
      <c r="J1445" t="str">
        <f>A1445</f>
        <v>Verdun</v>
      </c>
      <c r="K1445" t="s">
        <v>3268</v>
      </c>
      <c r="L1445" t="str">
        <f>CONCATENATE(C1445,"-class ",D1445)</f>
        <v>V (Admiralty)-class Destroyer</v>
      </c>
      <c r="M1445" t="s">
        <v>3268</v>
      </c>
      <c r="N1445" s="9">
        <f>E1445</f>
        <v>1272</v>
      </c>
      <c r="P1445" t="str">
        <f>CONCATENATE(I1445," ",J1445,K1445,L1445,M1445,N1445)</f>
        <v>HMS Verdun#V (Admiralty)-class Destroyer#1272</v>
      </c>
    </row>
    <row r="1446" spans="1:16" hidden="1" x14ac:dyDescent="0.25">
      <c r="A1446" t="s">
        <v>2598</v>
      </c>
      <c r="B1446" t="s">
        <v>2886</v>
      </c>
      <c r="C1446" t="s">
        <v>660</v>
      </c>
      <c r="D1446" t="s">
        <v>400</v>
      </c>
      <c r="E1446" s="9">
        <v>2398</v>
      </c>
      <c r="F1446" s="10">
        <v>11049</v>
      </c>
      <c r="G1446" t="s">
        <v>2600</v>
      </c>
    </row>
    <row r="1447" spans="1:16" x14ac:dyDescent="0.25">
      <c r="A1447" t="s">
        <v>2601</v>
      </c>
      <c r="B1447" t="s">
        <v>2882</v>
      </c>
      <c r="C1447" t="s">
        <v>2577</v>
      </c>
      <c r="D1447" t="s">
        <v>400</v>
      </c>
      <c r="E1447" s="9">
        <v>1140</v>
      </c>
      <c r="F1447" s="10">
        <v>7200</v>
      </c>
      <c r="G1447" t="s">
        <v>2595</v>
      </c>
      <c r="I1447" t="str" cm="1">
        <f t="array" ref="I1447">_xlfn.IFS(B1447=" United States Navy","USS",B1447=" Royal Navy","HMS",B1447=" Royal Canadian Navy","HMCS")</f>
        <v>HMS</v>
      </c>
      <c r="J1447" t="str">
        <f t="shared" ref="J1447:J1448" si="420">A1447</f>
        <v>Verity</v>
      </c>
      <c r="K1447" t="s">
        <v>3268</v>
      </c>
      <c r="L1447" t="str">
        <f t="shared" ref="L1447:L1448" si="421">CONCATENATE(C1447,"-class ",D1447)</f>
        <v>W (Admiralty)-class Destroyer</v>
      </c>
      <c r="M1447" t="s">
        <v>3268</v>
      </c>
      <c r="N1447" s="9">
        <f t="shared" ref="N1447:N1448" si="422">E1447</f>
        <v>1140</v>
      </c>
      <c r="P1447" t="str">
        <f t="shared" ref="P1447:P1448" si="423">CONCATENATE(I1447," ",J1447,K1447,L1447,M1447,N1447)</f>
        <v>HMS Verity#W (Admiralty)-class Destroyer#1140</v>
      </c>
    </row>
    <row r="1448" spans="1:16" x14ac:dyDescent="0.25">
      <c r="A1448" t="s">
        <v>2602</v>
      </c>
      <c r="B1448" t="s">
        <v>2882</v>
      </c>
      <c r="C1448" t="s">
        <v>2569</v>
      </c>
      <c r="D1448" t="s">
        <v>400</v>
      </c>
      <c r="E1448" s="9">
        <v>1272</v>
      </c>
      <c r="F1448" s="10">
        <v>6617</v>
      </c>
      <c r="G1448" t="s">
        <v>2603</v>
      </c>
      <c r="I1448" t="str" cm="1">
        <f t="array" ref="I1448">_xlfn.IFS(B1448=" United States Navy","USS",B1448=" Royal Navy","HMS",B1448=" Royal Canadian Navy","HMCS")</f>
        <v>HMS</v>
      </c>
      <c r="J1448" t="str">
        <f t="shared" si="420"/>
        <v>Versatile</v>
      </c>
      <c r="K1448" t="s">
        <v>3268</v>
      </c>
      <c r="L1448" t="str">
        <f t="shared" si="421"/>
        <v>V (Admiralty)-class Destroyer</v>
      </c>
      <c r="M1448" t="s">
        <v>3268</v>
      </c>
      <c r="N1448" s="9">
        <f t="shared" si="422"/>
        <v>1272</v>
      </c>
      <c r="P1448" t="str">
        <f t="shared" si="423"/>
        <v>HMS Versatile#V (Admiralty)-class Destroyer#1272</v>
      </c>
    </row>
    <row r="1449" spans="1:16" hidden="1" x14ac:dyDescent="0.25">
      <c r="A1449" t="s">
        <v>2604</v>
      </c>
      <c r="B1449" t="s">
        <v>2882</v>
      </c>
      <c r="C1449" t="s">
        <v>465</v>
      </c>
      <c r="D1449" t="s">
        <v>400</v>
      </c>
      <c r="E1449" s="9">
        <v>1777</v>
      </c>
      <c r="F1449" s="10">
        <v>16050</v>
      </c>
      <c r="G1449" t="s">
        <v>2597</v>
      </c>
    </row>
    <row r="1450" spans="1:16" hidden="1" x14ac:dyDescent="0.25">
      <c r="A1450" t="s">
        <v>2605</v>
      </c>
      <c r="B1450" t="s">
        <v>2880</v>
      </c>
      <c r="C1450" t="s">
        <v>432</v>
      </c>
      <c r="D1450" t="s">
        <v>400</v>
      </c>
      <c r="E1450" s="9">
        <v>2616</v>
      </c>
      <c r="F1450" s="10">
        <v>16550</v>
      </c>
      <c r="G1450" t="s">
        <v>2606</v>
      </c>
    </row>
    <row r="1451" spans="1:16" x14ac:dyDescent="0.25">
      <c r="A1451" t="s">
        <v>2607</v>
      </c>
      <c r="B1451" t="s">
        <v>2882</v>
      </c>
      <c r="C1451" t="s">
        <v>2569</v>
      </c>
      <c r="D1451" t="s">
        <v>400</v>
      </c>
      <c r="E1451" s="9">
        <v>1272</v>
      </c>
      <c r="F1451" s="10">
        <v>6626</v>
      </c>
      <c r="G1451" t="s">
        <v>2608</v>
      </c>
      <c r="I1451" t="str" cm="1">
        <f t="array" ref="I1451">_xlfn.IFS(B1451=" United States Navy","USS",B1451=" Royal Navy","HMS",B1451=" Royal Canadian Navy","HMCS")</f>
        <v>HMS</v>
      </c>
      <c r="J1451" t="str">
        <f t="shared" ref="J1451:J1453" si="424">A1451</f>
        <v>Vesper</v>
      </c>
      <c r="K1451" t="s">
        <v>3268</v>
      </c>
      <c r="L1451" t="str">
        <f t="shared" ref="L1451:L1453" si="425">CONCATENATE(C1451,"-class ",D1451)</f>
        <v>V (Admiralty)-class Destroyer</v>
      </c>
      <c r="M1451" t="s">
        <v>3268</v>
      </c>
      <c r="N1451" s="9">
        <f t="shared" ref="N1451:N1453" si="426">E1451</f>
        <v>1272</v>
      </c>
      <c r="P1451" t="str">
        <f t="shared" ref="P1451:P1453" si="427">CONCATENATE(I1451," ",J1451,K1451,L1451,M1451,N1451)</f>
        <v>HMS Vesper#V (Admiralty)-class Destroyer#1272</v>
      </c>
    </row>
    <row r="1452" spans="1:16" x14ac:dyDescent="0.25">
      <c r="A1452" t="s">
        <v>2609</v>
      </c>
      <c r="B1452" t="s">
        <v>2882</v>
      </c>
      <c r="C1452" t="s">
        <v>2577</v>
      </c>
      <c r="D1452" t="s">
        <v>400</v>
      </c>
      <c r="E1452" s="9">
        <v>1140</v>
      </c>
      <c r="F1452" s="10">
        <v>7257</v>
      </c>
      <c r="G1452" t="s">
        <v>2610</v>
      </c>
      <c r="I1452" t="str" cm="1">
        <f t="array" ref="I1452">_xlfn.IFS(B1452=" United States Navy","USS",B1452=" Royal Navy","HMS",B1452=" Royal Canadian Navy","HMCS")</f>
        <v>HMS</v>
      </c>
      <c r="J1452" t="str">
        <f t="shared" si="424"/>
        <v>Veteran</v>
      </c>
      <c r="K1452" t="s">
        <v>3268</v>
      </c>
      <c r="L1452" t="str">
        <f t="shared" si="425"/>
        <v>W (Admiralty)-class Destroyer</v>
      </c>
      <c r="M1452" t="s">
        <v>3268</v>
      </c>
      <c r="N1452" s="9">
        <f t="shared" si="426"/>
        <v>1140</v>
      </c>
      <c r="P1452" t="str">
        <f t="shared" si="427"/>
        <v>HMS Veteran#W (Admiralty)-class Destroyer#1140</v>
      </c>
    </row>
    <row r="1453" spans="1:16" x14ac:dyDescent="0.25">
      <c r="A1453" t="s">
        <v>2611</v>
      </c>
      <c r="B1453" t="s">
        <v>2882</v>
      </c>
      <c r="C1453" t="s">
        <v>2612</v>
      </c>
      <c r="D1453" t="s">
        <v>400</v>
      </c>
      <c r="E1453" s="9">
        <v>1120</v>
      </c>
      <c r="F1453" s="10">
        <v>6593</v>
      </c>
      <c r="G1453" t="s">
        <v>2613</v>
      </c>
      <c r="I1453" t="str" cm="1">
        <f t="array" ref="I1453">_xlfn.IFS(B1453=" United States Navy","USS",B1453=" Royal Navy","HMS",B1453=" Royal Canadian Navy","HMCS")</f>
        <v>HMS</v>
      </c>
      <c r="J1453" t="str">
        <f t="shared" si="424"/>
        <v>Viceroy</v>
      </c>
      <c r="K1453" t="s">
        <v>3268</v>
      </c>
      <c r="L1453" t="str">
        <f t="shared" si="425"/>
        <v>V (Thornycroft)-class Destroyer</v>
      </c>
      <c r="M1453" t="s">
        <v>3268</v>
      </c>
      <c r="N1453" s="9">
        <f t="shared" si="426"/>
        <v>1120</v>
      </c>
      <c r="P1453" t="str">
        <f t="shared" si="427"/>
        <v>HMS Viceroy#V (Thornycroft)-class Destroyer#1120</v>
      </c>
    </row>
    <row r="1454" spans="1:16" hidden="1" x14ac:dyDescent="0.25">
      <c r="A1454" t="s">
        <v>2614</v>
      </c>
      <c r="B1454" t="s">
        <v>2891</v>
      </c>
      <c r="C1454" t="s">
        <v>454</v>
      </c>
      <c r="D1454" t="s">
        <v>400</v>
      </c>
      <c r="E1454" s="9">
        <v>1090</v>
      </c>
      <c r="F1454" s="10">
        <v>10800</v>
      </c>
      <c r="G1454" t="s">
        <v>455</v>
      </c>
    </row>
    <row r="1455" spans="1:16" x14ac:dyDescent="0.25">
      <c r="A1455" t="s">
        <v>2615</v>
      </c>
      <c r="B1455" t="s">
        <v>2882</v>
      </c>
      <c r="C1455" t="s">
        <v>2569</v>
      </c>
      <c r="D1455" t="s">
        <v>400</v>
      </c>
      <c r="E1455" s="9">
        <v>1272</v>
      </c>
      <c r="F1455" s="10">
        <v>6692</v>
      </c>
      <c r="G1455" t="s">
        <v>418</v>
      </c>
      <c r="I1455" t="str" cm="1">
        <f t="array" ref="I1455">_xlfn.IFS(B1455=" United States Navy","USS",B1455=" Royal Navy","HMS",B1455=" Royal Canadian Navy","HMCS")</f>
        <v>HMS</v>
      </c>
      <c r="J1455" t="str">
        <f t="shared" ref="J1455:J1458" si="428">A1455</f>
        <v>Vidette</v>
      </c>
      <c r="K1455" t="s">
        <v>3268</v>
      </c>
      <c r="L1455" t="str">
        <f t="shared" ref="L1455:L1458" si="429">CONCATENATE(C1455,"-class ",D1455)</f>
        <v>V (Admiralty)-class Destroyer</v>
      </c>
      <c r="M1455" t="s">
        <v>3268</v>
      </c>
      <c r="N1455" s="9">
        <f t="shared" ref="N1455:N1458" si="430">E1455</f>
        <v>1272</v>
      </c>
      <c r="P1455" t="str">
        <f t="shared" ref="P1455:P1458" si="431">CONCATENATE(I1455," ",J1455,K1455,L1455,M1455,N1455)</f>
        <v>HMS Vidette#V (Admiralty)-class Destroyer#1272</v>
      </c>
    </row>
    <row r="1456" spans="1:16" x14ac:dyDescent="0.25">
      <c r="A1456" t="s">
        <v>2616</v>
      </c>
      <c r="B1456" t="s">
        <v>2882</v>
      </c>
      <c r="C1456" t="s">
        <v>465</v>
      </c>
      <c r="D1456" t="s">
        <v>400</v>
      </c>
      <c r="E1456" s="9">
        <v>1777</v>
      </c>
      <c r="F1456" s="10">
        <v>15697</v>
      </c>
      <c r="G1456" t="s">
        <v>2617</v>
      </c>
      <c r="I1456" t="str" cm="1">
        <f t="array" ref="I1456">_xlfn.IFS(B1456=" United States Navy","USS",B1456=" Royal Navy","HMS",B1456=" Royal Canadian Navy","HMCS")</f>
        <v>HMS</v>
      </c>
      <c r="J1456" t="str">
        <f t="shared" si="428"/>
        <v>Vigilant</v>
      </c>
      <c r="K1456" t="s">
        <v>3268</v>
      </c>
      <c r="L1456" t="str">
        <f t="shared" si="429"/>
        <v>V-class Destroyer</v>
      </c>
      <c r="M1456" t="s">
        <v>3268</v>
      </c>
      <c r="N1456" s="9">
        <f t="shared" si="430"/>
        <v>1777</v>
      </c>
      <c r="P1456" t="str">
        <f t="shared" si="431"/>
        <v>HMS Vigilant#V-class Destroyer#1777</v>
      </c>
    </row>
    <row r="1457" spans="1:16" x14ac:dyDescent="0.25">
      <c r="A1457" t="s">
        <v>2618</v>
      </c>
      <c r="B1457" t="s">
        <v>2882</v>
      </c>
      <c r="C1457" t="s">
        <v>2569</v>
      </c>
      <c r="D1457" t="s">
        <v>400</v>
      </c>
      <c r="E1457" s="9">
        <v>1272</v>
      </c>
      <c r="F1457" s="10">
        <v>6837</v>
      </c>
      <c r="G1457" t="s">
        <v>2619</v>
      </c>
      <c r="I1457" t="str" cm="1">
        <f t="array" ref="I1457">_xlfn.IFS(B1457=" United States Navy","USS",B1457=" Royal Navy","HMS",B1457=" Royal Canadian Navy","HMCS")</f>
        <v>HMS</v>
      </c>
      <c r="J1457" t="str">
        <f t="shared" si="428"/>
        <v>Vimiera</v>
      </c>
      <c r="K1457" t="s">
        <v>3268</v>
      </c>
      <c r="L1457" t="str">
        <f t="shared" si="429"/>
        <v>V (Admiralty)-class Destroyer</v>
      </c>
      <c r="M1457" t="s">
        <v>3268</v>
      </c>
      <c r="N1457" s="9">
        <f t="shared" si="430"/>
        <v>1272</v>
      </c>
      <c r="P1457" t="str">
        <f t="shared" si="431"/>
        <v>HMS Vimiera#V (Admiralty)-class Destroyer#1272</v>
      </c>
    </row>
    <row r="1458" spans="1:16" x14ac:dyDescent="0.25">
      <c r="A1458" t="s">
        <v>2620</v>
      </c>
      <c r="B1458" t="s">
        <v>2882</v>
      </c>
      <c r="C1458" t="s">
        <v>2569</v>
      </c>
      <c r="D1458" t="s">
        <v>400</v>
      </c>
      <c r="E1458" s="9">
        <v>1272</v>
      </c>
      <c r="F1458" s="10">
        <v>6572</v>
      </c>
      <c r="G1458" t="s">
        <v>2621</v>
      </c>
      <c r="I1458" t="str" cm="1">
        <f t="array" ref="I1458">_xlfn.IFS(B1458=" United States Navy","USS",B1458=" Royal Navy","HMS",B1458=" Royal Canadian Navy","HMCS")</f>
        <v>HMS</v>
      </c>
      <c r="J1458" t="str">
        <f t="shared" si="428"/>
        <v>Vimy</v>
      </c>
      <c r="K1458" t="s">
        <v>3268</v>
      </c>
      <c r="L1458" t="str">
        <f t="shared" si="429"/>
        <v>V (Admiralty)-class Destroyer</v>
      </c>
      <c r="M1458" t="s">
        <v>3268</v>
      </c>
      <c r="N1458" s="9">
        <f t="shared" si="430"/>
        <v>1272</v>
      </c>
      <c r="P1458" t="str">
        <f t="shared" si="431"/>
        <v>HMS Vimy#V (Admiralty)-class Destroyer#1272</v>
      </c>
    </row>
    <row r="1459" spans="1:16" hidden="1" x14ac:dyDescent="0.25">
      <c r="A1459" t="s">
        <v>2622</v>
      </c>
      <c r="B1459" t="s">
        <v>2892</v>
      </c>
      <c r="C1459" t="s">
        <v>463</v>
      </c>
      <c r="D1459" t="s">
        <v>400</v>
      </c>
      <c r="E1459" s="9">
        <v>1750</v>
      </c>
      <c r="F1459" s="10">
        <v>13815</v>
      </c>
      <c r="G1459" t="s">
        <v>2623</v>
      </c>
    </row>
    <row r="1460" spans="1:16" hidden="1" x14ac:dyDescent="0.25">
      <c r="A1460" t="s">
        <v>2624</v>
      </c>
      <c r="B1460" t="s">
        <v>2882</v>
      </c>
      <c r="C1460" t="s">
        <v>465</v>
      </c>
      <c r="D1460" t="s">
        <v>400</v>
      </c>
      <c r="E1460" s="9">
        <v>1777</v>
      </c>
      <c r="F1460" s="10">
        <v>16015</v>
      </c>
      <c r="G1460" t="s">
        <v>1229</v>
      </c>
    </row>
    <row r="1461" spans="1:16" hidden="1" x14ac:dyDescent="0.25">
      <c r="A1461" t="s">
        <v>1277</v>
      </c>
      <c r="B1461" t="s">
        <v>2977</v>
      </c>
      <c r="C1461" t="s">
        <v>1277</v>
      </c>
      <c r="D1461" t="s">
        <v>400</v>
      </c>
      <c r="E1461" s="9">
        <v>1135</v>
      </c>
      <c r="F1461" s="10">
        <v>15928</v>
      </c>
      <c r="G1461" t="s">
        <v>2384</v>
      </c>
    </row>
    <row r="1462" spans="1:16" x14ac:dyDescent="0.25">
      <c r="A1462" t="s">
        <v>2625</v>
      </c>
      <c r="B1462" t="s">
        <v>2882</v>
      </c>
      <c r="C1462" t="s">
        <v>2612</v>
      </c>
      <c r="D1462" t="s">
        <v>400</v>
      </c>
      <c r="E1462" s="9">
        <v>1120</v>
      </c>
      <c r="F1462" s="10">
        <v>6638</v>
      </c>
      <c r="G1462" t="s">
        <v>997</v>
      </c>
      <c r="I1462" t="str" cm="1">
        <f t="array" ref="I1462">_xlfn.IFS(B1462=" United States Navy","USS",B1462=" Royal Navy","HMS",B1462=" Royal Canadian Navy","HMCS")</f>
        <v>HMS</v>
      </c>
      <c r="J1462" t="str">
        <f>A1462</f>
        <v>Viscount</v>
      </c>
      <c r="K1462" t="s">
        <v>3268</v>
      </c>
      <c r="L1462" t="str">
        <f>CONCATENATE(C1462,"-class ",D1462)</f>
        <v>V (Thornycroft)-class Destroyer</v>
      </c>
      <c r="M1462" t="s">
        <v>3268</v>
      </c>
      <c r="N1462" s="9">
        <f>E1462</f>
        <v>1120</v>
      </c>
      <c r="P1462" t="str">
        <f>CONCATENATE(I1462," ",J1462,K1462,L1462,M1462,N1462)</f>
        <v>HMS Viscount#V (Thornycroft)-class Destroyer#1120</v>
      </c>
    </row>
    <row r="1463" spans="1:16" hidden="1" x14ac:dyDescent="0.25">
      <c r="A1463" t="s">
        <v>2626</v>
      </c>
      <c r="B1463" t="s">
        <v>2892</v>
      </c>
      <c r="C1463" t="s">
        <v>463</v>
      </c>
      <c r="D1463" t="s">
        <v>400</v>
      </c>
      <c r="E1463" s="9">
        <v>1750</v>
      </c>
      <c r="F1463" s="10">
        <v>13850</v>
      </c>
      <c r="G1463" t="s">
        <v>2627</v>
      </c>
    </row>
    <row r="1464" spans="1:16" x14ac:dyDescent="0.25">
      <c r="A1464" t="s">
        <v>2628</v>
      </c>
      <c r="B1464" t="s">
        <v>2882</v>
      </c>
      <c r="C1464" t="s">
        <v>2569</v>
      </c>
      <c r="D1464" t="s">
        <v>400</v>
      </c>
      <c r="E1464" s="9">
        <v>1272</v>
      </c>
      <c r="F1464" s="10">
        <v>6573</v>
      </c>
      <c r="G1464" t="s">
        <v>2603</v>
      </c>
      <c r="I1464" t="str" cm="1">
        <f t="array" ref="I1464">_xlfn.IFS(B1464=" United States Navy","USS",B1464=" Royal Navy","HMS",B1464=" Royal Canadian Navy","HMCS")</f>
        <v>HMS</v>
      </c>
      <c r="J1464" t="str">
        <f t="shared" ref="J1464:J1465" si="432">A1464</f>
        <v>Vivacious</v>
      </c>
      <c r="K1464" t="s">
        <v>3268</v>
      </c>
      <c r="L1464" t="str">
        <f t="shared" ref="L1464:L1465" si="433">CONCATENATE(C1464,"-class ",D1464)</f>
        <v>V (Admiralty)-class Destroyer</v>
      </c>
      <c r="M1464" t="s">
        <v>3268</v>
      </c>
      <c r="N1464" s="9">
        <f t="shared" ref="N1464:N1465" si="434">E1464</f>
        <v>1272</v>
      </c>
      <c r="P1464" t="str">
        <f t="shared" ref="P1464:P1465" si="435">CONCATENATE(I1464," ",J1464,K1464,L1464,M1464,N1464)</f>
        <v>HMS Vivacious#V (Admiralty)-class Destroyer#1272</v>
      </c>
    </row>
    <row r="1465" spans="1:16" x14ac:dyDescent="0.25">
      <c r="A1465" t="s">
        <v>2629</v>
      </c>
      <c r="B1465" t="s">
        <v>2882</v>
      </c>
      <c r="C1465" t="s">
        <v>2569</v>
      </c>
      <c r="D1465" t="s">
        <v>400</v>
      </c>
      <c r="E1465" s="9">
        <v>1207</v>
      </c>
      <c r="F1465" s="10">
        <v>6723</v>
      </c>
      <c r="G1465" t="s">
        <v>2630</v>
      </c>
      <c r="I1465" t="str" cm="1">
        <f t="array" ref="I1465">_xlfn.IFS(B1465=" United States Navy","USS",B1465=" Royal Navy","HMS",B1465=" Royal Canadian Navy","HMCS")</f>
        <v>HMS</v>
      </c>
      <c r="J1465" t="str">
        <f t="shared" si="432"/>
        <v>Vivien</v>
      </c>
      <c r="K1465" t="s">
        <v>3268</v>
      </c>
      <c r="L1465" t="str">
        <f t="shared" si="433"/>
        <v>V (Admiralty)-class Destroyer</v>
      </c>
      <c r="M1465" t="s">
        <v>3268</v>
      </c>
      <c r="N1465" s="9">
        <f t="shared" si="434"/>
        <v>1207</v>
      </c>
      <c r="P1465" t="str">
        <f t="shared" si="435"/>
        <v>HMS Vivien#V (Admiralty)-class Destroyer#1207</v>
      </c>
    </row>
    <row r="1466" spans="1:16" hidden="1" x14ac:dyDescent="0.25">
      <c r="A1466" t="s">
        <v>2631</v>
      </c>
      <c r="B1466" t="s">
        <v>2880</v>
      </c>
      <c r="C1466" t="s">
        <v>432</v>
      </c>
      <c r="D1466" t="s">
        <v>400</v>
      </c>
      <c r="E1466" s="9">
        <v>2616</v>
      </c>
      <c r="F1466" s="10">
        <v>16555</v>
      </c>
      <c r="G1466" t="s">
        <v>3219</v>
      </c>
    </row>
    <row r="1467" spans="1:16" hidden="1" x14ac:dyDescent="0.25">
      <c r="A1467" t="s">
        <v>2632</v>
      </c>
      <c r="B1467" t="s">
        <v>2882</v>
      </c>
      <c r="C1467" t="s">
        <v>465</v>
      </c>
      <c r="D1467" t="s">
        <v>400</v>
      </c>
      <c r="E1467" s="9">
        <v>1777</v>
      </c>
      <c r="F1467" s="10">
        <v>16218</v>
      </c>
      <c r="G1467" t="s">
        <v>737</v>
      </c>
    </row>
    <row r="1468" spans="1:16" hidden="1" x14ac:dyDescent="0.25">
      <c r="A1468" t="s">
        <v>2633</v>
      </c>
      <c r="B1468" t="s">
        <v>2901</v>
      </c>
      <c r="C1468" t="s">
        <v>483</v>
      </c>
      <c r="D1468" t="s">
        <v>400</v>
      </c>
      <c r="E1468" s="9">
        <v>1260</v>
      </c>
      <c r="F1468" s="10">
        <v>5789</v>
      </c>
      <c r="G1468" t="s">
        <v>542</v>
      </c>
    </row>
    <row r="1469" spans="1:16" hidden="1" x14ac:dyDescent="0.25">
      <c r="A1469" t="s">
        <v>2634</v>
      </c>
      <c r="B1469" t="s">
        <v>2886</v>
      </c>
      <c r="C1469" t="s">
        <v>1856</v>
      </c>
      <c r="D1469" t="s">
        <v>400</v>
      </c>
      <c r="E1469" s="9">
        <v>2950</v>
      </c>
      <c r="F1469" s="10">
        <v>14310</v>
      </c>
      <c r="G1469" t="s">
        <v>2635</v>
      </c>
    </row>
    <row r="1470" spans="1:16" x14ac:dyDescent="0.25">
      <c r="A1470" t="s">
        <v>2636</v>
      </c>
      <c r="B1470" t="s">
        <v>2882</v>
      </c>
      <c r="C1470" t="s">
        <v>2577</v>
      </c>
      <c r="D1470" t="s">
        <v>400</v>
      </c>
      <c r="E1470" s="9">
        <v>1140</v>
      </c>
      <c r="F1470" s="10">
        <v>7251</v>
      </c>
      <c r="G1470" t="s">
        <v>2595</v>
      </c>
      <c r="I1470" t="str" cm="1">
        <f t="array" ref="I1470">_xlfn.IFS(B1470=" United States Navy","USS",B1470=" Royal Navy","HMS",B1470=" Royal Canadian Navy","HMCS")</f>
        <v>HMS</v>
      </c>
      <c r="J1470" t="str">
        <f t="shared" ref="J1470:J1471" si="436">A1470</f>
        <v>Volunteer</v>
      </c>
      <c r="K1470" t="s">
        <v>3268</v>
      </c>
      <c r="L1470" t="str">
        <f t="shared" ref="L1470:L1471" si="437">CONCATENATE(C1470,"-class ",D1470)</f>
        <v>W (Admiralty)-class Destroyer</v>
      </c>
      <c r="M1470" t="s">
        <v>3268</v>
      </c>
      <c r="N1470" s="9">
        <f t="shared" ref="N1470:N1471" si="438">E1470</f>
        <v>1140</v>
      </c>
      <c r="P1470" t="str">
        <f t="shared" ref="P1470:P1471" si="439">CONCATENATE(I1470," ",J1470,K1470,L1470,M1470,N1470)</f>
        <v>HMS Volunteer#W (Admiralty)-class Destroyer#1140</v>
      </c>
    </row>
    <row r="1471" spans="1:16" x14ac:dyDescent="0.25">
      <c r="A1471" t="s">
        <v>2637</v>
      </c>
      <c r="B1471" t="s">
        <v>2882</v>
      </c>
      <c r="C1471" t="s">
        <v>2569</v>
      </c>
      <c r="D1471" t="s">
        <v>400</v>
      </c>
      <c r="E1471" s="9">
        <v>1272</v>
      </c>
      <c r="F1471" s="10">
        <v>6596</v>
      </c>
      <c r="G1471" t="s">
        <v>2638</v>
      </c>
      <c r="I1471" t="str" cm="1">
        <f t="array" ref="I1471">_xlfn.IFS(B1471=" United States Navy","USS",B1471=" Royal Navy","HMS",B1471=" Royal Canadian Navy","HMCS")</f>
        <v>HMS</v>
      </c>
      <c r="J1471" t="str">
        <f t="shared" si="436"/>
        <v>Vortigern</v>
      </c>
      <c r="K1471" t="s">
        <v>3268</v>
      </c>
      <c r="L1471" t="str">
        <f t="shared" si="437"/>
        <v>V (Admiralty)-class Destroyer</v>
      </c>
      <c r="M1471" t="s">
        <v>3268</v>
      </c>
      <c r="N1471" s="9">
        <f t="shared" si="438"/>
        <v>1272</v>
      </c>
      <c r="P1471" t="str">
        <f t="shared" si="439"/>
        <v>HMS Vortigern#V (Admiralty)-class Destroyer#1272</v>
      </c>
    </row>
    <row r="1472" spans="1:16" hidden="1" x14ac:dyDescent="0.25">
      <c r="A1472" t="s">
        <v>2639</v>
      </c>
      <c r="B1472" t="s">
        <v>2967</v>
      </c>
      <c r="C1472" t="s">
        <v>962</v>
      </c>
      <c r="D1472" t="s">
        <v>400</v>
      </c>
      <c r="E1472" s="9">
        <v>1219</v>
      </c>
      <c r="F1472" s="10">
        <v>12229</v>
      </c>
      <c r="G1472" t="s">
        <v>2640</v>
      </c>
    </row>
    <row r="1473" spans="1:16" hidden="1" x14ac:dyDescent="0.25">
      <c r="A1473" t="s">
        <v>2641</v>
      </c>
      <c r="B1473" t="s">
        <v>2902</v>
      </c>
      <c r="C1473" t="s">
        <v>2577</v>
      </c>
      <c r="D1473" t="s">
        <v>400</v>
      </c>
      <c r="E1473" s="9">
        <v>1100</v>
      </c>
      <c r="F1473" s="10">
        <v>6710</v>
      </c>
      <c r="G1473" t="s">
        <v>2642</v>
      </c>
    </row>
    <row r="1474" spans="1:16" hidden="1" x14ac:dyDescent="0.25">
      <c r="A1474" t="s">
        <v>2643</v>
      </c>
      <c r="B1474" t="s">
        <v>2901</v>
      </c>
      <c r="C1474" t="s">
        <v>483</v>
      </c>
      <c r="D1474" t="s">
        <v>400</v>
      </c>
      <c r="E1474" s="9">
        <v>1260</v>
      </c>
      <c r="F1474" s="10">
        <v>6179</v>
      </c>
      <c r="G1474" t="s">
        <v>2644</v>
      </c>
    </row>
    <row r="1475" spans="1:16" hidden="1" x14ac:dyDescent="0.25">
      <c r="A1475" t="s">
        <v>2645</v>
      </c>
      <c r="B1475" t="s">
        <v>2977</v>
      </c>
      <c r="C1475" t="s">
        <v>2646</v>
      </c>
      <c r="D1475" t="s">
        <v>400</v>
      </c>
      <c r="E1475">
        <v>465</v>
      </c>
      <c r="F1475" s="10">
        <v>6867</v>
      </c>
      <c r="G1475" t="s">
        <v>2647</v>
      </c>
    </row>
    <row r="1476" spans="1:16" hidden="1" x14ac:dyDescent="0.25">
      <c r="A1476" t="s">
        <v>2648</v>
      </c>
      <c r="B1476" t="s">
        <v>2880</v>
      </c>
      <c r="C1476" t="s">
        <v>406</v>
      </c>
      <c r="D1476" t="s">
        <v>400</v>
      </c>
      <c r="E1476" s="9">
        <v>2050</v>
      </c>
      <c r="F1476" s="10">
        <v>15998</v>
      </c>
      <c r="G1476" t="s">
        <v>3220</v>
      </c>
    </row>
    <row r="1477" spans="1:16" hidden="1" x14ac:dyDescent="0.25">
      <c r="A1477" t="s">
        <v>2649</v>
      </c>
      <c r="B1477" t="s">
        <v>2880</v>
      </c>
      <c r="C1477" t="s">
        <v>406</v>
      </c>
      <c r="D1477" t="s">
        <v>400</v>
      </c>
      <c r="E1477" s="9">
        <v>2050</v>
      </c>
      <c r="F1477" s="10">
        <v>15781</v>
      </c>
      <c r="G1477" t="s">
        <v>3221</v>
      </c>
    </row>
    <row r="1478" spans="1:16" hidden="1" x14ac:dyDescent="0.25">
      <c r="A1478" t="s">
        <v>2650</v>
      </c>
      <c r="B1478" t="s">
        <v>2882</v>
      </c>
      <c r="C1478" t="s">
        <v>1561</v>
      </c>
      <c r="D1478" t="s">
        <v>400</v>
      </c>
      <c r="E1478" s="9">
        <v>1710</v>
      </c>
      <c r="F1478" s="10">
        <v>16176</v>
      </c>
      <c r="G1478" t="s">
        <v>1562</v>
      </c>
    </row>
    <row r="1479" spans="1:16" x14ac:dyDescent="0.25">
      <c r="A1479" t="s">
        <v>2651</v>
      </c>
      <c r="B1479" t="s">
        <v>2880</v>
      </c>
      <c r="C1479" t="s">
        <v>503</v>
      </c>
      <c r="D1479" t="s">
        <v>400</v>
      </c>
      <c r="E1479" s="9">
        <v>1570</v>
      </c>
      <c r="F1479" s="10">
        <v>14716</v>
      </c>
      <c r="G1479" t="s">
        <v>1405</v>
      </c>
      <c r="I1479" t="str" cm="1">
        <f t="array" ref="I1479">_xlfn.IFS(B1479=" United States Navy","USS",B1479=" Royal Navy","HMS",B1479=" Royal Canadian Navy","HMCS")</f>
        <v>USS</v>
      </c>
      <c r="J1479" t="str">
        <f>A1479</f>
        <v>Wainwright</v>
      </c>
      <c r="K1479" t="s">
        <v>3268</v>
      </c>
      <c r="L1479" t="str">
        <f>CONCATENATE(C1479,"-class ",D1479)</f>
        <v>Sims-class Destroyer</v>
      </c>
      <c r="M1479" t="s">
        <v>3268</v>
      </c>
      <c r="N1479" s="9">
        <f>E1479</f>
        <v>1570</v>
      </c>
      <c r="P1479" t="str">
        <f>CONCATENATE(I1479," ",J1479,K1479,L1479,M1479,N1479)</f>
        <v>USS Wainwright#Sims-class Destroyer#1570</v>
      </c>
    </row>
    <row r="1480" spans="1:16" hidden="1" x14ac:dyDescent="0.25">
      <c r="A1480" t="s">
        <v>2652</v>
      </c>
      <c r="B1480" t="s">
        <v>2887</v>
      </c>
      <c r="C1480" t="s">
        <v>531</v>
      </c>
      <c r="D1480" t="s">
        <v>400</v>
      </c>
      <c r="E1480" s="9">
        <v>1802</v>
      </c>
      <c r="F1480" s="10">
        <v>12723</v>
      </c>
      <c r="G1480" t="s">
        <v>2653</v>
      </c>
    </row>
    <row r="1481" spans="1:16" hidden="1" x14ac:dyDescent="0.25">
      <c r="A1481" t="s">
        <v>2654</v>
      </c>
      <c r="B1481" t="s">
        <v>2887</v>
      </c>
      <c r="C1481" t="s">
        <v>444</v>
      </c>
      <c r="D1481" t="s">
        <v>400</v>
      </c>
      <c r="E1481" s="9">
        <v>2700</v>
      </c>
      <c r="F1481" s="10">
        <v>15857</v>
      </c>
      <c r="G1481" t="s">
        <v>1281</v>
      </c>
    </row>
    <row r="1482" spans="1:16" hidden="1" x14ac:dyDescent="0.25">
      <c r="A1482" t="s">
        <v>3222</v>
      </c>
      <c r="B1482" t="s">
        <v>2882</v>
      </c>
      <c r="C1482" t="s">
        <v>1561</v>
      </c>
      <c r="D1482" t="s">
        <v>400</v>
      </c>
      <c r="E1482" s="9">
        <v>1730</v>
      </c>
      <c r="F1482" s="10">
        <v>16119</v>
      </c>
      <c r="G1482" t="s">
        <v>2655</v>
      </c>
    </row>
    <row r="1483" spans="1:16" hidden="1" x14ac:dyDescent="0.25">
      <c r="A1483" t="s">
        <v>2656</v>
      </c>
      <c r="B1483" t="s">
        <v>2977</v>
      </c>
      <c r="D1483" t="s">
        <v>400</v>
      </c>
      <c r="E1483">
        <v>350</v>
      </c>
      <c r="F1483" s="10">
        <v>3024</v>
      </c>
      <c r="G1483" t="s">
        <v>2657</v>
      </c>
    </row>
    <row r="1484" spans="1:16" hidden="1" x14ac:dyDescent="0.25">
      <c r="A1484" t="s">
        <v>2658</v>
      </c>
      <c r="B1484" t="s">
        <v>2880</v>
      </c>
      <c r="C1484" t="s">
        <v>460</v>
      </c>
      <c r="D1484" t="s">
        <v>400</v>
      </c>
      <c r="E1484" s="9">
        <v>2200</v>
      </c>
      <c r="F1484" s="10">
        <v>16230</v>
      </c>
      <c r="G1484" t="s">
        <v>3223</v>
      </c>
    </row>
    <row r="1485" spans="1:16" hidden="1" x14ac:dyDescent="0.25">
      <c r="A1485" t="s">
        <v>3224</v>
      </c>
      <c r="B1485" t="s">
        <v>2880</v>
      </c>
      <c r="C1485" t="s">
        <v>460</v>
      </c>
      <c r="D1485" t="s">
        <v>400</v>
      </c>
      <c r="E1485" s="9">
        <v>2200</v>
      </c>
      <c r="F1485" s="10">
        <v>16092</v>
      </c>
      <c r="G1485" t="s">
        <v>2263</v>
      </c>
    </row>
    <row r="1486" spans="1:16" hidden="1" x14ac:dyDescent="0.25">
      <c r="A1486" t="s">
        <v>2659</v>
      </c>
      <c r="B1486" t="s">
        <v>2880</v>
      </c>
      <c r="C1486" t="s">
        <v>406</v>
      </c>
      <c r="D1486" t="s">
        <v>400</v>
      </c>
      <c r="E1486" s="9">
        <v>2050</v>
      </c>
      <c r="F1486" s="10">
        <v>15799</v>
      </c>
      <c r="G1486" t="s">
        <v>3225</v>
      </c>
    </row>
    <row r="1487" spans="1:16" x14ac:dyDescent="0.25">
      <c r="A1487" t="s">
        <v>2659</v>
      </c>
      <c r="B1487" t="s">
        <v>2882</v>
      </c>
      <c r="C1487" t="s">
        <v>2577</v>
      </c>
      <c r="D1487" t="s">
        <v>400</v>
      </c>
      <c r="E1487" s="9">
        <v>1100</v>
      </c>
      <c r="F1487" s="10">
        <v>6618</v>
      </c>
      <c r="G1487" t="s">
        <v>2660</v>
      </c>
      <c r="I1487" t="str" cm="1">
        <f t="array" ref="I1487">_xlfn.IFS(B1487=" United States Navy","USS",B1487=" Royal Navy","HMS",B1487=" Royal Canadian Navy","HMCS")</f>
        <v>HMS</v>
      </c>
      <c r="J1487" t="str">
        <f t="shared" ref="J1487:J1488" si="440">A1487</f>
        <v>Walker</v>
      </c>
      <c r="K1487" t="s">
        <v>3268</v>
      </c>
      <c r="L1487" t="str">
        <f t="shared" ref="L1487:L1488" si="441">CONCATENATE(C1487,"-class ",D1487)</f>
        <v>W (Admiralty)-class Destroyer</v>
      </c>
      <c r="M1487" t="s">
        <v>3268</v>
      </c>
      <c r="N1487" s="9">
        <f t="shared" ref="N1487:N1488" si="442">E1487</f>
        <v>1100</v>
      </c>
      <c r="P1487" t="str">
        <f t="shared" ref="P1487:P1488" si="443">CONCATENATE(I1487," ",J1487,K1487,L1487,M1487,N1487)</f>
        <v>HMS Walker#W (Admiralty)-class Destroyer#1100</v>
      </c>
    </row>
    <row r="1488" spans="1:16" x14ac:dyDescent="0.25">
      <c r="A1488" t="s">
        <v>2661</v>
      </c>
      <c r="B1488" t="s">
        <v>2882</v>
      </c>
      <c r="C1488" t="s">
        <v>710</v>
      </c>
      <c r="D1488" t="s">
        <v>2662</v>
      </c>
      <c r="E1488" s="9">
        <v>1480</v>
      </c>
      <c r="F1488" s="10">
        <v>6985</v>
      </c>
      <c r="G1488" t="s">
        <v>2663</v>
      </c>
      <c r="I1488" t="str" cm="1">
        <f t="array" ref="I1488">_xlfn.IFS(B1488=" United States Navy","USS",B1488=" Royal Navy","HMS",B1488=" Royal Canadian Navy","HMCS")</f>
        <v>HMS</v>
      </c>
      <c r="J1488" t="str">
        <f t="shared" si="440"/>
        <v>Wallace</v>
      </c>
      <c r="K1488" t="s">
        <v>3268</v>
      </c>
      <c r="L1488" t="str">
        <f t="shared" si="441"/>
        <v>Thornycroft type-class AA escort flotilla leader</v>
      </c>
      <c r="M1488" t="s">
        <v>3268</v>
      </c>
      <c r="N1488" s="9">
        <f t="shared" si="442"/>
        <v>1480</v>
      </c>
      <c r="P1488" t="str">
        <f t="shared" si="443"/>
        <v>HMS Wallace#Thornycroft type-class AA escort flotilla leader#1480</v>
      </c>
    </row>
    <row r="1489" spans="1:16" hidden="1" x14ac:dyDescent="0.25">
      <c r="A1489" t="s">
        <v>2664</v>
      </c>
      <c r="B1489" t="s">
        <v>2880</v>
      </c>
      <c r="C1489" t="s">
        <v>460</v>
      </c>
      <c r="D1489" t="s">
        <v>400</v>
      </c>
      <c r="E1489" s="9">
        <v>2200</v>
      </c>
      <c r="F1489" s="10">
        <v>16323</v>
      </c>
      <c r="G1489" t="s">
        <v>3226</v>
      </c>
    </row>
    <row r="1490" spans="1:16" x14ac:dyDescent="0.25">
      <c r="A1490" t="s">
        <v>2665</v>
      </c>
      <c r="B1490" t="s">
        <v>2880</v>
      </c>
      <c r="C1490" t="s">
        <v>406</v>
      </c>
      <c r="D1490" t="s">
        <v>400</v>
      </c>
      <c r="E1490" s="9">
        <v>2050</v>
      </c>
      <c r="F1490" s="10">
        <v>15615</v>
      </c>
      <c r="G1490" t="s">
        <v>1027</v>
      </c>
      <c r="I1490" t="str" cm="1">
        <f t="array" ref="I1490">_xlfn.IFS(B1490=" United States Navy","USS",B1490=" Royal Navy","HMS",B1490=" Royal Canadian Navy","HMCS")</f>
        <v>USS</v>
      </c>
      <c r="J1490" t="str">
        <f t="shared" ref="J1490:J1493" si="444">A1490</f>
        <v>Waller</v>
      </c>
      <c r="K1490" t="s">
        <v>3268</v>
      </c>
      <c r="L1490" t="str">
        <f t="shared" ref="L1490:L1493" si="445">CONCATENATE(C1490,"-class ",D1490)</f>
        <v>Fletcher-class Destroyer</v>
      </c>
      <c r="M1490" t="s">
        <v>3268</v>
      </c>
      <c r="N1490" s="9">
        <f t="shared" ref="N1490:N1493" si="446">E1490</f>
        <v>2050</v>
      </c>
      <c r="P1490" t="str">
        <f t="shared" ref="P1490:P1493" si="447">CONCATENATE(I1490," ",J1490,K1490,L1490,M1490,N1490)</f>
        <v>USS Waller#Fletcher-class Destroyer#2050</v>
      </c>
    </row>
    <row r="1491" spans="1:16" x14ac:dyDescent="0.25">
      <c r="A1491" t="s">
        <v>2666</v>
      </c>
      <c r="B1491" t="s">
        <v>2882</v>
      </c>
      <c r="C1491" t="s">
        <v>2577</v>
      </c>
      <c r="D1491" t="s">
        <v>400</v>
      </c>
      <c r="E1491" s="9">
        <v>1100</v>
      </c>
      <c r="F1491" s="10">
        <v>6794</v>
      </c>
      <c r="G1491" t="s">
        <v>2667</v>
      </c>
      <c r="I1491" t="str" cm="1">
        <f t="array" ref="I1491">_xlfn.IFS(B1491=" United States Navy","USS",B1491=" Royal Navy","HMS",B1491=" Royal Canadian Navy","HMCS")</f>
        <v>HMS</v>
      </c>
      <c r="J1491" t="str">
        <f t="shared" si="444"/>
        <v>Walpole</v>
      </c>
      <c r="K1491" t="s">
        <v>3268</v>
      </c>
      <c r="L1491" t="str">
        <f t="shared" si="445"/>
        <v>W (Admiralty)-class Destroyer</v>
      </c>
      <c r="M1491" t="s">
        <v>3268</v>
      </c>
      <c r="N1491" s="9">
        <f t="shared" si="446"/>
        <v>1100</v>
      </c>
      <c r="P1491" t="str">
        <f t="shared" si="447"/>
        <v>HMS Walpole#W (Admiralty)-class Destroyer#1100</v>
      </c>
    </row>
    <row r="1492" spans="1:16" x14ac:dyDescent="0.25">
      <c r="A1492" t="s">
        <v>2668</v>
      </c>
      <c r="B1492" t="s">
        <v>2882</v>
      </c>
      <c r="C1492" t="s">
        <v>2577</v>
      </c>
      <c r="D1492" t="s">
        <v>400</v>
      </c>
      <c r="E1492" s="9">
        <v>1140</v>
      </c>
      <c r="F1492" s="10">
        <v>7201</v>
      </c>
      <c r="G1492" t="s">
        <v>2669</v>
      </c>
      <c r="I1492" t="str" cm="1">
        <f t="array" ref="I1492">_xlfn.IFS(B1492=" United States Navy","USS",B1492=" Royal Navy","HMS",B1492=" Royal Canadian Navy","HMCS")</f>
        <v>HMS</v>
      </c>
      <c r="J1492" t="str">
        <f t="shared" si="444"/>
        <v>Wanderer</v>
      </c>
      <c r="K1492" t="s">
        <v>3268</v>
      </c>
      <c r="L1492" t="str">
        <f t="shared" si="445"/>
        <v>W (Admiralty)-class Destroyer</v>
      </c>
      <c r="M1492" t="s">
        <v>3268</v>
      </c>
      <c r="N1492" s="9">
        <f t="shared" si="446"/>
        <v>1140</v>
      </c>
      <c r="P1492" t="str">
        <f t="shared" si="447"/>
        <v>HMS Wanderer#W (Admiralty)-class Destroyer#1140</v>
      </c>
    </row>
    <row r="1493" spans="1:16" x14ac:dyDescent="0.25">
      <c r="A1493" t="s">
        <v>2670</v>
      </c>
      <c r="B1493" t="s">
        <v>2880</v>
      </c>
      <c r="C1493" t="s">
        <v>578</v>
      </c>
      <c r="D1493" t="s">
        <v>400</v>
      </c>
      <c r="E1493" s="9">
        <v>1190</v>
      </c>
      <c r="F1493" s="10">
        <v>6780</v>
      </c>
      <c r="G1493" t="s">
        <v>2671</v>
      </c>
      <c r="I1493" t="str" cm="1">
        <f t="array" ref="I1493">_xlfn.IFS(B1493=" United States Navy","USS",B1493=" Royal Navy","HMS",B1493=" Royal Canadian Navy","HMCS")</f>
        <v>USS</v>
      </c>
      <c r="J1493" t="str">
        <f t="shared" si="444"/>
        <v>Ward</v>
      </c>
      <c r="K1493" t="s">
        <v>3268</v>
      </c>
      <c r="L1493" t="str">
        <f t="shared" si="445"/>
        <v>Wickes-class Destroyer</v>
      </c>
      <c r="M1493" t="s">
        <v>3268</v>
      </c>
      <c r="N1493" s="9">
        <f t="shared" si="446"/>
        <v>1190</v>
      </c>
      <c r="P1493" t="str">
        <f t="shared" si="447"/>
        <v>USS Ward#Wickes-class Destroyer#1190</v>
      </c>
    </row>
    <row r="1494" spans="1:16" hidden="1" x14ac:dyDescent="0.25">
      <c r="A1494" t="s">
        <v>2672</v>
      </c>
      <c r="B1494" t="s">
        <v>2902</v>
      </c>
      <c r="C1494" t="s">
        <v>429</v>
      </c>
      <c r="D1494" t="s">
        <v>400</v>
      </c>
      <c r="E1494" s="9">
        <v>2031</v>
      </c>
      <c r="F1494" s="10">
        <v>15668</v>
      </c>
      <c r="G1494" t="s">
        <v>2673</v>
      </c>
    </row>
    <row r="1495" spans="1:16" hidden="1" x14ac:dyDescent="0.25">
      <c r="A1495" t="s">
        <v>3227</v>
      </c>
      <c r="B1495" t="s">
        <v>2880</v>
      </c>
      <c r="C1495" t="s">
        <v>432</v>
      </c>
      <c r="D1495" t="s">
        <v>400</v>
      </c>
      <c r="E1495" s="9">
        <v>2616</v>
      </c>
      <c r="F1495" s="10">
        <v>16791</v>
      </c>
      <c r="G1495" t="s">
        <v>2674</v>
      </c>
    </row>
    <row r="1496" spans="1:16" x14ac:dyDescent="0.25">
      <c r="A1496" t="s">
        <v>2675</v>
      </c>
      <c r="B1496" t="s">
        <v>2882</v>
      </c>
      <c r="C1496" t="s">
        <v>2577</v>
      </c>
      <c r="D1496" t="s">
        <v>400</v>
      </c>
      <c r="E1496" s="9">
        <v>1100</v>
      </c>
      <c r="F1496" s="10">
        <v>6652</v>
      </c>
      <c r="G1496" t="s">
        <v>2676</v>
      </c>
      <c r="I1496" t="str" cm="1">
        <f t="array" ref="I1496">_xlfn.IFS(B1496=" United States Navy","USS",B1496=" Royal Navy","HMS",B1496=" Royal Canadian Navy","HMCS")</f>
        <v>HMS</v>
      </c>
      <c r="J1496" t="str">
        <f t="shared" ref="J1496:J1498" si="448">A1496</f>
        <v>Warwick</v>
      </c>
      <c r="K1496" t="s">
        <v>3268</v>
      </c>
      <c r="L1496" t="str">
        <f t="shared" ref="L1496:L1498" si="449">CONCATENATE(C1496,"-class ",D1496)</f>
        <v>W (Admiralty)-class Destroyer</v>
      </c>
      <c r="M1496" t="s">
        <v>3268</v>
      </c>
      <c r="N1496" s="9">
        <f t="shared" ref="N1496:N1498" si="450">E1496</f>
        <v>1100</v>
      </c>
      <c r="P1496" t="str">
        <f t="shared" ref="P1496:P1498" si="451">CONCATENATE(I1496," ",J1496,K1496,L1496,M1496,N1496)</f>
        <v>HMS Warwick#W (Admiralty)-class Destroyer#1100</v>
      </c>
    </row>
    <row r="1497" spans="1:16" x14ac:dyDescent="0.25">
      <c r="A1497" t="s">
        <v>2677</v>
      </c>
      <c r="B1497" t="s">
        <v>2880</v>
      </c>
      <c r="C1497" t="s">
        <v>457</v>
      </c>
      <c r="D1497" t="s">
        <v>674</v>
      </c>
      <c r="E1497" s="9">
        <v>1215</v>
      </c>
      <c r="F1497" s="10">
        <v>8021</v>
      </c>
      <c r="G1497" t="s">
        <v>2678</v>
      </c>
      <c r="I1497" t="str" cm="1">
        <f t="array" ref="I1497">_xlfn.IFS(B1497=" United States Navy","USS",B1497=" Royal Navy","HMS",B1497=" Royal Canadian Navy","HMCS")</f>
        <v>USS</v>
      </c>
      <c r="J1497" t="str">
        <f t="shared" si="448"/>
        <v>Wasmuth</v>
      </c>
      <c r="K1497" t="s">
        <v>3268</v>
      </c>
      <c r="L1497" t="str">
        <f t="shared" si="449"/>
        <v>Clemson-class Destroyer minesweeper</v>
      </c>
      <c r="M1497" t="s">
        <v>3268</v>
      </c>
      <c r="N1497" s="9">
        <f t="shared" si="450"/>
        <v>1215</v>
      </c>
      <c r="P1497" t="str">
        <f t="shared" si="451"/>
        <v>USS Wasmuth#Clemson-class Destroyer minesweeper#1215</v>
      </c>
    </row>
    <row r="1498" spans="1:16" x14ac:dyDescent="0.25">
      <c r="A1498" t="s">
        <v>2679</v>
      </c>
      <c r="B1498" t="s">
        <v>2882</v>
      </c>
      <c r="C1498" t="s">
        <v>2577</v>
      </c>
      <c r="D1498" t="s">
        <v>400</v>
      </c>
      <c r="E1498" s="9">
        <v>1100</v>
      </c>
      <c r="F1498" s="10">
        <v>6601</v>
      </c>
      <c r="G1498" t="s">
        <v>2680</v>
      </c>
      <c r="I1498" t="str" cm="1">
        <f t="array" ref="I1498">_xlfn.IFS(B1498=" United States Navy","USS",B1498=" Royal Navy","HMS",B1498=" Royal Canadian Navy","HMCS")</f>
        <v>HMS</v>
      </c>
      <c r="J1498" t="str">
        <f t="shared" si="448"/>
        <v>Watchman</v>
      </c>
      <c r="K1498" t="s">
        <v>3268</v>
      </c>
      <c r="L1498" t="str">
        <f t="shared" si="449"/>
        <v>W (Admiralty)-class Destroyer</v>
      </c>
      <c r="M1498" t="s">
        <v>3268</v>
      </c>
      <c r="N1498" s="9">
        <f t="shared" si="450"/>
        <v>1100</v>
      </c>
      <c r="P1498" t="str">
        <f t="shared" si="451"/>
        <v>HMS Watchman#W (Admiralty)-class Destroyer#1100</v>
      </c>
    </row>
    <row r="1499" spans="1:16" hidden="1" x14ac:dyDescent="0.25">
      <c r="A1499" t="s">
        <v>2681</v>
      </c>
      <c r="B1499" t="s">
        <v>2902</v>
      </c>
      <c r="C1499" t="s">
        <v>2577</v>
      </c>
      <c r="D1499" t="s">
        <v>400</v>
      </c>
      <c r="E1499" s="9">
        <v>1100</v>
      </c>
      <c r="F1499" s="11">
        <v>6757</v>
      </c>
      <c r="G1499" t="s">
        <v>2682</v>
      </c>
    </row>
    <row r="1500" spans="1:16" x14ac:dyDescent="0.25">
      <c r="A1500" t="s">
        <v>2683</v>
      </c>
      <c r="B1500" t="s">
        <v>2880</v>
      </c>
      <c r="C1500" t="s">
        <v>578</v>
      </c>
      <c r="D1500" t="s">
        <v>400</v>
      </c>
      <c r="E1500" s="9">
        <v>1190</v>
      </c>
      <c r="F1500" s="10">
        <v>6795</v>
      </c>
      <c r="G1500" t="s">
        <v>2684</v>
      </c>
      <c r="I1500" t="str" cm="1">
        <f t="array" ref="I1500">_xlfn.IFS(B1500=" United States Navy","USS",B1500=" Royal Navy","HMS",B1500=" Royal Canadian Navy","HMCS")</f>
        <v>USS</v>
      </c>
      <c r="J1500" t="str">
        <f>A1500</f>
        <v>Waters</v>
      </c>
      <c r="K1500" t="s">
        <v>3268</v>
      </c>
      <c r="L1500" t="str">
        <f>CONCATENATE(C1500,"-class ",D1500)</f>
        <v>Wickes-class Destroyer</v>
      </c>
      <c r="M1500" t="s">
        <v>3268</v>
      </c>
      <c r="N1500" s="9">
        <f>E1500</f>
        <v>1190</v>
      </c>
      <c r="P1500" t="str">
        <f>CONCATENATE(I1500," ",J1500,K1500,L1500,M1500,N1500)</f>
        <v>USS Waters#Wickes-class Destroyer#1190</v>
      </c>
    </row>
    <row r="1501" spans="1:16" hidden="1" x14ac:dyDescent="0.25">
      <c r="A1501" t="s">
        <v>2685</v>
      </c>
      <c r="B1501" t="s">
        <v>2880</v>
      </c>
      <c r="C1501" t="s">
        <v>406</v>
      </c>
      <c r="D1501" t="s">
        <v>400</v>
      </c>
      <c r="E1501" s="9">
        <v>2050</v>
      </c>
      <c r="F1501" s="10">
        <v>16191</v>
      </c>
      <c r="G1501" t="s">
        <v>2686</v>
      </c>
    </row>
    <row r="1502" spans="1:16" hidden="1" x14ac:dyDescent="0.25">
      <c r="A1502" t="s">
        <v>2687</v>
      </c>
      <c r="B1502" t="s">
        <v>2880</v>
      </c>
      <c r="C1502" t="s">
        <v>406</v>
      </c>
      <c r="D1502" t="s">
        <v>400</v>
      </c>
      <c r="E1502" s="9">
        <v>2050</v>
      </c>
      <c r="F1502" s="10">
        <v>16140</v>
      </c>
      <c r="G1502" t="s">
        <v>2688</v>
      </c>
    </row>
    <row r="1503" spans="1:16" hidden="1" x14ac:dyDescent="0.25">
      <c r="A1503" t="s">
        <v>2689</v>
      </c>
      <c r="B1503" t="s">
        <v>2880</v>
      </c>
      <c r="C1503" t="s">
        <v>399</v>
      </c>
      <c r="D1503" t="s">
        <v>400</v>
      </c>
      <c r="E1503" s="9">
        <v>1630</v>
      </c>
      <c r="F1503" s="10">
        <v>15934</v>
      </c>
      <c r="G1503" t="s">
        <v>2690</v>
      </c>
    </row>
    <row r="1504" spans="1:16" x14ac:dyDescent="0.25">
      <c r="A1504" t="s">
        <v>2691</v>
      </c>
      <c r="B1504" t="s">
        <v>2882</v>
      </c>
      <c r="C1504" t="s">
        <v>506</v>
      </c>
      <c r="D1504" t="s">
        <v>400</v>
      </c>
      <c r="E1504" s="9">
        <v>1190</v>
      </c>
      <c r="F1504" s="10">
        <v>7771</v>
      </c>
      <c r="G1504" t="s">
        <v>2692</v>
      </c>
      <c r="I1504" t="str" cm="1">
        <f t="array" ref="I1504">_xlfn.IFS(B1504=" United States Navy","USS",B1504=" Royal Navy","HMS",B1504=" Royal Canadian Navy","HMCS")</f>
        <v>HMS</v>
      </c>
      <c r="J1504" t="str">
        <f>A1504</f>
        <v>Wells</v>
      </c>
      <c r="K1504" t="s">
        <v>3268</v>
      </c>
      <c r="L1504" t="str">
        <f>CONCATENATE(C1504,"-class ",D1504)</f>
        <v>Town-class Destroyer</v>
      </c>
      <c r="M1504" t="s">
        <v>3268</v>
      </c>
      <c r="N1504" s="9">
        <f>E1504</f>
        <v>1190</v>
      </c>
      <c r="P1504" t="str">
        <f>CONCATENATE(I1504," ",J1504,K1504,L1504,M1504,N1504)</f>
        <v>HMS Wells#Town-class Destroyer#1190</v>
      </c>
    </row>
    <row r="1505" spans="1:16" hidden="1" x14ac:dyDescent="0.25">
      <c r="A1505" t="s">
        <v>3228</v>
      </c>
      <c r="B1505" t="s">
        <v>2882</v>
      </c>
      <c r="C1505" t="s">
        <v>1561</v>
      </c>
      <c r="D1505" t="s">
        <v>400</v>
      </c>
      <c r="E1505" s="9">
        <v>1710</v>
      </c>
      <c r="F1505" s="10">
        <v>16203</v>
      </c>
      <c r="G1505" t="s">
        <v>1562</v>
      </c>
    </row>
    <row r="1506" spans="1:16" x14ac:dyDescent="0.25">
      <c r="A1506" t="s">
        <v>2693</v>
      </c>
      <c r="B1506" t="s">
        <v>2882</v>
      </c>
      <c r="C1506" t="s">
        <v>2577</v>
      </c>
      <c r="D1506" t="s">
        <v>400</v>
      </c>
      <c r="E1506" s="9">
        <v>1100</v>
      </c>
      <c r="F1506" s="10">
        <v>6677</v>
      </c>
      <c r="G1506" t="s">
        <v>2694</v>
      </c>
      <c r="I1506" t="str" cm="1">
        <f t="array" ref="I1506">_xlfn.IFS(B1506=" United States Navy","USS",B1506=" Royal Navy","HMS",B1506=" Royal Canadian Navy","HMCS")</f>
        <v>HMS</v>
      </c>
      <c r="J1506" t="str">
        <f t="shared" ref="J1506:J1507" si="452">A1506</f>
        <v>Westcott</v>
      </c>
      <c r="K1506" t="s">
        <v>3268</v>
      </c>
      <c r="L1506" t="str">
        <f t="shared" ref="L1506:L1507" si="453">CONCATENATE(C1506,"-class ",D1506)</f>
        <v>W (Admiralty)-class Destroyer</v>
      </c>
      <c r="M1506" t="s">
        <v>3268</v>
      </c>
      <c r="N1506" s="9">
        <f t="shared" ref="N1506:N1507" si="454">E1506</f>
        <v>1100</v>
      </c>
      <c r="P1506" t="str">
        <f t="shared" ref="P1506:P1507" si="455">CONCATENATE(I1506," ",J1506,K1506,L1506,M1506,N1506)</f>
        <v>HMS Westcott#W (Admiralty)-class Destroyer#1100</v>
      </c>
    </row>
    <row r="1507" spans="1:16" x14ac:dyDescent="0.25">
      <c r="A1507" t="s">
        <v>2695</v>
      </c>
      <c r="B1507" t="s">
        <v>2882</v>
      </c>
      <c r="C1507" t="s">
        <v>2577</v>
      </c>
      <c r="D1507" t="s">
        <v>400</v>
      </c>
      <c r="E1507" s="9">
        <v>1100</v>
      </c>
      <c r="F1507" s="10">
        <v>6683</v>
      </c>
      <c r="G1507" t="s">
        <v>2595</v>
      </c>
      <c r="I1507" t="str" cm="1">
        <f t="array" ref="I1507">_xlfn.IFS(B1507=" United States Navy","USS",B1507=" Royal Navy","HMS",B1507=" Royal Canadian Navy","HMCS")</f>
        <v>HMS</v>
      </c>
      <c r="J1507" t="str">
        <f t="shared" si="452"/>
        <v>Westminster</v>
      </c>
      <c r="K1507" t="s">
        <v>3268</v>
      </c>
      <c r="L1507" t="str">
        <f t="shared" si="453"/>
        <v>W (Admiralty)-class Destroyer</v>
      </c>
      <c r="M1507" t="s">
        <v>3268</v>
      </c>
      <c r="N1507" s="9">
        <f t="shared" si="454"/>
        <v>1100</v>
      </c>
      <c r="P1507" t="str">
        <f t="shared" si="455"/>
        <v>HMS Westminster#W (Admiralty)-class Destroyer#1100</v>
      </c>
    </row>
    <row r="1508" spans="1:16" hidden="1" x14ac:dyDescent="0.25">
      <c r="A1508" t="s">
        <v>2696</v>
      </c>
      <c r="B1508" t="s">
        <v>2882</v>
      </c>
      <c r="C1508" t="s">
        <v>1561</v>
      </c>
      <c r="D1508" t="s">
        <v>400</v>
      </c>
      <c r="E1508" s="9">
        <v>1710</v>
      </c>
      <c r="F1508" s="10">
        <v>16187</v>
      </c>
      <c r="G1508" t="s">
        <v>1562</v>
      </c>
    </row>
    <row r="1509" spans="1:16" x14ac:dyDescent="0.25">
      <c r="A1509" t="s">
        <v>2697</v>
      </c>
      <c r="B1509" t="s">
        <v>2880</v>
      </c>
      <c r="C1509" t="s">
        <v>457</v>
      </c>
      <c r="D1509" t="s">
        <v>400</v>
      </c>
      <c r="E1509" s="9">
        <v>1215</v>
      </c>
      <c r="F1509" s="10">
        <v>7419</v>
      </c>
      <c r="G1509" t="s">
        <v>2698</v>
      </c>
      <c r="I1509" t="str" cm="1">
        <f t="array" ref="I1509">_xlfn.IFS(B1509=" United States Navy","USS",B1509=" Royal Navy","HMS",B1509=" Royal Canadian Navy","HMCS")</f>
        <v>USS</v>
      </c>
      <c r="J1509" t="str">
        <f>A1509</f>
        <v>Whipple</v>
      </c>
      <c r="K1509" t="s">
        <v>3268</v>
      </c>
      <c r="L1509" t="str">
        <f>CONCATENATE(C1509,"-class ",D1509)</f>
        <v>Clemson-class Destroyer</v>
      </c>
      <c r="M1509" t="s">
        <v>3268</v>
      </c>
      <c r="N1509" s="9">
        <f>E1509</f>
        <v>1215</v>
      </c>
      <c r="P1509" t="str">
        <f>CONCATENATE(I1509," ",J1509,K1509,L1509,M1509,N1509)</f>
        <v>USS Whipple#Clemson-class Destroyer#1215</v>
      </c>
    </row>
    <row r="1510" spans="1:16" hidden="1" x14ac:dyDescent="0.25">
      <c r="A1510" t="s">
        <v>3229</v>
      </c>
      <c r="B1510" t="s">
        <v>2882</v>
      </c>
      <c r="C1510" t="s">
        <v>1561</v>
      </c>
      <c r="D1510" t="s">
        <v>400</v>
      </c>
      <c r="E1510" s="9">
        <v>1710</v>
      </c>
      <c r="F1510" s="10">
        <v>15948</v>
      </c>
      <c r="G1510" t="s">
        <v>2700</v>
      </c>
    </row>
    <row r="1511" spans="1:16" x14ac:dyDescent="0.25">
      <c r="A1511" t="s">
        <v>2701</v>
      </c>
      <c r="B1511" t="s">
        <v>2882</v>
      </c>
      <c r="C1511" t="s">
        <v>2577</v>
      </c>
      <c r="D1511" t="s">
        <v>400</v>
      </c>
      <c r="E1511" s="9">
        <v>1140</v>
      </c>
      <c r="F1511" s="10">
        <v>8957</v>
      </c>
      <c r="G1511" t="s">
        <v>1013</v>
      </c>
      <c r="I1511" t="str" cm="1">
        <f t="array" ref="I1511">_xlfn.IFS(B1511=" United States Navy","USS",B1511=" Royal Navy","HMS",B1511=" Royal Canadian Navy","HMCS")</f>
        <v>HMS</v>
      </c>
      <c r="J1511" t="str">
        <f t="shared" ref="J1511:J1513" si="456">A1511</f>
        <v>Whitehall</v>
      </c>
      <c r="K1511" t="s">
        <v>3268</v>
      </c>
      <c r="L1511" t="str">
        <f t="shared" ref="L1511:L1513" si="457">CONCATENATE(C1511,"-class ",D1511)</f>
        <v>W (Admiralty)-class Destroyer</v>
      </c>
      <c r="M1511" t="s">
        <v>3268</v>
      </c>
      <c r="N1511" s="9">
        <f t="shared" ref="N1511:N1513" si="458">E1511</f>
        <v>1140</v>
      </c>
      <c r="P1511" t="str">
        <f t="shared" ref="P1511:P1513" si="459">CONCATENATE(I1511," ",J1511,K1511,L1511,M1511,N1511)</f>
        <v>HMS Whitehall#W (Admiralty)-class Destroyer#1140</v>
      </c>
    </row>
    <row r="1512" spans="1:16" x14ac:dyDescent="0.25">
      <c r="A1512" t="s">
        <v>2702</v>
      </c>
      <c r="B1512" t="s">
        <v>2882</v>
      </c>
      <c r="C1512" t="s">
        <v>2577</v>
      </c>
      <c r="D1512" t="s">
        <v>400</v>
      </c>
      <c r="E1512" s="9">
        <v>1100</v>
      </c>
      <c r="F1512" s="10">
        <v>6862</v>
      </c>
      <c r="G1512" t="s">
        <v>2703</v>
      </c>
      <c r="I1512" t="str" cm="1">
        <f t="array" ref="I1512">_xlfn.IFS(B1512=" United States Navy","USS",B1512=" Royal Navy","HMS",B1512=" Royal Canadian Navy","HMCS")</f>
        <v>HMS</v>
      </c>
      <c r="J1512" t="str">
        <f t="shared" si="456"/>
        <v>Whitley</v>
      </c>
      <c r="K1512" t="s">
        <v>3268</v>
      </c>
      <c r="L1512" t="str">
        <f t="shared" si="457"/>
        <v>W (Admiralty)-class Destroyer</v>
      </c>
      <c r="M1512" t="s">
        <v>3268</v>
      </c>
      <c r="N1512" s="9">
        <f t="shared" si="458"/>
        <v>1100</v>
      </c>
      <c r="P1512" t="str">
        <f t="shared" si="459"/>
        <v>HMS Whitley#W (Admiralty)-class Destroyer#1100</v>
      </c>
    </row>
    <row r="1513" spans="1:16" x14ac:dyDescent="0.25">
      <c r="A1513" t="s">
        <v>2704</v>
      </c>
      <c r="B1513" t="s">
        <v>2882</v>
      </c>
      <c r="C1513" t="s">
        <v>2577</v>
      </c>
      <c r="D1513" t="s">
        <v>400</v>
      </c>
      <c r="E1513" s="9">
        <v>1140</v>
      </c>
      <c r="F1513" s="10">
        <v>7132</v>
      </c>
      <c r="G1513" t="s">
        <v>2705</v>
      </c>
      <c r="I1513" t="str" cm="1">
        <f t="array" ref="I1513">_xlfn.IFS(B1513=" United States Navy","USS",B1513=" Royal Navy","HMS",B1513=" Royal Canadian Navy","HMCS")</f>
        <v>HMS</v>
      </c>
      <c r="J1513" t="str">
        <f t="shared" si="456"/>
        <v>Whitshed</v>
      </c>
      <c r="K1513" t="s">
        <v>3268</v>
      </c>
      <c r="L1513" t="str">
        <f t="shared" si="457"/>
        <v>W (Admiralty)-class Destroyer</v>
      </c>
      <c r="M1513" t="s">
        <v>3268</v>
      </c>
      <c r="N1513" s="9">
        <f t="shared" si="458"/>
        <v>1140</v>
      </c>
      <c r="P1513" t="str">
        <f t="shared" si="459"/>
        <v>HMS Whitshed#W (Admiralty)-class Destroyer#1140</v>
      </c>
    </row>
    <row r="1514" spans="1:16" hidden="1" x14ac:dyDescent="0.25">
      <c r="A1514" t="s">
        <v>736</v>
      </c>
      <c r="B1514" t="s">
        <v>2921</v>
      </c>
      <c r="C1514" t="s">
        <v>736</v>
      </c>
      <c r="D1514" t="s">
        <v>400</v>
      </c>
      <c r="E1514" s="9">
        <v>1400</v>
      </c>
      <c r="F1514" s="10">
        <v>11152</v>
      </c>
      <c r="G1514" t="s">
        <v>2706</v>
      </c>
    </row>
    <row r="1515" spans="1:16" hidden="1" x14ac:dyDescent="0.25">
      <c r="A1515" t="s">
        <v>578</v>
      </c>
      <c r="B1515" t="s">
        <v>2880</v>
      </c>
      <c r="C1515" t="s">
        <v>406</v>
      </c>
      <c r="D1515" t="s">
        <v>400</v>
      </c>
      <c r="E1515" s="9">
        <v>2050</v>
      </c>
      <c r="F1515" s="10">
        <v>15873</v>
      </c>
      <c r="G1515" t="s">
        <v>2707</v>
      </c>
    </row>
    <row r="1516" spans="1:16" x14ac:dyDescent="0.25">
      <c r="A1516" t="s">
        <v>2708</v>
      </c>
      <c r="B1516" t="s">
        <v>2882</v>
      </c>
      <c r="C1516" t="s">
        <v>2577</v>
      </c>
      <c r="D1516" t="s">
        <v>400</v>
      </c>
      <c r="E1516" s="9">
        <v>1140</v>
      </c>
      <c r="F1516" s="10">
        <v>7258</v>
      </c>
      <c r="G1516" t="s">
        <v>2709</v>
      </c>
      <c r="I1516" t="str" cm="1">
        <f t="array" ref="I1516">_xlfn.IFS(B1516=" United States Navy","USS",B1516=" Royal Navy","HMS",B1516=" Royal Canadian Navy","HMCS")</f>
        <v>HMS</v>
      </c>
      <c r="J1516" t="str">
        <f>A1516</f>
        <v>Wild Swan</v>
      </c>
      <c r="K1516" t="s">
        <v>3268</v>
      </c>
      <c r="L1516" t="str">
        <f>CONCATENATE(C1516,"-class ",D1516)</f>
        <v>W (Admiralty)-class Destroyer</v>
      </c>
      <c r="M1516" t="s">
        <v>3268</v>
      </c>
      <c r="N1516" s="9">
        <f>E1516</f>
        <v>1140</v>
      </c>
      <c r="P1516" t="str">
        <f>CONCATENATE(I1516," ",J1516,K1516,L1516,M1516,N1516)</f>
        <v>HMS Wild Swan#W (Admiralty)-class Destroyer#1140</v>
      </c>
    </row>
    <row r="1517" spans="1:16" hidden="1" x14ac:dyDescent="0.25">
      <c r="A1517" t="s">
        <v>2710</v>
      </c>
      <c r="B1517" t="s">
        <v>2880</v>
      </c>
      <c r="C1517" t="s">
        <v>406</v>
      </c>
      <c r="D1517" t="s">
        <v>400</v>
      </c>
      <c r="E1517" s="9">
        <v>2050</v>
      </c>
      <c r="F1517" s="10">
        <v>16490</v>
      </c>
      <c r="G1517" t="s">
        <v>1473</v>
      </c>
    </row>
    <row r="1518" spans="1:16" x14ac:dyDescent="0.25">
      <c r="A1518" t="s">
        <v>2711</v>
      </c>
      <c r="B1518" t="s">
        <v>2880</v>
      </c>
      <c r="C1518" t="s">
        <v>399</v>
      </c>
      <c r="D1518" t="s">
        <v>400</v>
      </c>
      <c r="E1518" s="9">
        <v>1630</v>
      </c>
      <c r="F1518" s="10">
        <v>15088</v>
      </c>
      <c r="G1518" t="s">
        <v>1098</v>
      </c>
      <c r="I1518" t="str" cm="1">
        <f t="array" ref="I1518">_xlfn.IFS(B1518=" United States Navy","USS",B1518=" Royal Navy","HMS",B1518=" Royal Canadian Navy","HMCS")</f>
        <v>USS</v>
      </c>
      <c r="J1518" t="str">
        <f>A1518</f>
        <v>Wilkes</v>
      </c>
      <c r="K1518" t="s">
        <v>3268</v>
      </c>
      <c r="L1518" t="str">
        <f>CONCATENATE(C1518,"-class ",D1518)</f>
        <v>Gleaves-class Destroyer</v>
      </c>
      <c r="M1518" t="s">
        <v>3268</v>
      </c>
      <c r="N1518" s="9">
        <f>E1518</f>
        <v>1630</v>
      </c>
      <c r="P1518" t="str">
        <f>CONCATENATE(I1518," ",J1518,K1518,L1518,M1518,N1518)</f>
        <v>USS Wilkes#Gleaves-class Destroyer#1630</v>
      </c>
    </row>
    <row r="1519" spans="1:16" hidden="1" x14ac:dyDescent="0.25">
      <c r="A1519" t="s">
        <v>2712</v>
      </c>
      <c r="B1519" t="s">
        <v>2880</v>
      </c>
      <c r="C1519" t="s">
        <v>460</v>
      </c>
      <c r="D1519" t="s">
        <v>400</v>
      </c>
      <c r="E1519" s="9">
        <v>2200</v>
      </c>
      <c r="F1519" s="10">
        <v>16433</v>
      </c>
      <c r="G1519" t="s">
        <v>3230</v>
      </c>
    </row>
    <row r="1520" spans="1:16" x14ac:dyDescent="0.25">
      <c r="A1520" t="s">
        <v>2713</v>
      </c>
      <c r="B1520" t="s">
        <v>2880</v>
      </c>
      <c r="C1520" t="s">
        <v>457</v>
      </c>
      <c r="D1520" t="s">
        <v>400</v>
      </c>
      <c r="E1520" s="9">
        <v>1215</v>
      </c>
      <c r="F1520" s="10">
        <v>7541</v>
      </c>
      <c r="G1520" t="s">
        <v>2714</v>
      </c>
      <c r="I1520" t="str" cm="1">
        <f t="array" ref="I1520">_xlfn.IFS(B1520=" United States Navy","USS",B1520=" Royal Navy","HMS",B1520=" Royal Canadian Navy","HMCS")</f>
        <v>USS</v>
      </c>
      <c r="J1520" t="str">
        <f>A1520</f>
        <v>William B. Preston</v>
      </c>
      <c r="K1520" t="s">
        <v>3268</v>
      </c>
      <c r="L1520" t="str">
        <f>CONCATENATE(C1520,"-class ",D1520)</f>
        <v>Clemson-class Destroyer</v>
      </c>
      <c r="M1520" t="s">
        <v>3268</v>
      </c>
      <c r="N1520" s="9">
        <f>E1520</f>
        <v>1215</v>
      </c>
      <c r="P1520" t="str">
        <f>CONCATENATE(I1520," ",J1520,K1520,L1520,M1520,N1520)</f>
        <v>USS William B. Preston#Clemson-class Destroyer#1215</v>
      </c>
    </row>
    <row r="1521" spans="1:16" hidden="1" x14ac:dyDescent="0.25">
      <c r="A1521" t="s">
        <v>2715</v>
      </c>
      <c r="B1521" t="s">
        <v>2880</v>
      </c>
      <c r="C1521" t="s">
        <v>432</v>
      </c>
      <c r="D1521" t="s">
        <v>400</v>
      </c>
      <c r="E1521" s="9">
        <v>2616</v>
      </c>
      <c r="F1521" s="10">
        <v>17154</v>
      </c>
      <c r="G1521" t="s">
        <v>2716</v>
      </c>
    </row>
    <row r="1522" spans="1:16" hidden="1" x14ac:dyDescent="0.25">
      <c r="A1522" t="s">
        <v>2717</v>
      </c>
      <c r="B1522" t="s">
        <v>2880</v>
      </c>
      <c r="C1522" t="s">
        <v>406</v>
      </c>
      <c r="D1522" t="s">
        <v>400</v>
      </c>
      <c r="E1522" s="9">
        <v>2050</v>
      </c>
      <c r="F1522" s="10">
        <v>15893</v>
      </c>
      <c r="G1522" t="s">
        <v>2718</v>
      </c>
    </row>
    <row r="1523" spans="1:16" hidden="1" x14ac:dyDescent="0.25">
      <c r="A1523" t="s">
        <v>2719</v>
      </c>
      <c r="B1523" t="s">
        <v>2880</v>
      </c>
      <c r="C1523" t="s">
        <v>432</v>
      </c>
      <c r="D1523" t="s">
        <v>400</v>
      </c>
      <c r="E1523" s="9">
        <v>2616</v>
      </c>
      <c r="F1523" s="10">
        <v>16765</v>
      </c>
      <c r="G1523" t="s">
        <v>2606</v>
      </c>
    </row>
    <row r="1524" spans="1:16" hidden="1" x14ac:dyDescent="0.25">
      <c r="A1524" t="s">
        <v>2720</v>
      </c>
      <c r="B1524" t="s">
        <v>2880</v>
      </c>
      <c r="C1524" t="s">
        <v>432</v>
      </c>
      <c r="D1524" t="s">
        <v>400</v>
      </c>
      <c r="E1524" s="9">
        <v>2616</v>
      </c>
      <c r="F1524" s="10">
        <v>16701</v>
      </c>
      <c r="G1524" t="s">
        <v>3231</v>
      </c>
    </row>
    <row r="1525" spans="1:16" x14ac:dyDescent="0.25">
      <c r="A1525" t="s">
        <v>2721</v>
      </c>
      <c r="B1525" t="s">
        <v>2880</v>
      </c>
      <c r="C1525" t="s">
        <v>457</v>
      </c>
      <c r="D1525" t="s">
        <v>400</v>
      </c>
      <c r="E1525" s="9">
        <v>1215</v>
      </c>
      <c r="F1525" s="10">
        <v>7608</v>
      </c>
      <c r="G1525" t="s">
        <v>2722</v>
      </c>
      <c r="I1525" t="str" cm="1">
        <f t="array" ref="I1525">_xlfn.IFS(B1525=" United States Navy","USS",B1525=" Royal Navy","HMS",B1525=" Royal Canadian Navy","HMCS")</f>
        <v>USS</v>
      </c>
      <c r="J1525" t="str">
        <f t="shared" ref="J1525:J1526" si="460">A1525</f>
        <v>Williamson</v>
      </c>
      <c r="K1525" t="s">
        <v>3268</v>
      </c>
      <c r="L1525" t="str">
        <f t="shared" ref="L1525:L1526" si="461">CONCATENATE(C1525,"-class ",D1525)</f>
        <v>Clemson-class Destroyer</v>
      </c>
      <c r="M1525" t="s">
        <v>3268</v>
      </c>
      <c r="N1525" s="9">
        <f t="shared" ref="N1525:N1526" si="462">E1525</f>
        <v>1215</v>
      </c>
      <c r="P1525" t="str">
        <f t="shared" ref="P1525:P1526" si="463">CONCATENATE(I1525," ",J1525,K1525,L1525,M1525,N1525)</f>
        <v>USS Williamson#Clemson-class Destroyer#1215</v>
      </c>
    </row>
    <row r="1526" spans="1:16" x14ac:dyDescent="0.25">
      <c r="A1526" t="s">
        <v>2723</v>
      </c>
      <c r="B1526" t="s">
        <v>2880</v>
      </c>
      <c r="C1526" t="s">
        <v>640</v>
      </c>
      <c r="D1526" t="s">
        <v>400</v>
      </c>
      <c r="E1526" s="9">
        <v>1656</v>
      </c>
      <c r="F1526" s="10">
        <v>14431</v>
      </c>
      <c r="G1526" t="s">
        <v>1405</v>
      </c>
      <c r="I1526" t="str" cm="1">
        <f t="array" ref="I1526">_xlfn.IFS(B1526=" United States Navy","USS",B1526=" Royal Navy","HMS",B1526=" Royal Canadian Navy","HMCS")</f>
        <v>USS</v>
      </c>
      <c r="J1526" t="str">
        <f t="shared" si="460"/>
        <v>Wilson</v>
      </c>
      <c r="K1526" t="s">
        <v>3268</v>
      </c>
      <c r="L1526" t="str">
        <f t="shared" si="461"/>
        <v>Benham-class Destroyer</v>
      </c>
      <c r="M1526" t="s">
        <v>3268</v>
      </c>
      <c r="N1526" s="9">
        <f t="shared" si="462"/>
        <v>1656</v>
      </c>
      <c r="P1526" t="str">
        <f t="shared" si="463"/>
        <v>USS Wilson#Benham-class Destroyer#1656</v>
      </c>
    </row>
    <row r="1527" spans="1:16" hidden="1" x14ac:dyDescent="0.25">
      <c r="A1527" t="s">
        <v>2724</v>
      </c>
      <c r="B1527" t="s">
        <v>2880</v>
      </c>
      <c r="C1527" t="s">
        <v>432</v>
      </c>
      <c r="D1527" t="s">
        <v>400</v>
      </c>
      <c r="E1527" s="9">
        <v>2616</v>
      </c>
      <c r="F1527" s="10">
        <v>16814</v>
      </c>
      <c r="G1527" t="s">
        <v>3232</v>
      </c>
    </row>
    <row r="1528" spans="1:16" x14ac:dyDescent="0.25">
      <c r="A1528" t="s">
        <v>2725</v>
      </c>
      <c r="B1528" t="s">
        <v>2882</v>
      </c>
      <c r="C1528" t="s">
        <v>2577</v>
      </c>
      <c r="D1528" t="s">
        <v>400</v>
      </c>
      <c r="E1528" s="9">
        <v>1100</v>
      </c>
      <c r="F1528" s="10">
        <v>6559</v>
      </c>
      <c r="G1528" t="s">
        <v>2726</v>
      </c>
      <c r="I1528" t="str" cm="1">
        <f t="array" ref="I1528">_xlfn.IFS(B1528=" United States Navy","USS",B1528=" Royal Navy","HMS",B1528=" Royal Canadian Navy","HMCS")</f>
        <v>HMS</v>
      </c>
      <c r="J1528" t="str">
        <f t="shared" ref="J1528:J1534" si="464">A1528</f>
        <v>Winchelsea</v>
      </c>
      <c r="K1528" t="s">
        <v>3268</v>
      </c>
      <c r="L1528" t="str">
        <f t="shared" ref="L1528:L1534" si="465">CONCATENATE(C1528,"-class ",D1528)</f>
        <v>W (Admiralty)-class Destroyer</v>
      </c>
      <c r="M1528" t="s">
        <v>3268</v>
      </c>
      <c r="N1528" s="9">
        <f t="shared" ref="N1528:N1534" si="466">E1528</f>
        <v>1100</v>
      </c>
      <c r="P1528" t="str">
        <f t="shared" ref="P1528:P1534" si="467">CONCATENATE(I1528," ",J1528,K1528,L1528,M1528,N1528)</f>
        <v>HMS Winchelsea#W (Admiralty)-class Destroyer#1100</v>
      </c>
    </row>
    <row r="1529" spans="1:16" x14ac:dyDescent="0.25">
      <c r="A1529" t="s">
        <v>2727</v>
      </c>
      <c r="B1529" t="s">
        <v>2882</v>
      </c>
      <c r="C1529" t="s">
        <v>2577</v>
      </c>
      <c r="D1529" t="s">
        <v>400</v>
      </c>
      <c r="E1529" s="9">
        <v>1100</v>
      </c>
      <c r="F1529" s="10">
        <v>6694</v>
      </c>
      <c r="G1529" t="s">
        <v>2367</v>
      </c>
      <c r="I1529" t="str" cm="1">
        <f t="array" ref="I1529">_xlfn.IFS(B1529=" United States Navy","USS",B1529=" Royal Navy","HMS",B1529=" Royal Canadian Navy","HMCS")</f>
        <v>HMS</v>
      </c>
      <c r="J1529" t="str">
        <f t="shared" si="464"/>
        <v>Winchester</v>
      </c>
      <c r="K1529" t="s">
        <v>3268</v>
      </c>
      <c r="L1529" t="str">
        <f t="shared" si="465"/>
        <v>W (Admiralty)-class Destroyer</v>
      </c>
      <c r="M1529" t="s">
        <v>3268</v>
      </c>
      <c r="N1529" s="9">
        <f t="shared" si="466"/>
        <v>1100</v>
      </c>
      <c r="P1529" t="str">
        <f t="shared" si="467"/>
        <v>HMS Winchester#W (Admiralty)-class Destroyer#1100</v>
      </c>
    </row>
    <row r="1530" spans="1:16" x14ac:dyDescent="0.25">
      <c r="A1530" t="s">
        <v>2728</v>
      </c>
      <c r="B1530" t="s">
        <v>2882</v>
      </c>
      <c r="C1530" t="s">
        <v>2577</v>
      </c>
      <c r="D1530" t="s">
        <v>400</v>
      </c>
      <c r="E1530" s="9">
        <v>1100</v>
      </c>
      <c r="F1530" s="10">
        <v>6815</v>
      </c>
      <c r="G1530" t="s">
        <v>2729</v>
      </c>
      <c r="I1530" t="str" cm="1">
        <f t="array" ref="I1530">_xlfn.IFS(B1530=" United States Navy","USS",B1530=" Royal Navy","HMS",B1530=" Royal Canadian Navy","HMCS")</f>
        <v>HMS</v>
      </c>
      <c r="J1530" t="str">
        <f t="shared" si="464"/>
        <v>Windsor</v>
      </c>
      <c r="K1530" t="s">
        <v>3268</v>
      </c>
      <c r="L1530" t="str">
        <f t="shared" si="465"/>
        <v>W (Admiralty)-class Destroyer</v>
      </c>
      <c r="M1530" t="s">
        <v>3268</v>
      </c>
      <c r="N1530" s="9">
        <f t="shared" si="466"/>
        <v>1100</v>
      </c>
      <c r="P1530" t="str">
        <f t="shared" si="467"/>
        <v>HMS Windsor#W (Admiralty)-class Destroyer#1100</v>
      </c>
    </row>
    <row r="1531" spans="1:16" x14ac:dyDescent="0.25">
      <c r="A1531" t="s">
        <v>2730</v>
      </c>
      <c r="B1531" t="s">
        <v>2880</v>
      </c>
      <c r="C1531" t="s">
        <v>593</v>
      </c>
      <c r="D1531" t="s">
        <v>400</v>
      </c>
      <c r="E1531" s="9">
        <v>1850</v>
      </c>
      <c r="F1531" s="10">
        <v>13563</v>
      </c>
      <c r="G1531" t="s">
        <v>2353</v>
      </c>
      <c r="I1531" t="str" cm="1">
        <f t="array" ref="I1531">_xlfn.IFS(B1531=" United States Navy","USS",B1531=" Royal Navy","HMS",B1531=" Royal Canadian Navy","HMCS")</f>
        <v>USS</v>
      </c>
      <c r="J1531" t="str">
        <f t="shared" si="464"/>
        <v>Winslow</v>
      </c>
      <c r="K1531" t="s">
        <v>3268</v>
      </c>
      <c r="L1531" t="str">
        <f t="shared" si="465"/>
        <v>Porter-class Destroyer</v>
      </c>
      <c r="M1531" t="s">
        <v>3268</v>
      </c>
      <c r="N1531" s="9">
        <f t="shared" si="466"/>
        <v>1850</v>
      </c>
      <c r="P1531" t="str">
        <f t="shared" si="467"/>
        <v>USS Winslow#Porter-class Destroyer#1850</v>
      </c>
    </row>
    <row r="1532" spans="1:16" x14ac:dyDescent="0.25">
      <c r="A1532" t="s">
        <v>2731</v>
      </c>
      <c r="B1532" t="s">
        <v>2882</v>
      </c>
      <c r="C1532" t="s">
        <v>2732</v>
      </c>
      <c r="D1532" t="s">
        <v>400</v>
      </c>
      <c r="E1532" s="9">
        <v>1140</v>
      </c>
      <c r="F1532" s="11">
        <v>7458</v>
      </c>
      <c r="G1532" t="s">
        <v>997</v>
      </c>
      <c r="I1532" t="str" cm="1">
        <f t="array" ref="I1532">_xlfn.IFS(B1532=" United States Navy","USS",B1532=" Royal Navy","HMS",B1532=" Royal Canadian Navy","HMCS")</f>
        <v>HMS</v>
      </c>
      <c r="J1532" t="str">
        <f t="shared" si="464"/>
        <v>Wishart</v>
      </c>
      <c r="K1532" t="s">
        <v>3268</v>
      </c>
      <c r="L1532" t="str">
        <f t="shared" si="465"/>
        <v>W (Thornycroft)-class Destroyer</v>
      </c>
      <c r="M1532" t="s">
        <v>3268</v>
      </c>
      <c r="N1532" s="9">
        <f t="shared" si="466"/>
        <v>1140</v>
      </c>
      <c r="P1532" t="str">
        <f t="shared" si="467"/>
        <v>HMS Wishart#W (Thornycroft)-class Destroyer#1140</v>
      </c>
    </row>
    <row r="1533" spans="1:16" x14ac:dyDescent="0.25">
      <c r="A1533" t="s">
        <v>2733</v>
      </c>
      <c r="B1533" t="s">
        <v>2882</v>
      </c>
      <c r="C1533" t="s">
        <v>2732</v>
      </c>
      <c r="D1533" t="s">
        <v>400</v>
      </c>
      <c r="E1533" s="9">
        <v>1140</v>
      </c>
      <c r="F1533" s="11">
        <v>8827</v>
      </c>
      <c r="G1533" t="s">
        <v>2734</v>
      </c>
      <c r="I1533" t="str" cm="1">
        <f t="array" ref="I1533">_xlfn.IFS(B1533=" United States Navy","USS",B1533=" Royal Navy","HMS",B1533=" Royal Canadian Navy","HMCS")</f>
        <v>HMS</v>
      </c>
      <c r="J1533" t="str">
        <f t="shared" si="464"/>
        <v>Witch</v>
      </c>
      <c r="K1533" t="s">
        <v>3268</v>
      </c>
      <c r="L1533" t="str">
        <f t="shared" si="465"/>
        <v>W (Thornycroft)-class Destroyer</v>
      </c>
      <c r="M1533" t="s">
        <v>3268</v>
      </c>
      <c r="N1533" s="9">
        <f t="shared" si="466"/>
        <v>1140</v>
      </c>
      <c r="P1533" t="str">
        <f t="shared" si="467"/>
        <v>HMS Witch#W (Thornycroft)-class Destroyer#1140</v>
      </c>
    </row>
    <row r="1534" spans="1:16" x14ac:dyDescent="0.25">
      <c r="A1534" t="s">
        <v>2735</v>
      </c>
      <c r="B1534" t="s">
        <v>2882</v>
      </c>
      <c r="C1534" t="s">
        <v>2577</v>
      </c>
      <c r="D1534" t="s">
        <v>400</v>
      </c>
      <c r="E1534" s="9">
        <v>1140</v>
      </c>
      <c r="F1534" s="10">
        <v>7223</v>
      </c>
      <c r="G1534" t="s">
        <v>2736</v>
      </c>
      <c r="I1534" t="str" cm="1">
        <f t="array" ref="I1534">_xlfn.IFS(B1534=" United States Navy","USS",B1534=" Royal Navy","HMS",B1534=" Royal Canadian Navy","HMCS")</f>
        <v>HMS</v>
      </c>
      <c r="J1534" t="str">
        <f t="shared" si="464"/>
        <v>Witherington</v>
      </c>
      <c r="K1534" t="s">
        <v>3268</v>
      </c>
      <c r="L1534" t="str">
        <f t="shared" si="465"/>
        <v>W (Admiralty)-class Destroyer</v>
      </c>
      <c r="M1534" t="s">
        <v>3268</v>
      </c>
      <c r="N1534" s="9">
        <f t="shared" si="466"/>
        <v>1140</v>
      </c>
      <c r="P1534" t="str">
        <f t="shared" si="467"/>
        <v>HMS Witherington#W (Admiralty)-class Destroyer#1140</v>
      </c>
    </row>
    <row r="1535" spans="1:16" hidden="1" x14ac:dyDescent="0.25">
      <c r="A1535" t="s">
        <v>2737</v>
      </c>
      <c r="B1535" t="s">
        <v>2880</v>
      </c>
      <c r="C1535" t="s">
        <v>432</v>
      </c>
      <c r="D1535" t="s">
        <v>400</v>
      </c>
      <c r="E1535" s="9">
        <v>2616</v>
      </c>
      <c r="F1535" s="10">
        <v>16915</v>
      </c>
      <c r="G1535" t="s">
        <v>2738</v>
      </c>
    </row>
    <row r="1536" spans="1:16" hidden="1" x14ac:dyDescent="0.25">
      <c r="A1536" t="s">
        <v>2739</v>
      </c>
      <c r="B1536" t="s">
        <v>2910</v>
      </c>
      <c r="C1536" t="s">
        <v>603</v>
      </c>
      <c r="D1536" t="s">
        <v>400</v>
      </c>
      <c r="E1536" s="9">
        <v>1316</v>
      </c>
      <c r="F1536" s="10">
        <v>11009</v>
      </c>
      <c r="G1536" t="s">
        <v>2740</v>
      </c>
    </row>
    <row r="1537" spans="1:16" x14ac:dyDescent="0.25">
      <c r="A1537" t="s">
        <v>2741</v>
      </c>
      <c r="B1537" t="s">
        <v>2882</v>
      </c>
      <c r="C1537" t="s">
        <v>2577</v>
      </c>
      <c r="D1537" t="s">
        <v>400</v>
      </c>
      <c r="E1537" s="9">
        <v>1140</v>
      </c>
      <c r="F1537" s="10">
        <v>7297</v>
      </c>
      <c r="G1537" t="s">
        <v>2742</v>
      </c>
      <c r="I1537" t="str" cm="1">
        <f t="array" ref="I1537">_xlfn.IFS(B1537=" United States Navy","USS",B1537=" Royal Navy","HMS",B1537=" Royal Canadian Navy","HMCS")</f>
        <v>HMS</v>
      </c>
      <c r="J1537" t="str">
        <f>A1537</f>
        <v>Wivern</v>
      </c>
      <c r="K1537" t="s">
        <v>3268</v>
      </c>
      <c r="L1537" t="str">
        <f>CONCATENATE(C1537,"-class ",D1537)</f>
        <v>W (Admiralty)-class Destroyer</v>
      </c>
      <c r="M1537" t="s">
        <v>3268</v>
      </c>
      <c r="N1537" s="9">
        <f>E1537</f>
        <v>1140</v>
      </c>
      <c r="P1537" t="str">
        <f>CONCATENATE(I1537," ",J1537,K1537,L1537,M1537,N1537)</f>
        <v>HMS Wivern#W (Admiralty)-class Destroyer#1140</v>
      </c>
    </row>
    <row r="1538" spans="1:16" hidden="1" x14ac:dyDescent="0.25">
      <c r="A1538" t="s">
        <v>2743</v>
      </c>
      <c r="B1538" t="s">
        <v>2882</v>
      </c>
      <c r="C1538" t="s">
        <v>1561</v>
      </c>
      <c r="D1538" t="s">
        <v>400</v>
      </c>
      <c r="E1538" s="9">
        <v>1710</v>
      </c>
      <c r="F1538" s="10">
        <v>16161</v>
      </c>
      <c r="G1538" t="s">
        <v>2744</v>
      </c>
    </row>
    <row r="1539" spans="1:16" x14ac:dyDescent="0.25">
      <c r="A1539" t="s">
        <v>2745</v>
      </c>
      <c r="B1539" t="s">
        <v>2882</v>
      </c>
      <c r="C1539" t="s">
        <v>2577</v>
      </c>
      <c r="D1539" t="s">
        <v>400</v>
      </c>
      <c r="E1539" s="9">
        <v>1100</v>
      </c>
      <c r="F1539" s="10">
        <v>6692</v>
      </c>
      <c r="G1539" t="s">
        <v>2746</v>
      </c>
      <c r="I1539" t="str" cm="1">
        <f t="array" ref="I1539">_xlfn.IFS(B1539=" United States Navy","USS",B1539=" Royal Navy","HMS",B1539=" Royal Canadian Navy","HMCS")</f>
        <v>HMS</v>
      </c>
      <c r="J1539" t="str">
        <f t="shared" ref="J1539:J1545" si="468">A1539</f>
        <v>Wolfhound</v>
      </c>
      <c r="K1539" t="s">
        <v>3268</v>
      </c>
      <c r="L1539" t="str">
        <f t="shared" ref="L1539:L1545" si="469">CONCATENATE(C1539,"-class ",D1539)</f>
        <v>W (Admiralty)-class Destroyer</v>
      </c>
      <c r="M1539" t="s">
        <v>3268</v>
      </c>
      <c r="N1539" s="9">
        <f t="shared" ref="N1539:N1545" si="470">E1539</f>
        <v>1100</v>
      </c>
      <c r="P1539" t="str">
        <f t="shared" ref="P1539:P1545" si="471">CONCATENATE(I1539," ",J1539,K1539,L1539,M1539,N1539)</f>
        <v>HMS Wolfhound#W (Admiralty)-class Destroyer#1100</v>
      </c>
    </row>
    <row r="1540" spans="1:16" x14ac:dyDescent="0.25">
      <c r="A1540" t="s">
        <v>2747</v>
      </c>
      <c r="B1540" t="s">
        <v>2882</v>
      </c>
      <c r="C1540" t="s">
        <v>2732</v>
      </c>
      <c r="D1540" t="s">
        <v>400</v>
      </c>
      <c r="E1540" s="9">
        <v>1120</v>
      </c>
      <c r="F1540" s="10">
        <v>6709</v>
      </c>
      <c r="G1540" t="s">
        <v>2595</v>
      </c>
      <c r="I1540" t="str" cm="1">
        <f t="array" ref="I1540">_xlfn.IFS(B1540=" United States Navy","USS",B1540=" Royal Navy","HMS",B1540=" Royal Canadian Navy","HMCS")</f>
        <v>HMS</v>
      </c>
      <c r="J1540" t="str">
        <f t="shared" si="468"/>
        <v>Wolsey</v>
      </c>
      <c r="K1540" t="s">
        <v>3268</v>
      </c>
      <c r="L1540" t="str">
        <f t="shared" si="469"/>
        <v>W (Thornycroft)-class Destroyer</v>
      </c>
      <c r="M1540" t="s">
        <v>3268</v>
      </c>
      <c r="N1540" s="9">
        <f t="shared" si="470"/>
        <v>1120</v>
      </c>
      <c r="P1540" t="str">
        <f t="shared" si="471"/>
        <v>HMS Wolsey#W (Thornycroft)-class Destroyer#1120</v>
      </c>
    </row>
    <row r="1541" spans="1:16" x14ac:dyDescent="0.25">
      <c r="A1541" t="s">
        <v>2748</v>
      </c>
      <c r="B1541" t="s">
        <v>2882</v>
      </c>
      <c r="C1541" t="s">
        <v>2577</v>
      </c>
      <c r="D1541" t="s">
        <v>400</v>
      </c>
      <c r="E1541" s="9">
        <v>1140</v>
      </c>
      <c r="F1541" s="10">
        <v>7363</v>
      </c>
      <c r="G1541" t="s">
        <v>2749</v>
      </c>
      <c r="I1541" t="str" cm="1">
        <f t="array" ref="I1541">_xlfn.IFS(B1541=" United States Navy","USS",B1541=" Royal Navy","HMS",B1541=" Royal Canadian Navy","HMCS")</f>
        <v>HMS</v>
      </c>
      <c r="J1541" t="str">
        <f t="shared" si="468"/>
        <v>Wolverine</v>
      </c>
      <c r="K1541" t="s">
        <v>3268</v>
      </c>
      <c r="L1541" t="str">
        <f t="shared" si="469"/>
        <v>W (Admiralty)-class Destroyer</v>
      </c>
      <c r="M1541" t="s">
        <v>3268</v>
      </c>
      <c r="N1541" s="9">
        <f t="shared" si="470"/>
        <v>1140</v>
      </c>
      <c r="P1541" t="str">
        <f t="shared" si="471"/>
        <v>HMS Wolverine#W (Admiralty)-class Destroyer#1140</v>
      </c>
    </row>
    <row r="1542" spans="1:16" x14ac:dyDescent="0.25">
      <c r="A1542" t="s">
        <v>2750</v>
      </c>
      <c r="B1542" t="s">
        <v>2880</v>
      </c>
      <c r="C1542" t="s">
        <v>586</v>
      </c>
      <c r="D1542" t="s">
        <v>400</v>
      </c>
      <c r="E1542" s="9">
        <v>1620</v>
      </c>
      <c r="F1542" s="10">
        <v>15461</v>
      </c>
      <c r="G1542" t="s">
        <v>2751</v>
      </c>
      <c r="I1542" t="str" cm="1">
        <f t="array" ref="I1542">_xlfn.IFS(B1542=" United States Navy","USS",B1542=" Royal Navy","HMS",B1542=" Royal Canadian Navy","HMCS")</f>
        <v>USS</v>
      </c>
      <c r="J1542" t="str">
        <f t="shared" si="468"/>
        <v>Woodworth</v>
      </c>
      <c r="K1542" t="s">
        <v>3268</v>
      </c>
      <c r="L1542" t="str">
        <f t="shared" si="469"/>
        <v>Benson-class Destroyer</v>
      </c>
      <c r="M1542" t="s">
        <v>3268</v>
      </c>
      <c r="N1542" s="9">
        <f t="shared" si="470"/>
        <v>1620</v>
      </c>
      <c r="P1542" t="str">
        <f t="shared" si="471"/>
        <v>USS Woodworth#Benson-class Destroyer#1620</v>
      </c>
    </row>
    <row r="1543" spans="1:16" x14ac:dyDescent="0.25">
      <c r="A1543" t="s">
        <v>2752</v>
      </c>
      <c r="B1543" t="s">
        <v>2880</v>
      </c>
      <c r="C1543" t="s">
        <v>399</v>
      </c>
      <c r="D1543" t="s">
        <v>400</v>
      </c>
      <c r="E1543" s="9">
        <v>1630</v>
      </c>
      <c r="F1543" s="10">
        <v>15103</v>
      </c>
      <c r="G1543" t="s">
        <v>866</v>
      </c>
      <c r="I1543" t="str" cm="1">
        <f t="array" ref="I1543">_xlfn.IFS(B1543=" United States Navy","USS",B1543=" Royal Navy","HMS",B1543=" Royal Canadian Navy","HMCS")</f>
        <v>USS</v>
      </c>
      <c r="J1543" t="str">
        <f t="shared" si="468"/>
        <v>Woolsey</v>
      </c>
      <c r="K1543" t="s">
        <v>3268</v>
      </c>
      <c r="L1543" t="str">
        <f t="shared" si="469"/>
        <v>Gleaves-class Destroyer</v>
      </c>
      <c r="M1543" t="s">
        <v>3268</v>
      </c>
      <c r="N1543" s="9">
        <f t="shared" si="470"/>
        <v>1630</v>
      </c>
      <c r="P1543" t="str">
        <f t="shared" si="471"/>
        <v>USS Woolsey#Gleaves-class Destroyer#1630</v>
      </c>
    </row>
    <row r="1544" spans="1:16" x14ac:dyDescent="0.25">
      <c r="A1544" t="s">
        <v>2753</v>
      </c>
      <c r="B1544" t="s">
        <v>2882</v>
      </c>
      <c r="C1544" t="s">
        <v>2732</v>
      </c>
      <c r="D1544" t="s">
        <v>400</v>
      </c>
      <c r="E1544" s="9">
        <v>1120</v>
      </c>
      <c r="F1544" s="10">
        <v>6754</v>
      </c>
      <c r="G1544" t="s">
        <v>2742</v>
      </c>
      <c r="I1544" t="str" cm="1">
        <f t="array" ref="I1544">_xlfn.IFS(B1544=" United States Navy","USS",B1544=" Royal Navy","HMS",B1544=" Royal Canadian Navy","HMCS")</f>
        <v>HMS</v>
      </c>
      <c r="J1544" t="str">
        <f t="shared" si="468"/>
        <v>Woolston</v>
      </c>
      <c r="K1544" t="s">
        <v>3268</v>
      </c>
      <c r="L1544" t="str">
        <f t="shared" si="469"/>
        <v>W (Thornycroft)-class Destroyer</v>
      </c>
      <c r="M1544" t="s">
        <v>3268</v>
      </c>
      <c r="N1544" s="9">
        <f t="shared" si="470"/>
        <v>1120</v>
      </c>
      <c r="P1544" t="str">
        <f t="shared" si="471"/>
        <v>HMS Woolston#W (Thornycroft)-class Destroyer#1120</v>
      </c>
    </row>
    <row r="1545" spans="1:16" x14ac:dyDescent="0.25">
      <c r="A1545" t="s">
        <v>2754</v>
      </c>
      <c r="B1545" t="s">
        <v>2880</v>
      </c>
      <c r="C1545" t="s">
        <v>575</v>
      </c>
      <c r="D1545" t="s">
        <v>400</v>
      </c>
      <c r="E1545" s="9">
        <v>1365</v>
      </c>
      <c r="F1545" s="10">
        <v>12799</v>
      </c>
      <c r="G1545" t="s">
        <v>2755</v>
      </c>
      <c r="I1545" t="str" cm="1">
        <f t="array" ref="I1545">_xlfn.IFS(B1545=" United States Navy","USS",B1545=" Royal Navy","HMS",B1545=" Royal Canadian Navy","HMCS")</f>
        <v>USS</v>
      </c>
      <c r="J1545" t="str">
        <f t="shared" si="468"/>
        <v>Worden</v>
      </c>
      <c r="K1545" t="s">
        <v>3268</v>
      </c>
      <c r="L1545" t="str">
        <f t="shared" si="469"/>
        <v>Farragut-class Destroyer</v>
      </c>
      <c r="M1545" t="s">
        <v>3268</v>
      </c>
      <c r="N1545" s="9">
        <f t="shared" si="470"/>
        <v>1365</v>
      </c>
      <c r="P1545" t="str">
        <f t="shared" si="471"/>
        <v>USS Worden#Farragut-class Destroyer#1365</v>
      </c>
    </row>
    <row r="1546" spans="1:16" hidden="1" x14ac:dyDescent="0.25">
      <c r="A1546" t="s">
        <v>2646</v>
      </c>
      <c r="B1546" t="s">
        <v>2977</v>
      </c>
      <c r="C1546" t="s">
        <v>2646</v>
      </c>
      <c r="D1546" t="s">
        <v>400</v>
      </c>
      <c r="E1546">
        <v>465</v>
      </c>
      <c r="F1546" s="10">
        <v>6699</v>
      </c>
      <c r="G1546" t="s">
        <v>2756</v>
      </c>
    </row>
    <row r="1547" spans="1:16" hidden="1" x14ac:dyDescent="0.25">
      <c r="A1547" t="s">
        <v>2757</v>
      </c>
      <c r="B1547" t="s">
        <v>2882</v>
      </c>
      <c r="C1547" t="s">
        <v>1561</v>
      </c>
      <c r="D1547" t="s">
        <v>400</v>
      </c>
      <c r="E1547" s="9">
        <v>1710</v>
      </c>
      <c r="F1547" s="10">
        <v>16267</v>
      </c>
      <c r="G1547" t="s">
        <v>2758</v>
      </c>
    </row>
    <row r="1548" spans="1:16" hidden="1" x14ac:dyDescent="0.25">
      <c r="A1548" t="s">
        <v>2759</v>
      </c>
      <c r="B1548" t="s">
        <v>2880</v>
      </c>
      <c r="C1548" t="s">
        <v>406</v>
      </c>
      <c r="D1548" t="s">
        <v>400</v>
      </c>
      <c r="E1548" s="9">
        <v>2050</v>
      </c>
      <c r="F1548" s="10">
        <v>16212</v>
      </c>
      <c r="G1548" t="s">
        <v>1415</v>
      </c>
    </row>
    <row r="1549" spans="1:16" x14ac:dyDescent="0.25">
      <c r="A1549" t="s">
        <v>2759</v>
      </c>
      <c r="B1549" t="s">
        <v>2882</v>
      </c>
      <c r="C1549" t="s">
        <v>2577</v>
      </c>
      <c r="D1549" t="s">
        <v>400</v>
      </c>
      <c r="E1549" s="9">
        <v>1140</v>
      </c>
      <c r="F1549" s="10">
        <v>8424</v>
      </c>
      <c r="G1549" t="s">
        <v>864</v>
      </c>
      <c r="I1549" t="str" cm="1">
        <f t="array" ref="I1549">_xlfn.IFS(B1549=" United States Navy","USS",B1549=" Royal Navy","HMS",B1549=" Royal Canadian Navy","HMCS")</f>
        <v>HMS</v>
      </c>
      <c r="J1549" t="str">
        <f t="shared" ref="J1549:J1551" si="472">A1549</f>
        <v>Wren</v>
      </c>
      <c r="K1549" t="s">
        <v>3268</v>
      </c>
      <c r="L1549" t="str">
        <f t="shared" ref="L1549:L1551" si="473">CONCATENATE(C1549,"-class ",D1549)</f>
        <v>W (Admiralty)-class Destroyer</v>
      </c>
      <c r="M1549" t="s">
        <v>3268</v>
      </c>
      <c r="N1549" s="9">
        <f t="shared" ref="N1549:N1551" si="474">E1549</f>
        <v>1140</v>
      </c>
      <c r="P1549" t="str">
        <f t="shared" ref="P1549:P1551" si="475">CONCATENATE(I1549," ",J1549,K1549,L1549,M1549,N1549)</f>
        <v>HMS Wren#W (Admiralty)-class Destroyer#1140</v>
      </c>
    </row>
    <row r="1550" spans="1:16" x14ac:dyDescent="0.25">
      <c r="A1550" t="s">
        <v>2760</v>
      </c>
      <c r="B1550" t="s">
        <v>2882</v>
      </c>
      <c r="C1550" t="s">
        <v>2577</v>
      </c>
      <c r="D1550" t="s">
        <v>400</v>
      </c>
      <c r="E1550" s="9">
        <v>1100</v>
      </c>
      <c r="F1550" s="10">
        <v>6710</v>
      </c>
      <c r="G1550" t="s">
        <v>2761</v>
      </c>
      <c r="I1550" t="str" cm="1">
        <f t="array" ref="I1550">_xlfn.IFS(B1550=" United States Navy","USS",B1550=" Royal Navy","HMS",B1550=" Royal Canadian Navy","HMCS")</f>
        <v>HMS</v>
      </c>
      <c r="J1550" t="str">
        <f t="shared" si="472"/>
        <v>Wrestler</v>
      </c>
      <c r="K1550" t="s">
        <v>3268</v>
      </c>
      <c r="L1550" t="str">
        <f t="shared" si="473"/>
        <v>W (Admiralty)-class Destroyer</v>
      </c>
      <c r="M1550" t="s">
        <v>3268</v>
      </c>
      <c r="N1550" s="9">
        <f t="shared" si="474"/>
        <v>1100</v>
      </c>
      <c r="P1550" t="str">
        <f t="shared" si="475"/>
        <v>HMS Wrestler#W (Admiralty)-class Destroyer#1100</v>
      </c>
    </row>
    <row r="1551" spans="1:16" x14ac:dyDescent="0.25">
      <c r="A1551" t="s">
        <v>2762</v>
      </c>
      <c r="B1551" t="s">
        <v>2882</v>
      </c>
      <c r="C1551" t="s">
        <v>2577</v>
      </c>
      <c r="D1551" t="s">
        <v>400</v>
      </c>
      <c r="E1551" s="9">
        <v>1100</v>
      </c>
      <c r="F1551" s="10">
        <v>6890</v>
      </c>
      <c r="G1551" t="s">
        <v>987</v>
      </c>
      <c r="I1551" t="str" cm="1">
        <f t="array" ref="I1551">_xlfn.IFS(B1551=" United States Navy","USS",B1551=" Royal Navy","HMS",B1551=" Royal Canadian Navy","HMCS")</f>
        <v>HMS</v>
      </c>
      <c r="J1551" t="str">
        <f t="shared" si="472"/>
        <v>Wryneck</v>
      </c>
      <c r="K1551" t="s">
        <v>3268</v>
      </c>
      <c r="L1551" t="str">
        <f t="shared" si="473"/>
        <v>W (Admiralty)-class Destroyer</v>
      </c>
      <c r="M1551" t="s">
        <v>3268</v>
      </c>
      <c r="N1551" s="9">
        <f t="shared" si="474"/>
        <v>1100</v>
      </c>
      <c r="P1551" t="str">
        <f t="shared" si="475"/>
        <v>HMS Wryneck#W (Admiralty)-class Destroyer#1100</v>
      </c>
    </row>
    <row r="1552" spans="1:16" hidden="1" x14ac:dyDescent="0.25">
      <c r="A1552" t="s">
        <v>2763</v>
      </c>
      <c r="B1552" t="s">
        <v>2887</v>
      </c>
      <c r="C1552" t="s">
        <v>1058</v>
      </c>
      <c r="D1552" t="s">
        <v>400</v>
      </c>
      <c r="E1552" s="9">
        <v>1288</v>
      </c>
      <c r="F1552" t="s">
        <v>774</v>
      </c>
      <c r="G1552" t="s">
        <v>2764</v>
      </c>
    </row>
    <row r="1553" spans="1:7" hidden="1" x14ac:dyDescent="0.25">
      <c r="A1553" t="s">
        <v>2765</v>
      </c>
      <c r="B1553" t="s">
        <v>2887</v>
      </c>
      <c r="C1553" t="s">
        <v>1058</v>
      </c>
      <c r="D1553" t="s">
        <v>400</v>
      </c>
      <c r="E1553" s="9">
        <v>1288</v>
      </c>
      <c r="F1553" t="s">
        <v>774</v>
      </c>
      <c r="G1553" t="s">
        <v>2766</v>
      </c>
    </row>
    <row r="1554" spans="1:7" hidden="1" x14ac:dyDescent="0.25">
      <c r="A1554" t="s">
        <v>2767</v>
      </c>
      <c r="B1554" t="s">
        <v>2901</v>
      </c>
      <c r="C1554" t="s">
        <v>2768</v>
      </c>
      <c r="D1554" t="s">
        <v>400</v>
      </c>
      <c r="E1554" s="9">
        <v>1260</v>
      </c>
      <c r="F1554" s="10">
        <v>5001</v>
      </c>
      <c r="G1554" t="s">
        <v>542</v>
      </c>
    </row>
    <row r="1555" spans="1:7" hidden="1" x14ac:dyDescent="0.25">
      <c r="A1555" t="s">
        <v>2769</v>
      </c>
      <c r="B1555" t="s">
        <v>2887</v>
      </c>
      <c r="C1555" t="s">
        <v>524</v>
      </c>
      <c r="D1555" t="s">
        <v>400</v>
      </c>
      <c r="E1555" s="9">
        <v>2370</v>
      </c>
      <c r="F1555" s="10">
        <v>13895</v>
      </c>
      <c r="G1555" t="s">
        <v>445</v>
      </c>
    </row>
    <row r="1556" spans="1:7" hidden="1" x14ac:dyDescent="0.25">
      <c r="A1556" t="s">
        <v>2770</v>
      </c>
      <c r="B1556" t="s">
        <v>2887</v>
      </c>
      <c r="C1556" t="s">
        <v>1306</v>
      </c>
      <c r="D1556" t="s">
        <v>400</v>
      </c>
      <c r="E1556" s="9">
        <v>1685</v>
      </c>
      <c r="F1556" s="10">
        <v>13696</v>
      </c>
      <c r="G1556" t="s">
        <v>2771</v>
      </c>
    </row>
    <row r="1557" spans="1:7" hidden="1" x14ac:dyDescent="0.25">
      <c r="A1557" t="s">
        <v>3233</v>
      </c>
      <c r="B1557" t="s">
        <v>2887</v>
      </c>
      <c r="C1557" t="s">
        <v>1265</v>
      </c>
      <c r="D1557" t="s">
        <v>400</v>
      </c>
      <c r="E1557">
        <v>835</v>
      </c>
      <c r="F1557" s="10">
        <v>6335</v>
      </c>
      <c r="G1557" t="s">
        <v>2772</v>
      </c>
    </row>
    <row r="1558" spans="1:7" hidden="1" x14ac:dyDescent="0.25">
      <c r="A1558" t="s">
        <v>3234</v>
      </c>
      <c r="B1558" t="s">
        <v>2887</v>
      </c>
      <c r="C1558" t="s">
        <v>1370</v>
      </c>
      <c r="D1558" t="s">
        <v>400</v>
      </c>
      <c r="E1558" s="9">
        <v>1262</v>
      </c>
      <c r="F1558" s="10">
        <v>16445</v>
      </c>
      <c r="G1558" t="s">
        <v>2773</v>
      </c>
    </row>
    <row r="1559" spans="1:7" hidden="1" x14ac:dyDescent="0.25">
      <c r="A1559" t="s">
        <v>2774</v>
      </c>
      <c r="B1559" t="s">
        <v>2880</v>
      </c>
      <c r="C1559" t="s">
        <v>406</v>
      </c>
      <c r="D1559" t="s">
        <v>400</v>
      </c>
      <c r="E1559" s="9">
        <v>2050</v>
      </c>
      <c r="F1559" s="10">
        <v>16070</v>
      </c>
      <c r="G1559" t="s">
        <v>3235</v>
      </c>
    </row>
    <row r="1560" spans="1:7" hidden="1" x14ac:dyDescent="0.25">
      <c r="A1560" t="s">
        <v>2775</v>
      </c>
      <c r="B1560" t="s">
        <v>2887</v>
      </c>
      <c r="C1560" t="s">
        <v>1164</v>
      </c>
      <c r="D1560" t="s">
        <v>400</v>
      </c>
      <c r="E1560" s="9">
        <v>1315</v>
      </c>
      <c r="F1560" s="10">
        <v>9737</v>
      </c>
      <c r="G1560" t="s">
        <v>2776</v>
      </c>
    </row>
    <row r="1561" spans="1:7" hidden="1" x14ac:dyDescent="0.25">
      <c r="A1561" t="s">
        <v>2777</v>
      </c>
      <c r="B1561" t="s">
        <v>2887</v>
      </c>
      <c r="C1561" t="s">
        <v>444</v>
      </c>
      <c r="D1561" t="s">
        <v>400</v>
      </c>
      <c r="E1561" s="9">
        <v>2700</v>
      </c>
      <c r="F1561" s="10">
        <v>16468</v>
      </c>
      <c r="G1561" t="s">
        <v>3236</v>
      </c>
    </row>
    <row r="1562" spans="1:7" hidden="1" x14ac:dyDescent="0.25">
      <c r="A1562" t="s">
        <v>2778</v>
      </c>
      <c r="B1562" t="s">
        <v>2887</v>
      </c>
      <c r="C1562" t="s">
        <v>522</v>
      </c>
      <c r="D1562" t="s">
        <v>400</v>
      </c>
      <c r="E1562">
        <v>850</v>
      </c>
      <c r="F1562" s="10">
        <v>8267</v>
      </c>
      <c r="G1562" t="s">
        <v>3237</v>
      </c>
    </row>
    <row r="1563" spans="1:7" hidden="1" x14ac:dyDescent="0.25">
      <c r="A1563" t="s">
        <v>2779</v>
      </c>
      <c r="B1563" t="s">
        <v>2880</v>
      </c>
      <c r="C1563" t="s">
        <v>406</v>
      </c>
      <c r="D1563" t="s">
        <v>400</v>
      </c>
      <c r="E1563" s="9">
        <v>2050</v>
      </c>
      <c r="F1563" s="10">
        <v>15918</v>
      </c>
      <c r="G1563" t="s">
        <v>2780</v>
      </c>
    </row>
    <row r="1564" spans="1:7" hidden="1" x14ac:dyDescent="0.25">
      <c r="A1564" t="s">
        <v>3238</v>
      </c>
      <c r="B1564" t="s">
        <v>2887</v>
      </c>
      <c r="C1564" t="s">
        <v>1306</v>
      </c>
      <c r="D1564" t="s">
        <v>400</v>
      </c>
      <c r="E1564" s="9">
        <v>1685</v>
      </c>
      <c r="F1564" s="10">
        <v>13522</v>
      </c>
      <c r="G1564" t="s">
        <v>437</v>
      </c>
    </row>
    <row r="1565" spans="1:7" hidden="1" x14ac:dyDescent="0.25">
      <c r="A1565" t="s">
        <v>3239</v>
      </c>
      <c r="B1565" t="s">
        <v>2887</v>
      </c>
      <c r="C1565" t="s">
        <v>439</v>
      </c>
      <c r="D1565" t="s">
        <v>400</v>
      </c>
      <c r="E1565" s="9">
        <v>1750</v>
      </c>
      <c r="F1565" s="10">
        <v>11295</v>
      </c>
      <c r="G1565" t="s">
        <v>1755</v>
      </c>
    </row>
    <row r="1566" spans="1:7" hidden="1" x14ac:dyDescent="0.25">
      <c r="A1566" t="s">
        <v>2889</v>
      </c>
      <c r="B1566" t="s">
        <v>2887</v>
      </c>
      <c r="C1566" t="s">
        <v>2889</v>
      </c>
      <c r="D1566" t="s">
        <v>400</v>
      </c>
      <c r="E1566" s="9">
        <v>2077</v>
      </c>
      <c r="F1566" s="10">
        <v>15315</v>
      </c>
      <c r="G1566" t="s">
        <v>653</v>
      </c>
    </row>
    <row r="1567" spans="1:7" hidden="1" x14ac:dyDescent="0.25">
      <c r="A1567" t="s">
        <v>3240</v>
      </c>
      <c r="B1567" t="s">
        <v>2887</v>
      </c>
      <c r="C1567" t="s">
        <v>531</v>
      </c>
      <c r="D1567" t="s">
        <v>400</v>
      </c>
      <c r="E1567" s="9">
        <v>1802</v>
      </c>
      <c r="F1567" s="10">
        <v>12873</v>
      </c>
      <c r="G1567" t="s">
        <v>1597</v>
      </c>
    </row>
    <row r="1568" spans="1:7" hidden="1" x14ac:dyDescent="0.25">
      <c r="A1568" t="s">
        <v>2781</v>
      </c>
      <c r="B1568" t="s">
        <v>2887</v>
      </c>
      <c r="C1568" t="s">
        <v>2888</v>
      </c>
      <c r="D1568" t="s">
        <v>400</v>
      </c>
      <c r="E1568" s="9">
        <v>2032</v>
      </c>
      <c r="F1568" s="10">
        <v>14630</v>
      </c>
      <c r="G1568" t="s">
        <v>3241</v>
      </c>
    </row>
    <row r="1569" spans="1:7" hidden="1" x14ac:dyDescent="0.25">
      <c r="A1569" t="s">
        <v>3242</v>
      </c>
      <c r="B1569" t="s">
        <v>2887</v>
      </c>
      <c r="C1569" t="s">
        <v>1164</v>
      </c>
      <c r="D1569" t="s">
        <v>400</v>
      </c>
      <c r="E1569" s="9">
        <v>1315</v>
      </c>
      <c r="F1569" s="10">
        <v>10068</v>
      </c>
      <c r="G1569" t="s">
        <v>2549</v>
      </c>
    </row>
    <row r="1570" spans="1:7" hidden="1" x14ac:dyDescent="0.25">
      <c r="A1570" t="s">
        <v>2782</v>
      </c>
      <c r="B1570" t="s">
        <v>2908</v>
      </c>
      <c r="C1570" t="s">
        <v>2783</v>
      </c>
      <c r="D1570" t="s">
        <v>400</v>
      </c>
      <c r="E1570" s="9">
        <v>2223</v>
      </c>
      <c r="F1570" s="10">
        <v>13529</v>
      </c>
      <c r="G1570" t="s">
        <v>2784</v>
      </c>
    </row>
    <row r="1571" spans="1:7" hidden="1" x14ac:dyDescent="0.25">
      <c r="A1571" t="s">
        <v>2785</v>
      </c>
      <c r="B1571" t="s">
        <v>2908</v>
      </c>
      <c r="C1571" t="s">
        <v>2783</v>
      </c>
      <c r="D1571" t="s">
        <v>400</v>
      </c>
      <c r="E1571" s="9">
        <v>2223</v>
      </c>
      <c r="F1571" s="10">
        <v>13573</v>
      </c>
      <c r="G1571" t="s">
        <v>2786</v>
      </c>
    </row>
    <row r="1572" spans="1:7" hidden="1" x14ac:dyDescent="0.25">
      <c r="A1572" t="s">
        <v>2787</v>
      </c>
      <c r="B1572" t="s">
        <v>2908</v>
      </c>
      <c r="C1572" t="s">
        <v>2783</v>
      </c>
      <c r="D1572" t="s">
        <v>400</v>
      </c>
      <c r="E1572" s="9">
        <v>2223</v>
      </c>
      <c r="F1572" s="10">
        <v>13613</v>
      </c>
      <c r="G1572" t="s">
        <v>2784</v>
      </c>
    </row>
    <row r="1573" spans="1:7" hidden="1" x14ac:dyDescent="0.25">
      <c r="A1573" t="s">
        <v>2788</v>
      </c>
      <c r="B1573" t="s">
        <v>2908</v>
      </c>
      <c r="C1573" t="s">
        <v>2783</v>
      </c>
      <c r="D1573" t="s">
        <v>400</v>
      </c>
      <c r="E1573" s="9">
        <v>2223</v>
      </c>
      <c r="F1573" s="10">
        <v>13648</v>
      </c>
      <c r="G1573" t="s">
        <v>2789</v>
      </c>
    </row>
    <row r="1574" spans="1:7" hidden="1" x14ac:dyDescent="0.25">
      <c r="A1574" t="s">
        <v>2790</v>
      </c>
      <c r="B1574" t="s">
        <v>2908</v>
      </c>
      <c r="C1574" t="s">
        <v>2791</v>
      </c>
      <c r="D1574" t="s">
        <v>400</v>
      </c>
      <c r="E1574" s="9">
        <v>2171</v>
      </c>
      <c r="F1574" s="10">
        <v>13695</v>
      </c>
      <c r="G1574" t="s">
        <v>3243</v>
      </c>
    </row>
    <row r="1575" spans="1:7" hidden="1" x14ac:dyDescent="0.25">
      <c r="A1575" t="s">
        <v>2792</v>
      </c>
      <c r="B1575" t="s">
        <v>2908</v>
      </c>
      <c r="C1575" t="s">
        <v>2791</v>
      </c>
      <c r="D1575" t="s">
        <v>400</v>
      </c>
      <c r="E1575" s="9">
        <v>2171</v>
      </c>
      <c r="F1575" s="10">
        <v>13698</v>
      </c>
      <c r="G1575" t="s">
        <v>3244</v>
      </c>
    </row>
    <row r="1576" spans="1:7" hidden="1" x14ac:dyDescent="0.25">
      <c r="A1576" t="s">
        <v>2793</v>
      </c>
      <c r="B1576" t="s">
        <v>2908</v>
      </c>
      <c r="C1576" t="s">
        <v>2791</v>
      </c>
      <c r="D1576" t="s">
        <v>400</v>
      </c>
      <c r="E1576" s="9">
        <v>2171</v>
      </c>
      <c r="F1576" s="10">
        <v>13767</v>
      </c>
      <c r="G1576" t="s">
        <v>2794</v>
      </c>
    </row>
    <row r="1577" spans="1:7" hidden="1" x14ac:dyDescent="0.25">
      <c r="A1577" t="s">
        <v>2795</v>
      </c>
      <c r="B1577" t="s">
        <v>2908</v>
      </c>
      <c r="C1577" t="s">
        <v>2791</v>
      </c>
      <c r="D1577" t="s">
        <v>400</v>
      </c>
      <c r="E1577" s="9">
        <v>2171</v>
      </c>
      <c r="F1577" s="10">
        <v>13888</v>
      </c>
      <c r="G1577" t="s">
        <v>2796</v>
      </c>
    </row>
    <row r="1578" spans="1:7" hidden="1" x14ac:dyDescent="0.25">
      <c r="A1578" t="s">
        <v>2797</v>
      </c>
      <c r="B1578" t="s">
        <v>2908</v>
      </c>
      <c r="C1578" t="s">
        <v>2791</v>
      </c>
      <c r="D1578" t="s">
        <v>400</v>
      </c>
      <c r="E1578" s="9">
        <v>2171</v>
      </c>
      <c r="F1578" s="10">
        <v>14063</v>
      </c>
      <c r="G1578" t="s">
        <v>2798</v>
      </c>
    </row>
    <row r="1579" spans="1:7" hidden="1" x14ac:dyDescent="0.25">
      <c r="A1579" t="s">
        <v>2799</v>
      </c>
      <c r="B1579" t="s">
        <v>2908</v>
      </c>
      <c r="C1579" t="s">
        <v>2791</v>
      </c>
      <c r="D1579" t="s">
        <v>400</v>
      </c>
      <c r="E1579" s="9">
        <v>2171</v>
      </c>
      <c r="F1579" s="10">
        <v>14136</v>
      </c>
      <c r="G1579" t="s">
        <v>2800</v>
      </c>
    </row>
    <row r="1580" spans="1:7" hidden="1" x14ac:dyDescent="0.25">
      <c r="A1580" t="s">
        <v>2801</v>
      </c>
      <c r="B1580" t="s">
        <v>2908</v>
      </c>
      <c r="C1580" t="s">
        <v>2791</v>
      </c>
      <c r="D1580" t="s">
        <v>400</v>
      </c>
      <c r="E1580" s="9">
        <v>2171</v>
      </c>
      <c r="F1580" s="10">
        <v>14220</v>
      </c>
      <c r="G1580" t="s">
        <v>2798</v>
      </c>
    </row>
    <row r="1581" spans="1:7" hidden="1" x14ac:dyDescent="0.25">
      <c r="A1581" t="s">
        <v>2802</v>
      </c>
      <c r="B1581" t="s">
        <v>2908</v>
      </c>
      <c r="C1581" t="s">
        <v>2791</v>
      </c>
      <c r="D1581" t="s">
        <v>400</v>
      </c>
      <c r="E1581" s="9">
        <v>2171</v>
      </c>
      <c r="F1581" s="10">
        <v>14308</v>
      </c>
      <c r="G1581" t="s">
        <v>2786</v>
      </c>
    </row>
    <row r="1582" spans="1:7" hidden="1" x14ac:dyDescent="0.25">
      <c r="A1582" t="s">
        <v>2803</v>
      </c>
      <c r="B1582" t="s">
        <v>2908</v>
      </c>
      <c r="C1582" t="s">
        <v>2791</v>
      </c>
      <c r="D1582" t="s">
        <v>400</v>
      </c>
      <c r="E1582" s="9">
        <v>2171</v>
      </c>
      <c r="F1582" s="10">
        <v>14332</v>
      </c>
      <c r="G1582" t="s">
        <v>2786</v>
      </c>
    </row>
    <row r="1583" spans="1:7" hidden="1" x14ac:dyDescent="0.25">
      <c r="A1583" t="s">
        <v>2804</v>
      </c>
      <c r="B1583" t="s">
        <v>2908</v>
      </c>
      <c r="C1583" t="s">
        <v>2791</v>
      </c>
      <c r="D1583" t="s">
        <v>400</v>
      </c>
      <c r="E1583" s="9">
        <v>2239</v>
      </c>
      <c r="F1583" s="10">
        <v>13979</v>
      </c>
      <c r="G1583" t="s">
        <v>3245</v>
      </c>
    </row>
    <row r="1584" spans="1:7" hidden="1" x14ac:dyDescent="0.25">
      <c r="A1584" t="s">
        <v>2805</v>
      </c>
      <c r="B1584" t="s">
        <v>2908</v>
      </c>
      <c r="C1584" t="s">
        <v>2791</v>
      </c>
      <c r="D1584" t="s">
        <v>400</v>
      </c>
      <c r="E1584" s="9">
        <v>2239</v>
      </c>
      <c r="F1584" s="10">
        <v>14039</v>
      </c>
      <c r="G1584" t="s">
        <v>3246</v>
      </c>
    </row>
    <row r="1585" spans="1:7" hidden="1" x14ac:dyDescent="0.25">
      <c r="A1585" t="s">
        <v>2806</v>
      </c>
      <c r="B1585" t="s">
        <v>2908</v>
      </c>
      <c r="C1585" t="s">
        <v>2791</v>
      </c>
      <c r="D1585" t="s">
        <v>400</v>
      </c>
      <c r="E1585" s="9">
        <v>2239</v>
      </c>
      <c r="F1585" s="10">
        <v>14089</v>
      </c>
      <c r="G1585" t="s">
        <v>414</v>
      </c>
    </row>
    <row r="1586" spans="1:7" hidden="1" x14ac:dyDescent="0.25">
      <c r="A1586" t="s">
        <v>2807</v>
      </c>
      <c r="B1586" t="s">
        <v>2908</v>
      </c>
      <c r="C1586" t="s">
        <v>2808</v>
      </c>
      <c r="D1586" t="s">
        <v>400</v>
      </c>
      <c r="E1586" s="9">
        <v>2411</v>
      </c>
      <c r="F1586" s="10">
        <v>14121</v>
      </c>
      <c r="G1586" t="s">
        <v>2786</v>
      </c>
    </row>
    <row r="1587" spans="1:7" hidden="1" x14ac:dyDescent="0.25">
      <c r="A1587" t="s">
        <v>2809</v>
      </c>
      <c r="B1587" t="s">
        <v>2908</v>
      </c>
      <c r="C1587" t="s">
        <v>2808</v>
      </c>
      <c r="D1587" t="s">
        <v>400</v>
      </c>
      <c r="E1587" s="9">
        <v>2411</v>
      </c>
      <c r="F1587" s="10">
        <v>14161</v>
      </c>
      <c r="G1587" t="s">
        <v>2786</v>
      </c>
    </row>
    <row r="1588" spans="1:7" hidden="1" x14ac:dyDescent="0.25">
      <c r="A1588" t="s">
        <v>2810</v>
      </c>
      <c r="B1588" t="s">
        <v>2908</v>
      </c>
      <c r="C1588" t="s">
        <v>2808</v>
      </c>
      <c r="D1588" t="s">
        <v>400</v>
      </c>
      <c r="E1588" s="9">
        <v>2411</v>
      </c>
      <c r="F1588" s="10">
        <v>14257</v>
      </c>
      <c r="G1588" t="s">
        <v>2786</v>
      </c>
    </row>
    <row r="1589" spans="1:7" hidden="1" x14ac:dyDescent="0.25">
      <c r="A1589" t="s">
        <v>2811</v>
      </c>
      <c r="B1589" t="s">
        <v>2908</v>
      </c>
      <c r="C1589" t="s">
        <v>2808</v>
      </c>
      <c r="D1589" t="s">
        <v>400</v>
      </c>
      <c r="E1589" s="9">
        <v>2411</v>
      </c>
      <c r="F1589" s="10">
        <v>14325</v>
      </c>
      <c r="G1589" t="s">
        <v>3247</v>
      </c>
    </row>
    <row r="1590" spans="1:7" hidden="1" x14ac:dyDescent="0.25">
      <c r="A1590" t="s">
        <v>2812</v>
      </c>
      <c r="B1590" t="s">
        <v>2908</v>
      </c>
      <c r="C1590" t="s">
        <v>2808</v>
      </c>
      <c r="D1590" t="s">
        <v>400</v>
      </c>
      <c r="E1590" s="9">
        <v>2411</v>
      </c>
      <c r="F1590" s="10">
        <v>14416</v>
      </c>
      <c r="G1590" t="s">
        <v>1417</v>
      </c>
    </row>
    <row r="1591" spans="1:7" hidden="1" x14ac:dyDescent="0.25">
      <c r="A1591" t="s">
        <v>2813</v>
      </c>
      <c r="B1591" t="s">
        <v>2908</v>
      </c>
      <c r="C1591" t="s">
        <v>2808</v>
      </c>
      <c r="D1591" t="s">
        <v>400</v>
      </c>
      <c r="E1591" s="9">
        <v>2411</v>
      </c>
      <c r="F1591" s="10">
        <v>14512</v>
      </c>
      <c r="G1591" t="s">
        <v>1417</v>
      </c>
    </row>
    <row r="1592" spans="1:7" hidden="1" x14ac:dyDescent="0.25">
      <c r="A1592" t="s">
        <v>2814</v>
      </c>
      <c r="B1592" t="s">
        <v>2908</v>
      </c>
      <c r="C1592" t="s">
        <v>2815</v>
      </c>
      <c r="D1592" t="s">
        <v>400</v>
      </c>
      <c r="E1592" s="9">
        <v>2603</v>
      </c>
      <c r="F1592" s="10">
        <v>14869</v>
      </c>
      <c r="G1592" t="s">
        <v>2816</v>
      </c>
    </row>
    <row r="1593" spans="1:7" hidden="1" x14ac:dyDescent="0.25">
      <c r="A1593" t="s">
        <v>2817</v>
      </c>
      <c r="B1593" t="s">
        <v>2908</v>
      </c>
      <c r="C1593" t="s">
        <v>2815</v>
      </c>
      <c r="D1593" t="s">
        <v>400</v>
      </c>
      <c r="E1593" s="9">
        <v>2603</v>
      </c>
      <c r="F1593" s="10">
        <v>14910</v>
      </c>
      <c r="G1593" t="s">
        <v>2177</v>
      </c>
    </row>
    <row r="1594" spans="1:7" hidden="1" x14ac:dyDescent="0.25">
      <c r="A1594" t="s">
        <v>2818</v>
      </c>
      <c r="B1594" t="s">
        <v>2908</v>
      </c>
      <c r="C1594" t="s">
        <v>2815</v>
      </c>
      <c r="D1594" t="s">
        <v>400</v>
      </c>
      <c r="E1594" s="9">
        <v>2543</v>
      </c>
      <c r="F1594" s="10">
        <v>14945</v>
      </c>
      <c r="G1594" t="s">
        <v>3248</v>
      </c>
    </row>
    <row r="1595" spans="1:7" hidden="1" x14ac:dyDescent="0.25">
      <c r="A1595" t="s">
        <v>2819</v>
      </c>
      <c r="B1595" t="s">
        <v>2908</v>
      </c>
      <c r="C1595" t="s">
        <v>2815</v>
      </c>
      <c r="D1595" t="s">
        <v>400</v>
      </c>
      <c r="E1595" s="9">
        <v>2543</v>
      </c>
      <c r="F1595" s="10">
        <v>14987</v>
      </c>
      <c r="G1595" t="s">
        <v>2820</v>
      </c>
    </row>
    <row r="1596" spans="1:7" hidden="1" x14ac:dyDescent="0.25">
      <c r="A1596" t="s">
        <v>2821</v>
      </c>
      <c r="B1596" t="s">
        <v>2908</v>
      </c>
      <c r="C1596" t="s">
        <v>2815</v>
      </c>
      <c r="D1596" t="s">
        <v>400</v>
      </c>
      <c r="E1596" s="9">
        <v>2543</v>
      </c>
      <c r="F1596" s="10">
        <v>15033</v>
      </c>
      <c r="G1596" t="s">
        <v>2822</v>
      </c>
    </row>
    <row r="1597" spans="1:7" hidden="1" x14ac:dyDescent="0.25">
      <c r="A1597" t="s">
        <v>2823</v>
      </c>
      <c r="B1597" t="s">
        <v>2908</v>
      </c>
      <c r="C1597" t="s">
        <v>2815</v>
      </c>
      <c r="D1597" t="s">
        <v>400</v>
      </c>
      <c r="E1597" s="9">
        <v>2596</v>
      </c>
      <c r="F1597" s="10">
        <v>15197</v>
      </c>
      <c r="G1597" t="s">
        <v>2824</v>
      </c>
    </row>
    <row r="1598" spans="1:7" hidden="1" x14ac:dyDescent="0.25">
      <c r="A1598" t="s">
        <v>2825</v>
      </c>
      <c r="B1598" t="s">
        <v>2908</v>
      </c>
      <c r="C1598" t="s">
        <v>2815</v>
      </c>
      <c r="D1598" t="s">
        <v>400</v>
      </c>
      <c r="E1598" s="9">
        <v>2657</v>
      </c>
      <c r="F1598" s="10">
        <v>15152</v>
      </c>
      <c r="G1598" t="s">
        <v>2826</v>
      </c>
    </row>
    <row r="1599" spans="1:7" hidden="1" x14ac:dyDescent="0.25">
      <c r="A1599" t="s">
        <v>2827</v>
      </c>
      <c r="B1599" t="s">
        <v>2908</v>
      </c>
      <c r="C1599" t="s">
        <v>2815</v>
      </c>
      <c r="D1599" t="s">
        <v>400</v>
      </c>
      <c r="E1599" s="9">
        <v>2657</v>
      </c>
      <c r="F1599" s="10">
        <v>15295</v>
      </c>
      <c r="G1599" t="s">
        <v>3249</v>
      </c>
    </row>
    <row r="1600" spans="1:7" hidden="1" x14ac:dyDescent="0.25">
      <c r="A1600" t="s">
        <v>2828</v>
      </c>
      <c r="B1600" t="s">
        <v>2908</v>
      </c>
      <c r="C1600" t="s">
        <v>2829</v>
      </c>
      <c r="D1600" t="s">
        <v>400</v>
      </c>
      <c r="E1600" s="9">
        <v>2603</v>
      </c>
      <c r="F1600" s="10">
        <v>15442</v>
      </c>
      <c r="G1600" t="s">
        <v>3250</v>
      </c>
    </row>
    <row r="1601" spans="1:7" hidden="1" x14ac:dyDescent="0.25">
      <c r="A1601" t="s">
        <v>2830</v>
      </c>
      <c r="B1601" t="s">
        <v>2908</v>
      </c>
      <c r="C1601" t="s">
        <v>2829</v>
      </c>
      <c r="D1601" t="s">
        <v>400</v>
      </c>
      <c r="E1601" s="9">
        <v>2645</v>
      </c>
      <c r="F1601" s="10">
        <v>15599</v>
      </c>
      <c r="G1601" t="s">
        <v>2831</v>
      </c>
    </row>
    <row r="1602" spans="1:7" hidden="1" x14ac:dyDescent="0.25">
      <c r="A1602" t="s">
        <v>2832</v>
      </c>
      <c r="B1602" t="s">
        <v>2908</v>
      </c>
      <c r="C1602" t="s">
        <v>2829</v>
      </c>
      <c r="D1602" t="s">
        <v>400</v>
      </c>
      <c r="E1602" s="9">
        <v>2657</v>
      </c>
      <c r="F1602" s="10">
        <v>15743</v>
      </c>
      <c r="G1602" t="s">
        <v>3251</v>
      </c>
    </row>
    <row r="1603" spans="1:7" hidden="1" x14ac:dyDescent="0.25">
      <c r="A1603" t="s">
        <v>2833</v>
      </c>
      <c r="B1603" t="s">
        <v>2908</v>
      </c>
      <c r="C1603" t="s">
        <v>2829</v>
      </c>
      <c r="D1603" t="s">
        <v>400</v>
      </c>
      <c r="E1603" s="9">
        <v>2657</v>
      </c>
      <c r="F1603" s="10">
        <v>15862</v>
      </c>
      <c r="G1603" t="s">
        <v>2834</v>
      </c>
    </row>
    <row r="1604" spans="1:7" hidden="1" x14ac:dyDescent="0.25">
      <c r="A1604" t="s">
        <v>2835</v>
      </c>
      <c r="B1604" t="s">
        <v>2908</v>
      </c>
      <c r="C1604" t="s">
        <v>2836</v>
      </c>
      <c r="D1604" t="s">
        <v>400</v>
      </c>
      <c r="E1604" s="9">
        <v>2519</v>
      </c>
      <c r="F1604" s="10">
        <v>15971</v>
      </c>
      <c r="G1604" t="s">
        <v>2549</v>
      </c>
    </row>
    <row r="1605" spans="1:7" hidden="1" x14ac:dyDescent="0.25">
      <c r="A1605" t="s">
        <v>2837</v>
      </c>
      <c r="B1605" t="s">
        <v>2908</v>
      </c>
      <c r="C1605" t="s">
        <v>2836</v>
      </c>
      <c r="D1605" t="s">
        <v>400</v>
      </c>
      <c r="E1605" s="9">
        <v>2519</v>
      </c>
      <c r="F1605" s="10">
        <v>16121</v>
      </c>
      <c r="G1605" t="s">
        <v>2549</v>
      </c>
    </row>
    <row r="1606" spans="1:7" hidden="1" x14ac:dyDescent="0.25">
      <c r="A1606" t="s">
        <v>2838</v>
      </c>
      <c r="B1606" t="s">
        <v>2908</v>
      </c>
      <c r="C1606" t="s">
        <v>2829</v>
      </c>
      <c r="D1606" t="s">
        <v>400</v>
      </c>
      <c r="E1606" s="9">
        <v>2657</v>
      </c>
      <c r="F1606" s="10">
        <v>15903</v>
      </c>
      <c r="G1606" t="s">
        <v>2839</v>
      </c>
    </row>
    <row r="1607" spans="1:7" hidden="1" x14ac:dyDescent="0.25">
      <c r="A1607" t="s">
        <v>2840</v>
      </c>
      <c r="B1607" t="s">
        <v>2908</v>
      </c>
      <c r="C1607" t="s">
        <v>2829</v>
      </c>
      <c r="D1607" t="s">
        <v>400</v>
      </c>
      <c r="E1607" s="9">
        <v>3083</v>
      </c>
      <c r="F1607" s="10">
        <v>15785</v>
      </c>
      <c r="G1607" t="s">
        <v>3252</v>
      </c>
    </row>
    <row r="1608" spans="1:7" hidden="1" x14ac:dyDescent="0.25">
      <c r="A1608" t="s">
        <v>2841</v>
      </c>
      <c r="B1608" t="s">
        <v>2908</v>
      </c>
      <c r="C1608" t="s">
        <v>2829</v>
      </c>
      <c r="D1608" t="s">
        <v>400</v>
      </c>
      <c r="E1608" s="9">
        <v>2519</v>
      </c>
      <c r="F1608" s="10">
        <v>15939</v>
      </c>
      <c r="G1608" t="s">
        <v>3253</v>
      </c>
    </row>
    <row r="1609" spans="1:7" hidden="1" x14ac:dyDescent="0.25">
      <c r="A1609" t="s">
        <v>2842</v>
      </c>
      <c r="B1609" t="s">
        <v>2908</v>
      </c>
      <c r="C1609" t="s">
        <v>2836</v>
      </c>
      <c r="D1609" t="s">
        <v>400</v>
      </c>
      <c r="E1609" s="9">
        <v>2519</v>
      </c>
      <c r="F1609" s="10">
        <v>16223</v>
      </c>
      <c r="G1609" t="s">
        <v>2843</v>
      </c>
    </row>
    <row r="1610" spans="1:7" hidden="1" x14ac:dyDescent="0.25">
      <c r="A1610" t="s">
        <v>2844</v>
      </c>
      <c r="B1610" t="s">
        <v>2908</v>
      </c>
      <c r="C1610" t="s">
        <v>2836</v>
      </c>
      <c r="D1610" t="s">
        <v>400</v>
      </c>
      <c r="E1610" s="9">
        <v>2519</v>
      </c>
      <c r="F1610" t="s">
        <v>774</v>
      </c>
      <c r="G1610" t="s">
        <v>2845</v>
      </c>
    </row>
    <row r="1611" spans="1:7" hidden="1" x14ac:dyDescent="0.25">
      <c r="A1611" t="s">
        <v>2846</v>
      </c>
      <c r="B1611" t="s">
        <v>2908</v>
      </c>
      <c r="C1611" t="s">
        <v>2836</v>
      </c>
      <c r="D1611" t="s">
        <v>400</v>
      </c>
      <c r="E1611" s="9">
        <v>2519</v>
      </c>
      <c r="F1611" t="s">
        <v>774</v>
      </c>
      <c r="G1611" t="s">
        <v>2847</v>
      </c>
    </row>
    <row r="1612" spans="1:7" hidden="1" x14ac:dyDescent="0.25">
      <c r="A1612" t="s">
        <v>2848</v>
      </c>
      <c r="B1612" t="s">
        <v>2908</v>
      </c>
      <c r="C1612" t="s">
        <v>2849</v>
      </c>
      <c r="D1612" t="s">
        <v>400</v>
      </c>
      <c r="E1612" s="9">
        <v>2594</v>
      </c>
      <c r="F1612" t="s">
        <v>774</v>
      </c>
      <c r="G1612" t="s">
        <v>2850</v>
      </c>
    </row>
    <row r="1613" spans="1:7" hidden="1" x14ac:dyDescent="0.25">
      <c r="A1613" t="s">
        <v>2851</v>
      </c>
      <c r="B1613" t="s">
        <v>2908</v>
      </c>
      <c r="C1613" t="s">
        <v>2849</v>
      </c>
      <c r="D1613" t="s">
        <v>400</v>
      </c>
      <c r="E1613" s="9">
        <v>2594</v>
      </c>
      <c r="F1613" t="s">
        <v>774</v>
      </c>
      <c r="G1613" t="s">
        <v>2850</v>
      </c>
    </row>
    <row r="1614" spans="1:7" hidden="1" x14ac:dyDescent="0.25">
      <c r="A1614" t="s">
        <v>2852</v>
      </c>
      <c r="B1614" t="s">
        <v>2908</v>
      </c>
      <c r="C1614" t="s">
        <v>2853</v>
      </c>
      <c r="D1614" t="s">
        <v>400</v>
      </c>
      <c r="E1614" s="9">
        <v>1982</v>
      </c>
      <c r="F1614" t="s">
        <v>774</v>
      </c>
      <c r="G1614" t="s">
        <v>2854</v>
      </c>
    </row>
    <row r="1615" spans="1:7" hidden="1" x14ac:dyDescent="0.25">
      <c r="A1615" t="s">
        <v>2855</v>
      </c>
      <c r="B1615" t="s">
        <v>2883</v>
      </c>
      <c r="C1615" t="s">
        <v>2468</v>
      </c>
      <c r="D1615" t="s">
        <v>400</v>
      </c>
      <c r="E1615" s="9">
        <v>1206</v>
      </c>
      <c r="F1615" s="10">
        <v>11846</v>
      </c>
      <c r="G1615" t="s">
        <v>422</v>
      </c>
    </row>
    <row r="1616" spans="1:7" hidden="1" x14ac:dyDescent="0.25">
      <c r="A1616" t="s">
        <v>2856</v>
      </c>
      <c r="B1616" t="s">
        <v>2917</v>
      </c>
      <c r="C1616" t="s">
        <v>648</v>
      </c>
      <c r="D1616" t="s">
        <v>400</v>
      </c>
      <c r="E1616" s="9">
        <v>1190</v>
      </c>
      <c r="F1616" s="11">
        <v>14458</v>
      </c>
      <c r="G1616" t="s">
        <v>2857</v>
      </c>
    </row>
    <row r="1617" spans="1:16" x14ac:dyDescent="0.25">
      <c r="A1617" t="s">
        <v>2858</v>
      </c>
      <c r="B1617" t="s">
        <v>2880</v>
      </c>
      <c r="C1617" t="s">
        <v>457</v>
      </c>
      <c r="D1617" t="s">
        <v>674</v>
      </c>
      <c r="E1617" s="9">
        <v>1215</v>
      </c>
      <c r="F1617" s="10">
        <v>7717</v>
      </c>
      <c r="G1617" t="s">
        <v>2859</v>
      </c>
      <c r="I1617" t="str" cm="1">
        <f t="array" ref="I1617">_xlfn.IFS(B1617=" United States Navy","USS",B1617=" Royal Navy","HMS",B1617=" Royal Canadian Navy","HMCS")</f>
        <v>USS</v>
      </c>
      <c r="J1617" t="str">
        <f>A1617</f>
        <v>Zane</v>
      </c>
      <c r="K1617" t="s">
        <v>3268</v>
      </c>
      <c r="L1617" t="str">
        <f>CONCATENATE(C1617,"-class ",D1617)</f>
        <v>Clemson-class Destroyer minesweeper</v>
      </c>
      <c r="M1617" t="s">
        <v>3268</v>
      </c>
      <c r="N1617" s="9">
        <f>E1617</f>
        <v>1215</v>
      </c>
      <c r="P1617" t="str">
        <f>CONCATENATE(I1617," ",J1617,K1617,L1617,M1617,N1617)</f>
        <v>USS Zane#Clemson-class Destroyer minesweeper#1215</v>
      </c>
    </row>
    <row r="1618" spans="1:16" hidden="1" x14ac:dyDescent="0.25">
      <c r="A1618" t="s">
        <v>2860</v>
      </c>
      <c r="B1618" t="s">
        <v>2882</v>
      </c>
      <c r="C1618" t="s">
        <v>1888</v>
      </c>
      <c r="D1618" t="s">
        <v>400</v>
      </c>
      <c r="E1618" s="9">
        <v>1710</v>
      </c>
      <c r="F1618" s="10">
        <v>16271</v>
      </c>
      <c r="G1618" t="s">
        <v>2861</v>
      </c>
    </row>
    <row r="1619" spans="1:16" hidden="1" x14ac:dyDescent="0.25">
      <c r="A1619" t="s">
        <v>2862</v>
      </c>
      <c r="B1619" t="s">
        <v>2882</v>
      </c>
      <c r="C1619" t="s">
        <v>1888</v>
      </c>
      <c r="D1619" t="s">
        <v>400</v>
      </c>
      <c r="E1619" s="9">
        <v>1710</v>
      </c>
      <c r="F1619" s="10">
        <v>16354</v>
      </c>
      <c r="G1619" t="s">
        <v>3254</v>
      </c>
    </row>
    <row r="1620" spans="1:16" hidden="1" x14ac:dyDescent="0.25">
      <c r="A1620" t="s">
        <v>2863</v>
      </c>
      <c r="B1620" t="s">
        <v>2882</v>
      </c>
      <c r="C1620" t="s">
        <v>1888</v>
      </c>
      <c r="D1620" t="s">
        <v>400</v>
      </c>
      <c r="E1620" s="9">
        <v>1710</v>
      </c>
      <c r="F1620" s="10">
        <v>16358</v>
      </c>
      <c r="G1620" t="s">
        <v>478</v>
      </c>
    </row>
    <row r="1621" spans="1:16" hidden="1" x14ac:dyDescent="0.25">
      <c r="A1621" t="s">
        <v>2864</v>
      </c>
      <c r="B1621" t="s">
        <v>2892</v>
      </c>
      <c r="C1621" t="s">
        <v>519</v>
      </c>
      <c r="D1621" t="s">
        <v>400</v>
      </c>
      <c r="E1621" s="9">
        <v>1070</v>
      </c>
      <c r="F1621" s="10">
        <v>10363</v>
      </c>
      <c r="G1621" t="s">
        <v>2699</v>
      </c>
    </row>
    <row r="1622" spans="1:16" hidden="1" x14ac:dyDescent="0.25">
      <c r="A1622" t="s">
        <v>2865</v>
      </c>
      <c r="B1622" t="s">
        <v>2880</v>
      </c>
      <c r="C1622" t="s">
        <v>460</v>
      </c>
      <c r="D1622" t="s">
        <v>400</v>
      </c>
      <c r="E1622" s="9">
        <v>2200</v>
      </c>
      <c r="F1622" s="10">
        <v>16370</v>
      </c>
      <c r="G1622" t="s">
        <v>3255</v>
      </c>
    </row>
    <row r="1623" spans="1:16" hidden="1" x14ac:dyDescent="0.25">
      <c r="A1623" t="s">
        <v>2866</v>
      </c>
      <c r="B1623" t="s">
        <v>2882</v>
      </c>
      <c r="C1623" t="s">
        <v>1888</v>
      </c>
      <c r="D1623" t="s">
        <v>400</v>
      </c>
      <c r="E1623" s="9">
        <v>1710</v>
      </c>
      <c r="F1623" s="10">
        <v>16428</v>
      </c>
      <c r="G1623" t="s">
        <v>3256</v>
      </c>
    </row>
    <row r="1624" spans="1:16" hidden="1" x14ac:dyDescent="0.25">
      <c r="A1624" t="s">
        <v>2867</v>
      </c>
      <c r="B1624" t="s">
        <v>2882</v>
      </c>
      <c r="C1624" t="s">
        <v>1888</v>
      </c>
      <c r="D1624" t="s">
        <v>400</v>
      </c>
      <c r="E1624" s="9">
        <v>1710</v>
      </c>
      <c r="F1624" s="10">
        <v>16321</v>
      </c>
      <c r="G1624" t="s">
        <v>2868</v>
      </c>
    </row>
    <row r="1625" spans="1:16" hidden="1" x14ac:dyDescent="0.25">
      <c r="A1625" t="s">
        <v>2869</v>
      </c>
      <c r="B1625" t="s">
        <v>2882</v>
      </c>
      <c r="C1625" t="s">
        <v>1888</v>
      </c>
      <c r="D1625" t="s">
        <v>400</v>
      </c>
      <c r="E1625" s="9">
        <v>1710</v>
      </c>
      <c r="F1625" s="10">
        <v>16265</v>
      </c>
      <c r="G1625" t="s">
        <v>2870</v>
      </c>
    </row>
    <row r="1626" spans="1:16" hidden="1" x14ac:dyDescent="0.25">
      <c r="A1626" t="s">
        <v>2871</v>
      </c>
      <c r="B1626" t="s">
        <v>2908</v>
      </c>
      <c r="C1626" t="s">
        <v>1460</v>
      </c>
      <c r="D1626" t="s">
        <v>400</v>
      </c>
      <c r="E1626" s="9">
        <v>1604</v>
      </c>
      <c r="F1626" s="10">
        <v>15625</v>
      </c>
      <c r="G1626" t="s">
        <v>2872</v>
      </c>
    </row>
    <row r="1627" spans="1:16" hidden="1" x14ac:dyDescent="0.25">
      <c r="A1627" t="s">
        <v>2873</v>
      </c>
      <c r="B1627" t="s">
        <v>2901</v>
      </c>
      <c r="C1627" t="s">
        <v>1022</v>
      </c>
      <c r="D1627" t="s">
        <v>400</v>
      </c>
      <c r="E1627" s="9">
        <v>1460</v>
      </c>
      <c r="F1627" s="10">
        <v>9293</v>
      </c>
      <c r="G1627" t="s">
        <v>2874</v>
      </c>
    </row>
    <row r="1628" spans="1:16" hidden="1" x14ac:dyDescent="0.25">
      <c r="A1628" t="s">
        <v>2875</v>
      </c>
      <c r="B1628" t="s">
        <v>2908</v>
      </c>
      <c r="C1628" t="s">
        <v>2876</v>
      </c>
      <c r="D1628" t="s">
        <v>400</v>
      </c>
      <c r="E1628" s="9">
        <v>1220</v>
      </c>
      <c r="F1628" t="s">
        <v>774</v>
      </c>
      <c r="G1628" t="s">
        <v>3257</v>
      </c>
    </row>
    <row r="1629" spans="1:16" hidden="1" x14ac:dyDescent="0.25">
      <c r="A1629" t="s">
        <v>2877</v>
      </c>
      <c r="B1629" t="s">
        <v>2908</v>
      </c>
      <c r="C1629" t="s">
        <v>2876</v>
      </c>
      <c r="D1629" t="s">
        <v>400</v>
      </c>
      <c r="E1629" s="9">
        <v>1220</v>
      </c>
      <c r="F1629" t="s">
        <v>774</v>
      </c>
      <c r="G1629" t="s">
        <v>3258</v>
      </c>
    </row>
    <row r="1630" spans="1:16" hidden="1" x14ac:dyDescent="0.25">
      <c r="A1630" t="s">
        <v>2878</v>
      </c>
      <c r="B1630" t="s">
        <v>2882</v>
      </c>
      <c r="C1630" t="s">
        <v>1888</v>
      </c>
      <c r="D1630" t="s">
        <v>400</v>
      </c>
      <c r="E1630" s="9">
        <v>1710</v>
      </c>
      <c r="F1630" s="10">
        <v>16368</v>
      </c>
      <c r="G1630" t="s">
        <v>3259</v>
      </c>
    </row>
    <row r="1631" spans="1:16" x14ac:dyDescent="0.25">
      <c r="A1631" t="s">
        <v>2879</v>
      </c>
      <c r="B1631" t="s">
        <v>2882</v>
      </c>
      <c r="C1631" t="s">
        <v>429</v>
      </c>
      <c r="D1631" t="s">
        <v>400</v>
      </c>
      <c r="E1631" s="9">
        <v>1891</v>
      </c>
      <c r="F1631" s="10">
        <v>14129</v>
      </c>
      <c r="G1631" t="s">
        <v>2265</v>
      </c>
      <c r="I1631" t="str" cm="1">
        <f t="array" ref="I1631">_xlfn.IFS(B1631=" United States Navy","USS",B1631=" Royal Navy","HMS",B1631=" Royal Canadian Navy","HMCS")</f>
        <v>HMS</v>
      </c>
      <c r="J1631" t="str">
        <f>A1631</f>
        <v>Zulu</v>
      </c>
      <c r="K1631" t="s">
        <v>3268</v>
      </c>
      <c r="L1631" t="str">
        <f>CONCATENATE(C1631,"-class ",D1631)</f>
        <v>Tribal-class Destroyer</v>
      </c>
      <c r="M1631" t="s">
        <v>3268</v>
      </c>
      <c r="N1631" s="9">
        <f>E1631</f>
        <v>1891</v>
      </c>
      <c r="P1631" t="str">
        <f>CONCATENATE(I1631," ",J1631,K1631,L1631,M1631,N1631)</f>
        <v>HMS Zulu#Tribal-class Destroyer#1891</v>
      </c>
    </row>
  </sheetData>
  <autoFilter ref="A1:G1631" xr:uid="{DCC15CD5-3AFD-4751-8AE3-81C780BF700E}">
    <filterColumn colId="1">
      <filters>
        <filter val="Royal Canadian Navy"/>
        <filter val="Royal Navy"/>
        <filter val="United States Navy"/>
      </filters>
    </filterColumn>
    <filterColumn colId="5">
      <filters blank="1">
        <filter val="1919"/>
        <dateGroupItem year="1942" dateTimeGrouping="year"/>
        <dateGroupItem year="1941" dateTimeGrouping="year"/>
        <dateGroupItem year="1940" dateTimeGrouping="year"/>
        <dateGroupItem year="1939" dateTimeGrouping="year"/>
        <dateGroupItem year="1938" dateTimeGrouping="year"/>
        <dateGroupItem year="1937" dateTimeGrouping="year"/>
        <dateGroupItem year="1936" dateTimeGrouping="year"/>
        <dateGroupItem year="1935" dateTimeGrouping="year"/>
        <dateGroupItem year="1934" dateTimeGrouping="year"/>
        <dateGroupItem year="1933" dateTimeGrouping="year"/>
        <dateGroupItem year="1932" dateTimeGrouping="year"/>
        <dateGroupItem year="1931" dateTimeGrouping="year"/>
        <dateGroupItem year="1930" dateTimeGrouping="year"/>
        <dateGroupItem year="1927" dateTimeGrouping="year"/>
        <dateGroupItem year="1925" dateTimeGrouping="year"/>
        <dateGroupItem year="1924" dateTimeGrouping="year"/>
        <dateGroupItem year="1923" dateTimeGrouping="year"/>
        <dateGroupItem year="1922" dateTimeGrouping="year"/>
        <dateGroupItem year="1921" dateTimeGrouping="year"/>
        <dateGroupItem year="1920" dateTimeGrouping="year"/>
        <dateGroupItem year="1919" dateTimeGrouping="year"/>
        <dateGroupItem year="1918" dateTimeGrouping="year"/>
        <dateGroupItem year="1917" dateTimeGrouping="year"/>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55572-6821-4355-A706-128EE68E6970}">
  <dimension ref="A1:A668"/>
  <sheetViews>
    <sheetView tabSelected="1" topLeftCell="A139" workbookViewId="0">
      <selection activeCell="A148" sqref="A148"/>
    </sheetView>
  </sheetViews>
  <sheetFormatPr defaultRowHeight="15" x14ac:dyDescent="0.25"/>
  <cols>
    <col min="1" max="1" width="156.140625" customWidth="1"/>
  </cols>
  <sheetData>
    <row r="1" spans="1:1" x14ac:dyDescent="0.25">
      <c r="A1" t="s">
        <v>3269</v>
      </c>
    </row>
    <row r="2" spans="1:1" x14ac:dyDescent="0.25">
      <c r="A2" t="s">
        <v>3270</v>
      </c>
    </row>
    <row r="3" spans="1:1" x14ac:dyDescent="0.25">
      <c r="A3" t="s">
        <v>3271</v>
      </c>
    </row>
    <row r="4" spans="1:1" x14ac:dyDescent="0.25">
      <c r="A4" t="s">
        <v>3272</v>
      </c>
    </row>
    <row r="5" spans="1:1" x14ac:dyDescent="0.25">
      <c r="A5" t="s">
        <v>3273</v>
      </c>
    </row>
    <row r="6" spans="1:1" x14ac:dyDescent="0.25">
      <c r="A6" t="s">
        <v>3274</v>
      </c>
    </row>
    <row r="7" spans="1:1" x14ac:dyDescent="0.25">
      <c r="A7" t="s">
        <v>3275</v>
      </c>
    </row>
    <row r="8" spans="1:1" x14ac:dyDescent="0.25">
      <c r="A8" t="s">
        <v>3276</v>
      </c>
    </row>
    <row r="9" spans="1:1" x14ac:dyDescent="0.25">
      <c r="A9" t="s">
        <v>3277</v>
      </c>
    </row>
    <row r="10" spans="1:1" x14ac:dyDescent="0.25">
      <c r="A10" t="s">
        <v>3278</v>
      </c>
    </row>
    <row r="11" spans="1:1" x14ac:dyDescent="0.25">
      <c r="A11" t="s">
        <v>3279</v>
      </c>
    </row>
    <row r="12" spans="1:1" x14ac:dyDescent="0.25">
      <c r="A12" t="s">
        <v>3280</v>
      </c>
    </row>
    <row r="13" spans="1:1" x14ac:dyDescent="0.25">
      <c r="A13" t="s">
        <v>3281</v>
      </c>
    </row>
    <row r="14" spans="1:1" x14ac:dyDescent="0.25">
      <c r="A14" t="s">
        <v>3282</v>
      </c>
    </row>
    <row r="15" spans="1:1" x14ac:dyDescent="0.25">
      <c r="A15" t="s">
        <v>3283</v>
      </c>
    </row>
    <row r="16" spans="1:1" x14ac:dyDescent="0.25">
      <c r="A16" t="s">
        <v>3284</v>
      </c>
    </row>
    <row r="17" spans="1:1" x14ac:dyDescent="0.25">
      <c r="A17" t="s">
        <v>3285</v>
      </c>
    </row>
    <row r="18" spans="1:1" x14ac:dyDescent="0.25">
      <c r="A18" t="s">
        <v>3286</v>
      </c>
    </row>
    <row r="19" spans="1:1" x14ac:dyDescent="0.25">
      <c r="A19" t="s">
        <v>3287</v>
      </c>
    </row>
    <row r="20" spans="1:1" x14ac:dyDescent="0.25">
      <c r="A20" t="s">
        <v>3288</v>
      </c>
    </row>
    <row r="21" spans="1:1" x14ac:dyDescent="0.25">
      <c r="A21" t="s">
        <v>3289</v>
      </c>
    </row>
    <row r="22" spans="1:1" x14ac:dyDescent="0.25">
      <c r="A22" t="s">
        <v>3290</v>
      </c>
    </row>
    <row r="23" spans="1:1" x14ac:dyDescent="0.25">
      <c r="A23" t="s">
        <v>3291</v>
      </c>
    </row>
    <row r="24" spans="1:1" x14ac:dyDescent="0.25">
      <c r="A24" t="s">
        <v>3292</v>
      </c>
    </row>
    <row r="25" spans="1:1" x14ac:dyDescent="0.25">
      <c r="A25" t="s">
        <v>3293</v>
      </c>
    </row>
    <row r="26" spans="1:1" x14ac:dyDescent="0.25">
      <c r="A26" t="s">
        <v>3294</v>
      </c>
    </row>
    <row r="27" spans="1:1" x14ac:dyDescent="0.25">
      <c r="A27" t="s">
        <v>3295</v>
      </c>
    </row>
    <row r="28" spans="1:1" x14ac:dyDescent="0.25">
      <c r="A28" t="s">
        <v>3296</v>
      </c>
    </row>
    <row r="29" spans="1:1" x14ac:dyDescent="0.25">
      <c r="A29" t="s">
        <v>3297</v>
      </c>
    </row>
    <row r="30" spans="1:1" x14ac:dyDescent="0.25">
      <c r="A30" t="s">
        <v>3298</v>
      </c>
    </row>
    <row r="31" spans="1:1" x14ac:dyDescent="0.25">
      <c r="A31" t="s">
        <v>3299</v>
      </c>
    </row>
    <row r="32" spans="1:1" x14ac:dyDescent="0.25">
      <c r="A32" t="s">
        <v>3300</v>
      </c>
    </row>
    <row r="33" spans="1:1" x14ac:dyDescent="0.25">
      <c r="A33" t="s">
        <v>3301</v>
      </c>
    </row>
    <row r="34" spans="1:1" x14ac:dyDescent="0.25">
      <c r="A34" t="s">
        <v>3302</v>
      </c>
    </row>
    <row r="35" spans="1:1" x14ac:dyDescent="0.25">
      <c r="A35" t="s">
        <v>3303</v>
      </c>
    </row>
    <row r="36" spans="1:1" x14ac:dyDescent="0.25">
      <c r="A36" t="s">
        <v>3304</v>
      </c>
    </row>
    <row r="37" spans="1:1" x14ac:dyDescent="0.25">
      <c r="A37" t="s">
        <v>3305</v>
      </c>
    </row>
    <row r="38" spans="1:1" x14ac:dyDescent="0.25">
      <c r="A38" t="s">
        <v>3306</v>
      </c>
    </row>
    <row r="39" spans="1:1" x14ac:dyDescent="0.25">
      <c r="A39" t="s">
        <v>3307</v>
      </c>
    </row>
    <row r="40" spans="1:1" x14ac:dyDescent="0.25">
      <c r="A40" t="s">
        <v>3308</v>
      </c>
    </row>
    <row r="41" spans="1:1" x14ac:dyDescent="0.25">
      <c r="A41" t="s">
        <v>3309</v>
      </c>
    </row>
    <row r="42" spans="1:1" x14ac:dyDescent="0.25">
      <c r="A42" t="s">
        <v>3310</v>
      </c>
    </row>
    <row r="43" spans="1:1" x14ac:dyDescent="0.25">
      <c r="A43" t="s">
        <v>3311</v>
      </c>
    </row>
    <row r="44" spans="1:1" x14ac:dyDescent="0.25">
      <c r="A44" t="s">
        <v>3312</v>
      </c>
    </row>
    <row r="45" spans="1:1" x14ac:dyDescent="0.25">
      <c r="A45" t="s">
        <v>3313</v>
      </c>
    </row>
    <row r="46" spans="1:1" x14ac:dyDescent="0.25">
      <c r="A46" t="s">
        <v>3314</v>
      </c>
    </row>
    <row r="47" spans="1:1" x14ac:dyDescent="0.25">
      <c r="A47" t="s">
        <v>3315</v>
      </c>
    </row>
    <row r="48" spans="1:1" x14ac:dyDescent="0.25">
      <c r="A48" t="s">
        <v>3316</v>
      </c>
    </row>
    <row r="49" spans="1:1" x14ac:dyDescent="0.25">
      <c r="A49" t="s">
        <v>3317</v>
      </c>
    </row>
    <row r="50" spans="1:1" x14ac:dyDescent="0.25">
      <c r="A50" t="s">
        <v>3318</v>
      </c>
    </row>
    <row r="51" spans="1:1" x14ac:dyDescent="0.25">
      <c r="A51" t="s">
        <v>3319</v>
      </c>
    </row>
    <row r="52" spans="1:1" x14ac:dyDescent="0.25">
      <c r="A52" t="s">
        <v>3320</v>
      </c>
    </row>
    <row r="53" spans="1:1" x14ac:dyDescent="0.25">
      <c r="A53" t="s">
        <v>3321</v>
      </c>
    </row>
    <row r="54" spans="1:1" x14ac:dyDescent="0.25">
      <c r="A54" t="s">
        <v>3322</v>
      </c>
    </row>
    <row r="55" spans="1:1" x14ac:dyDescent="0.25">
      <c r="A55" t="s">
        <v>3323</v>
      </c>
    </row>
    <row r="56" spans="1:1" x14ac:dyDescent="0.25">
      <c r="A56" t="s">
        <v>3324</v>
      </c>
    </row>
    <row r="57" spans="1:1" x14ac:dyDescent="0.25">
      <c r="A57" t="s">
        <v>3325</v>
      </c>
    </row>
    <row r="58" spans="1:1" x14ac:dyDescent="0.25">
      <c r="A58" t="s">
        <v>3326</v>
      </c>
    </row>
    <row r="59" spans="1:1" x14ac:dyDescent="0.25">
      <c r="A59" t="s">
        <v>3327</v>
      </c>
    </row>
    <row r="60" spans="1:1" x14ac:dyDescent="0.25">
      <c r="A60" t="s">
        <v>3328</v>
      </c>
    </row>
    <row r="61" spans="1:1" x14ac:dyDescent="0.25">
      <c r="A61" t="s">
        <v>3329</v>
      </c>
    </row>
    <row r="62" spans="1:1" x14ac:dyDescent="0.25">
      <c r="A62" t="s">
        <v>3330</v>
      </c>
    </row>
    <row r="63" spans="1:1" x14ac:dyDescent="0.25">
      <c r="A63" t="s">
        <v>3331</v>
      </c>
    </row>
    <row r="64" spans="1:1" x14ac:dyDescent="0.25">
      <c r="A64" t="s">
        <v>3332</v>
      </c>
    </row>
    <row r="65" spans="1:1" x14ac:dyDescent="0.25">
      <c r="A65" t="s">
        <v>3333</v>
      </c>
    </row>
    <row r="66" spans="1:1" x14ac:dyDescent="0.25">
      <c r="A66" t="s">
        <v>3333</v>
      </c>
    </row>
    <row r="67" spans="1:1" x14ac:dyDescent="0.25">
      <c r="A67" t="s">
        <v>3334</v>
      </c>
    </row>
    <row r="68" spans="1:1" x14ac:dyDescent="0.25">
      <c r="A68" t="s">
        <v>3335</v>
      </c>
    </row>
    <row r="69" spans="1:1" x14ac:dyDescent="0.25">
      <c r="A69" t="s">
        <v>3336</v>
      </c>
    </row>
    <row r="70" spans="1:1" x14ac:dyDescent="0.25">
      <c r="A70" t="s">
        <v>3337</v>
      </c>
    </row>
    <row r="71" spans="1:1" x14ac:dyDescent="0.25">
      <c r="A71" t="s">
        <v>3338</v>
      </c>
    </row>
    <row r="72" spans="1:1" x14ac:dyDescent="0.25">
      <c r="A72" t="s">
        <v>3339</v>
      </c>
    </row>
    <row r="73" spans="1:1" x14ac:dyDescent="0.25">
      <c r="A73" t="s">
        <v>3340</v>
      </c>
    </row>
    <row r="74" spans="1:1" x14ac:dyDescent="0.25">
      <c r="A74" t="s">
        <v>3341</v>
      </c>
    </row>
    <row r="75" spans="1:1" x14ac:dyDescent="0.25">
      <c r="A75" t="s">
        <v>3342</v>
      </c>
    </row>
    <row r="76" spans="1:1" x14ac:dyDescent="0.25">
      <c r="A76" t="s">
        <v>3343</v>
      </c>
    </row>
    <row r="77" spans="1:1" x14ac:dyDescent="0.25">
      <c r="A77" t="s">
        <v>3344</v>
      </c>
    </row>
    <row r="78" spans="1:1" x14ac:dyDescent="0.25">
      <c r="A78" t="s">
        <v>3345</v>
      </c>
    </row>
    <row r="79" spans="1:1" x14ac:dyDescent="0.25">
      <c r="A79" t="s">
        <v>3346</v>
      </c>
    </row>
    <row r="80" spans="1:1" x14ac:dyDescent="0.25">
      <c r="A80" t="s">
        <v>3347</v>
      </c>
    </row>
    <row r="81" spans="1:1" x14ac:dyDescent="0.25">
      <c r="A81" t="s">
        <v>3348</v>
      </c>
    </row>
    <row r="82" spans="1:1" x14ac:dyDescent="0.25">
      <c r="A82" t="s">
        <v>3349</v>
      </c>
    </row>
    <row r="83" spans="1:1" x14ac:dyDescent="0.25">
      <c r="A83" t="s">
        <v>3350</v>
      </c>
    </row>
    <row r="84" spans="1:1" x14ac:dyDescent="0.25">
      <c r="A84" t="s">
        <v>3351</v>
      </c>
    </row>
    <row r="85" spans="1:1" x14ac:dyDescent="0.25">
      <c r="A85" t="s">
        <v>3352</v>
      </c>
    </row>
    <row r="86" spans="1:1" x14ac:dyDescent="0.25">
      <c r="A86" t="s">
        <v>3353</v>
      </c>
    </row>
    <row r="87" spans="1:1" x14ac:dyDescent="0.25">
      <c r="A87" t="s">
        <v>3354</v>
      </c>
    </row>
    <row r="88" spans="1:1" x14ac:dyDescent="0.25">
      <c r="A88" t="s">
        <v>3355</v>
      </c>
    </row>
    <row r="89" spans="1:1" x14ac:dyDescent="0.25">
      <c r="A89" t="s">
        <v>3356</v>
      </c>
    </row>
    <row r="90" spans="1:1" x14ac:dyDescent="0.25">
      <c r="A90" t="s">
        <v>3357</v>
      </c>
    </row>
    <row r="91" spans="1:1" x14ac:dyDescent="0.25">
      <c r="A91" t="s">
        <v>3358</v>
      </c>
    </row>
    <row r="92" spans="1:1" x14ac:dyDescent="0.25">
      <c r="A92" t="s">
        <v>3359</v>
      </c>
    </row>
    <row r="93" spans="1:1" x14ac:dyDescent="0.25">
      <c r="A93" t="s">
        <v>3360</v>
      </c>
    </row>
    <row r="94" spans="1:1" x14ac:dyDescent="0.25">
      <c r="A94" t="s">
        <v>3361</v>
      </c>
    </row>
    <row r="95" spans="1:1" x14ac:dyDescent="0.25">
      <c r="A95" t="s">
        <v>3362</v>
      </c>
    </row>
    <row r="96" spans="1:1" x14ac:dyDescent="0.25">
      <c r="A96" t="s">
        <v>3363</v>
      </c>
    </row>
    <row r="97" spans="1:1" x14ac:dyDescent="0.25">
      <c r="A97" t="s">
        <v>3364</v>
      </c>
    </row>
    <row r="98" spans="1:1" x14ac:dyDescent="0.25">
      <c r="A98" t="s">
        <v>3365</v>
      </c>
    </row>
    <row r="99" spans="1:1" x14ac:dyDescent="0.25">
      <c r="A99" t="s">
        <v>3366</v>
      </c>
    </row>
    <row r="100" spans="1:1" x14ac:dyDescent="0.25">
      <c r="A100" t="s">
        <v>3367</v>
      </c>
    </row>
    <row r="101" spans="1:1" x14ac:dyDescent="0.25">
      <c r="A101" t="s">
        <v>3368</v>
      </c>
    </row>
    <row r="102" spans="1:1" x14ac:dyDescent="0.25">
      <c r="A102" t="s">
        <v>3369</v>
      </c>
    </row>
    <row r="103" spans="1:1" x14ac:dyDescent="0.25">
      <c r="A103" t="s">
        <v>3370</v>
      </c>
    </row>
    <row r="104" spans="1:1" x14ac:dyDescent="0.25">
      <c r="A104" t="s">
        <v>3371</v>
      </c>
    </row>
    <row r="105" spans="1:1" x14ac:dyDescent="0.25">
      <c r="A105" t="s">
        <v>3372</v>
      </c>
    </row>
    <row r="106" spans="1:1" x14ac:dyDescent="0.25">
      <c r="A106" t="s">
        <v>3373</v>
      </c>
    </row>
    <row r="107" spans="1:1" x14ac:dyDescent="0.25">
      <c r="A107" t="s">
        <v>3374</v>
      </c>
    </row>
    <row r="108" spans="1:1" x14ac:dyDescent="0.25">
      <c r="A108" t="s">
        <v>3375</v>
      </c>
    </row>
    <row r="109" spans="1:1" x14ac:dyDescent="0.25">
      <c r="A109" t="s">
        <v>3376</v>
      </c>
    </row>
    <row r="110" spans="1:1" x14ac:dyDescent="0.25">
      <c r="A110" t="s">
        <v>3377</v>
      </c>
    </row>
    <row r="111" spans="1:1" x14ac:dyDescent="0.25">
      <c r="A111" t="s">
        <v>3378</v>
      </c>
    </row>
    <row r="112" spans="1:1" x14ac:dyDescent="0.25">
      <c r="A112" t="s">
        <v>3379</v>
      </c>
    </row>
    <row r="113" spans="1:1" x14ac:dyDescent="0.25">
      <c r="A113" t="s">
        <v>3380</v>
      </c>
    </row>
    <row r="114" spans="1:1" x14ac:dyDescent="0.25">
      <c r="A114" t="s">
        <v>3381</v>
      </c>
    </row>
    <row r="115" spans="1:1" x14ac:dyDescent="0.25">
      <c r="A115" t="s">
        <v>3382</v>
      </c>
    </row>
    <row r="116" spans="1:1" x14ac:dyDescent="0.25">
      <c r="A116" t="s">
        <v>3383</v>
      </c>
    </row>
    <row r="117" spans="1:1" x14ac:dyDescent="0.25">
      <c r="A117" t="s">
        <v>3384</v>
      </c>
    </row>
    <row r="118" spans="1:1" x14ac:dyDescent="0.25">
      <c r="A118" t="s">
        <v>3385</v>
      </c>
    </row>
    <row r="119" spans="1:1" x14ac:dyDescent="0.25">
      <c r="A119" t="s">
        <v>3386</v>
      </c>
    </row>
    <row r="120" spans="1:1" x14ac:dyDescent="0.25">
      <c r="A120" t="s">
        <v>3387</v>
      </c>
    </row>
    <row r="121" spans="1:1" x14ac:dyDescent="0.25">
      <c r="A121" t="s">
        <v>3388</v>
      </c>
    </row>
    <row r="122" spans="1:1" x14ac:dyDescent="0.25">
      <c r="A122" t="s">
        <v>3389</v>
      </c>
    </row>
    <row r="123" spans="1:1" x14ac:dyDescent="0.25">
      <c r="A123" t="s">
        <v>3390</v>
      </c>
    </row>
    <row r="124" spans="1:1" x14ac:dyDescent="0.25">
      <c r="A124" t="s">
        <v>3391</v>
      </c>
    </row>
    <row r="125" spans="1:1" x14ac:dyDescent="0.25">
      <c r="A125" t="s">
        <v>3392</v>
      </c>
    </row>
    <row r="126" spans="1:1" x14ac:dyDescent="0.25">
      <c r="A126" t="s">
        <v>3393</v>
      </c>
    </row>
    <row r="127" spans="1:1" x14ac:dyDescent="0.25">
      <c r="A127" t="s">
        <v>3394</v>
      </c>
    </row>
    <row r="128" spans="1:1" x14ac:dyDescent="0.25">
      <c r="A128" t="s">
        <v>3395</v>
      </c>
    </row>
    <row r="129" spans="1:1" x14ac:dyDescent="0.25">
      <c r="A129" t="s">
        <v>3396</v>
      </c>
    </row>
    <row r="130" spans="1:1" x14ac:dyDescent="0.25">
      <c r="A130" t="s">
        <v>3397</v>
      </c>
    </row>
    <row r="131" spans="1:1" x14ac:dyDescent="0.25">
      <c r="A131" t="s">
        <v>3398</v>
      </c>
    </row>
    <row r="132" spans="1:1" x14ac:dyDescent="0.25">
      <c r="A132" t="s">
        <v>3399</v>
      </c>
    </row>
    <row r="133" spans="1:1" x14ac:dyDescent="0.25">
      <c r="A133" t="s">
        <v>3400</v>
      </c>
    </row>
    <row r="134" spans="1:1" x14ac:dyDescent="0.25">
      <c r="A134" t="s">
        <v>3401</v>
      </c>
    </row>
    <row r="135" spans="1:1" x14ac:dyDescent="0.25">
      <c r="A135" t="s">
        <v>3402</v>
      </c>
    </row>
    <row r="136" spans="1:1" x14ac:dyDescent="0.25">
      <c r="A136" t="s">
        <v>3403</v>
      </c>
    </row>
    <row r="137" spans="1:1" x14ac:dyDescent="0.25">
      <c r="A137" t="s">
        <v>3404</v>
      </c>
    </row>
    <row r="138" spans="1:1" x14ac:dyDescent="0.25">
      <c r="A138" t="s">
        <v>3405</v>
      </c>
    </row>
    <row r="139" spans="1:1" x14ac:dyDescent="0.25">
      <c r="A139" t="s">
        <v>3406</v>
      </c>
    </row>
    <row r="140" spans="1:1" x14ac:dyDescent="0.25">
      <c r="A140" t="s">
        <v>3407</v>
      </c>
    </row>
    <row r="141" spans="1:1" x14ac:dyDescent="0.25">
      <c r="A141" t="s">
        <v>3408</v>
      </c>
    </row>
    <row r="142" spans="1:1" x14ac:dyDescent="0.25">
      <c r="A142" t="s">
        <v>3409</v>
      </c>
    </row>
    <row r="143" spans="1:1" x14ac:dyDescent="0.25">
      <c r="A143" t="s">
        <v>3410</v>
      </c>
    </row>
    <row r="144" spans="1:1" x14ac:dyDescent="0.25">
      <c r="A144" t="s">
        <v>3411</v>
      </c>
    </row>
    <row r="145" spans="1:1" x14ac:dyDescent="0.25">
      <c r="A145" t="s">
        <v>3412</v>
      </c>
    </row>
    <row r="146" spans="1:1" x14ac:dyDescent="0.25">
      <c r="A146" t="s">
        <v>3413</v>
      </c>
    </row>
    <row r="147" spans="1:1" x14ac:dyDescent="0.25">
      <c r="A147" t="s">
        <v>3414</v>
      </c>
    </row>
    <row r="148" spans="1:1" x14ac:dyDescent="0.25">
      <c r="A148" t="s">
        <v>3415</v>
      </c>
    </row>
    <row r="149" spans="1:1" x14ac:dyDescent="0.25">
      <c r="A149" t="s">
        <v>3416</v>
      </c>
    </row>
    <row r="150" spans="1:1" x14ac:dyDescent="0.25">
      <c r="A150" t="s">
        <v>3417</v>
      </c>
    </row>
    <row r="151" spans="1:1" x14ac:dyDescent="0.25">
      <c r="A151" t="s">
        <v>3418</v>
      </c>
    </row>
    <row r="152" spans="1:1" x14ac:dyDescent="0.25">
      <c r="A152" t="s">
        <v>3419</v>
      </c>
    </row>
    <row r="153" spans="1:1" x14ac:dyDescent="0.25">
      <c r="A153" t="s">
        <v>3420</v>
      </c>
    </row>
    <row r="154" spans="1:1" x14ac:dyDescent="0.25">
      <c r="A154" t="s">
        <v>3421</v>
      </c>
    </row>
    <row r="155" spans="1:1" x14ac:dyDescent="0.25">
      <c r="A155" t="s">
        <v>3422</v>
      </c>
    </row>
    <row r="156" spans="1:1" x14ac:dyDescent="0.25">
      <c r="A156" t="s">
        <v>3423</v>
      </c>
    </row>
    <row r="157" spans="1:1" x14ac:dyDescent="0.25">
      <c r="A157" t="s">
        <v>3424</v>
      </c>
    </row>
    <row r="158" spans="1:1" x14ac:dyDescent="0.25">
      <c r="A158" t="s">
        <v>3425</v>
      </c>
    </row>
    <row r="159" spans="1:1" x14ac:dyDescent="0.25">
      <c r="A159" t="s">
        <v>3426</v>
      </c>
    </row>
    <row r="160" spans="1:1" x14ac:dyDescent="0.25">
      <c r="A160" t="s">
        <v>3427</v>
      </c>
    </row>
    <row r="161" spans="1:1" x14ac:dyDescent="0.25">
      <c r="A161" t="s">
        <v>3428</v>
      </c>
    </row>
    <row r="162" spans="1:1" x14ac:dyDescent="0.25">
      <c r="A162" t="s">
        <v>3429</v>
      </c>
    </row>
    <row r="163" spans="1:1" x14ac:dyDescent="0.25">
      <c r="A163" t="s">
        <v>3430</v>
      </c>
    </row>
    <row r="164" spans="1:1" x14ac:dyDescent="0.25">
      <c r="A164" t="s">
        <v>3431</v>
      </c>
    </row>
    <row r="165" spans="1:1" x14ac:dyDescent="0.25">
      <c r="A165" t="s">
        <v>3432</v>
      </c>
    </row>
    <row r="166" spans="1:1" x14ac:dyDescent="0.25">
      <c r="A166" t="s">
        <v>3433</v>
      </c>
    </row>
    <row r="167" spans="1:1" x14ac:dyDescent="0.25">
      <c r="A167" t="s">
        <v>3434</v>
      </c>
    </row>
    <row r="168" spans="1:1" x14ac:dyDescent="0.25">
      <c r="A168" t="s">
        <v>3435</v>
      </c>
    </row>
    <row r="169" spans="1:1" x14ac:dyDescent="0.25">
      <c r="A169" t="s">
        <v>3436</v>
      </c>
    </row>
    <row r="170" spans="1:1" x14ac:dyDescent="0.25">
      <c r="A170" t="s">
        <v>3437</v>
      </c>
    </row>
    <row r="171" spans="1:1" x14ac:dyDescent="0.25">
      <c r="A171" t="s">
        <v>3438</v>
      </c>
    </row>
    <row r="172" spans="1:1" x14ac:dyDescent="0.25">
      <c r="A172" t="s">
        <v>3439</v>
      </c>
    </row>
    <row r="173" spans="1:1" x14ac:dyDescent="0.25">
      <c r="A173" t="s">
        <v>3440</v>
      </c>
    </row>
    <row r="174" spans="1:1" x14ac:dyDescent="0.25">
      <c r="A174" t="s">
        <v>3441</v>
      </c>
    </row>
    <row r="175" spans="1:1" x14ac:dyDescent="0.25">
      <c r="A175" t="s">
        <v>3442</v>
      </c>
    </row>
    <row r="176" spans="1:1" x14ac:dyDescent="0.25">
      <c r="A176" t="s">
        <v>3443</v>
      </c>
    </row>
    <row r="177" spans="1:1" x14ac:dyDescent="0.25">
      <c r="A177" t="s">
        <v>3444</v>
      </c>
    </row>
    <row r="178" spans="1:1" x14ac:dyDescent="0.25">
      <c r="A178" t="s">
        <v>3445</v>
      </c>
    </row>
    <row r="179" spans="1:1" x14ac:dyDescent="0.25">
      <c r="A179" t="s">
        <v>3446</v>
      </c>
    </row>
    <row r="180" spans="1:1" x14ac:dyDescent="0.25">
      <c r="A180" t="s">
        <v>3447</v>
      </c>
    </row>
    <row r="181" spans="1:1" x14ac:dyDescent="0.25">
      <c r="A181" t="s">
        <v>3448</v>
      </c>
    </row>
    <row r="182" spans="1:1" x14ac:dyDescent="0.25">
      <c r="A182" t="s">
        <v>3449</v>
      </c>
    </row>
    <row r="183" spans="1:1" x14ac:dyDescent="0.25">
      <c r="A183" t="s">
        <v>3450</v>
      </c>
    </row>
    <row r="184" spans="1:1" x14ac:dyDescent="0.25">
      <c r="A184" t="s">
        <v>3451</v>
      </c>
    </row>
    <row r="185" spans="1:1" x14ac:dyDescent="0.25">
      <c r="A185" t="s">
        <v>3452</v>
      </c>
    </row>
    <row r="186" spans="1:1" x14ac:dyDescent="0.25">
      <c r="A186" t="s">
        <v>3453</v>
      </c>
    </row>
    <row r="187" spans="1:1" x14ac:dyDescent="0.25">
      <c r="A187" t="s">
        <v>3454</v>
      </c>
    </row>
    <row r="188" spans="1:1" x14ac:dyDescent="0.25">
      <c r="A188" t="s">
        <v>3455</v>
      </c>
    </row>
    <row r="189" spans="1:1" x14ac:dyDescent="0.25">
      <c r="A189" t="s">
        <v>3456</v>
      </c>
    </row>
    <row r="190" spans="1:1" x14ac:dyDescent="0.25">
      <c r="A190" t="s">
        <v>3457</v>
      </c>
    </row>
    <row r="191" spans="1:1" x14ac:dyDescent="0.25">
      <c r="A191" t="s">
        <v>3458</v>
      </c>
    </row>
    <row r="192" spans="1:1" x14ac:dyDescent="0.25">
      <c r="A192" t="s">
        <v>3459</v>
      </c>
    </row>
    <row r="193" spans="1:1" x14ac:dyDescent="0.25">
      <c r="A193" t="s">
        <v>3460</v>
      </c>
    </row>
    <row r="194" spans="1:1" x14ac:dyDescent="0.25">
      <c r="A194" t="s">
        <v>3461</v>
      </c>
    </row>
    <row r="195" spans="1:1" x14ac:dyDescent="0.25">
      <c r="A195" t="s">
        <v>3462</v>
      </c>
    </row>
    <row r="196" spans="1:1" x14ac:dyDescent="0.25">
      <c r="A196" t="s">
        <v>3463</v>
      </c>
    </row>
    <row r="197" spans="1:1" x14ac:dyDescent="0.25">
      <c r="A197" t="s">
        <v>3464</v>
      </c>
    </row>
    <row r="198" spans="1:1" x14ac:dyDescent="0.25">
      <c r="A198" t="s">
        <v>3465</v>
      </c>
    </row>
    <row r="199" spans="1:1" x14ac:dyDescent="0.25">
      <c r="A199" t="s">
        <v>3466</v>
      </c>
    </row>
    <row r="200" spans="1:1" x14ac:dyDescent="0.25">
      <c r="A200" t="s">
        <v>3467</v>
      </c>
    </row>
    <row r="201" spans="1:1" x14ac:dyDescent="0.25">
      <c r="A201" t="s">
        <v>3468</v>
      </c>
    </row>
    <row r="202" spans="1:1" x14ac:dyDescent="0.25">
      <c r="A202" t="s">
        <v>3469</v>
      </c>
    </row>
    <row r="203" spans="1:1" x14ac:dyDescent="0.25">
      <c r="A203" t="s">
        <v>3470</v>
      </c>
    </row>
    <row r="204" spans="1:1" x14ac:dyDescent="0.25">
      <c r="A204" t="s">
        <v>3471</v>
      </c>
    </row>
    <row r="205" spans="1:1" x14ac:dyDescent="0.25">
      <c r="A205" t="s">
        <v>3472</v>
      </c>
    </row>
    <row r="206" spans="1:1" x14ac:dyDescent="0.25">
      <c r="A206" t="s">
        <v>3473</v>
      </c>
    </row>
    <row r="207" spans="1:1" x14ac:dyDescent="0.25">
      <c r="A207" t="s">
        <v>3474</v>
      </c>
    </row>
    <row r="208" spans="1:1" x14ac:dyDescent="0.25">
      <c r="A208" t="s">
        <v>3475</v>
      </c>
    </row>
    <row r="209" spans="1:1" x14ac:dyDescent="0.25">
      <c r="A209" t="s">
        <v>3476</v>
      </c>
    </row>
    <row r="210" spans="1:1" x14ac:dyDescent="0.25">
      <c r="A210" t="s">
        <v>3477</v>
      </c>
    </row>
    <row r="211" spans="1:1" x14ac:dyDescent="0.25">
      <c r="A211" t="s">
        <v>3478</v>
      </c>
    </row>
    <row r="212" spans="1:1" x14ac:dyDescent="0.25">
      <c r="A212" t="s">
        <v>3479</v>
      </c>
    </row>
    <row r="213" spans="1:1" x14ac:dyDescent="0.25">
      <c r="A213" t="s">
        <v>3480</v>
      </c>
    </row>
    <row r="214" spans="1:1" x14ac:dyDescent="0.25">
      <c r="A214" t="s">
        <v>3481</v>
      </c>
    </row>
    <row r="215" spans="1:1" x14ac:dyDescent="0.25">
      <c r="A215" t="s">
        <v>3482</v>
      </c>
    </row>
    <row r="216" spans="1:1" x14ac:dyDescent="0.25">
      <c r="A216" t="s">
        <v>3483</v>
      </c>
    </row>
    <row r="217" spans="1:1" x14ac:dyDescent="0.25">
      <c r="A217" t="s">
        <v>3484</v>
      </c>
    </row>
    <row r="218" spans="1:1" x14ac:dyDescent="0.25">
      <c r="A218" t="s">
        <v>3485</v>
      </c>
    </row>
    <row r="219" spans="1:1" x14ac:dyDescent="0.25">
      <c r="A219" t="s">
        <v>3486</v>
      </c>
    </row>
    <row r="220" spans="1:1" x14ac:dyDescent="0.25">
      <c r="A220" t="s">
        <v>3487</v>
      </c>
    </row>
    <row r="221" spans="1:1" x14ac:dyDescent="0.25">
      <c r="A221" t="s">
        <v>3488</v>
      </c>
    </row>
    <row r="222" spans="1:1" x14ac:dyDescent="0.25">
      <c r="A222" t="s">
        <v>3489</v>
      </c>
    </row>
    <row r="223" spans="1:1" x14ac:dyDescent="0.25">
      <c r="A223" t="s">
        <v>3490</v>
      </c>
    </row>
    <row r="224" spans="1:1" x14ac:dyDescent="0.25">
      <c r="A224" t="s">
        <v>3491</v>
      </c>
    </row>
    <row r="225" spans="1:1" x14ac:dyDescent="0.25">
      <c r="A225" t="s">
        <v>3492</v>
      </c>
    </row>
    <row r="226" spans="1:1" x14ac:dyDescent="0.25">
      <c r="A226" t="s">
        <v>3493</v>
      </c>
    </row>
    <row r="227" spans="1:1" x14ac:dyDescent="0.25">
      <c r="A227" t="s">
        <v>3494</v>
      </c>
    </row>
    <row r="228" spans="1:1" x14ac:dyDescent="0.25">
      <c r="A228" t="s">
        <v>3495</v>
      </c>
    </row>
    <row r="229" spans="1:1" x14ac:dyDescent="0.25">
      <c r="A229" t="s">
        <v>3496</v>
      </c>
    </row>
    <row r="230" spans="1:1" x14ac:dyDescent="0.25">
      <c r="A230" t="s">
        <v>3497</v>
      </c>
    </row>
    <row r="231" spans="1:1" x14ac:dyDescent="0.25">
      <c r="A231" t="s">
        <v>3498</v>
      </c>
    </row>
    <row r="232" spans="1:1" x14ac:dyDescent="0.25">
      <c r="A232" t="s">
        <v>3499</v>
      </c>
    </row>
    <row r="233" spans="1:1" x14ac:dyDescent="0.25">
      <c r="A233" t="s">
        <v>3500</v>
      </c>
    </row>
    <row r="234" spans="1:1" x14ac:dyDescent="0.25">
      <c r="A234" t="s">
        <v>3501</v>
      </c>
    </row>
    <row r="235" spans="1:1" x14ac:dyDescent="0.25">
      <c r="A235" t="s">
        <v>3502</v>
      </c>
    </row>
    <row r="236" spans="1:1" x14ac:dyDescent="0.25">
      <c r="A236" t="s">
        <v>3503</v>
      </c>
    </row>
    <row r="237" spans="1:1" x14ac:dyDescent="0.25">
      <c r="A237" t="s">
        <v>3504</v>
      </c>
    </row>
    <row r="238" spans="1:1" x14ac:dyDescent="0.25">
      <c r="A238" t="s">
        <v>3505</v>
      </c>
    </row>
    <row r="239" spans="1:1" x14ac:dyDescent="0.25">
      <c r="A239" t="s">
        <v>3506</v>
      </c>
    </row>
    <row r="240" spans="1:1" x14ac:dyDescent="0.25">
      <c r="A240" t="s">
        <v>3507</v>
      </c>
    </row>
    <row r="241" spans="1:1" x14ac:dyDescent="0.25">
      <c r="A241" t="s">
        <v>3508</v>
      </c>
    </row>
    <row r="242" spans="1:1" x14ac:dyDescent="0.25">
      <c r="A242" t="s">
        <v>3509</v>
      </c>
    </row>
    <row r="243" spans="1:1" x14ac:dyDescent="0.25">
      <c r="A243" t="s">
        <v>3510</v>
      </c>
    </row>
    <row r="244" spans="1:1" x14ac:dyDescent="0.25">
      <c r="A244" t="s">
        <v>3511</v>
      </c>
    </row>
    <row r="245" spans="1:1" x14ac:dyDescent="0.25">
      <c r="A245" t="s">
        <v>3512</v>
      </c>
    </row>
    <row r="246" spans="1:1" x14ac:dyDescent="0.25">
      <c r="A246" t="s">
        <v>3513</v>
      </c>
    </row>
    <row r="247" spans="1:1" x14ac:dyDescent="0.25">
      <c r="A247" t="s">
        <v>3514</v>
      </c>
    </row>
    <row r="248" spans="1:1" x14ac:dyDescent="0.25">
      <c r="A248" t="s">
        <v>3515</v>
      </c>
    </row>
    <row r="249" spans="1:1" x14ac:dyDescent="0.25">
      <c r="A249" t="s">
        <v>3516</v>
      </c>
    </row>
    <row r="250" spans="1:1" x14ac:dyDescent="0.25">
      <c r="A250" t="s">
        <v>3517</v>
      </c>
    </row>
    <row r="251" spans="1:1" x14ac:dyDescent="0.25">
      <c r="A251" t="s">
        <v>3518</v>
      </c>
    </row>
    <row r="252" spans="1:1" x14ac:dyDescent="0.25">
      <c r="A252" t="s">
        <v>3519</v>
      </c>
    </row>
    <row r="253" spans="1:1" x14ac:dyDescent="0.25">
      <c r="A253" t="s">
        <v>3520</v>
      </c>
    </row>
    <row r="254" spans="1:1" x14ac:dyDescent="0.25">
      <c r="A254" t="s">
        <v>3521</v>
      </c>
    </row>
    <row r="255" spans="1:1" x14ac:dyDescent="0.25">
      <c r="A255" t="s">
        <v>3522</v>
      </c>
    </row>
    <row r="256" spans="1:1" x14ac:dyDescent="0.25">
      <c r="A256" t="s">
        <v>3523</v>
      </c>
    </row>
    <row r="257" spans="1:1" x14ac:dyDescent="0.25">
      <c r="A257" t="s">
        <v>3524</v>
      </c>
    </row>
    <row r="258" spans="1:1" x14ac:dyDescent="0.25">
      <c r="A258" t="s">
        <v>3525</v>
      </c>
    </row>
    <row r="259" spans="1:1" x14ac:dyDescent="0.25">
      <c r="A259" t="s">
        <v>3526</v>
      </c>
    </row>
    <row r="260" spans="1:1" x14ac:dyDescent="0.25">
      <c r="A260" t="s">
        <v>3527</v>
      </c>
    </row>
    <row r="261" spans="1:1" x14ac:dyDescent="0.25">
      <c r="A261" t="s">
        <v>3528</v>
      </c>
    </row>
    <row r="262" spans="1:1" x14ac:dyDescent="0.25">
      <c r="A262" t="s">
        <v>3529</v>
      </c>
    </row>
    <row r="263" spans="1:1" x14ac:dyDescent="0.25">
      <c r="A263" t="s">
        <v>3530</v>
      </c>
    </row>
    <row r="264" spans="1:1" x14ac:dyDescent="0.25">
      <c r="A264" t="s">
        <v>3531</v>
      </c>
    </row>
    <row r="265" spans="1:1" x14ac:dyDescent="0.25">
      <c r="A265" t="s">
        <v>3532</v>
      </c>
    </row>
    <row r="266" spans="1:1" x14ac:dyDescent="0.25">
      <c r="A266" t="s">
        <v>3533</v>
      </c>
    </row>
    <row r="267" spans="1:1" x14ac:dyDescent="0.25">
      <c r="A267" t="s">
        <v>3534</v>
      </c>
    </row>
    <row r="268" spans="1:1" x14ac:dyDescent="0.25">
      <c r="A268" t="s">
        <v>3535</v>
      </c>
    </row>
    <row r="269" spans="1:1" x14ac:dyDescent="0.25">
      <c r="A269" t="s">
        <v>3536</v>
      </c>
    </row>
    <row r="270" spans="1:1" x14ac:dyDescent="0.25">
      <c r="A270" t="s">
        <v>3537</v>
      </c>
    </row>
    <row r="271" spans="1:1" x14ac:dyDescent="0.25">
      <c r="A271" t="s">
        <v>3538</v>
      </c>
    </row>
    <row r="272" spans="1:1" x14ac:dyDescent="0.25">
      <c r="A272" t="s">
        <v>3539</v>
      </c>
    </row>
    <row r="273" spans="1:1" x14ac:dyDescent="0.25">
      <c r="A273" t="s">
        <v>3540</v>
      </c>
    </row>
    <row r="274" spans="1:1" x14ac:dyDescent="0.25">
      <c r="A274" t="s">
        <v>3541</v>
      </c>
    </row>
    <row r="275" spans="1:1" x14ac:dyDescent="0.25">
      <c r="A275" t="s">
        <v>3542</v>
      </c>
    </row>
    <row r="276" spans="1:1" x14ac:dyDescent="0.25">
      <c r="A276" t="s">
        <v>3543</v>
      </c>
    </row>
    <row r="277" spans="1:1" x14ac:dyDescent="0.25">
      <c r="A277" t="s">
        <v>3544</v>
      </c>
    </row>
    <row r="278" spans="1:1" x14ac:dyDescent="0.25">
      <c r="A278" t="s">
        <v>3545</v>
      </c>
    </row>
    <row r="279" spans="1:1" x14ac:dyDescent="0.25">
      <c r="A279" t="s">
        <v>3546</v>
      </c>
    </row>
    <row r="280" spans="1:1" x14ac:dyDescent="0.25">
      <c r="A280" t="s">
        <v>3547</v>
      </c>
    </row>
    <row r="281" spans="1:1" x14ac:dyDescent="0.25">
      <c r="A281" t="s">
        <v>3548</v>
      </c>
    </row>
    <row r="282" spans="1:1" x14ac:dyDescent="0.25">
      <c r="A282" t="s">
        <v>3549</v>
      </c>
    </row>
    <row r="283" spans="1:1" x14ac:dyDescent="0.25">
      <c r="A283" t="s">
        <v>3550</v>
      </c>
    </row>
    <row r="284" spans="1:1" x14ac:dyDescent="0.25">
      <c r="A284" t="s">
        <v>3551</v>
      </c>
    </row>
    <row r="285" spans="1:1" x14ac:dyDescent="0.25">
      <c r="A285" t="s">
        <v>3552</v>
      </c>
    </row>
    <row r="286" spans="1:1" x14ac:dyDescent="0.25">
      <c r="A286" t="s">
        <v>3553</v>
      </c>
    </row>
    <row r="287" spans="1:1" x14ac:dyDescent="0.25">
      <c r="A287" t="s">
        <v>3554</v>
      </c>
    </row>
    <row r="288" spans="1:1" x14ac:dyDescent="0.25">
      <c r="A288" t="s">
        <v>3555</v>
      </c>
    </row>
    <row r="289" spans="1:1" x14ac:dyDescent="0.25">
      <c r="A289" t="s">
        <v>3556</v>
      </c>
    </row>
    <row r="290" spans="1:1" x14ac:dyDescent="0.25">
      <c r="A290" t="s">
        <v>3557</v>
      </c>
    </row>
    <row r="291" spans="1:1" x14ac:dyDescent="0.25">
      <c r="A291" t="s">
        <v>3558</v>
      </c>
    </row>
    <row r="292" spans="1:1" x14ac:dyDescent="0.25">
      <c r="A292" t="s">
        <v>3559</v>
      </c>
    </row>
    <row r="293" spans="1:1" x14ac:dyDescent="0.25">
      <c r="A293" t="s">
        <v>3560</v>
      </c>
    </row>
    <row r="294" spans="1:1" x14ac:dyDescent="0.25">
      <c r="A294" t="s">
        <v>3561</v>
      </c>
    </row>
    <row r="295" spans="1:1" x14ac:dyDescent="0.25">
      <c r="A295" t="s">
        <v>3562</v>
      </c>
    </row>
    <row r="296" spans="1:1" x14ac:dyDescent="0.25">
      <c r="A296" t="s">
        <v>3563</v>
      </c>
    </row>
    <row r="297" spans="1:1" x14ac:dyDescent="0.25">
      <c r="A297" t="s">
        <v>3564</v>
      </c>
    </row>
    <row r="298" spans="1:1" x14ac:dyDescent="0.25">
      <c r="A298" t="s">
        <v>3565</v>
      </c>
    </row>
    <row r="299" spans="1:1" x14ac:dyDescent="0.25">
      <c r="A299" t="s">
        <v>3566</v>
      </c>
    </row>
    <row r="300" spans="1:1" x14ac:dyDescent="0.25">
      <c r="A300" t="s">
        <v>3567</v>
      </c>
    </row>
    <row r="301" spans="1:1" x14ac:dyDescent="0.25">
      <c r="A301" t="s">
        <v>3568</v>
      </c>
    </row>
    <row r="302" spans="1:1" x14ac:dyDescent="0.25">
      <c r="A302" t="s">
        <v>3569</v>
      </c>
    </row>
    <row r="303" spans="1:1" x14ac:dyDescent="0.25">
      <c r="A303" t="s">
        <v>3570</v>
      </c>
    </row>
    <row r="304" spans="1:1" x14ac:dyDescent="0.25">
      <c r="A304" t="s">
        <v>3571</v>
      </c>
    </row>
    <row r="305" spans="1:1" x14ac:dyDescent="0.25">
      <c r="A305" t="s">
        <v>3572</v>
      </c>
    </row>
    <row r="306" spans="1:1" x14ac:dyDescent="0.25">
      <c r="A306" t="s">
        <v>3573</v>
      </c>
    </row>
    <row r="307" spans="1:1" x14ac:dyDescent="0.25">
      <c r="A307" t="s">
        <v>3574</v>
      </c>
    </row>
    <row r="308" spans="1:1" x14ac:dyDescent="0.25">
      <c r="A308" t="s">
        <v>3575</v>
      </c>
    </row>
    <row r="309" spans="1:1" x14ac:dyDescent="0.25">
      <c r="A309" t="s">
        <v>3576</v>
      </c>
    </row>
    <row r="310" spans="1:1" x14ac:dyDescent="0.25">
      <c r="A310" t="s">
        <v>3577</v>
      </c>
    </row>
    <row r="311" spans="1:1" x14ac:dyDescent="0.25">
      <c r="A311" t="s">
        <v>3578</v>
      </c>
    </row>
    <row r="312" spans="1:1" x14ac:dyDescent="0.25">
      <c r="A312" t="s">
        <v>3579</v>
      </c>
    </row>
    <row r="313" spans="1:1" x14ac:dyDescent="0.25">
      <c r="A313" t="s">
        <v>3580</v>
      </c>
    </row>
    <row r="314" spans="1:1" x14ac:dyDescent="0.25">
      <c r="A314" t="s">
        <v>3581</v>
      </c>
    </row>
    <row r="315" spans="1:1" x14ac:dyDescent="0.25">
      <c r="A315" t="s">
        <v>3582</v>
      </c>
    </row>
    <row r="316" spans="1:1" x14ac:dyDescent="0.25">
      <c r="A316" t="s">
        <v>3583</v>
      </c>
    </row>
    <row r="317" spans="1:1" x14ac:dyDescent="0.25">
      <c r="A317" t="s">
        <v>3584</v>
      </c>
    </row>
    <row r="318" spans="1:1" x14ac:dyDescent="0.25">
      <c r="A318" t="s">
        <v>3585</v>
      </c>
    </row>
    <row r="319" spans="1:1" x14ac:dyDescent="0.25">
      <c r="A319" t="s">
        <v>3586</v>
      </c>
    </row>
    <row r="320" spans="1:1" x14ac:dyDescent="0.25">
      <c r="A320" t="s">
        <v>3587</v>
      </c>
    </row>
    <row r="321" spans="1:1" x14ac:dyDescent="0.25">
      <c r="A321" t="s">
        <v>3588</v>
      </c>
    </row>
    <row r="322" spans="1:1" x14ac:dyDescent="0.25">
      <c r="A322" t="s">
        <v>3589</v>
      </c>
    </row>
    <row r="323" spans="1:1" x14ac:dyDescent="0.25">
      <c r="A323" t="s">
        <v>3590</v>
      </c>
    </row>
    <row r="324" spans="1:1" x14ac:dyDescent="0.25">
      <c r="A324" t="s">
        <v>3591</v>
      </c>
    </row>
    <row r="325" spans="1:1" x14ac:dyDescent="0.25">
      <c r="A325" t="s">
        <v>3592</v>
      </c>
    </row>
    <row r="326" spans="1:1" x14ac:dyDescent="0.25">
      <c r="A326" t="s">
        <v>3593</v>
      </c>
    </row>
    <row r="327" spans="1:1" x14ac:dyDescent="0.25">
      <c r="A327" t="s">
        <v>3594</v>
      </c>
    </row>
    <row r="328" spans="1:1" x14ac:dyDescent="0.25">
      <c r="A328" t="s">
        <v>3595</v>
      </c>
    </row>
    <row r="329" spans="1:1" x14ac:dyDescent="0.25">
      <c r="A329" t="s">
        <v>3596</v>
      </c>
    </row>
    <row r="330" spans="1:1" x14ac:dyDescent="0.25">
      <c r="A330" t="s">
        <v>3597</v>
      </c>
    </row>
    <row r="331" spans="1:1" x14ac:dyDescent="0.25">
      <c r="A331" t="s">
        <v>3598</v>
      </c>
    </row>
    <row r="332" spans="1:1" x14ac:dyDescent="0.25">
      <c r="A332" t="s">
        <v>3599</v>
      </c>
    </row>
    <row r="333" spans="1:1" x14ac:dyDescent="0.25">
      <c r="A333" t="s">
        <v>3600</v>
      </c>
    </row>
    <row r="334" spans="1:1" x14ac:dyDescent="0.25">
      <c r="A334" t="s">
        <v>3601</v>
      </c>
    </row>
    <row r="335" spans="1:1" x14ac:dyDescent="0.25">
      <c r="A335" t="s">
        <v>3602</v>
      </c>
    </row>
    <row r="336" spans="1:1" x14ac:dyDescent="0.25">
      <c r="A336" t="s">
        <v>3603</v>
      </c>
    </row>
    <row r="337" spans="1:1" x14ac:dyDescent="0.25">
      <c r="A337" t="s">
        <v>3604</v>
      </c>
    </row>
    <row r="338" spans="1:1" x14ac:dyDescent="0.25">
      <c r="A338" t="s">
        <v>3605</v>
      </c>
    </row>
    <row r="339" spans="1:1" x14ac:dyDescent="0.25">
      <c r="A339" t="s">
        <v>3606</v>
      </c>
    </row>
    <row r="340" spans="1:1" x14ac:dyDescent="0.25">
      <c r="A340" t="s">
        <v>3607</v>
      </c>
    </row>
    <row r="341" spans="1:1" x14ac:dyDescent="0.25">
      <c r="A341" t="s">
        <v>3608</v>
      </c>
    </row>
    <row r="342" spans="1:1" x14ac:dyDescent="0.25">
      <c r="A342" t="s">
        <v>3609</v>
      </c>
    </row>
    <row r="343" spans="1:1" x14ac:dyDescent="0.25">
      <c r="A343" t="s">
        <v>3610</v>
      </c>
    </row>
    <row r="344" spans="1:1" x14ac:dyDescent="0.25">
      <c r="A344" t="s">
        <v>3611</v>
      </c>
    </row>
    <row r="345" spans="1:1" x14ac:dyDescent="0.25">
      <c r="A345" t="s">
        <v>3612</v>
      </c>
    </row>
    <row r="346" spans="1:1" x14ac:dyDescent="0.25">
      <c r="A346" t="s">
        <v>3613</v>
      </c>
    </row>
    <row r="347" spans="1:1" x14ac:dyDescent="0.25">
      <c r="A347" t="s">
        <v>3614</v>
      </c>
    </row>
    <row r="348" spans="1:1" x14ac:dyDescent="0.25">
      <c r="A348" t="s">
        <v>3615</v>
      </c>
    </row>
    <row r="349" spans="1:1" x14ac:dyDescent="0.25">
      <c r="A349" t="s">
        <v>3616</v>
      </c>
    </row>
    <row r="350" spans="1:1" x14ac:dyDescent="0.25">
      <c r="A350" t="s">
        <v>3617</v>
      </c>
    </row>
    <row r="351" spans="1:1" x14ac:dyDescent="0.25">
      <c r="A351" t="s">
        <v>3618</v>
      </c>
    </row>
    <row r="352" spans="1:1" x14ac:dyDescent="0.25">
      <c r="A352" t="s">
        <v>3619</v>
      </c>
    </row>
    <row r="353" spans="1:1" x14ac:dyDescent="0.25">
      <c r="A353" t="s">
        <v>3620</v>
      </c>
    </row>
    <row r="354" spans="1:1" x14ac:dyDescent="0.25">
      <c r="A354" t="s">
        <v>3621</v>
      </c>
    </row>
    <row r="355" spans="1:1" x14ac:dyDescent="0.25">
      <c r="A355" t="s">
        <v>3622</v>
      </c>
    </row>
    <row r="356" spans="1:1" x14ac:dyDescent="0.25">
      <c r="A356" t="s">
        <v>3623</v>
      </c>
    </row>
    <row r="357" spans="1:1" x14ac:dyDescent="0.25">
      <c r="A357" t="s">
        <v>3624</v>
      </c>
    </row>
    <row r="358" spans="1:1" x14ac:dyDescent="0.25">
      <c r="A358" t="s">
        <v>3625</v>
      </c>
    </row>
    <row r="359" spans="1:1" x14ac:dyDescent="0.25">
      <c r="A359" t="s">
        <v>3626</v>
      </c>
    </row>
    <row r="360" spans="1:1" x14ac:dyDescent="0.25">
      <c r="A360" t="s">
        <v>3627</v>
      </c>
    </row>
    <row r="361" spans="1:1" x14ac:dyDescent="0.25">
      <c r="A361" t="s">
        <v>3628</v>
      </c>
    </row>
    <row r="362" spans="1:1" x14ac:dyDescent="0.25">
      <c r="A362" t="s">
        <v>3629</v>
      </c>
    </row>
    <row r="363" spans="1:1" x14ac:dyDescent="0.25">
      <c r="A363" t="s">
        <v>3630</v>
      </c>
    </row>
    <row r="364" spans="1:1" x14ac:dyDescent="0.25">
      <c r="A364" t="s">
        <v>3631</v>
      </c>
    </row>
    <row r="365" spans="1:1" x14ac:dyDescent="0.25">
      <c r="A365" t="s">
        <v>3632</v>
      </c>
    </row>
    <row r="366" spans="1:1" x14ac:dyDescent="0.25">
      <c r="A366" t="s">
        <v>3633</v>
      </c>
    </row>
    <row r="367" spans="1:1" x14ac:dyDescent="0.25">
      <c r="A367" t="s">
        <v>3634</v>
      </c>
    </row>
    <row r="368" spans="1:1" x14ac:dyDescent="0.25">
      <c r="A368" t="s">
        <v>3635</v>
      </c>
    </row>
    <row r="369" spans="1:1" x14ac:dyDescent="0.25">
      <c r="A369" t="s">
        <v>3636</v>
      </c>
    </row>
    <row r="370" spans="1:1" x14ac:dyDescent="0.25">
      <c r="A370" t="s">
        <v>3637</v>
      </c>
    </row>
    <row r="371" spans="1:1" x14ac:dyDescent="0.25">
      <c r="A371" t="s">
        <v>3638</v>
      </c>
    </row>
    <row r="372" spans="1:1" x14ac:dyDescent="0.25">
      <c r="A372" t="s">
        <v>3639</v>
      </c>
    </row>
    <row r="373" spans="1:1" x14ac:dyDescent="0.25">
      <c r="A373" t="s">
        <v>3640</v>
      </c>
    </row>
    <row r="374" spans="1:1" x14ac:dyDescent="0.25">
      <c r="A374" t="s">
        <v>3641</v>
      </c>
    </row>
    <row r="375" spans="1:1" x14ac:dyDescent="0.25">
      <c r="A375" t="s">
        <v>3642</v>
      </c>
    </row>
    <row r="376" spans="1:1" x14ac:dyDescent="0.25">
      <c r="A376" t="s">
        <v>3643</v>
      </c>
    </row>
    <row r="377" spans="1:1" x14ac:dyDescent="0.25">
      <c r="A377" t="s">
        <v>3644</v>
      </c>
    </row>
    <row r="378" spans="1:1" x14ac:dyDescent="0.25">
      <c r="A378" t="s">
        <v>3645</v>
      </c>
    </row>
    <row r="379" spans="1:1" x14ac:dyDescent="0.25">
      <c r="A379" t="s">
        <v>3646</v>
      </c>
    </row>
    <row r="380" spans="1:1" x14ac:dyDescent="0.25">
      <c r="A380" t="s">
        <v>3647</v>
      </c>
    </row>
    <row r="381" spans="1:1" x14ac:dyDescent="0.25">
      <c r="A381" t="s">
        <v>3648</v>
      </c>
    </row>
    <row r="382" spans="1:1" x14ac:dyDescent="0.25">
      <c r="A382" t="s">
        <v>3649</v>
      </c>
    </row>
    <row r="383" spans="1:1" x14ac:dyDescent="0.25">
      <c r="A383" t="s">
        <v>3650</v>
      </c>
    </row>
    <row r="384" spans="1:1" x14ac:dyDescent="0.25">
      <c r="A384" t="s">
        <v>3651</v>
      </c>
    </row>
    <row r="385" spans="1:1" x14ac:dyDescent="0.25">
      <c r="A385" t="s">
        <v>3652</v>
      </c>
    </row>
    <row r="386" spans="1:1" x14ac:dyDescent="0.25">
      <c r="A386" t="s">
        <v>3653</v>
      </c>
    </row>
    <row r="387" spans="1:1" x14ac:dyDescent="0.25">
      <c r="A387" t="s">
        <v>3654</v>
      </c>
    </row>
    <row r="388" spans="1:1" x14ac:dyDescent="0.25">
      <c r="A388" t="s">
        <v>3655</v>
      </c>
    </row>
    <row r="389" spans="1:1" x14ac:dyDescent="0.25">
      <c r="A389" t="s">
        <v>3656</v>
      </c>
    </row>
    <row r="390" spans="1:1" x14ac:dyDescent="0.25">
      <c r="A390" t="s">
        <v>3657</v>
      </c>
    </row>
    <row r="391" spans="1:1" x14ac:dyDescent="0.25">
      <c r="A391" t="s">
        <v>3658</v>
      </c>
    </row>
    <row r="392" spans="1:1" x14ac:dyDescent="0.25">
      <c r="A392" t="s">
        <v>3659</v>
      </c>
    </row>
    <row r="393" spans="1:1" x14ac:dyDescent="0.25">
      <c r="A393" t="s">
        <v>3660</v>
      </c>
    </row>
    <row r="394" spans="1:1" x14ac:dyDescent="0.25">
      <c r="A394" t="s">
        <v>3661</v>
      </c>
    </row>
    <row r="395" spans="1:1" x14ac:dyDescent="0.25">
      <c r="A395" t="s">
        <v>3662</v>
      </c>
    </row>
    <row r="396" spans="1:1" x14ac:dyDescent="0.25">
      <c r="A396" t="s">
        <v>3663</v>
      </c>
    </row>
    <row r="397" spans="1:1" x14ac:dyDescent="0.25">
      <c r="A397" t="s">
        <v>3664</v>
      </c>
    </row>
    <row r="398" spans="1:1" x14ac:dyDescent="0.25">
      <c r="A398" t="s">
        <v>3665</v>
      </c>
    </row>
    <row r="399" spans="1:1" x14ac:dyDescent="0.25">
      <c r="A399" t="s">
        <v>3666</v>
      </c>
    </row>
    <row r="400" spans="1:1" x14ac:dyDescent="0.25">
      <c r="A400" t="s">
        <v>3667</v>
      </c>
    </row>
    <row r="401" spans="1:1" x14ac:dyDescent="0.25">
      <c r="A401" t="s">
        <v>3668</v>
      </c>
    </row>
    <row r="402" spans="1:1" x14ac:dyDescent="0.25">
      <c r="A402" t="s">
        <v>3669</v>
      </c>
    </row>
    <row r="403" spans="1:1" x14ac:dyDescent="0.25">
      <c r="A403" t="s">
        <v>3670</v>
      </c>
    </row>
    <row r="404" spans="1:1" x14ac:dyDescent="0.25">
      <c r="A404" t="s">
        <v>3671</v>
      </c>
    </row>
    <row r="405" spans="1:1" x14ac:dyDescent="0.25">
      <c r="A405" t="s">
        <v>3672</v>
      </c>
    </row>
    <row r="406" spans="1:1" x14ac:dyDescent="0.25">
      <c r="A406" t="s">
        <v>3673</v>
      </c>
    </row>
    <row r="407" spans="1:1" x14ac:dyDescent="0.25">
      <c r="A407" t="s">
        <v>3674</v>
      </c>
    </row>
    <row r="408" spans="1:1" x14ac:dyDescent="0.25">
      <c r="A408" t="s">
        <v>3675</v>
      </c>
    </row>
    <row r="409" spans="1:1" x14ac:dyDescent="0.25">
      <c r="A409" t="s">
        <v>3676</v>
      </c>
    </row>
    <row r="410" spans="1:1" x14ac:dyDescent="0.25">
      <c r="A410" t="s">
        <v>3677</v>
      </c>
    </row>
    <row r="411" spans="1:1" x14ac:dyDescent="0.25">
      <c r="A411" t="s">
        <v>3678</v>
      </c>
    </row>
    <row r="412" spans="1:1" x14ac:dyDescent="0.25">
      <c r="A412" t="s">
        <v>3679</v>
      </c>
    </row>
    <row r="413" spans="1:1" x14ac:dyDescent="0.25">
      <c r="A413" t="s">
        <v>3680</v>
      </c>
    </row>
    <row r="414" spans="1:1" x14ac:dyDescent="0.25">
      <c r="A414" t="s">
        <v>3681</v>
      </c>
    </row>
    <row r="415" spans="1:1" x14ac:dyDescent="0.25">
      <c r="A415" t="s">
        <v>3682</v>
      </c>
    </row>
    <row r="416" spans="1:1" x14ac:dyDescent="0.25">
      <c r="A416" t="s">
        <v>3683</v>
      </c>
    </row>
    <row r="417" spans="1:1" x14ac:dyDescent="0.25">
      <c r="A417" t="s">
        <v>3684</v>
      </c>
    </row>
    <row r="418" spans="1:1" x14ac:dyDescent="0.25">
      <c r="A418" t="s">
        <v>3685</v>
      </c>
    </row>
    <row r="419" spans="1:1" x14ac:dyDescent="0.25">
      <c r="A419" t="s">
        <v>3686</v>
      </c>
    </row>
    <row r="420" spans="1:1" x14ac:dyDescent="0.25">
      <c r="A420" t="s">
        <v>3687</v>
      </c>
    </row>
    <row r="421" spans="1:1" x14ac:dyDescent="0.25">
      <c r="A421" t="s">
        <v>3688</v>
      </c>
    </row>
    <row r="422" spans="1:1" x14ac:dyDescent="0.25">
      <c r="A422" t="s">
        <v>3689</v>
      </c>
    </row>
    <row r="423" spans="1:1" x14ac:dyDescent="0.25">
      <c r="A423" t="s">
        <v>3690</v>
      </c>
    </row>
    <row r="424" spans="1:1" x14ac:dyDescent="0.25">
      <c r="A424" t="s">
        <v>3691</v>
      </c>
    </row>
    <row r="425" spans="1:1" x14ac:dyDescent="0.25">
      <c r="A425" t="s">
        <v>3692</v>
      </c>
    </row>
    <row r="426" spans="1:1" x14ac:dyDescent="0.25">
      <c r="A426" t="s">
        <v>3693</v>
      </c>
    </row>
    <row r="427" spans="1:1" x14ac:dyDescent="0.25">
      <c r="A427" t="s">
        <v>3694</v>
      </c>
    </row>
    <row r="428" spans="1:1" x14ac:dyDescent="0.25">
      <c r="A428" t="s">
        <v>3695</v>
      </c>
    </row>
    <row r="429" spans="1:1" x14ac:dyDescent="0.25">
      <c r="A429" t="s">
        <v>3696</v>
      </c>
    </row>
    <row r="430" spans="1:1" x14ac:dyDescent="0.25">
      <c r="A430" t="s">
        <v>3697</v>
      </c>
    </row>
    <row r="431" spans="1:1" x14ac:dyDescent="0.25">
      <c r="A431" t="s">
        <v>3698</v>
      </c>
    </row>
    <row r="432" spans="1:1" x14ac:dyDescent="0.25">
      <c r="A432" t="s">
        <v>3699</v>
      </c>
    </row>
    <row r="433" spans="1:1" x14ac:dyDescent="0.25">
      <c r="A433" t="s">
        <v>3700</v>
      </c>
    </row>
    <row r="434" spans="1:1" x14ac:dyDescent="0.25">
      <c r="A434" t="s">
        <v>3701</v>
      </c>
    </row>
    <row r="435" spans="1:1" x14ac:dyDescent="0.25">
      <c r="A435" t="s">
        <v>3702</v>
      </c>
    </row>
    <row r="436" spans="1:1" x14ac:dyDescent="0.25">
      <c r="A436" t="s">
        <v>3703</v>
      </c>
    </row>
    <row r="437" spans="1:1" x14ac:dyDescent="0.25">
      <c r="A437" t="s">
        <v>3704</v>
      </c>
    </row>
    <row r="438" spans="1:1" x14ac:dyDescent="0.25">
      <c r="A438" t="s">
        <v>3705</v>
      </c>
    </row>
    <row r="439" spans="1:1" x14ac:dyDescent="0.25">
      <c r="A439" t="s">
        <v>3706</v>
      </c>
    </row>
    <row r="440" spans="1:1" x14ac:dyDescent="0.25">
      <c r="A440" t="s">
        <v>3707</v>
      </c>
    </row>
    <row r="441" spans="1:1" x14ac:dyDescent="0.25">
      <c r="A441" t="s">
        <v>3708</v>
      </c>
    </row>
    <row r="442" spans="1:1" x14ac:dyDescent="0.25">
      <c r="A442" t="s">
        <v>3709</v>
      </c>
    </row>
    <row r="443" spans="1:1" x14ac:dyDescent="0.25">
      <c r="A443" t="s">
        <v>3710</v>
      </c>
    </row>
    <row r="444" spans="1:1" x14ac:dyDescent="0.25">
      <c r="A444" t="s">
        <v>3711</v>
      </c>
    </row>
    <row r="445" spans="1:1" x14ac:dyDescent="0.25">
      <c r="A445" t="s">
        <v>3712</v>
      </c>
    </row>
    <row r="446" spans="1:1" x14ac:dyDescent="0.25">
      <c r="A446" t="s">
        <v>3713</v>
      </c>
    </row>
    <row r="447" spans="1:1" x14ac:dyDescent="0.25">
      <c r="A447" t="s">
        <v>3714</v>
      </c>
    </row>
    <row r="448" spans="1:1" x14ac:dyDescent="0.25">
      <c r="A448" t="s">
        <v>3715</v>
      </c>
    </row>
    <row r="449" spans="1:1" x14ac:dyDescent="0.25">
      <c r="A449" t="s">
        <v>3716</v>
      </c>
    </row>
    <row r="450" spans="1:1" x14ac:dyDescent="0.25">
      <c r="A450" t="s">
        <v>3717</v>
      </c>
    </row>
    <row r="451" spans="1:1" x14ac:dyDescent="0.25">
      <c r="A451" t="s">
        <v>3718</v>
      </c>
    </row>
    <row r="452" spans="1:1" x14ac:dyDescent="0.25">
      <c r="A452" t="s">
        <v>3719</v>
      </c>
    </row>
    <row r="453" spans="1:1" x14ac:dyDescent="0.25">
      <c r="A453" t="s">
        <v>3720</v>
      </c>
    </row>
    <row r="454" spans="1:1" x14ac:dyDescent="0.25">
      <c r="A454" t="s">
        <v>3721</v>
      </c>
    </row>
    <row r="455" spans="1:1" x14ac:dyDescent="0.25">
      <c r="A455" t="s">
        <v>3722</v>
      </c>
    </row>
    <row r="456" spans="1:1" x14ac:dyDescent="0.25">
      <c r="A456" t="s">
        <v>3723</v>
      </c>
    </row>
    <row r="457" spans="1:1" x14ac:dyDescent="0.25">
      <c r="A457" t="s">
        <v>3724</v>
      </c>
    </row>
    <row r="458" spans="1:1" x14ac:dyDescent="0.25">
      <c r="A458" t="s">
        <v>3725</v>
      </c>
    </row>
    <row r="459" spans="1:1" x14ac:dyDescent="0.25">
      <c r="A459" t="s">
        <v>3726</v>
      </c>
    </row>
    <row r="460" spans="1:1" x14ac:dyDescent="0.25">
      <c r="A460" t="s">
        <v>3727</v>
      </c>
    </row>
    <row r="461" spans="1:1" x14ac:dyDescent="0.25">
      <c r="A461" t="s">
        <v>3728</v>
      </c>
    </row>
    <row r="462" spans="1:1" x14ac:dyDescent="0.25">
      <c r="A462" t="s">
        <v>3729</v>
      </c>
    </row>
    <row r="463" spans="1:1" x14ac:dyDescent="0.25">
      <c r="A463" t="s">
        <v>3730</v>
      </c>
    </row>
    <row r="464" spans="1:1" x14ac:dyDescent="0.25">
      <c r="A464" t="s">
        <v>3731</v>
      </c>
    </row>
    <row r="465" spans="1:1" x14ac:dyDescent="0.25">
      <c r="A465" t="s">
        <v>3732</v>
      </c>
    </row>
    <row r="466" spans="1:1" x14ac:dyDescent="0.25">
      <c r="A466" t="s">
        <v>3733</v>
      </c>
    </row>
    <row r="467" spans="1:1" x14ac:dyDescent="0.25">
      <c r="A467" t="s">
        <v>3734</v>
      </c>
    </row>
    <row r="468" spans="1:1" x14ac:dyDescent="0.25">
      <c r="A468" t="s">
        <v>3735</v>
      </c>
    </row>
    <row r="469" spans="1:1" x14ac:dyDescent="0.25">
      <c r="A469" t="s">
        <v>3736</v>
      </c>
    </row>
    <row r="470" spans="1:1" x14ac:dyDescent="0.25">
      <c r="A470" t="s">
        <v>3737</v>
      </c>
    </row>
    <row r="471" spans="1:1" x14ac:dyDescent="0.25">
      <c r="A471" t="s">
        <v>3738</v>
      </c>
    </row>
    <row r="472" spans="1:1" x14ac:dyDescent="0.25">
      <c r="A472" t="s">
        <v>3739</v>
      </c>
    </row>
    <row r="473" spans="1:1" x14ac:dyDescent="0.25">
      <c r="A473" t="s">
        <v>3740</v>
      </c>
    </row>
    <row r="474" spans="1:1" x14ac:dyDescent="0.25">
      <c r="A474" t="s">
        <v>3741</v>
      </c>
    </row>
    <row r="475" spans="1:1" x14ac:dyDescent="0.25">
      <c r="A475" t="s">
        <v>3742</v>
      </c>
    </row>
    <row r="476" spans="1:1" x14ac:dyDescent="0.25">
      <c r="A476" t="s">
        <v>3743</v>
      </c>
    </row>
    <row r="477" spans="1:1" x14ac:dyDescent="0.25">
      <c r="A477" t="s">
        <v>3744</v>
      </c>
    </row>
    <row r="478" spans="1:1" x14ac:dyDescent="0.25">
      <c r="A478" t="s">
        <v>3745</v>
      </c>
    </row>
    <row r="479" spans="1:1" x14ac:dyDescent="0.25">
      <c r="A479" t="s">
        <v>3746</v>
      </c>
    </row>
    <row r="480" spans="1:1" x14ac:dyDescent="0.25">
      <c r="A480" t="s">
        <v>3747</v>
      </c>
    </row>
    <row r="481" spans="1:1" x14ac:dyDescent="0.25">
      <c r="A481" t="s">
        <v>3748</v>
      </c>
    </row>
    <row r="482" spans="1:1" x14ac:dyDescent="0.25">
      <c r="A482" t="s">
        <v>3749</v>
      </c>
    </row>
    <row r="483" spans="1:1" x14ac:dyDescent="0.25">
      <c r="A483" t="s">
        <v>3750</v>
      </c>
    </row>
    <row r="484" spans="1:1" x14ac:dyDescent="0.25">
      <c r="A484" t="s">
        <v>3751</v>
      </c>
    </row>
    <row r="485" spans="1:1" x14ac:dyDescent="0.25">
      <c r="A485" t="s">
        <v>3752</v>
      </c>
    </row>
    <row r="486" spans="1:1" x14ac:dyDescent="0.25">
      <c r="A486" t="s">
        <v>3753</v>
      </c>
    </row>
    <row r="487" spans="1:1" x14ac:dyDescent="0.25">
      <c r="A487" t="s">
        <v>3754</v>
      </c>
    </row>
    <row r="488" spans="1:1" x14ac:dyDescent="0.25">
      <c r="A488" t="s">
        <v>3755</v>
      </c>
    </row>
    <row r="489" spans="1:1" x14ac:dyDescent="0.25">
      <c r="A489" t="s">
        <v>3756</v>
      </c>
    </row>
    <row r="490" spans="1:1" x14ac:dyDescent="0.25">
      <c r="A490" t="s">
        <v>3757</v>
      </c>
    </row>
    <row r="491" spans="1:1" x14ac:dyDescent="0.25">
      <c r="A491" t="s">
        <v>3758</v>
      </c>
    </row>
    <row r="492" spans="1:1" x14ac:dyDescent="0.25">
      <c r="A492" t="s">
        <v>3759</v>
      </c>
    </row>
    <row r="493" spans="1:1" x14ac:dyDescent="0.25">
      <c r="A493" t="s">
        <v>3760</v>
      </c>
    </row>
    <row r="494" spans="1:1" x14ac:dyDescent="0.25">
      <c r="A494" t="s">
        <v>3761</v>
      </c>
    </row>
    <row r="495" spans="1:1" x14ac:dyDescent="0.25">
      <c r="A495" t="s">
        <v>3762</v>
      </c>
    </row>
    <row r="496" spans="1:1" x14ac:dyDescent="0.25">
      <c r="A496" t="s">
        <v>3763</v>
      </c>
    </row>
    <row r="497" spans="1:1" x14ac:dyDescent="0.25">
      <c r="A497" t="s">
        <v>3764</v>
      </c>
    </row>
    <row r="498" spans="1:1" x14ac:dyDescent="0.25">
      <c r="A498" t="s">
        <v>3765</v>
      </c>
    </row>
    <row r="499" spans="1:1" x14ac:dyDescent="0.25">
      <c r="A499" t="s">
        <v>3766</v>
      </c>
    </row>
    <row r="500" spans="1:1" x14ac:dyDescent="0.25">
      <c r="A500" t="s">
        <v>3767</v>
      </c>
    </row>
    <row r="501" spans="1:1" x14ac:dyDescent="0.25">
      <c r="A501" t="s">
        <v>3768</v>
      </c>
    </row>
    <row r="502" spans="1:1" x14ac:dyDescent="0.25">
      <c r="A502" t="s">
        <v>3769</v>
      </c>
    </row>
    <row r="503" spans="1:1" x14ac:dyDescent="0.25">
      <c r="A503" t="s">
        <v>3770</v>
      </c>
    </row>
    <row r="504" spans="1:1" x14ac:dyDescent="0.25">
      <c r="A504" t="s">
        <v>3771</v>
      </c>
    </row>
    <row r="505" spans="1:1" x14ac:dyDescent="0.25">
      <c r="A505" t="s">
        <v>3772</v>
      </c>
    </row>
    <row r="506" spans="1:1" x14ac:dyDescent="0.25">
      <c r="A506" t="s">
        <v>3773</v>
      </c>
    </row>
    <row r="507" spans="1:1" x14ac:dyDescent="0.25">
      <c r="A507" t="s">
        <v>3774</v>
      </c>
    </row>
    <row r="508" spans="1:1" x14ac:dyDescent="0.25">
      <c r="A508" t="s">
        <v>3775</v>
      </c>
    </row>
    <row r="509" spans="1:1" x14ac:dyDescent="0.25">
      <c r="A509" t="s">
        <v>3776</v>
      </c>
    </row>
    <row r="510" spans="1:1" x14ac:dyDescent="0.25">
      <c r="A510" t="s">
        <v>3777</v>
      </c>
    </row>
    <row r="511" spans="1:1" x14ac:dyDescent="0.25">
      <c r="A511" t="s">
        <v>3778</v>
      </c>
    </row>
    <row r="512" spans="1:1" x14ac:dyDescent="0.25">
      <c r="A512" t="s">
        <v>3779</v>
      </c>
    </row>
    <row r="513" spans="1:1" x14ac:dyDescent="0.25">
      <c r="A513" t="s">
        <v>3780</v>
      </c>
    </row>
    <row r="514" spans="1:1" x14ac:dyDescent="0.25">
      <c r="A514" t="s">
        <v>3781</v>
      </c>
    </row>
    <row r="515" spans="1:1" x14ac:dyDescent="0.25">
      <c r="A515" t="s">
        <v>3782</v>
      </c>
    </row>
    <row r="516" spans="1:1" x14ac:dyDescent="0.25">
      <c r="A516" t="s">
        <v>3783</v>
      </c>
    </row>
    <row r="517" spans="1:1" x14ac:dyDescent="0.25">
      <c r="A517" t="s">
        <v>3784</v>
      </c>
    </row>
    <row r="518" spans="1:1" x14ac:dyDescent="0.25">
      <c r="A518" t="s">
        <v>3785</v>
      </c>
    </row>
    <row r="519" spans="1:1" x14ac:dyDescent="0.25">
      <c r="A519" t="s">
        <v>3786</v>
      </c>
    </row>
    <row r="520" spans="1:1" x14ac:dyDescent="0.25">
      <c r="A520" t="s">
        <v>3787</v>
      </c>
    </row>
    <row r="521" spans="1:1" x14ac:dyDescent="0.25">
      <c r="A521" t="s">
        <v>3788</v>
      </c>
    </row>
    <row r="522" spans="1:1" x14ac:dyDescent="0.25">
      <c r="A522" t="s">
        <v>3789</v>
      </c>
    </row>
    <row r="523" spans="1:1" x14ac:dyDescent="0.25">
      <c r="A523" t="s">
        <v>3790</v>
      </c>
    </row>
    <row r="524" spans="1:1" x14ac:dyDescent="0.25">
      <c r="A524" t="s">
        <v>3791</v>
      </c>
    </row>
    <row r="525" spans="1:1" x14ac:dyDescent="0.25">
      <c r="A525" t="s">
        <v>3792</v>
      </c>
    </row>
    <row r="526" spans="1:1" x14ac:dyDescent="0.25">
      <c r="A526" t="s">
        <v>3793</v>
      </c>
    </row>
    <row r="527" spans="1:1" x14ac:dyDescent="0.25">
      <c r="A527" t="s">
        <v>3794</v>
      </c>
    </row>
    <row r="528" spans="1:1" x14ac:dyDescent="0.25">
      <c r="A528" t="s">
        <v>3795</v>
      </c>
    </row>
    <row r="529" spans="1:1" x14ac:dyDescent="0.25">
      <c r="A529" t="s">
        <v>3796</v>
      </c>
    </row>
    <row r="530" spans="1:1" x14ac:dyDescent="0.25">
      <c r="A530" t="s">
        <v>3797</v>
      </c>
    </row>
    <row r="531" spans="1:1" x14ac:dyDescent="0.25">
      <c r="A531" t="s">
        <v>3798</v>
      </c>
    </row>
    <row r="532" spans="1:1" x14ac:dyDescent="0.25">
      <c r="A532" t="s">
        <v>3799</v>
      </c>
    </row>
    <row r="533" spans="1:1" x14ac:dyDescent="0.25">
      <c r="A533" t="s">
        <v>3800</v>
      </c>
    </row>
    <row r="534" spans="1:1" x14ac:dyDescent="0.25">
      <c r="A534" t="s">
        <v>3801</v>
      </c>
    </row>
    <row r="535" spans="1:1" x14ac:dyDescent="0.25">
      <c r="A535" t="s">
        <v>3802</v>
      </c>
    </row>
    <row r="536" spans="1:1" x14ac:dyDescent="0.25">
      <c r="A536" t="s">
        <v>3803</v>
      </c>
    </row>
    <row r="537" spans="1:1" x14ac:dyDescent="0.25">
      <c r="A537" t="s">
        <v>3804</v>
      </c>
    </row>
    <row r="538" spans="1:1" x14ac:dyDescent="0.25">
      <c r="A538" t="s">
        <v>3805</v>
      </c>
    </row>
    <row r="539" spans="1:1" x14ac:dyDescent="0.25">
      <c r="A539" t="s">
        <v>3806</v>
      </c>
    </row>
    <row r="540" spans="1:1" x14ac:dyDescent="0.25">
      <c r="A540" t="s">
        <v>3807</v>
      </c>
    </row>
    <row r="541" spans="1:1" x14ac:dyDescent="0.25">
      <c r="A541" t="s">
        <v>3808</v>
      </c>
    </row>
    <row r="542" spans="1:1" x14ac:dyDescent="0.25">
      <c r="A542" t="s">
        <v>3809</v>
      </c>
    </row>
    <row r="543" spans="1:1" x14ac:dyDescent="0.25">
      <c r="A543" t="s">
        <v>3810</v>
      </c>
    </row>
    <row r="544" spans="1:1" x14ac:dyDescent="0.25">
      <c r="A544" t="s">
        <v>3811</v>
      </c>
    </row>
    <row r="545" spans="1:1" x14ac:dyDescent="0.25">
      <c r="A545" t="s">
        <v>3812</v>
      </c>
    </row>
    <row r="546" spans="1:1" x14ac:dyDescent="0.25">
      <c r="A546" t="s">
        <v>3813</v>
      </c>
    </row>
    <row r="547" spans="1:1" x14ac:dyDescent="0.25">
      <c r="A547" t="s">
        <v>3814</v>
      </c>
    </row>
    <row r="548" spans="1:1" x14ac:dyDescent="0.25">
      <c r="A548" t="s">
        <v>3815</v>
      </c>
    </row>
    <row r="549" spans="1:1" x14ac:dyDescent="0.25">
      <c r="A549" t="s">
        <v>3816</v>
      </c>
    </row>
    <row r="550" spans="1:1" x14ac:dyDescent="0.25">
      <c r="A550" t="s">
        <v>3817</v>
      </c>
    </row>
    <row r="551" spans="1:1" x14ac:dyDescent="0.25">
      <c r="A551" t="s">
        <v>3818</v>
      </c>
    </row>
    <row r="552" spans="1:1" x14ac:dyDescent="0.25">
      <c r="A552" t="s">
        <v>3819</v>
      </c>
    </row>
    <row r="553" spans="1:1" x14ac:dyDescent="0.25">
      <c r="A553" t="s">
        <v>3820</v>
      </c>
    </row>
    <row r="554" spans="1:1" x14ac:dyDescent="0.25">
      <c r="A554" t="s">
        <v>3821</v>
      </c>
    </row>
    <row r="555" spans="1:1" x14ac:dyDescent="0.25">
      <c r="A555" t="s">
        <v>3822</v>
      </c>
    </row>
    <row r="556" spans="1:1" x14ac:dyDescent="0.25">
      <c r="A556" t="s">
        <v>3823</v>
      </c>
    </row>
    <row r="557" spans="1:1" x14ac:dyDescent="0.25">
      <c r="A557" t="s">
        <v>3824</v>
      </c>
    </row>
    <row r="558" spans="1:1" x14ac:dyDescent="0.25">
      <c r="A558" t="s">
        <v>3825</v>
      </c>
    </row>
    <row r="559" spans="1:1" x14ac:dyDescent="0.25">
      <c r="A559" t="s">
        <v>3826</v>
      </c>
    </row>
    <row r="560" spans="1:1" x14ac:dyDescent="0.25">
      <c r="A560" t="s">
        <v>3827</v>
      </c>
    </row>
    <row r="561" spans="1:1" x14ac:dyDescent="0.25">
      <c r="A561" t="s">
        <v>3828</v>
      </c>
    </row>
    <row r="562" spans="1:1" x14ac:dyDescent="0.25">
      <c r="A562" t="s">
        <v>3829</v>
      </c>
    </row>
    <row r="563" spans="1:1" x14ac:dyDescent="0.25">
      <c r="A563" t="s">
        <v>3830</v>
      </c>
    </row>
    <row r="564" spans="1:1" x14ac:dyDescent="0.25">
      <c r="A564" t="s">
        <v>3831</v>
      </c>
    </row>
    <row r="565" spans="1:1" x14ac:dyDescent="0.25">
      <c r="A565" t="s">
        <v>3832</v>
      </c>
    </row>
    <row r="566" spans="1:1" x14ac:dyDescent="0.25">
      <c r="A566" t="s">
        <v>3833</v>
      </c>
    </row>
    <row r="567" spans="1:1" x14ac:dyDescent="0.25">
      <c r="A567" t="s">
        <v>3834</v>
      </c>
    </row>
    <row r="568" spans="1:1" x14ac:dyDescent="0.25">
      <c r="A568" t="s">
        <v>3835</v>
      </c>
    </row>
    <row r="569" spans="1:1" x14ac:dyDescent="0.25">
      <c r="A569" t="s">
        <v>3836</v>
      </c>
    </row>
    <row r="570" spans="1:1" x14ac:dyDescent="0.25">
      <c r="A570" t="s">
        <v>3837</v>
      </c>
    </row>
    <row r="571" spans="1:1" x14ac:dyDescent="0.25">
      <c r="A571" t="s">
        <v>3838</v>
      </c>
    </row>
    <row r="572" spans="1:1" x14ac:dyDescent="0.25">
      <c r="A572" t="s">
        <v>3839</v>
      </c>
    </row>
    <row r="573" spans="1:1" x14ac:dyDescent="0.25">
      <c r="A573" t="s">
        <v>3840</v>
      </c>
    </row>
    <row r="574" spans="1:1" x14ac:dyDescent="0.25">
      <c r="A574" t="s">
        <v>3841</v>
      </c>
    </row>
    <row r="575" spans="1:1" x14ac:dyDescent="0.25">
      <c r="A575" t="s">
        <v>3842</v>
      </c>
    </row>
    <row r="576" spans="1:1" x14ac:dyDescent="0.25">
      <c r="A576" t="s">
        <v>3843</v>
      </c>
    </row>
    <row r="577" spans="1:1" x14ac:dyDescent="0.25">
      <c r="A577" t="s">
        <v>3844</v>
      </c>
    </row>
    <row r="578" spans="1:1" x14ac:dyDescent="0.25">
      <c r="A578" t="s">
        <v>3845</v>
      </c>
    </row>
    <row r="579" spans="1:1" x14ac:dyDescent="0.25">
      <c r="A579" t="s">
        <v>3846</v>
      </c>
    </row>
    <row r="580" spans="1:1" x14ac:dyDescent="0.25">
      <c r="A580" t="s">
        <v>3847</v>
      </c>
    </row>
    <row r="581" spans="1:1" x14ac:dyDescent="0.25">
      <c r="A581" t="s">
        <v>3848</v>
      </c>
    </row>
    <row r="582" spans="1:1" x14ac:dyDescent="0.25">
      <c r="A582" t="s">
        <v>3849</v>
      </c>
    </row>
    <row r="583" spans="1:1" x14ac:dyDescent="0.25">
      <c r="A583" t="s">
        <v>3850</v>
      </c>
    </row>
    <row r="584" spans="1:1" x14ac:dyDescent="0.25">
      <c r="A584" t="s">
        <v>3851</v>
      </c>
    </row>
    <row r="585" spans="1:1" x14ac:dyDescent="0.25">
      <c r="A585" t="s">
        <v>3852</v>
      </c>
    </row>
    <row r="586" spans="1:1" x14ac:dyDescent="0.25">
      <c r="A586" t="s">
        <v>3853</v>
      </c>
    </row>
    <row r="587" spans="1:1" x14ac:dyDescent="0.25">
      <c r="A587" t="s">
        <v>3854</v>
      </c>
    </row>
    <row r="588" spans="1:1" x14ac:dyDescent="0.25">
      <c r="A588" t="s">
        <v>3855</v>
      </c>
    </row>
    <row r="589" spans="1:1" x14ac:dyDescent="0.25">
      <c r="A589" t="s">
        <v>3856</v>
      </c>
    </row>
    <row r="590" spans="1:1" x14ac:dyDescent="0.25">
      <c r="A590" t="s">
        <v>3857</v>
      </c>
    </row>
    <row r="591" spans="1:1" x14ac:dyDescent="0.25">
      <c r="A591" t="s">
        <v>3858</v>
      </c>
    </row>
    <row r="592" spans="1:1" x14ac:dyDescent="0.25">
      <c r="A592" t="s">
        <v>3859</v>
      </c>
    </row>
    <row r="593" spans="1:1" x14ac:dyDescent="0.25">
      <c r="A593" t="s">
        <v>3860</v>
      </c>
    </row>
    <row r="594" spans="1:1" x14ac:dyDescent="0.25">
      <c r="A594" t="s">
        <v>3861</v>
      </c>
    </row>
    <row r="595" spans="1:1" x14ac:dyDescent="0.25">
      <c r="A595" t="s">
        <v>3862</v>
      </c>
    </row>
    <row r="596" spans="1:1" x14ac:dyDescent="0.25">
      <c r="A596" t="s">
        <v>3863</v>
      </c>
    </row>
    <row r="597" spans="1:1" x14ac:dyDescent="0.25">
      <c r="A597" t="s">
        <v>3864</v>
      </c>
    </row>
    <row r="598" spans="1:1" x14ac:dyDescent="0.25">
      <c r="A598" t="s">
        <v>3865</v>
      </c>
    </row>
    <row r="599" spans="1:1" x14ac:dyDescent="0.25">
      <c r="A599" t="s">
        <v>3866</v>
      </c>
    </row>
    <row r="600" spans="1:1" x14ac:dyDescent="0.25">
      <c r="A600" t="s">
        <v>3867</v>
      </c>
    </row>
    <row r="601" spans="1:1" x14ac:dyDescent="0.25">
      <c r="A601" t="s">
        <v>3868</v>
      </c>
    </row>
    <row r="602" spans="1:1" x14ac:dyDescent="0.25">
      <c r="A602" t="s">
        <v>3869</v>
      </c>
    </row>
    <row r="603" spans="1:1" x14ac:dyDescent="0.25">
      <c r="A603" t="s">
        <v>3870</v>
      </c>
    </row>
    <row r="604" spans="1:1" x14ac:dyDescent="0.25">
      <c r="A604" t="s">
        <v>3871</v>
      </c>
    </row>
    <row r="605" spans="1:1" x14ac:dyDescent="0.25">
      <c r="A605" t="s">
        <v>3872</v>
      </c>
    </row>
    <row r="606" spans="1:1" x14ac:dyDescent="0.25">
      <c r="A606" t="s">
        <v>3873</v>
      </c>
    </row>
    <row r="607" spans="1:1" x14ac:dyDescent="0.25">
      <c r="A607" t="s">
        <v>3874</v>
      </c>
    </row>
    <row r="608" spans="1:1" x14ac:dyDescent="0.25">
      <c r="A608" t="s">
        <v>3875</v>
      </c>
    </row>
    <row r="609" spans="1:1" x14ac:dyDescent="0.25">
      <c r="A609" t="s">
        <v>3876</v>
      </c>
    </row>
    <row r="610" spans="1:1" x14ac:dyDescent="0.25">
      <c r="A610" t="s">
        <v>3877</v>
      </c>
    </row>
    <row r="611" spans="1:1" x14ac:dyDescent="0.25">
      <c r="A611" t="s">
        <v>3878</v>
      </c>
    </row>
    <row r="612" spans="1:1" x14ac:dyDescent="0.25">
      <c r="A612" t="s">
        <v>3879</v>
      </c>
    </row>
    <row r="613" spans="1:1" x14ac:dyDescent="0.25">
      <c r="A613" t="s">
        <v>3880</v>
      </c>
    </row>
    <row r="614" spans="1:1" x14ac:dyDescent="0.25">
      <c r="A614" t="s">
        <v>3881</v>
      </c>
    </row>
    <row r="615" spans="1:1" x14ac:dyDescent="0.25">
      <c r="A615" t="s">
        <v>3882</v>
      </c>
    </row>
    <row r="616" spans="1:1" x14ac:dyDescent="0.25">
      <c r="A616" t="s">
        <v>3883</v>
      </c>
    </row>
    <row r="617" spans="1:1" x14ac:dyDescent="0.25">
      <c r="A617" t="s">
        <v>3884</v>
      </c>
    </row>
    <row r="618" spans="1:1" x14ac:dyDescent="0.25">
      <c r="A618" t="s">
        <v>3885</v>
      </c>
    </row>
    <row r="619" spans="1:1" x14ac:dyDescent="0.25">
      <c r="A619" t="s">
        <v>3886</v>
      </c>
    </row>
    <row r="620" spans="1:1" x14ac:dyDescent="0.25">
      <c r="A620" t="s">
        <v>3887</v>
      </c>
    </row>
    <row r="621" spans="1:1" x14ac:dyDescent="0.25">
      <c r="A621" t="s">
        <v>3888</v>
      </c>
    </row>
    <row r="622" spans="1:1" x14ac:dyDescent="0.25">
      <c r="A622" t="s">
        <v>3889</v>
      </c>
    </row>
    <row r="623" spans="1:1" x14ac:dyDescent="0.25">
      <c r="A623" t="s">
        <v>3890</v>
      </c>
    </row>
    <row r="624" spans="1:1" x14ac:dyDescent="0.25">
      <c r="A624" t="s">
        <v>3891</v>
      </c>
    </row>
    <row r="625" spans="1:1" x14ac:dyDescent="0.25">
      <c r="A625" t="s">
        <v>3892</v>
      </c>
    </row>
    <row r="626" spans="1:1" x14ac:dyDescent="0.25">
      <c r="A626" t="s">
        <v>3893</v>
      </c>
    </row>
    <row r="627" spans="1:1" x14ac:dyDescent="0.25">
      <c r="A627" t="s">
        <v>3894</v>
      </c>
    </row>
    <row r="628" spans="1:1" x14ac:dyDescent="0.25">
      <c r="A628" t="s">
        <v>3895</v>
      </c>
    </row>
    <row r="629" spans="1:1" x14ac:dyDescent="0.25">
      <c r="A629" t="s">
        <v>3896</v>
      </c>
    </row>
    <row r="630" spans="1:1" x14ac:dyDescent="0.25">
      <c r="A630" t="s">
        <v>3897</v>
      </c>
    </row>
    <row r="631" spans="1:1" x14ac:dyDescent="0.25">
      <c r="A631" t="s">
        <v>3898</v>
      </c>
    </row>
    <row r="632" spans="1:1" x14ac:dyDescent="0.25">
      <c r="A632" t="s">
        <v>3899</v>
      </c>
    </row>
    <row r="633" spans="1:1" x14ac:dyDescent="0.25">
      <c r="A633" t="s">
        <v>3900</v>
      </c>
    </row>
    <row r="634" spans="1:1" x14ac:dyDescent="0.25">
      <c r="A634" t="s">
        <v>3901</v>
      </c>
    </row>
    <row r="635" spans="1:1" x14ac:dyDescent="0.25">
      <c r="A635" t="s">
        <v>3902</v>
      </c>
    </row>
    <row r="636" spans="1:1" x14ac:dyDescent="0.25">
      <c r="A636" t="s">
        <v>3903</v>
      </c>
    </row>
    <row r="637" spans="1:1" x14ac:dyDescent="0.25">
      <c r="A637" t="s">
        <v>3904</v>
      </c>
    </row>
    <row r="638" spans="1:1" x14ac:dyDescent="0.25">
      <c r="A638" t="s">
        <v>3905</v>
      </c>
    </row>
    <row r="639" spans="1:1" x14ac:dyDescent="0.25">
      <c r="A639" t="s">
        <v>3906</v>
      </c>
    </row>
    <row r="640" spans="1:1" x14ac:dyDescent="0.25">
      <c r="A640" t="s">
        <v>3907</v>
      </c>
    </row>
    <row r="641" spans="1:1" x14ac:dyDescent="0.25">
      <c r="A641" t="s">
        <v>3908</v>
      </c>
    </row>
    <row r="642" spans="1:1" x14ac:dyDescent="0.25">
      <c r="A642" t="s">
        <v>3909</v>
      </c>
    </row>
    <row r="643" spans="1:1" x14ac:dyDescent="0.25">
      <c r="A643" t="s">
        <v>3910</v>
      </c>
    </row>
    <row r="644" spans="1:1" x14ac:dyDescent="0.25">
      <c r="A644" t="s">
        <v>3911</v>
      </c>
    </row>
    <row r="645" spans="1:1" x14ac:dyDescent="0.25">
      <c r="A645" t="s">
        <v>3912</v>
      </c>
    </row>
    <row r="646" spans="1:1" x14ac:dyDescent="0.25">
      <c r="A646" t="s">
        <v>3913</v>
      </c>
    </row>
    <row r="647" spans="1:1" x14ac:dyDescent="0.25">
      <c r="A647" t="s">
        <v>3914</v>
      </c>
    </row>
    <row r="648" spans="1:1" x14ac:dyDescent="0.25">
      <c r="A648" t="s">
        <v>3915</v>
      </c>
    </row>
    <row r="649" spans="1:1" x14ac:dyDescent="0.25">
      <c r="A649" t="s">
        <v>3916</v>
      </c>
    </row>
    <row r="650" spans="1:1" x14ac:dyDescent="0.25">
      <c r="A650" t="s">
        <v>3917</v>
      </c>
    </row>
    <row r="651" spans="1:1" x14ac:dyDescent="0.25">
      <c r="A651" t="s">
        <v>3918</v>
      </c>
    </row>
    <row r="652" spans="1:1" x14ac:dyDescent="0.25">
      <c r="A652" t="s">
        <v>3919</v>
      </c>
    </row>
    <row r="653" spans="1:1" x14ac:dyDescent="0.25">
      <c r="A653" t="s">
        <v>3920</v>
      </c>
    </row>
    <row r="654" spans="1:1" x14ac:dyDescent="0.25">
      <c r="A654" t="s">
        <v>3921</v>
      </c>
    </row>
    <row r="655" spans="1:1" x14ac:dyDescent="0.25">
      <c r="A655" t="s">
        <v>3922</v>
      </c>
    </row>
    <row r="656" spans="1:1" x14ac:dyDescent="0.25">
      <c r="A656" t="s">
        <v>3923</v>
      </c>
    </row>
    <row r="657" spans="1:1" x14ac:dyDescent="0.25">
      <c r="A657" t="s">
        <v>3924</v>
      </c>
    </row>
    <row r="658" spans="1:1" x14ac:dyDescent="0.25">
      <c r="A658" t="s">
        <v>3925</v>
      </c>
    </row>
    <row r="659" spans="1:1" x14ac:dyDescent="0.25">
      <c r="A659" t="s">
        <v>3926</v>
      </c>
    </row>
    <row r="660" spans="1:1" x14ac:dyDescent="0.25">
      <c r="A660" t="s">
        <v>3927</v>
      </c>
    </row>
    <row r="661" spans="1:1" x14ac:dyDescent="0.25">
      <c r="A661" t="s">
        <v>3928</v>
      </c>
    </row>
    <row r="662" spans="1:1" x14ac:dyDescent="0.25">
      <c r="A662" t="s">
        <v>3929</v>
      </c>
    </row>
    <row r="663" spans="1:1" x14ac:dyDescent="0.25">
      <c r="A663" t="s">
        <v>3930</v>
      </c>
    </row>
    <row r="664" spans="1:1" x14ac:dyDescent="0.25">
      <c r="A664" t="s">
        <v>3931</v>
      </c>
    </row>
    <row r="665" spans="1:1" x14ac:dyDescent="0.25">
      <c r="A665" t="s">
        <v>3932</v>
      </c>
    </row>
    <row r="666" spans="1:1" x14ac:dyDescent="0.25">
      <c r="A666" t="s">
        <v>3933</v>
      </c>
    </row>
    <row r="667" spans="1:1" x14ac:dyDescent="0.25">
      <c r="A667" t="s">
        <v>3934</v>
      </c>
    </row>
    <row r="668" spans="1:1" x14ac:dyDescent="0.25">
      <c r="A668" t="s">
        <v>3935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Full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Breen-Bondie</dc:creator>
  <cp:lastModifiedBy>Kyle Breen-Bondie</cp:lastModifiedBy>
  <dcterms:created xsi:type="dcterms:W3CDTF">2023-11-03T15:24:21Z</dcterms:created>
  <dcterms:modified xsi:type="dcterms:W3CDTF">2023-11-03T16:42:13Z</dcterms:modified>
</cp:coreProperties>
</file>