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filterPrivacy="1" codeName="ThisWorkbook"/>
  <xr:revisionPtr revIDLastSave="85" documentId="8_{4B9DC876-4AF0-4970-A7AD-D9952D8D2958}" xr6:coauthVersionLast="47" xr6:coauthVersionMax="47" xr10:uidLastSave="{54FC63A3-6B48-4B6E-9CDB-4C8F9DF69267}"/>
  <bookViews>
    <workbookView xWindow="-120" yWindow="-120" windowWidth="29040" windowHeight="15840" xr2:uid="{00000000-000D-0000-FFFF-FFFF00000000}"/>
  </bookViews>
  <sheets>
    <sheet name="PlanningProjet" sheetId="11" r:id="rId1"/>
    <sheet name="Feuil1" sheetId="12" r:id="rId2"/>
  </sheets>
  <externalReferences>
    <externalReference r:id="rId3"/>
  </externalReferences>
  <definedNames>
    <definedName name="avancement_tâche" localSheetId="0">PlanningProjet!$D1</definedName>
    <definedName name="ce_jour" localSheetId="0">TODAY()</definedName>
    <definedName name="Début_Projet">PlanningProjet!$E$2</definedName>
    <definedName name="début_tâche" localSheetId="0">PlanningProjet!$E1</definedName>
    <definedName name="fin_tâche" localSheetId="0">PlanningProjet!$F1</definedName>
    <definedName name="Implémentation_projet">PlanningProjet!$E$3</definedName>
    <definedName name="_xlnm.Print_Titles" localSheetId="0">PlanningProjet!$4:$6</definedName>
    <definedName name="Jours_Fériés">[1]Jour_férié!$A$1:$A$17</definedName>
    <definedName name="Semaine_Affichage">PlanningProjet!$E$4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5" i="11" l="1"/>
  <c r="I5" i="11"/>
  <c r="I6" i="11" s="1"/>
  <c r="H7" i="11" l="1"/>
  <c r="H21" i="11" l="1"/>
  <c r="H28" i="11"/>
  <c r="H27" i="11"/>
  <c r="H26" i="11"/>
  <c r="H25" i="11"/>
  <c r="H23" i="11"/>
  <c r="H20" i="11"/>
  <c r="H19" i="11"/>
  <c r="H14" i="11"/>
  <c r="H8" i="11"/>
  <c r="H22" i="11" l="1"/>
  <c r="H9" i="11"/>
  <c r="H24" i="11" l="1"/>
  <c r="H10" i="11"/>
  <c r="H15" i="11"/>
  <c r="H13" i="11"/>
  <c r="J5" i="11"/>
  <c r="K5" i="11" l="1"/>
  <c r="L5" i="11" l="1"/>
  <c r="M5" i="11" l="1"/>
  <c r="N5" i="11" l="1"/>
  <c r="O5" i="11" l="1"/>
  <c r="P5" i="11" l="1"/>
  <c r="P6" i="11" s="1"/>
  <c r="O6" i="11"/>
  <c r="N6" i="11"/>
  <c r="M6" i="11"/>
  <c r="L6" i="11"/>
  <c r="K6" i="11"/>
  <c r="J6" i="11"/>
  <c r="I4" i="11"/>
  <c r="H16" i="11" l="1"/>
  <c r="H11" i="11"/>
  <c r="H12" i="11"/>
  <c r="P4" i="11"/>
  <c r="Q5" i="11"/>
  <c r="R5" i="11" l="1"/>
  <c r="S5" i="11" l="1"/>
  <c r="T5" i="11" l="1"/>
  <c r="U5" i="11" l="1"/>
  <c r="V5" i="11" l="1"/>
  <c r="W5" i="11" l="1"/>
  <c r="W6" i="11" s="1"/>
  <c r="V6" i="11"/>
  <c r="U6" i="11"/>
  <c r="T6" i="11"/>
  <c r="S6" i="11"/>
  <c r="R6" i="11"/>
  <c r="Q6" i="11"/>
  <c r="H18" i="11"/>
  <c r="H17" i="1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P6" i="11"/>
  <c r="AO6" i="11"/>
  <c r="AN6" i="11"/>
  <c r="AM6" i="11"/>
  <c r="AL6" i="11"/>
  <c r="AK6" i="11"/>
  <c r="AQ6" i="11" l="1"/>
  <c r="AS5" i="1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l="1"/>
  <c r="BM5" i="11"/>
  <c r="BM4" i="11" l="1"/>
  <c r="BM6" i="11"/>
  <c r="BN5" i="11"/>
  <c r="BO5" i="11" l="1"/>
  <c r="BN6" i="11"/>
  <c r="BP5" i="11" l="1"/>
  <c r="BO6" i="11"/>
  <c r="BQ5" i="11" l="1"/>
  <c r="BP6" i="11"/>
  <c r="BQ6" i="11" l="1"/>
  <c r="BR5" i="11"/>
  <c r="BS5" i="11" l="1"/>
  <c r="BR6" i="11"/>
  <c r="BS6" i="11" l="1"/>
  <c r="BT5" i="11"/>
  <c r="BT4" i="11" l="1"/>
  <c r="BT6" i="11"/>
  <c r="BU5" i="11"/>
  <c r="BU6" i="11" l="1"/>
  <c r="BV5" i="11"/>
  <c r="BW5" i="11" l="1"/>
  <c r="BV6" i="11"/>
  <c r="BX5" i="11" l="1"/>
  <c r="BW6" i="11"/>
  <c r="BX6" i="11" l="1"/>
  <c r="BY5" i="11"/>
  <c r="BZ5" i="11" l="1"/>
  <c r="BY6" i="11"/>
  <c r="BZ6" i="11" l="1"/>
  <c r="CA5" i="11"/>
  <c r="CA4" i="11" l="1"/>
  <c r="CA6" i="11"/>
  <c r="CB5" i="11"/>
  <c r="CB6" i="11" l="1"/>
  <c r="CC5" i="11"/>
  <c r="CC6" i="11" l="1"/>
  <c r="CD5" i="11"/>
  <c r="CD6" i="11" l="1"/>
  <c r="CE5" i="11"/>
  <c r="CF5" i="11" l="1"/>
  <c r="CE6" i="11"/>
  <c r="CG5" i="11" l="1"/>
  <c r="CF6" i="11"/>
  <c r="CG6" i="11" l="1"/>
  <c r="CH5" i="11"/>
  <c r="CH4" i="11" l="1"/>
  <c r="CH6" i="11"/>
  <c r="CI5" i="11"/>
  <c r="CJ5" i="11" l="1"/>
  <c r="CI6" i="11"/>
  <c r="CK5" i="11" l="1"/>
  <c r="CJ6" i="11"/>
  <c r="CK6" i="11" l="1"/>
  <c r="CL5" i="11"/>
  <c r="CM5" i="11" l="1"/>
  <c r="CL6" i="11"/>
  <c r="CN5" i="11" l="1"/>
  <c r="CM6" i="11"/>
  <c r="CN6" i="11" l="1"/>
  <c r="CO5" i="11"/>
  <c r="CO4" i="11" l="1"/>
  <c r="CP5" i="11"/>
  <c r="CO6" i="11"/>
  <c r="CP6" i="11" l="1"/>
  <c r="CQ5" i="11"/>
  <c r="CQ6" i="11" l="1"/>
  <c r="CR5" i="11"/>
  <c r="CR6" i="11" l="1"/>
  <c r="CS5" i="11"/>
  <c r="CT5" i="11" l="1"/>
  <c r="CS6" i="11"/>
  <c r="CU5" i="11" l="1"/>
  <c r="CT6" i="11"/>
  <c r="CU6" i="11" l="1"/>
  <c r="CV5" i="11"/>
  <c r="CV6" i="11" l="1"/>
  <c r="CV4" i="11"/>
  <c r="CW5" i="11"/>
  <c r="CX5" i="11" l="1"/>
  <c r="CW6" i="11"/>
  <c r="CX6" i="11" l="1"/>
  <c r="CY5" i="11"/>
  <c r="CY6" i="11" l="1"/>
  <c r="CZ5" i="11"/>
  <c r="DA5" i="11" l="1"/>
  <c r="CZ6" i="11"/>
  <c r="DA6" i="11" l="1"/>
  <c r="DB5" i="11"/>
  <c r="DB6" i="11" l="1"/>
  <c r="DC5" i="11"/>
  <c r="DC4" i="11" l="1"/>
  <c r="DD5" i="11"/>
  <c r="DC6" i="11"/>
  <c r="DD6" i="11" l="1"/>
  <c r="DE5" i="11"/>
  <c r="DE6" i="11" l="1"/>
  <c r="DF5" i="11"/>
  <c r="DF6" i="11" l="1"/>
  <c r="DG5" i="11"/>
  <c r="DG6" i="11" l="1"/>
  <c r="DH5" i="11"/>
  <c r="DH6" i="11" l="1"/>
  <c r="DI5" i="11"/>
  <c r="DJ5" i="11" l="1"/>
  <c r="DI6" i="11"/>
  <c r="DJ6" i="11" l="1"/>
  <c r="DK5" i="11"/>
  <c r="DJ4" i="11"/>
  <c r="DK6" i="11" l="1"/>
  <c r="DL5" i="11"/>
  <c r="DL6" i="11" l="1"/>
  <c r="DM5" i="11"/>
  <c r="DN5" i="11" l="1"/>
  <c r="DM6" i="11"/>
  <c r="DO5" i="11" l="1"/>
  <c r="DN6" i="11"/>
  <c r="DP5" i="11" l="1"/>
  <c r="DP6" i="11" s="1"/>
  <c r="DO6" i="11"/>
</calcChain>
</file>

<file path=xl/sharedStrings.xml><?xml version="1.0" encoding="utf-8"?>
<sst xmlns="http://schemas.openxmlformats.org/spreadsheetml/2006/main" count="60" uniqueCount="49">
  <si>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</si>
  <si>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DIGICHESS</t>
  </si>
  <si>
    <t>Entrez le nom de la société dans la cellule B2.</t>
  </si>
  <si>
    <t>Début du projet :</t>
  </si>
  <si>
    <t>Entrez le nom du chef de projet dans la cellule B3. Entrez la date de début du projet dans la cellule E3. Début du projet : l’étiquette figure dans la cellule C3.</t>
  </si>
  <si>
    <t>Implémentation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</si>
  <si>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</si>
  <si>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</si>
  <si>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</si>
  <si>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</si>
  <si>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</si>
  <si>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</si>
  <si>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</si>
  <si>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</si>
  <si>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</si>
  <si>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</si>
  <si>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</si>
  <si>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</si>
  <si>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Phase Pré-conception / Conception</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</si>
  <si>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</si>
  <si>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Tâche 1</t>
  </si>
  <si>
    <t>Note de cadrage</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</si>
  <si>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</si>
  <si>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Tâche 2</t>
  </si>
  <si>
    <t>Cahier des charges</t>
  </si>
  <si>
    <t>Tâche 3</t>
  </si>
  <si>
    <t>Cahier des charges technique</t>
  </si>
  <si>
    <t>Tâche 4</t>
  </si>
  <si>
    <t>Planning</t>
  </si>
  <si>
    <t>Tâche 5</t>
  </si>
  <si>
    <t>Documentation</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</si>
  <si>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</si>
  <si>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Phase Développement</t>
  </si>
  <si>
    <t>Front</t>
  </si>
  <si>
    <t>Back</t>
  </si>
  <si>
    <t>Architecture</t>
  </si>
  <si>
    <t>BDD</t>
  </si>
  <si>
    <t>Exemple de bloc de titre de phase</t>
  </si>
  <si>
    <t>Phase Testing</t>
  </si>
  <si>
    <t>Élaboration des Plans de Test</t>
  </si>
  <si>
    <t>Tests Fonctionnels</t>
  </si>
  <si>
    <t>Tests de Performance</t>
  </si>
  <si>
    <t>Phase Déploiement</t>
  </si>
  <si>
    <t>Préparation Environnement de Production</t>
  </si>
  <si>
    <t>Migration et Déploiement des Données</t>
  </si>
  <si>
    <t>Validation Post-Déploiement et Surveillance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</si>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</sst>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 numFmtId="170" formatCode="[$-F800]dddd\,\ mmmm\ dd\,\ yyyy"/>
  </numFmts>
  <fonts count="3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1"/>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11" borderId="2" xfId="12" applyFill="1" applyAlignment="1">
      <alignment horizontal="center" vertical="center"/>
    </xf>
    <xf numFmtId="167" fontId="9" fillId="45" borderId="2" xfId="10" applyFill="1">
      <alignment horizontal="center" vertical="center"/>
    </xf>
    <xf numFmtId="14" fontId="0" fillId="0" borderId="0" xfId="0" applyNumberFormat="1" applyAlignment="1">
      <alignment vertical="center" wrapText="1"/>
    </xf>
    <xf numFmtId="0" fontId="0" fillId="46" borderId="9" xfId="0" applyFill="1" applyBorder="1" applyAlignment="1">
      <alignment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0" fillId="0" borderId="0" xfId="0" applyAlignment="1">
      <alignment horizontal="right"/>
    </xf>
    <xf numFmtId="0" fontId="9" fillId="0" borderId="0" xfId="8" applyAlignment="1">
      <alignment horizontal="right" indent="1"/>
    </xf>
    <xf numFmtId="0" fontId="9" fillId="0" borderId="7" xfId="8" applyBorder="1" applyAlignment="1">
      <alignment horizontal="right" indent="1"/>
    </xf>
    <xf numFmtId="170" fontId="9" fillId="0" borderId="3" xfId="9" applyNumberFormat="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0b3362bdcfa47b96/Documents/Cours%20Diginamic/Management%20de%20projet%20-%20R&#233;daction%20cahier%20des%20charges/TP%207%20Note%20de%20cadrage/Tableau%20des%20co&#251;ts.xlsx" TargetMode="External"/><Relationship Id="rId1" Type="http://schemas.openxmlformats.org/officeDocument/2006/relationships/externalLinkPath" Target="Tableau%20des%20co&#251;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ningProjet"/>
      <sheetName val="Jour_férié"/>
    </sheetNames>
    <sheetDataSet>
      <sheetData sheetId="0"/>
      <sheetData sheetId="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1"/>
  <sheetViews>
    <sheetView showGridLines="0" tabSelected="1" showRuler="0" topLeftCell="B1" zoomScaleNormal="100" zoomScalePageLayoutView="70" workbookViewId="0">
      <pane ySplit="6" topLeftCell="A8" activePane="bottomLeft" state="frozen"/>
      <selection pane="bottomLeft" activeCell="B20" sqref="B20"/>
    </sheetView>
  </sheetViews>
  <sheetFormatPr defaultColWidth="9.140625" defaultRowHeight="30" customHeight="1"/>
  <cols>
    <col min="1" max="1" width="2.7109375" style="35" customWidth="1"/>
    <col min="2" max="2" width="19.85546875" customWidth="1"/>
    <col min="3" max="3" width="32.85546875" customWidth="1"/>
    <col min="4" max="4" width="12.7109375" customWidth="1"/>
    <col min="5" max="5" width="10.42578125" style="5" customWidth="1"/>
    <col min="6" max="6" width="10.42578125" customWidth="1"/>
    <col min="7" max="7" width="2.7109375" customWidth="1"/>
    <col min="8" max="8" width="9.5703125" hidden="1" customWidth="1"/>
    <col min="9" max="120" width="2.5703125" customWidth="1"/>
  </cols>
  <sheetData>
    <row r="1" spans="1:120" ht="30" customHeight="1">
      <c r="A1" s="36" t="s">
        <v>0</v>
      </c>
      <c r="B1" s="39" t="s">
        <v>1</v>
      </c>
      <c r="C1" s="1"/>
      <c r="D1" s="2"/>
      <c r="E1" s="4"/>
      <c r="F1" s="34"/>
      <c r="H1" s="2"/>
      <c r="I1" s="56"/>
    </row>
    <row r="2" spans="1:120" ht="30" customHeight="1">
      <c r="A2" s="35" t="s">
        <v>2</v>
      </c>
      <c r="B2" s="40"/>
      <c r="C2" s="83" t="s">
        <v>3</v>
      </c>
      <c r="D2" s="84"/>
      <c r="E2" s="85">
        <v>45390</v>
      </c>
      <c r="F2" s="85"/>
      <c r="I2" s="57"/>
    </row>
    <row r="3" spans="1:120" ht="30" customHeight="1">
      <c r="A3" s="35" t="s">
        <v>4</v>
      </c>
      <c r="B3" s="41"/>
      <c r="C3" s="82" t="s">
        <v>5</v>
      </c>
      <c r="D3" s="82"/>
      <c r="E3" s="85">
        <v>45754</v>
      </c>
      <c r="F3" s="85"/>
    </row>
    <row r="4" spans="1:120" ht="38.25" customHeight="1">
      <c r="A4" s="36" t="s">
        <v>6</v>
      </c>
      <c r="C4" s="83" t="s">
        <v>7</v>
      </c>
      <c r="D4" s="84"/>
      <c r="E4" s="7">
        <v>1</v>
      </c>
      <c r="I4" s="79">
        <f>I5</f>
        <v>45390</v>
      </c>
      <c r="J4" s="80"/>
      <c r="K4" s="80"/>
      <c r="L4" s="80"/>
      <c r="M4" s="80"/>
      <c r="N4" s="80"/>
      <c r="O4" s="81"/>
      <c r="P4" s="79">
        <f>P5</f>
        <v>45397</v>
      </c>
      <c r="Q4" s="80"/>
      <c r="R4" s="80"/>
      <c r="S4" s="80"/>
      <c r="T4" s="80"/>
      <c r="U4" s="80"/>
      <c r="V4" s="81"/>
      <c r="W4" s="79">
        <f>W5</f>
        <v>45404</v>
      </c>
      <c r="X4" s="80"/>
      <c r="Y4" s="80"/>
      <c r="Z4" s="80"/>
      <c r="AA4" s="80"/>
      <c r="AB4" s="80"/>
      <c r="AC4" s="81"/>
      <c r="AD4" s="79">
        <f>AD5</f>
        <v>45411</v>
      </c>
      <c r="AE4" s="80"/>
      <c r="AF4" s="80"/>
      <c r="AG4" s="80"/>
      <c r="AH4" s="80"/>
      <c r="AI4" s="80"/>
      <c r="AJ4" s="81"/>
      <c r="AK4" s="79">
        <f>AK5</f>
        <v>45418</v>
      </c>
      <c r="AL4" s="80"/>
      <c r="AM4" s="80"/>
      <c r="AN4" s="80"/>
      <c r="AO4" s="80"/>
      <c r="AP4" s="80"/>
      <c r="AQ4" s="81"/>
      <c r="AR4" s="79">
        <f>AR5</f>
        <v>45754</v>
      </c>
      <c r="AS4" s="80"/>
      <c r="AT4" s="80"/>
      <c r="AU4" s="80"/>
      <c r="AV4" s="80"/>
      <c r="AW4" s="80"/>
      <c r="AX4" s="81"/>
      <c r="AY4" s="79">
        <f>AY5</f>
        <v>45761</v>
      </c>
      <c r="AZ4" s="80"/>
      <c r="BA4" s="80"/>
      <c r="BB4" s="80"/>
      <c r="BC4" s="80"/>
      <c r="BD4" s="80"/>
      <c r="BE4" s="81"/>
      <c r="BF4" s="79">
        <f>BF5</f>
        <v>45768</v>
      </c>
      <c r="BG4" s="80"/>
      <c r="BH4" s="80"/>
      <c r="BI4" s="80"/>
      <c r="BJ4" s="80"/>
      <c r="BK4" s="80"/>
      <c r="BL4" s="81"/>
      <c r="BM4" s="79">
        <f>BM5</f>
        <v>45775</v>
      </c>
      <c r="BN4" s="80"/>
      <c r="BO4" s="80"/>
      <c r="BP4" s="80"/>
      <c r="BQ4" s="80"/>
      <c r="BR4" s="80"/>
      <c r="BS4" s="81"/>
      <c r="BT4" s="79">
        <f>BT5</f>
        <v>45782</v>
      </c>
      <c r="BU4" s="80"/>
      <c r="BV4" s="80"/>
      <c r="BW4" s="80"/>
      <c r="BX4" s="80"/>
      <c r="BY4" s="80"/>
      <c r="BZ4" s="81"/>
      <c r="CA4" s="79">
        <f>CA5</f>
        <v>45789</v>
      </c>
      <c r="CB4" s="80"/>
      <c r="CC4" s="80"/>
      <c r="CD4" s="80"/>
      <c r="CE4" s="80"/>
      <c r="CF4" s="80"/>
      <c r="CG4" s="81"/>
      <c r="CH4" s="79">
        <f>CH5</f>
        <v>45796</v>
      </c>
      <c r="CI4" s="80"/>
      <c r="CJ4" s="80"/>
      <c r="CK4" s="80"/>
      <c r="CL4" s="80"/>
      <c r="CM4" s="80"/>
      <c r="CN4" s="81"/>
      <c r="CO4" s="79">
        <f>CO5</f>
        <v>45803</v>
      </c>
      <c r="CP4" s="80"/>
      <c r="CQ4" s="80"/>
      <c r="CR4" s="80"/>
      <c r="CS4" s="80"/>
      <c r="CT4" s="80"/>
      <c r="CU4" s="81"/>
      <c r="CV4" s="79">
        <f>CV5</f>
        <v>45810</v>
      </c>
      <c r="CW4" s="80"/>
      <c r="CX4" s="80"/>
      <c r="CY4" s="80"/>
      <c r="CZ4" s="80"/>
      <c r="DA4" s="80"/>
      <c r="DB4" s="81"/>
      <c r="DC4" s="79">
        <f>DC5</f>
        <v>45817</v>
      </c>
      <c r="DD4" s="80"/>
      <c r="DE4" s="80"/>
      <c r="DF4" s="80"/>
      <c r="DG4" s="80"/>
      <c r="DH4" s="80"/>
      <c r="DI4" s="81"/>
      <c r="DJ4" s="79">
        <f>DJ5</f>
        <v>45824</v>
      </c>
      <c r="DK4" s="80"/>
      <c r="DL4" s="80"/>
      <c r="DM4" s="80"/>
      <c r="DN4" s="80"/>
      <c r="DO4" s="80"/>
      <c r="DP4" s="81"/>
    </row>
    <row r="5" spans="1:120" ht="12" customHeight="1">
      <c r="A5" s="36" t="s">
        <v>8</v>
      </c>
      <c r="B5" s="55"/>
      <c r="C5" s="55"/>
      <c r="D5" s="55"/>
      <c r="E5" s="55"/>
      <c r="F5" s="55"/>
      <c r="G5" s="55"/>
      <c r="I5" s="72">
        <f>Début_Projet-WEEKDAY(Début_Projet,1)+2+7*(Semaine_Affichage-1)</f>
        <v>45390</v>
      </c>
      <c r="J5" s="73">
        <f>I5+1</f>
        <v>45391</v>
      </c>
      <c r="K5" s="73">
        <f t="shared" ref="K5:AX5" si="0">J5+1</f>
        <v>45392</v>
      </c>
      <c r="L5" s="73">
        <f t="shared" si="0"/>
        <v>45393</v>
      </c>
      <c r="M5" s="73">
        <f t="shared" si="0"/>
        <v>45394</v>
      </c>
      <c r="N5" s="73">
        <f t="shared" si="0"/>
        <v>45395</v>
      </c>
      <c r="O5" s="74">
        <f t="shared" si="0"/>
        <v>45396</v>
      </c>
      <c r="P5" s="72">
        <f>O5+1</f>
        <v>45397</v>
      </c>
      <c r="Q5" s="73">
        <f>P5+1</f>
        <v>45398</v>
      </c>
      <c r="R5" s="73">
        <f t="shared" si="0"/>
        <v>45399</v>
      </c>
      <c r="S5" s="73">
        <f t="shared" si="0"/>
        <v>45400</v>
      </c>
      <c r="T5" s="73">
        <f t="shared" si="0"/>
        <v>45401</v>
      </c>
      <c r="U5" s="73">
        <f t="shared" si="0"/>
        <v>45402</v>
      </c>
      <c r="V5" s="74">
        <f t="shared" si="0"/>
        <v>45403</v>
      </c>
      <c r="W5" s="72">
        <f>V5+1</f>
        <v>45404</v>
      </c>
      <c r="X5" s="73">
        <f>W5+1</f>
        <v>45405</v>
      </c>
      <c r="Y5" s="73">
        <f t="shared" si="0"/>
        <v>45406</v>
      </c>
      <c r="Z5" s="73">
        <f t="shared" si="0"/>
        <v>45407</v>
      </c>
      <c r="AA5" s="73">
        <f t="shared" si="0"/>
        <v>45408</v>
      </c>
      <c r="AB5" s="73">
        <f t="shared" si="0"/>
        <v>45409</v>
      </c>
      <c r="AC5" s="74">
        <f t="shared" si="0"/>
        <v>45410</v>
      </c>
      <c r="AD5" s="72">
        <f>AC5+1</f>
        <v>45411</v>
      </c>
      <c r="AE5" s="73">
        <f>AD5+1</f>
        <v>45412</v>
      </c>
      <c r="AF5" s="73">
        <f t="shared" si="0"/>
        <v>45413</v>
      </c>
      <c r="AG5" s="73">
        <f t="shared" si="0"/>
        <v>45414</v>
      </c>
      <c r="AH5" s="73">
        <f t="shared" si="0"/>
        <v>45415</v>
      </c>
      <c r="AI5" s="73">
        <f t="shared" si="0"/>
        <v>45416</v>
      </c>
      <c r="AJ5" s="74">
        <f t="shared" si="0"/>
        <v>45417</v>
      </c>
      <c r="AK5" s="72">
        <f>AJ5+1</f>
        <v>45418</v>
      </c>
      <c r="AL5" s="73">
        <f>AK5+1</f>
        <v>45419</v>
      </c>
      <c r="AM5" s="73">
        <f t="shared" si="0"/>
        <v>45420</v>
      </c>
      <c r="AN5" s="73">
        <f t="shared" si="0"/>
        <v>45421</v>
      </c>
      <c r="AO5" s="73">
        <f t="shared" si="0"/>
        <v>45422</v>
      </c>
      <c r="AP5" s="73">
        <f t="shared" si="0"/>
        <v>45423</v>
      </c>
      <c r="AQ5" s="74">
        <f t="shared" si="0"/>
        <v>45424</v>
      </c>
      <c r="AR5" s="72">
        <f>Implémentation_projet-WEEKDAY(Implémentation_projet,1)+2+7*(Semaine_Affichage-1)</f>
        <v>45754</v>
      </c>
      <c r="AS5" s="73">
        <f>AR5+1</f>
        <v>45755</v>
      </c>
      <c r="AT5" s="73">
        <f t="shared" si="0"/>
        <v>45756</v>
      </c>
      <c r="AU5" s="73">
        <f t="shared" si="0"/>
        <v>45757</v>
      </c>
      <c r="AV5" s="73">
        <f t="shared" si="0"/>
        <v>45758</v>
      </c>
      <c r="AW5" s="73">
        <f t="shared" si="0"/>
        <v>45759</v>
      </c>
      <c r="AX5" s="74">
        <f t="shared" si="0"/>
        <v>45760</v>
      </c>
      <c r="AY5" s="72">
        <f>AX5+1</f>
        <v>45761</v>
      </c>
      <c r="AZ5" s="73">
        <f>AY5+1</f>
        <v>45762</v>
      </c>
      <c r="BA5" s="73">
        <f t="shared" ref="BA5:BE5" si="1">AZ5+1</f>
        <v>45763</v>
      </c>
      <c r="BB5" s="73">
        <f t="shared" si="1"/>
        <v>45764</v>
      </c>
      <c r="BC5" s="73">
        <f t="shared" si="1"/>
        <v>45765</v>
      </c>
      <c r="BD5" s="73">
        <f t="shared" si="1"/>
        <v>45766</v>
      </c>
      <c r="BE5" s="74">
        <f t="shared" si="1"/>
        <v>45767</v>
      </c>
      <c r="BF5" s="72">
        <f>BE5+1</f>
        <v>45768</v>
      </c>
      <c r="BG5" s="73">
        <f>BF5+1</f>
        <v>45769</v>
      </c>
      <c r="BH5" s="73">
        <f t="shared" ref="BH5:BL5" si="2">BG5+1</f>
        <v>45770</v>
      </c>
      <c r="BI5" s="73">
        <f t="shared" si="2"/>
        <v>45771</v>
      </c>
      <c r="BJ5" s="73">
        <f t="shared" si="2"/>
        <v>45772</v>
      </c>
      <c r="BK5" s="73">
        <f t="shared" si="2"/>
        <v>45773</v>
      </c>
      <c r="BL5" s="74">
        <f t="shared" si="2"/>
        <v>45774</v>
      </c>
      <c r="BM5" s="72">
        <f>BL5+1</f>
        <v>45775</v>
      </c>
      <c r="BN5" s="73">
        <f>BM5+1</f>
        <v>45776</v>
      </c>
      <c r="BO5" s="73">
        <f t="shared" ref="BO5" si="3">BN5+1</f>
        <v>45777</v>
      </c>
      <c r="BP5" s="73">
        <f t="shared" ref="BP5" si="4">BO5+1</f>
        <v>45778</v>
      </c>
      <c r="BQ5" s="73">
        <f t="shared" ref="BQ5" si="5">BP5+1</f>
        <v>45779</v>
      </c>
      <c r="BR5" s="73">
        <f t="shared" ref="BR5" si="6">BQ5+1</f>
        <v>45780</v>
      </c>
      <c r="BS5" s="74">
        <f t="shared" ref="BS5" si="7">BR5+1</f>
        <v>45781</v>
      </c>
      <c r="BT5" s="72">
        <f>BS5+1</f>
        <v>45782</v>
      </c>
      <c r="BU5" s="73">
        <f>BT5+1</f>
        <v>45783</v>
      </c>
      <c r="BV5" s="73">
        <f t="shared" ref="BV5" si="8">BU5+1</f>
        <v>45784</v>
      </c>
      <c r="BW5" s="73">
        <f t="shared" ref="BW5" si="9">BV5+1</f>
        <v>45785</v>
      </c>
      <c r="BX5" s="73">
        <f t="shared" ref="BX5" si="10">BW5+1</f>
        <v>45786</v>
      </c>
      <c r="BY5" s="73">
        <f t="shared" ref="BY5" si="11">BX5+1</f>
        <v>45787</v>
      </c>
      <c r="BZ5" s="74">
        <f t="shared" ref="BZ5" si="12">BY5+1</f>
        <v>45788</v>
      </c>
      <c r="CA5" s="72">
        <f>BZ5+1</f>
        <v>45789</v>
      </c>
      <c r="CB5" s="73">
        <f>CA5+1</f>
        <v>45790</v>
      </c>
      <c r="CC5" s="73">
        <f t="shared" ref="CC5" si="13">CB5+1</f>
        <v>45791</v>
      </c>
      <c r="CD5" s="73">
        <f t="shared" ref="CD5" si="14">CC5+1</f>
        <v>45792</v>
      </c>
      <c r="CE5" s="73">
        <f t="shared" ref="CE5" si="15">CD5+1</f>
        <v>45793</v>
      </c>
      <c r="CF5" s="73">
        <f t="shared" ref="CF5" si="16">CE5+1</f>
        <v>45794</v>
      </c>
      <c r="CG5" s="74">
        <f t="shared" ref="CG5" si="17">CF5+1</f>
        <v>45795</v>
      </c>
      <c r="CH5" s="72">
        <f>CG5+1</f>
        <v>45796</v>
      </c>
      <c r="CI5" s="73">
        <f>CH5+1</f>
        <v>45797</v>
      </c>
      <c r="CJ5" s="73">
        <f t="shared" ref="CJ5" si="18">CI5+1</f>
        <v>45798</v>
      </c>
      <c r="CK5" s="73">
        <f t="shared" ref="CK5" si="19">CJ5+1</f>
        <v>45799</v>
      </c>
      <c r="CL5" s="73">
        <f t="shared" ref="CL5" si="20">CK5+1</f>
        <v>45800</v>
      </c>
      <c r="CM5" s="73">
        <f t="shared" ref="CM5" si="21">CL5+1</f>
        <v>45801</v>
      </c>
      <c r="CN5" s="74">
        <f t="shared" ref="CN5" si="22">CM5+1</f>
        <v>45802</v>
      </c>
      <c r="CO5" s="72">
        <f>CN5+1</f>
        <v>45803</v>
      </c>
      <c r="CP5" s="73">
        <f>CO5+1</f>
        <v>45804</v>
      </c>
      <c r="CQ5" s="73">
        <f t="shared" ref="CQ5" si="23">CP5+1</f>
        <v>45805</v>
      </c>
      <c r="CR5" s="73">
        <f t="shared" ref="CR5" si="24">CQ5+1</f>
        <v>45806</v>
      </c>
      <c r="CS5" s="73">
        <f t="shared" ref="CS5" si="25">CR5+1</f>
        <v>45807</v>
      </c>
      <c r="CT5" s="73">
        <f t="shared" ref="CT5" si="26">CS5+1</f>
        <v>45808</v>
      </c>
      <c r="CU5" s="74">
        <f t="shared" ref="CU5" si="27">CT5+1</f>
        <v>45809</v>
      </c>
      <c r="CV5" s="72">
        <f>CU5+1</f>
        <v>45810</v>
      </c>
      <c r="CW5" s="73">
        <f>CV5+1</f>
        <v>45811</v>
      </c>
      <c r="CX5" s="73">
        <f t="shared" ref="CX5" si="28">CW5+1</f>
        <v>45812</v>
      </c>
      <c r="CY5" s="73">
        <f t="shared" ref="CY5" si="29">CX5+1</f>
        <v>45813</v>
      </c>
      <c r="CZ5" s="73">
        <f t="shared" ref="CZ5" si="30">CY5+1</f>
        <v>45814</v>
      </c>
      <c r="DA5" s="73">
        <f t="shared" ref="DA5" si="31">CZ5+1</f>
        <v>45815</v>
      </c>
      <c r="DB5" s="74">
        <f t="shared" ref="DB5" si="32">DA5+1</f>
        <v>45816</v>
      </c>
      <c r="DC5" s="72">
        <f>DB5+1</f>
        <v>45817</v>
      </c>
      <c r="DD5" s="73">
        <f>DC5+1</f>
        <v>45818</v>
      </c>
      <c r="DE5" s="73">
        <f t="shared" ref="DE5" si="33">DD5+1</f>
        <v>45819</v>
      </c>
      <c r="DF5" s="73">
        <f t="shared" ref="DF5" si="34">DE5+1</f>
        <v>45820</v>
      </c>
      <c r="DG5" s="73">
        <f t="shared" ref="DG5" si="35">DF5+1</f>
        <v>45821</v>
      </c>
      <c r="DH5" s="73">
        <f t="shared" ref="DH5" si="36">DG5+1</f>
        <v>45822</v>
      </c>
      <c r="DI5" s="74">
        <f t="shared" ref="DI5" si="37">DH5+1</f>
        <v>45823</v>
      </c>
      <c r="DJ5" s="72">
        <f>DI5+1</f>
        <v>45824</v>
      </c>
      <c r="DK5" s="73">
        <f>DJ5+1</f>
        <v>45825</v>
      </c>
      <c r="DL5" s="73">
        <f t="shared" ref="DL5" si="38">DK5+1</f>
        <v>45826</v>
      </c>
      <c r="DM5" s="73">
        <f t="shared" ref="DM5" si="39">DL5+1</f>
        <v>45827</v>
      </c>
      <c r="DN5" s="73">
        <f t="shared" ref="DN5" si="40">DM5+1</f>
        <v>45828</v>
      </c>
      <c r="DO5" s="73">
        <f t="shared" ref="DO5" si="41">DN5+1</f>
        <v>45829</v>
      </c>
      <c r="DP5" s="74">
        <f t="shared" ref="DP5" si="42">DO5+1</f>
        <v>45830</v>
      </c>
    </row>
    <row r="6" spans="1:120" ht="30" customHeight="1" thickBot="1">
      <c r="A6" s="36" t="s">
        <v>9</v>
      </c>
      <c r="B6" s="8" t="s">
        <v>10</v>
      </c>
      <c r="C6" s="9" t="s">
        <v>11</v>
      </c>
      <c r="D6" s="9" t="s">
        <v>12</v>
      </c>
      <c r="E6" s="9" t="s">
        <v>13</v>
      </c>
      <c r="F6" s="9" t="s">
        <v>14</v>
      </c>
      <c r="G6" s="9"/>
      <c r="H6" s="9" t="s">
        <v>15</v>
      </c>
      <c r="I6" s="10" t="str">
        <f>LEFT(TEXT(I5,"jjj"),1)</f>
        <v>l</v>
      </c>
      <c r="J6" s="10" t="str">
        <f t="shared" ref="J6:AN6" si="43">LEFT(TEXT(J5,"jjj"),1)</f>
        <v>m</v>
      </c>
      <c r="K6" s="10" t="str">
        <f t="shared" si="43"/>
        <v>m</v>
      </c>
      <c r="L6" s="10" t="str">
        <f t="shared" si="43"/>
        <v>j</v>
      </c>
      <c r="M6" s="10" t="str">
        <f t="shared" si="43"/>
        <v>v</v>
      </c>
      <c r="N6" s="10" t="str">
        <f t="shared" si="43"/>
        <v>s</v>
      </c>
      <c r="O6" s="10" t="str">
        <f t="shared" si="43"/>
        <v>d</v>
      </c>
      <c r="P6" s="10" t="str">
        <f t="shared" si="43"/>
        <v>l</v>
      </c>
      <c r="Q6" s="10" t="str">
        <f t="shared" si="43"/>
        <v>m</v>
      </c>
      <c r="R6" s="10" t="str">
        <f t="shared" si="43"/>
        <v>m</v>
      </c>
      <c r="S6" s="10" t="str">
        <f t="shared" si="43"/>
        <v>j</v>
      </c>
      <c r="T6" s="10" t="str">
        <f t="shared" si="43"/>
        <v>v</v>
      </c>
      <c r="U6" s="10" t="str">
        <f t="shared" si="43"/>
        <v>s</v>
      </c>
      <c r="V6" s="10" t="str">
        <f t="shared" si="43"/>
        <v>d</v>
      </c>
      <c r="W6" s="10" t="str">
        <f t="shared" si="43"/>
        <v>l</v>
      </c>
      <c r="X6" s="10" t="str">
        <f t="shared" si="43"/>
        <v>m</v>
      </c>
      <c r="Y6" s="10" t="str">
        <f t="shared" si="43"/>
        <v>m</v>
      </c>
      <c r="Z6" s="10" t="str">
        <f t="shared" si="43"/>
        <v>j</v>
      </c>
      <c r="AA6" s="10" t="str">
        <f t="shared" si="43"/>
        <v>v</v>
      </c>
      <c r="AB6" s="10" t="str">
        <f t="shared" si="43"/>
        <v>s</v>
      </c>
      <c r="AC6" s="10" t="str">
        <f t="shared" si="43"/>
        <v>d</v>
      </c>
      <c r="AD6" s="10" t="str">
        <f t="shared" si="43"/>
        <v>l</v>
      </c>
      <c r="AE6" s="10" t="str">
        <f t="shared" si="43"/>
        <v>m</v>
      </c>
      <c r="AF6" s="10" t="str">
        <f t="shared" si="43"/>
        <v>m</v>
      </c>
      <c r="AG6" s="10" t="str">
        <f t="shared" si="43"/>
        <v>j</v>
      </c>
      <c r="AH6" s="10" t="str">
        <f t="shared" si="43"/>
        <v>v</v>
      </c>
      <c r="AI6" s="10" t="str">
        <f t="shared" si="43"/>
        <v>s</v>
      </c>
      <c r="AJ6" s="10" t="str">
        <f t="shared" si="43"/>
        <v>d</v>
      </c>
      <c r="AK6" s="10" t="str">
        <f t="shared" si="43"/>
        <v>l</v>
      </c>
      <c r="AL6" s="10" t="str">
        <f t="shared" si="43"/>
        <v>m</v>
      </c>
      <c r="AM6" s="10" t="str">
        <f t="shared" si="43"/>
        <v>m</v>
      </c>
      <c r="AN6" s="10" t="str">
        <f t="shared" si="43"/>
        <v>j</v>
      </c>
      <c r="AO6" s="10" t="str">
        <f t="shared" ref="AO6:BL6" si="44">LEFT(TEXT(AO5,"jjj"),1)</f>
        <v>v</v>
      </c>
      <c r="AP6" s="10" t="str">
        <f t="shared" si="44"/>
        <v>s</v>
      </c>
      <c r="AQ6" s="10" t="str">
        <f t="shared" si="44"/>
        <v>d</v>
      </c>
      <c r="AR6" s="10" t="str">
        <f t="shared" si="44"/>
        <v>l</v>
      </c>
      <c r="AS6" s="10" t="str">
        <f t="shared" si="44"/>
        <v>m</v>
      </c>
      <c r="AT6" s="10" t="str">
        <f t="shared" si="44"/>
        <v>m</v>
      </c>
      <c r="AU6" s="10" t="str">
        <f t="shared" si="44"/>
        <v>j</v>
      </c>
      <c r="AV6" s="10" t="str">
        <f t="shared" si="44"/>
        <v>v</v>
      </c>
      <c r="AW6" s="10" t="str">
        <f t="shared" si="44"/>
        <v>s</v>
      </c>
      <c r="AX6" s="10" t="str">
        <f t="shared" si="44"/>
        <v>d</v>
      </c>
      <c r="AY6" s="10" t="str">
        <f t="shared" si="44"/>
        <v>l</v>
      </c>
      <c r="AZ6" s="10" t="str">
        <f t="shared" si="44"/>
        <v>m</v>
      </c>
      <c r="BA6" s="10" t="str">
        <f t="shared" si="44"/>
        <v>m</v>
      </c>
      <c r="BB6" s="10" t="str">
        <f t="shared" si="44"/>
        <v>j</v>
      </c>
      <c r="BC6" s="10" t="str">
        <f t="shared" si="44"/>
        <v>v</v>
      </c>
      <c r="BD6" s="10" t="str">
        <f t="shared" si="44"/>
        <v>s</v>
      </c>
      <c r="BE6" s="10" t="str">
        <f t="shared" si="44"/>
        <v>d</v>
      </c>
      <c r="BF6" s="10" t="str">
        <f t="shared" si="44"/>
        <v>l</v>
      </c>
      <c r="BG6" s="10" t="str">
        <f t="shared" si="44"/>
        <v>m</v>
      </c>
      <c r="BH6" s="10" t="str">
        <f t="shared" si="44"/>
        <v>m</v>
      </c>
      <c r="BI6" s="10" t="str">
        <f t="shared" si="44"/>
        <v>j</v>
      </c>
      <c r="BJ6" s="10" t="str">
        <f t="shared" si="44"/>
        <v>v</v>
      </c>
      <c r="BK6" s="10" t="str">
        <f t="shared" si="44"/>
        <v>s</v>
      </c>
      <c r="BL6" s="10" t="str">
        <f t="shared" si="44"/>
        <v>d</v>
      </c>
      <c r="BM6" s="10" t="str">
        <f t="shared" ref="BM6:BS6" si="45">LEFT(TEXT(BM5,"jjj"),1)</f>
        <v>l</v>
      </c>
      <c r="BN6" s="10" t="str">
        <f t="shared" si="45"/>
        <v>m</v>
      </c>
      <c r="BO6" s="10" t="str">
        <f t="shared" si="45"/>
        <v>m</v>
      </c>
      <c r="BP6" s="10" t="str">
        <f t="shared" si="45"/>
        <v>j</v>
      </c>
      <c r="BQ6" s="10" t="str">
        <f t="shared" si="45"/>
        <v>v</v>
      </c>
      <c r="BR6" s="10" t="str">
        <f t="shared" si="45"/>
        <v>s</v>
      </c>
      <c r="BS6" s="10" t="str">
        <f t="shared" si="45"/>
        <v>d</v>
      </c>
      <c r="BT6" s="10" t="str">
        <f t="shared" ref="BT6:BZ6" si="46">LEFT(TEXT(BT5,"jjj"),1)</f>
        <v>l</v>
      </c>
      <c r="BU6" s="10" t="str">
        <f t="shared" si="46"/>
        <v>m</v>
      </c>
      <c r="BV6" s="10" t="str">
        <f t="shared" si="46"/>
        <v>m</v>
      </c>
      <c r="BW6" s="10" t="str">
        <f t="shared" si="46"/>
        <v>j</v>
      </c>
      <c r="BX6" s="10" t="str">
        <f t="shared" si="46"/>
        <v>v</v>
      </c>
      <c r="BY6" s="10" t="str">
        <f t="shared" si="46"/>
        <v>s</v>
      </c>
      <c r="BZ6" s="10" t="str">
        <f t="shared" si="46"/>
        <v>d</v>
      </c>
      <c r="CA6" s="10" t="str">
        <f t="shared" ref="CA6:CG6" si="47">LEFT(TEXT(CA5,"jjj"),1)</f>
        <v>l</v>
      </c>
      <c r="CB6" s="10" t="str">
        <f t="shared" si="47"/>
        <v>m</v>
      </c>
      <c r="CC6" s="10" t="str">
        <f t="shared" si="47"/>
        <v>m</v>
      </c>
      <c r="CD6" s="10" t="str">
        <f t="shared" si="47"/>
        <v>j</v>
      </c>
      <c r="CE6" s="10" t="str">
        <f t="shared" si="47"/>
        <v>v</v>
      </c>
      <c r="CF6" s="10" t="str">
        <f t="shared" si="47"/>
        <v>s</v>
      </c>
      <c r="CG6" s="10" t="str">
        <f t="shared" si="47"/>
        <v>d</v>
      </c>
      <c r="CH6" s="10" t="str">
        <f t="shared" ref="CH6:CU6" si="48">LEFT(TEXT(CH5,"jjj"),1)</f>
        <v>l</v>
      </c>
      <c r="CI6" s="10" t="str">
        <f t="shared" si="48"/>
        <v>m</v>
      </c>
      <c r="CJ6" s="10" t="str">
        <f t="shared" si="48"/>
        <v>m</v>
      </c>
      <c r="CK6" s="10" t="str">
        <f t="shared" si="48"/>
        <v>j</v>
      </c>
      <c r="CL6" s="10" t="str">
        <f t="shared" si="48"/>
        <v>v</v>
      </c>
      <c r="CM6" s="10" t="str">
        <f t="shared" si="48"/>
        <v>s</v>
      </c>
      <c r="CN6" s="10" t="str">
        <f t="shared" si="48"/>
        <v>d</v>
      </c>
      <c r="CO6" s="10" t="str">
        <f t="shared" si="48"/>
        <v>l</v>
      </c>
      <c r="CP6" s="10" t="str">
        <f t="shared" si="48"/>
        <v>m</v>
      </c>
      <c r="CQ6" s="10" t="str">
        <f t="shared" si="48"/>
        <v>m</v>
      </c>
      <c r="CR6" s="10" t="str">
        <f t="shared" si="48"/>
        <v>j</v>
      </c>
      <c r="CS6" s="10" t="str">
        <f t="shared" si="48"/>
        <v>v</v>
      </c>
      <c r="CT6" s="10" t="str">
        <f t="shared" si="48"/>
        <v>s</v>
      </c>
      <c r="CU6" s="10" t="str">
        <f t="shared" si="48"/>
        <v>d</v>
      </c>
      <c r="CV6" s="10" t="str">
        <f t="shared" ref="CV6:DP6" si="49">LEFT(TEXT(CV5,"jjj"),1)</f>
        <v>l</v>
      </c>
      <c r="CW6" s="10" t="str">
        <f t="shared" si="49"/>
        <v>m</v>
      </c>
      <c r="CX6" s="10" t="str">
        <f t="shared" si="49"/>
        <v>m</v>
      </c>
      <c r="CY6" s="10" t="str">
        <f t="shared" si="49"/>
        <v>j</v>
      </c>
      <c r="CZ6" s="10" t="str">
        <f t="shared" si="49"/>
        <v>v</v>
      </c>
      <c r="DA6" s="10" t="str">
        <f t="shared" si="49"/>
        <v>s</v>
      </c>
      <c r="DB6" s="10" t="str">
        <f t="shared" si="49"/>
        <v>d</v>
      </c>
      <c r="DC6" s="10" t="str">
        <f t="shared" si="49"/>
        <v>l</v>
      </c>
      <c r="DD6" s="10" t="str">
        <f t="shared" si="49"/>
        <v>m</v>
      </c>
      <c r="DE6" s="10" t="str">
        <f t="shared" si="49"/>
        <v>m</v>
      </c>
      <c r="DF6" s="10" t="str">
        <f t="shared" si="49"/>
        <v>j</v>
      </c>
      <c r="DG6" s="10" t="str">
        <f t="shared" si="49"/>
        <v>v</v>
      </c>
      <c r="DH6" s="10" t="str">
        <f t="shared" si="49"/>
        <v>s</v>
      </c>
      <c r="DI6" s="10" t="str">
        <f t="shared" si="49"/>
        <v>d</v>
      </c>
      <c r="DJ6" s="10" t="str">
        <f t="shared" si="49"/>
        <v>l</v>
      </c>
      <c r="DK6" s="10" t="str">
        <f t="shared" si="49"/>
        <v>m</v>
      </c>
      <c r="DL6" s="10" t="str">
        <f t="shared" si="49"/>
        <v>m</v>
      </c>
      <c r="DM6" s="10" t="str">
        <f t="shared" si="49"/>
        <v>j</v>
      </c>
      <c r="DN6" s="10" t="str">
        <f t="shared" si="49"/>
        <v>v</v>
      </c>
      <c r="DO6" s="10" t="str">
        <f t="shared" si="49"/>
        <v>s</v>
      </c>
      <c r="DP6" s="10" t="str">
        <f t="shared" si="49"/>
        <v>d</v>
      </c>
    </row>
    <row r="7" spans="1:120" ht="15.75" hidden="1" customHeight="1" thickBot="1">
      <c r="A7" s="35" t="s">
        <v>16</v>
      </c>
      <c r="C7" s="38"/>
      <c r="E7"/>
      <c r="H7" t="str">
        <f ca="1">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row>
    <row r="8" spans="1:120" s="3" customFormat="1" ht="30" customHeight="1" thickBot="1">
      <c r="A8" s="36" t="s">
        <v>17</v>
      </c>
      <c r="B8" s="15" t="s">
        <v>18</v>
      </c>
      <c r="C8" s="42"/>
      <c r="D8" s="16"/>
      <c r="E8" s="58"/>
      <c r="F8" s="59"/>
      <c r="G8" s="14"/>
      <c r="H8" s="14" t="str">
        <f t="shared" ref="H8:H28" ca="1" si="50">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row>
    <row r="9" spans="1:120" s="3" customFormat="1" ht="30" customHeight="1" thickBot="1">
      <c r="A9" s="36" t="s">
        <v>19</v>
      </c>
      <c r="B9" s="50" t="s">
        <v>20</v>
      </c>
      <c r="C9" s="43" t="s">
        <v>21</v>
      </c>
      <c r="D9" s="17">
        <v>1</v>
      </c>
      <c r="E9" s="76">
        <v>45390</v>
      </c>
      <c r="F9" s="76">
        <v>45397</v>
      </c>
      <c r="G9" s="14"/>
      <c r="H9" s="14">
        <f t="shared" ca="1" si="50"/>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row>
    <row r="10" spans="1:120" s="3" customFormat="1" ht="30" customHeight="1" thickBot="1">
      <c r="A10" s="36" t="s">
        <v>22</v>
      </c>
      <c r="B10" s="50" t="s">
        <v>23</v>
      </c>
      <c r="C10" s="43" t="s">
        <v>24</v>
      </c>
      <c r="D10" s="17">
        <v>1</v>
      </c>
      <c r="E10" s="76">
        <v>45398</v>
      </c>
      <c r="F10" s="76">
        <v>45401</v>
      </c>
      <c r="G10" s="14"/>
      <c r="H10" s="14">
        <f t="shared" ca="1" si="50"/>
        <v>4</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row>
    <row r="11" spans="1:120" s="3" customFormat="1" ht="30" customHeight="1" thickBot="1">
      <c r="A11" s="35"/>
      <c r="B11" s="50" t="s">
        <v>25</v>
      </c>
      <c r="C11" s="43" t="s">
        <v>26</v>
      </c>
      <c r="D11" s="17">
        <v>1</v>
      </c>
      <c r="E11" s="76">
        <v>45404</v>
      </c>
      <c r="F11" s="76">
        <v>45408</v>
      </c>
      <c r="G11" s="14"/>
      <c r="H11" s="14">
        <f t="shared" ca="1" si="50"/>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row>
    <row r="12" spans="1:120" s="3" customFormat="1" ht="30" customHeight="1" thickBot="1">
      <c r="A12" s="35"/>
      <c r="B12" s="50" t="s">
        <v>27</v>
      </c>
      <c r="C12" s="43" t="s">
        <v>28</v>
      </c>
      <c r="D12" s="17">
        <v>1</v>
      </c>
      <c r="E12" s="76">
        <v>45411</v>
      </c>
      <c r="F12" s="76">
        <v>45412</v>
      </c>
      <c r="G12" s="14"/>
      <c r="H12" s="14">
        <f t="shared" ca="1" si="50"/>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row>
    <row r="13" spans="1:120" s="3" customFormat="1" ht="30" customHeight="1" thickBot="1">
      <c r="A13" s="35"/>
      <c r="B13" s="50" t="s">
        <v>29</v>
      </c>
      <c r="C13" s="43" t="s">
        <v>30</v>
      </c>
      <c r="D13" s="17">
        <v>1</v>
      </c>
      <c r="E13" s="76">
        <v>45414</v>
      </c>
      <c r="F13" s="76">
        <v>45422</v>
      </c>
      <c r="G13" s="14"/>
      <c r="H13" s="14">
        <f t="shared" ca="1" si="50"/>
        <v>9</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row>
    <row r="14" spans="1:120" s="3" customFormat="1" ht="30" customHeight="1" thickBot="1">
      <c r="A14" s="36" t="s">
        <v>31</v>
      </c>
      <c r="B14" s="18" t="s">
        <v>32</v>
      </c>
      <c r="C14" s="44"/>
      <c r="D14" s="19"/>
      <c r="E14" s="60"/>
      <c r="F14" s="61"/>
      <c r="G14" s="14"/>
      <c r="H14" s="14" t="str">
        <f t="shared" ca="1" si="50"/>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row>
    <row r="15" spans="1:120" s="3" customFormat="1" ht="30" customHeight="1" thickBot="1">
      <c r="A15" s="36"/>
      <c r="B15" s="51" t="s">
        <v>20</v>
      </c>
      <c r="C15" s="45" t="s">
        <v>33</v>
      </c>
      <c r="D15" s="20">
        <v>0</v>
      </c>
      <c r="E15" s="62">
        <v>45754</v>
      </c>
      <c r="F15" s="62">
        <v>45758</v>
      </c>
      <c r="G15" s="14"/>
      <c r="H15" s="14">
        <f t="shared" ca="1" si="50"/>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row>
    <row r="16" spans="1:120" s="3" customFormat="1" ht="30" customHeight="1" thickBot="1">
      <c r="A16" s="35"/>
      <c r="B16" s="51" t="s">
        <v>23</v>
      </c>
      <c r="C16" s="45" t="s">
        <v>34</v>
      </c>
      <c r="D16" s="20">
        <v>0</v>
      </c>
      <c r="E16" s="62">
        <v>45761</v>
      </c>
      <c r="F16" s="62">
        <v>45768</v>
      </c>
      <c r="G16" s="14"/>
      <c r="H16" s="14">
        <f t="shared" ca="1" si="50"/>
        <v>8</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78"/>
      <c r="BF16" s="78"/>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row>
    <row r="17" spans="1:120" s="3" customFormat="1" ht="30" customHeight="1" thickBot="1">
      <c r="A17" s="35"/>
      <c r="B17" s="51" t="s">
        <v>25</v>
      </c>
      <c r="C17" s="45" t="s">
        <v>35</v>
      </c>
      <c r="D17" s="20">
        <v>0</v>
      </c>
      <c r="E17" s="62">
        <v>45769</v>
      </c>
      <c r="F17" s="62">
        <v>45775</v>
      </c>
      <c r="G17" s="14"/>
      <c r="H17" s="14">
        <f t="shared" ca="1" si="50"/>
        <v>7</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K17" s="78"/>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row>
    <row r="18" spans="1:120" s="3" customFormat="1" ht="30" customHeight="1" thickBot="1">
      <c r="A18" s="35"/>
      <c r="B18" s="51" t="s">
        <v>27</v>
      </c>
      <c r="C18" s="45" t="s">
        <v>36</v>
      </c>
      <c r="D18" s="20">
        <v>0</v>
      </c>
      <c r="E18" s="62">
        <v>45776</v>
      </c>
      <c r="F18" s="62">
        <v>45782</v>
      </c>
      <c r="G18" s="14"/>
      <c r="H18" s="14">
        <f t="shared" ca="1" si="50"/>
        <v>7</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row>
    <row r="19" spans="1:120" s="3" customFormat="1" ht="30" customHeight="1" thickBot="1">
      <c r="A19" s="35" t="s">
        <v>37</v>
      </c>
      <c r="B19" s="21" t="s">
        <v>38</v>
      </c>
      <c r="C19" s="46"/>
      <c r="D19" s="22"/>
      <c r="E19" s="63"/>
      <c r="F19" s="64"/>
      <c r="G19" s="14"/>
      <c r="H19" s="14" t="str">
        <f t="shared" ca="1" si="50"/>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row>
    <row r="20" spans="1:120" s="3" customFormat="1" ht="30" customHeight="1" thickBot="1">
      <c r="A20" s="35"/>
      <c r="B20" s="52" t="s">
        <v>20</v>
      </c>
      <c r="C20" s="75" t="s">
        <v>39</v>
      </c>
      <c r="D20" s="23"/>
      <c r="E20" s="65">
        <v>45783</v>
      </c>
      <c r="F20" s="65">
        <v>45792</v>
      </c>
      <c r="G20" s="14"/>
      <c r="H20" s="14">
        <f t="shared" ca="1" si="50"/>
        <v>10</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row>
    <row r="21" spans="1:120" s="3" customFormat="1" ht="30" customHeight="1" thickBot="1">
      <c r="A21" s="35"/>
      <c r="B21" s="52" t="s">
        <v>23</v>
      </c>
      <c r="C21" s="75" t="s">
        <v>40</v>
      </c>
      <c r="D21" s="23"/>
      <c r="E21" s="65">
        <v>45793</v>
      </c>
      <c r="F21" s="65">
        <v>45798</v>
      </c>
      <c r="G21" s="14"/>
      <c r="H21" s="14">
        <f t="shared" ca="1" si="50"/>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row>
    <row r="22" spans="1:120" s="3" customFormat="1" ht="30" customHeight="1" thickBot="1">
      <c r="A22" s="35"/>
      <c r="B22" s="52" t="s">
        <v>25</v>
      </c>
      <c r="C22" s="75" t="s">
        <v>41</v>
      </c>
      <c r="D22" s="23"/>
      <c r="E22" s="65">
        <v>45799</v>
      </c>
      <c r="F22" s="65">
        <v>45804</v>
      </c>
      <c r="G22" s="14"/>
      <c r="H22" s="14">
        <f t="shared" ca="1" si="50"/>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row>
    <row r="23" spans="1:120" s="3" customFormat="1" ht="30" customHeight="1" thickBot="1">
      <c r="A23" s="35" t="s">
        <v>37</v>
      </c>
      <c r="B23" s="24" t="s">
        <v>42</v>
      </c>
      <c r="C23" s="47"/>
      <c r="D23" s="25"/>
      <c r="E23" s="66"/>
      <c r="F23" s="67"/>
      <c r="G23" s="14"/>
      <c r="H23" s="14" t="str">
        <f t="shared" ca="1" si="50"/>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row>
    <row r="24" spans="1:120" s="3" customFormat="1" ht="30" customHeight="1" thickBot="1">
      <c r="A24" s="35"/>
      <c r="B24" s="53" t="s">
        <v>20</v>
      </c>
      <c r="C24" s="48" t="s">
        <v>43</v>
      </c>
      <c r="D24" s="26"/>
      <c r="E24" s="68">
        <v>45805</v>
      </c>
      <c r="F24" s="68">
        <v>45813</v>
      </c>
      <c r="G24" s="14"/>
      <c r="H24" s="14">
        <f t="shared" ca="1" si="50"/>
        <v>9</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row>
    <row r="25" spans="1:120" s="3" customFormat="1" ht="30" customHeight="1" thickBot="1">
      <c r="A25" s="35"/>
      <c r="B25" s="53" t="s">
        <v>23</v>
      </c>
      <c r="C25" s="48" t="s">
        <v>44</v>
      </c>
      <c r="D25" s="26"/>
      <c r="E25" s="68">
        <v>45814</v>
      </c>
      <c r="F25" s="68">
        <v>45819</v>
      </c>
      <c r="G25" s="14"/>
      <c r="H25" s="14">
        <f t="shared" ca="1" si="50"/>
        <v>6</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row>
    <row r="26" spans="1:120" s="3" customFormat="1" ht="30" customHeight="1" thickBot="1">
      <c r="A26" s="35"/>
      <c r="B26" s="53" t="s">
        <v>25</v>
      </c>
      <c r="C26" s="48" t="s">
        <v>45</v>
      </c>
      <c r="D26" s="26"/>
      <c r="E26" s="68">
        <v>45820</v>
      </c>
      <c r="F26" s="68">
        <v>45826</v>
      </c>
      <c r="G26" s="14"/>
      <c r="H26" s="14">
        <f t="shared" ca="1" si="50"/>
        <v>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row>
    <row r="27" spans="1:120" s="3" customFormat="1" ht="30" customHeight="1" thickBot="1">
      <c r="A27" s="35" t="s">
        <v>46</v>
      </c>
      <c r="B27" s="54"/>
      <c r="C27" s="49"/>
      <c r="D27" s="13"/>
      <c r="E27" s="69"/>
      <c r="F27" s="69"/>
      <c r="G27" s="14"/>
      <c r="H27" s="14" t="str">
        <f t="shared" ca="1" si="50"/>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row>
    <row r="28" spans="1:120" s="3" customFormat="1" ht="30" customHeight="1" thickBot="1">
      <c r="A28" s="36" t="s">
        <v>47</v>
      </c>
      <c r="B28" s="27" t="s">
        <v>48</v>
      </c>
      <c r="C28" s="28"/>
      <c r="D28" s="29"/>
      <c r="E28" s="70"/>
      <c r="F28" s="71"/>
      <c r="G28" s="30"/>
      <c r="H28" s="30" t="str">
        <f t="shared" ca="1" si="50"/>
        <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row>
    <row r="29" spans="1:120" ht="30" customHeight="1">
      <c r="G29" s="6"/>
    </row>
    <row r="30" spans="1:120" ht="30" customHeight="1">
      <c r="C30" s="11"/>
      <c r="F30" s="37"/>
    </row>
    <row r="31" spans="1:120" ht="30" customHeight="1">
      <c r="C31" s="12"/>
    </row>
  </sheetData>
  <mergeCells count="21">
    <mergeCell ref="CV4:DB4"/>
    <mergeCell ref="DC4:DI4"/>
    <mergeCell ref="DJ4:DP4"/>
    <mergeCell ref="BM4:BS4"/>
    <mergeCell ref="BT4:BZ4"/>
    <mergeCell ref="CA4:CG4"/>
    <mergeCell ref="CH4:CN4"/>
    <mergeCell ref="CO4:CU4"/>
    <mergeCell ref="BF4:BL4"/>
    <mergeCell ref="E2:F2"/>
    <mergeCell ref="I4:O4"/>
    <mergeCell ref="P4:V4"/>
    <mergeCell ref="W4:AC4"/>
    <mergeCell ref="AD4:AJ4"/>
    <mergeCell ref="E3:F3"/>
    <mergeCell ref="C2:D2"/>
    <mergeCell ref="C4:D4"/>
    <mergeCell ref="AK4:AQ4"/>
    <mergeCell ref="AR4:AX4"/>
    <mergeCell ref="AY4:BE4"/>
    <mergeCell ref="C3:D3"/>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16 I18:DO28 I17:BI17 BN17:DO17">
    <cfRule type="expression" dxfId="2" priority="33">
      <formula>AND(TODAY()&gt;=I$5,TODAY()&lt;J$5)</formula>
    </cfRule>
  </conditionalFormatting>
  <conditionalFormatting sqref="I7:DO16 I18:DO28 I17:BI17 BN17:DO17">
    <cfRule type="expression" dxfId="1" priority="28" stopIfTrue="1">
      <formula>AND(fin_tâche&gt;=I$5,début_tâche&lt;J$5,WEEKDAY(I$5,2)&lt;6)</formula>
    </cfRule>
  </conditionalFormatting>
  <conditionalFormatting sqref="I7:DP16 I18:DP28 I17:BI17 BN17:DP17">
    <cfRule type="expression" dxfId="0" priority="27">
      <formula>AND(début_tâche&lt;=I$5,ROUNDDOWN((fin_tâche-début_tâche+1)*avancement_tâche,0)+début_tâche-1&gt;=I$5,WEEKDAY(I$5,2)&lt;6)</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27"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E798E-C445-411E-86CF-C1504A9733E4}">
  <dimension ref="A1:A17"/>
  <sheetViews>
    <sheetView workbookViewId="0">
      <selection activeCell="C16" sqref="C16"/>
    </sheetView>
  </sheetViews>
  <sheetFormatPr defaultColWidth="11.42578125" defaultRowHeight="15"/>
  <sheetData>
    <row r="1" spans="1:1">
      <c r="A1" s="77">
        <v>45390</v>
      </c>
    </row>
    <row r="2" spans="1:1">
      <c r="A2" s="77">
        <v>45413</v>
      </c>
    </row>
    <row r="3" spans="1:1">
      <c r="A3" s="77">
        <v>45420</v>
      </c>
    </row>
    <row r="4" spans="1:1">
      <c r="A4" s="77">
        <v>45421</v>
      </c>
    </row>
    <row r="5" spans="1:1">
      <c r="A5" s="77">
        <v>45432</v>
      </c>
    </row>
    <row r="6" spans="1:1">
      <c r="A6" s="77">
        <v>45487</v>
      </c>
    </row>
    <row r="7" spans="1:1">
      <c r="A7" s="77">
        <v>45519</v>
      </c>
    </row>
    <row r="8" spans="1:1">
      <c r="A8" s="77">
        <v>45597</v>
      </c>
    </row>
    <row r="9" spans="1:1">
      <c r="A9" s="77">
        <v>45607</v>
      </c>
    </row>
    <row r="10" spans="1:1">
      <c r="A10" s="77">
        <v>45651</v>
      </c>
    </row>
    <row r="11" spans="1:1">
      <c r="A11" s="77">
        <v>45658</v>
      </c>
    </row>
    <row r="12" spans="1:1">
      <c r="A12" s="77">
        <v>45740</v>
      </c>
    </row>
    <row r="13" spans="1:1">
      <c r="A13" s="77">
        <v>45778</v>
      </c>
    </row>
    <row r="14" spans="1:1">
      <c r="A14" s="77">
        <v>45785</v>
      </c>
    </row>
    <row r="15" spans="1:1">
      <c r="A15" s="77">
        <v>45806</v>
      </c>
    </row>
    <row r="16" spans="1:1">
      <c r="A16" s="77">
        <v>45817</v>
      </c>
    </row>
    <row r="17" spans="1:1">
      <c r="A17" s="77">
        <v>45852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446fdb6-32fc-4604-aa93-04fde322f0e1" xsi:nil="true"/>
    <lcf76f155ced4ddcb4097134ff3c332f xmlns="dddd85ff-3725-41f6-8833-c757b2bb8d2e">
      <Terms xmlns="http://schemas.microsoft.com/office/infopath/2007/PartnerControls"/>
    </lcf76f155ced4ddcb4097134ff3c332f>
    <Owner xmlns="dddd85ff-3725-41f6-8833-c757b2bb8d2e">
      <UserInfo>
        <DisplayName/>
        <AccountId xsi:nil="true"/>
        <AccountType/>
      </UserInfo>
    </Owner>
    <Student_Groups xmlns="dddd85ff-3725-41f6-8833-c757b2bb8d2e">
      <UserInfo>
        <DisplayName/>
        <AccountId xsi:nil="true"/>
        <AccountType/>
      </UserInfo>
    </Student_Groups>
    <Distribution_Groups xmlns="dddd85ff-3725-41f6-8833-c757b2bb8d2e" xsi:nil="true"/>
    <Is_Collaboration_Space_Locked xmlns="dddd85ff-3725-41f6-8833-c757b2bb8d2e" xsi:nil="true"/>
    <Invited_Teachers xmlns="dddd85ff-3725-41f6-8833-c757b2bb8d2e" xsi:nil="true"/>
    <Has_Teacher_Only_SectionGroup xmlns="dddd85ff-3725-41f6-8833-c757b2bb8d2e" xsi:nil="true"/>
    <CultureName xmlns="dddd85ff-3725-41f6-8833-c757b2bb8d2e" xsi:nil="true"/>
    <Self_Registration_Enabled xmlns="dddd85ff-3725-41f6-8833-c757b2bb8d2e" xsi:nil="true"/>
    <TeamsChannelId xmlns="dddd85ff-3725-41f6-8833-c757b2bb8d2e" xsi:nil="true"/>
    <Invited_Students xmlns="dddd85ff-3725-41f6-8833-c757b2bb8d2e" xsi:nil="true"/>
    <Teachers xmlns="dddd85ff-3725-41f6-8833-c757b2bb8d2e">
      <UserInfo>
        <DisplayName/>
        <AccountId xsi:nil="true"/>
        <AccountType/>
      </UserInfo>
    </Teachers>
    <Math_Settings xmlns="dddd85ff-3725-41f6-8833-c757b2bb8d2e" xsi:nil="true"/>
    <LMS_Mappings xmlns="dddd85ff-3725-41f6-8833-c757b2bb8d2e" xsi:nil="true"/>
    <IsNotebookLocked xmlns="dddd85ff-3725-41f6-8833-c757b2bb8d2e" xsi:nil="true"/>
    <NotebookType xmlns="dddd85ff-3725-41f6-8833-c757b2bb8d2e" xsi:nil="true"/>
    <FolderType xmlns="dddd85ff-3725-41f6-8833-c757b2bb8d2e" xsi:nil="true"/>
    <Students xmlns="dddd85ff-3725-41f6-8833-c757b2bb8d2e">
      <UserInfo>
        <DisplayName/>
        <AccountId xsi:nil="true"/>
        <AccountType/>
      </UserInfo>
    </Students>
    <Templates xmlns="dddd85ff-3725-41f6-8833-c757b2bb8d2e" xsi:nil="true"/>
    <DefaultSectionNames xmlns="dddd85ff-3725-41f6-8833-c757b2bb8d2e" xsi:nil="true"/>
    <Teams_Channel_Section_Location xmlns="dddd85ff-3725-41f6-8833-c757b2bb8d2e" xsi:nil="true"/>
    <AppVersion xmlns="dddd85ff-3725-41f6-8833-c757b2bb8d2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290A4D413C784A8D07A7C98A66F8A5" ma:contentTypeVersion="35" ma:contentTypeDescription="Crée un document." ma:contentTypeScope="" ma:versionID="9300a9cd585ea2459421bbc7d26cf515">
  <xsd:schema xmlns:xsd="http://www.w3.org/2001/XMLSchema" xmlns:xs="http://www.w3.org/2001/XMLSchema" xmlns:p="http://schemas.microsoft.com/office/2006/metadata/properties" xmlns:ns2="dddd85ff-3725-41f6-8833-c757b2bb8d2e" xmlns:ns3="f446fdb6-32fc-4604-aa93-04fde322f0e1" targetNamespace="http://schemas.microsoft.com/office/2006/metadata/properties" ma:root="true" ma:fieldsID="8661cc54277510ceb5f1957745f9db1a" ns2:_="" ns3:_="">
    <xsd:import namespace="dddd85ff-3725-41f6-8833-c757b2bb8d2e"/>
    <xsd:import namespace="f446fdb6-32fc-4604-aa93-04fde322f0e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d85ff-3725-41f6-8833-c757b2bb8d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4707d0f4-f67c-4573-90f7-be1a6365068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element name="MediaServiceSearchProperties" ma:index="4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446fdb6-32fc-4604-aa93-04fde322f0e1" elementFormDefault="qualified">
    <xsd:import namespace="http://schemas.microsoft.com/office/2006/documentManagement/types"/>
    <xsd:import namespace="http://schemas.microsoft.com/office/infopath/2007/PartnerControls"/>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element name="TaxCatchAll" ma:index="15" nillable="true" ma:displayName="Taxonomy Catch All Column" ma:hidden="true" ma:list="{1c06b22d-6acd-46cf-9f1d-4e953498c07e}" ma:internalName="TaxCatchAll" ma:showField="CatchAllData" ma:web="f446fdb6-32fc-4604-aa93-04fde322f0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4A8185AC-A3F4-4974-8819-D561740E0F7A}"/>
</file>

<file path=customXml/itemProps3.xml><?xml version="1.0" encoding="utf-8"?>
<ds:datastoreItem xmlns:ds="http://schemas.openxmlformats.org/officeDocument/2006/customXml" ds:itemID="{E4A34E49-7289-4AEA-9593-4F55E04ADB1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Angela CRUZ</cp:lastModifiedBy>
  <cp:revision/>
  <dcterms:created xsi:type="dcterms:W3CDTF">2021-12-14T20:18:50Z</dcterms:created>
  <dcterms:modified xsi:type="dcterms:W3CDTF">2024-06-12T12:42:15Z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0x0101007B290A4D413C784A8D07A7C98A66F8A5</vt:lpwstr>
  </property>
  <property fmtid="{D5CDD505-2E9C-101B-9397-08002B2CF9AE}" pid="3" name="MediaServiceImageTags">
    <vt:lpwstr/>
  </property>
</Properties>
</file>