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NOTE" sheetId="1" state="visible" r:id="rId2"/>
    <sheet name="DEF_PP_TYPE" sheetId="2" state="visible" r:id="rId3"/>
    <sheet name="DEF_NODE" sheetId="3" state="visible" r:id="rId4"/>
    <sheet name="NODE_ENCAR" sheetId="4" state="visible" r:id="rId5"/>
    <sheet name="DEF_ENCAR" sheetId="5" state="visible" r:id="rId6"/>
    <sheet name="DEF_PLANT" sheetId="6" state="visible" r:id="rId7"/>
    <sheet name="DEF_SUB_FUEL" sheetId="7" state="visible" r:id="rId8"/>
    <sheet name="NODE_CONNECT" sheetId="8" state="visible" r:id="rId9"/>
    <sheet name="FUEL_NODE_ENCAR" sheetId="9" state="visible" r:id="rId10"/>
    <sheet name="PLANT_ENCAR" sheetId="10" state="visible" r:id="rId11"/>
  </sheets>
  <definedNames>
    <definedName function="false" hidden="false" localSheetId="1" name="_xlnm._FilterDatabase" vbProcedure="false">DEF_PP_TYPE!$B$5:$D$33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<sst xmlns="http://schemas.openxmlformats.org/spreadsheetml/2006/main" count="703" uniqueCount="258">
  <si>
    <t xml:space="preserve">NOTE</t>
  </si>
  <si>
    <t xml:space="preserve">Profile input tables are not included in this file but loaded from various sources while the input database is populated</t>
  </si>
  <si>
    <t xml:space="preserve">INDICES</t>
  </si>
  <si>
    <t xml:space="preserve">VALUE</t>
  </si>
  <si>
    <t xml:space="preserve">name</t>
  </si>
  <si>
    <t xml:space="preserve">hour of the year</t>
  </si>
  <si>
    <t xml:space="preserve">plant id</t>
  </si>
  <si>
    <t xml:space="preserve">energy carrier id</t>
  </si>
  <si>
    <t xml:space="preserve">capacity factor</t>
  </si>
  <si>
    <t xml:space="preserve">profsupply</t>
  </si>
  <si>
    <t xml:space="preserve">hy</t>
  </si>
  <si>
    <t xml:space="preserve">pp_id</t>
  </si>
  <si>
    <t xml:space="preserve">ca_id</t>
  </si>
  <si>
    <t xml:space="preserve">value</t>
  </si>
  <si>
    <t xml:space="preserve">definition of capacity factor profiles for power plants with variable production</t>
  </si>
  <si>
    <t xml:space="preserve">node id</t>
  </si>
  <si>
    <t xml:space="preserve">fuel id</t>
  </si>
  <si>
    <t xml:space="preserve">price (EUR/Mwh)</t>
  </si>
  <si>
    <t xml:space="preserve">nd_id</t>
  </si>
  <si>
    <t xml:space="preserve">fl_id</t>
  </si>
  <si>
    <t xml:space="preserve">price profiles (same for sales and purchases)</t>
  </si>
  <si>
    <t xml:space="preserve">plant_id</t>
  </si>
  <si>
    <t xml:space="preserve">energy carrier (EL)</t>
  </si>
  <si>
    <t xml:space="preserve">energy (share or MW)</t>
  </si>
  <si>
    <t xml:space="preserve">profinflow</t>
  </si>
  <si>
    <t xml:space="preserve">hydro power hourly inflow profile (either as share of yearly total generation or as MW)</t>
  </si>
  <si>
    <t xml:space="preserve">energy carrier</t>
  </si>
  <si>
    <t xml:space="preserve">Demand MW</t>
  </si>
  <si>
    <t xml:space="preserve">profdmnd</t>
  </si>
  <si>
    <t xml:space="preserve">hourly demand for energy carrier ca_id in node nd_id</t>
  </si>
  <si>
    <t xml:space="preserve">profchp</t>
  </si>
  <si>
    <t xml:space="preserve">used to enforce minimum production profiles in heat driven CHP plants</t>
  </si>
  <si>
    <t xml:space="preserve">Definition of power plant types (note: not used in model; for analysis only)</t>
  </si>
  <si>
    <t xml:space="preserve">exclusively for analysis; not used in model</t>
  </si>
  <si>
    <t xml:space="preserve">for analysis/plotting</t>
  </si>
  <si>
    <t xml:space="preserve">for plotting</t>
  </si>
  <si>
    <t xml:space="preserve">pp_type_id</t>
  </si>
  <si>
    <t xml:space="preserve">pp_type</t>
  </si>
  <si>
    <t xml:space="preserve">broad_cat</t>
  </si>
  <si>
    <t xml:space="preserve">color</t>
  </si>
  <si>
    <t xml:space="preserve">--&gt;</t>
  </si>
  <si>
    <t xml:space="preserve">GAS_CC_CHP</t>
  </si>
  <si>
    <t xml:space="preserve">CHP</t>
  </si>
  <si>
    <t xml:space="preserve">#7F5200</t>
  </si>
  <si>
    <t xml:space="preserve">HCO_CHP</t>
  </si>
  <si>
    <t xml:space="preserve">#FF1F00</t>
  </si>
  <si>
    <t xml:space="preserve">SOL_PHO</t>
  </si>
  <si>
    <t xml:space="preserve">VARIABLE</t>
  </si>
  <si>
    <t xml:space="preserve">#4CEFFF</t>
  </si>
  <si>
    <t xml:space="preserve">NUC_ELC</t>
  </si>
  <si>
    <t xml:space="preserve">CONVDISP</t>
  </si>
  <si>
    <t xml:space="preserve">#E5853B</t>
  </si>
  <si>
    <t xml:space="preserve">OIL_ELC</t>
  </si>
  <si>
    <t xml:space="preserve">#634000</t>
  </si>
  <si>
    <t xml:space="preserve">TRNS_ST</t>
  </si>
  <si>
    <t xml:space="preserve">TRANSMISSION</t>
  </si>
  <si>
    <t xml:space="preserve">#2A3132</t>
  </si>
  <si>
    <t xml:space="preserve">TRNS_RV</t>
  </si>
  <si>
    <t xml:space="preserve">DMND</t>
  </si>
  <si>
    <t xml:space="preserve">DEMAND</t>
  </si>
  <si>
    <t xml:space="preserve">DMND_FLEX</t>
  </si>
  <si>
    <t xml:space="preserve">DEMAND_FLEX</t>
  </si>
  <si>
    <t xml:space="preserve">#FFFC00</t>
  </si>
  <si>
    <t xml:space="preserve">ELC_HTR</t>
  </si>
  <si>
    <t xml:space="preserve">HEATONLY</t>
  </si>
  <si>
    <t xml:space="preserve">#000000</t>
  </si>
  <si>
    <t xml:space="preserve">ELC_PRC</t>
  </si>
  <si>
    <t xml:space="preserve">PURCHASES</t>
  </si>
  <si>
    <t xml:space="preserve">#2134f2</t>
  </si>
  <si>
    <t xml:space="preserve">FUL_CLL</t>
  </si>
  <si>
    <t xml:space="preserve">#ff9900</t>
  </si>
  <si>
    <t xml:space="preserve">H2_STO</t>
  </si>
  <si>
    <t xml:space="preserve">#00f0f0</t>
  </si>
  <si>
    <t xml:space="preserve">ELCLYZR</t>
  </si>
  <si>
    <t xml:space="preserve">#00f00f</t>
  </si>
  <si>
    <t xml:space="preserve">CONS_EL</t>
  </si>
  <si>
    <t xml:space="preserve">CONSUMED_ELEC</t>
  </si>
  <si>
    <t xml:space="preserve">#00ff00</t>
  </si>
  <si>
    <t xml:space="preserve">CONS_H2</t>
  </si>
  <si>
    <t xml:space="preserve">CONSUMED_H2</t>
  </si>
  <si>
    <t xml:space="preserve">ELC_SLL</t>
  </si>
  <si>
    <t xml:space="preserve">SALES</t>
  </si>
  <si>
    <t xml:space="preserve">Definition of nodes and corresponding parameters</t>
  </si>
  <si>
    <t xml:space="preserve">Node</t>
  </si>
  <si>
    <t xml:space="preserve">Node name</t>
  </si>
  <si>
    <t xml:space="preserve">Discount rate</t>
  </si>
  <si>
    <t xml:space="preserve">EUR/t</t>
  </si>
  <si>
    <t xml:space="preserve">For plotting</t>
  </si>
  <si>
    <t xml:space="preserve">nd</t>
  </si>
  <si>
    <t xml:space="preserve">discount_rate</t>
  </si>
  <si>
    <t xml:space="preserve">price_co2</t>
  </si>
  <si>
    <t xml:space="preserve">FR0</t>
  </si>
  <si>
    <t xml:space="preserve">#AAFF90</t>
  </si>
  <si>
    <t xml:space="preserve">DE0</t>
  </si>
  <si>
    <t xml:space="preserve">#AA0090</t>
  </si>
  <si>
    <t xml:space="preserve">Parameters for all relevant combinations {node} x {energy carriers}</t>
  </si>
  <si>
    <t xml:space="preserve">variable curtailment cost</t>
  </si>
  <si>
    <t xml:space="preserve">used for scaling of demand profile, when required</t>
  </si>
  <si>
    <t xml:space="preserve">EUR/MWh</t>
  </si>
  <si>
    <t xml:space="preserve">grid_losses</t>
  </si>
  <si>
    <t xml:space="preserve">vc_dmnd_flex</t>
  </si>
  <si>
    <t xml:space="preserve">dmnd_sum</t>
  </si>
  <si>
    <t xml:space="preserve">EL</t>
  </si>
  <si>
    <t xml:space="preserve">HT</t>
  </si>
  <si>
    <t xml:space="preserve">H2</t>
  </si>
  <si>
    <t xml:space="preserve">Definition of (produced) energy carriers</t>
  </si>
  <si>
    <t xml:space="preserve">corresponding fuel (for assets using a produced energy carrier as input)</t>
  </si>
  <si>
    <t xml:space="preserve">energy carrier name</t>
  </si>
  <si>
    <t xml:space="preserve">ca</t>
  </si>
  <si>
    <t xml:space="preserve">ca_electricity</t>
  </si>
  <si>
    <t xml:space="preserve">ca_heat</t>
  </si>
  <si>
    <t xml:space="preserve">ca_hydrogen</t>
  </si>
  <si>
    <t xml:space="preserve">Definition of plants and plant-like components</t>
  </si>
  <si>
    <t xml:space="preserve">TODO: Yellow entries could be generated automatically</t>
  </si>
  <si>
    <t xml:space="preserve">SUBSET DEFINITIONS</t>
  </si>
  <si>
    <t xml:space="preserve">plant name</t>
  </si>
  <si>
    <t xml:space="preserve">plant type id</t>
  </si>
  <si>
    <t xml:space="preserve">has cf profile</t>
  </si>
  <si>
    <t xml:space="preserve">is run-of-river plant</t>
  </si>
  <si>
    <t xml:space="preserve">Is dispatchable non-hydro plant</t>
  </si>
  <si>
    <t xml:space="preserve">Is pure storage</t>
  </si>
  <si>
    <t xml:space="preserve">Is hydro reservoir</t>
  </si>
  <si>
    <t xml:space="preserve">Is CHP plant</t>
  </si>
  <si>
    <t xml:space="preserve">capacity can be added</t>
  </si>
  <si>
    <t xml:space="preserve">capacity can be retired</t>
  </si>
  <si>
    <t xml:space="preserve">Capacity set by scenarios only; not optimized (e.g. for wind/solar penetration)</t>
  </si>
  <si>
    <t xml:space="preserve">energy selling/revenue generating plant</t>
  </si>
  <si>
    <t xml:space="preserve">curtailments/flexible demand; not capacity-constrained, special treatment in supply constraint</t>
  </si>
  <si>
    <t xml:space="preserve">is transmission dummy component (analysis only)</t>
  </si>
  <si>
    <t xml:space="preserve">pp</t>
  </si>
  <si>
    <t xml:space="preserve">sf_id</t>
  </si>
  <si>
    <t xml:space="preserve">pt_id</t>
  </si>
  <si>
    <t xml:space="preserve">set_def_pr</t>
  </si>
  <si>
    <t xml:space="preserve">set_def_ror</t>
  </si>
  <si>
    <t xml:space="preserve">set_def_pp</t>
  </si>
  <si>
    <t xml:space="preserve">set_def_st</t>
  </si>
  <si>
    <t xml:space="preserve">set_def_hyrs</t>
  </si>
  <si>
    <t xml:space="preserve">set_def_chp</t>
  </si>
  <si>
    <t xml:space="preserve">set_def_add</t>
  </si>
  <si>
    <t xml:space="preserve">set_def_rem</t>
  </si>
  <si>
    <t xml:space="preserve">set_def_scen</t>
  </si>
  <si>
    <t xml:space="preserve">set_def_sll</t>
  </si>
  <si>
    <t xml:space="preserve">set_def_curt</t>
  </si>
  <si>
    <t xml:space="preserve">set_def_tr</t>
  </si>
  <si>
    <t xml:space="preserve">FR_GAS_CC_CHP</t>
  </si>
  <si>
    <t xml:space="preserve">natural_gas</t>
  </si>
  <si>
    <t xml:space="preserve">FR_SOL_PHO</t>
  </si>
  <si>
    <t xml:space="preserve">photovoltaics</t>
  </si>
  <si>
    <t xml:space="preserve">FR_NUC_ELC</t>
  </si>
  <si>
    <t xml:space="preserve">nuclear_fuel</t>
  </si>
  <si>
    <t xml:space="preserve">FR_OIL_ELC</t>
  </si>
  <si>
    <t xml:space="preserve">mineral_oil_heavy</t>
  </si>
  <si>
    <t xml:space="preserve">FR_FUL_CLL</t>
  </si>
  <si>
    <t xml:space="preserve">FR_H2_STO</t>
  </si>
  <si>
    <t xml:space="preserve">hydrogen_storage</t>
  </si>
  <si>
    <t xml:space="preserve">FR_ELCLYZR</t>
  </si>
  <si>
    <t xml:space="preserve">FR_ELC_HTR</t>
  </si>
  <si>
    <t xml:space="preserve">DE_ELC_PRC</t>
  </si>
  <si>
    <t xml:space="preserve">electricity</t>
  </si>
  <si>
    <t xml:space="preserve">DE_ELC_SLL</t>
  </si>
  <si>
    <t xml:space="preserve">DE_SOL_PHO</t>
  </si>
  <si>
    <t xml:space="preserve">DE_HCO_CHP</t>
  </si>
  <si>
    <t xml:space="preserve">hard_coal</t>
  </si>
  <si>
    <t xml:space="preserve">DE_DMND_FLEX</t>
  </si>
  <si>
    <t xml:space="preserve">dmnd_flex</t>
  </si>
  <si>
    <t xml:space="preserve">FR_DMND_FLEX</t>
  </si>
  <si>
    <t xml:space="preserve">DE_TRNS_ST</t>
  </si>
  <si>
    <t xml:space="preserve">export</t>
  </si>
  <si>
    <t xml:space="preserve">For analysis only</t>
  </si>
  <si>
    <t xml:space="preserve">FR_TRNS_ST</t>
  </si>
  <si>
    <t xml:space="preserve">DE_TRNS_RV</t>
  </si>
  <si>
    <t xml:space="preserve">import</t>
  </si>
  <si>
    <t xml:space="preserve">FR_TRNS_RV</t>
  </si>
  <si>
    <t xml:space="preserve">FR_CONS_EL</t>
  </si>
  <si>
    <t xml:space="preserve">consumed_electricity</t>
  </si>
  <si>
    <t xml:space="preserve">FR_CONS_H2</t>
  </si>
  <si>
    <t xml:space="preserve">consumed_hydrogen</t>
  </si>
  <si>
    <t xml:space="preserve">DE_DMND</t>
  </si>
  <si>
    <t xml:space="preserve">dmnd</t>
  </si>
  <si>
    <t xml:space="preserve">FR_DMND</t>
  </si>
  <si>
    <t xml:space="preserve">Definition of fuels</t>
  </si>
  <si>
    <t xml:space="preserve">fuel</t>
  </si>
  <si>
    <t xml:space="preserve">fuel name</t>
  </si>
  <si>
    <t xml:space="preserve">co2_intensity_tCO2/MWh</t>
  </si>
  <si>
    <t xml:space="preserve">corresponds to a produced energy carrier as defined in DEF_ENCAR</t>
  </si>
  <si>
    <t xml:space="preserve">production from this fuel is subject to constraints (defined in table FUEL_NODE_ENCAR)</t>
  </si>
  <si>
    <t xml:space="preserve">fl</t>
  </si>
  <si>
    <t xml:space="preserve">co2_int</t>
  </si>
  <si>
    <t xml:space="preserve">is_ca</t>
  </si>
  <si>
    <t xml:space="preserve">is_constrained</t>
  </si>
  <si>
    <t xml:space="preserve">https://www.ipcc.ch/pdf/special-reports/sroc/Tables/t0305.pdf</t>
  </si>
  <si>
    <t xml:space="preserve">gCO2/MJ</t>
  </si>
  <si>
    <t xml:space="preserve">tCO2/MWh</t>
  </si>
  <si>
    <t xml:space="preserve">for analysis only</t>
  </si>
  <si>
    <t xml:space="preserve">Natural gas</t>
  </si>
  <si>
    <t xml:space="preserve">lignite</t>
  </si>
  <si>
    <t xml:space="preserve">Lignite</t>
  </si>
  <si>
    <t xml:space="preserve">#BEA42E</t>
  </si>
  <si>
    <t xml:space="preserve">Sub-bituminous coal</t>
  </si>
  <si>
    <t xml:space="preserve">Residual Fuel Oil</t>
  </si>
  <si>
    <t xml:space="preserve">produced energy carriers used as input</t>
  </si>
  <si>
    <t xml:space="preserve">from grid/imports/etc.</t>
  </si>
  <si>
    <t xml:space="preserve">for analysis</t>
  </si>
  <si>
    <t xml:space="preserve">,</t>
  </si>
  <si>
    <t xml:space="preserve">storage operates on ca exclusively; fuel is just for analysis</t>
  </si>
  <si>
    <t xml:space="preserve">Definition of monthly node-to-node transmission capacities</t>
  </si>
  <si>
    <t xml:space="preserve">Node 1</t>
  </si>
  <si>
    <t xml:space="preserve">Node 2</t>
  </si>
  <si>
    <t xml:space="preserve">month</t>
  </si>
  <si>
    <t xml:space="preserve">legacy transmission capacity</t>
  </si>
  <si>
    <t xml:space="preserve">transmission losses primarily for stability; could be used for converted losses between DC and AC nodes</t>
  </si>
  <si>
    <t xml:space="preserve">nd_2_id</t>
  </si>
  <si>
    <t xml:space="preserve">cap_trm_leg</t>
  </si>
  <si>
    <t xml:space="preserve">efficiency</t>
  </si>
  <si>
    <t xml:space="preserve">Definition of node and output-carrier specific fuel properties</t>
  </si>
  <si>
    <t xml:space="preserve">Yearly energy production from stats for fuel constraints and model calibration</t>
  </si>
  <si>
    <t xml:space="preserve">sub_fuel_id</t>
  </si>
  <si>
    <t xml:space="preserve">node_id</t>
  </si>
  <si>
    <t xml:space="preserve">has_profile</t>
  </si>
  <si>
    <t xml:space="preserve">erg_inp</t>
  </si>
  <si>
    <t xml:space="preserve">vc_fl_EUR/MWh_fl</t>
  </si>
  <si>
    <t xml:space="preserve">electricity in node DE0 has a temporal profile</t>
  </si>
  <si>
    <t xml:space="preserve">Fuels from energy carriers must not be included here!</t>
  </si>
  <si>
    <t xml:space="preserve">Power plant properties depending on output energy carriers (note: this holds most of the power plant parameters)</t>
  </si>
  <si>
    <t xml:space="preserve">power plant efficiency; used for fuel cost and emssions</t>
  </si>
  <si>
    <t xml:space="preserve">maximum capacity factor</t>
  </si>
  <si>
    <r>
      <rPr>
        <sz val="10"/>
        <rFont val="Arial"/>
        <family val="2"/>
        <charset val="1"/>
      </rPr>
      <t xml:space="preserve">constraint on power-to-heat ratio </t>
    </r>
    <r>
      <rPr>
        <sz val="10"/>
        <color rgb="FFCE181E"/>
        <rFont val="Arial"/>
        <family val="2"/>
        <charset val="1"/>
      </rPr>
      <t xml:space="preserve">(not active)</t>
    </r>
  </si>
  <si>
    <t xml:space="preserve">Installed capacity (MW)</t>
  </si>
  <si>
    <t xml:space="preserve">Reservoir and storage discharge duration (hours)</t>
  </si>
  <si>
    <t xml:space="preserve">Storage roundtrip losses</t>
  </si>
  <si>
    <t xml:space="preserve">Storage hourly losses</t>
  </si>
  <si>
    <t xml:space="preserve">Maximum ramp rate down (MW)</t>
  </si>
  <si>
    <t xml:space="preserve">Maximum ramp rate up (MW)</t>
  </si>
  <si>
    <t xml:space="preserve">Cost on ramping EUR/MW</t>
  </si>
  <si>
    <t xml:space="preserve">Variable O&amp;M EUR/Mwh</t>
  </si>
  <si>
    <t xml:space="preserve">Fixed capital cost EUR/MW (only used for calculation of fc_cp_ann; not used in model)</t>
  </si>
  <si>
    <t xml:space="preserve">Decommissioning cost EUR/MW</t>
  </si>
  <si>
    <t xml:space="preserve">Fixed O&amp;M cost (EUR/MW/yr)</t>
  </si>
  <si>
    <t xml:space="preserve">Annualized fixed cost (calculated exogenously)</t>
  </si>
  <si>
    <t xml:space="preserve">Life time (yr)</t>
  </si>
  <si>
    <t xml:space="preserve">pp_eff</t>
  </si>
  <si>
    <t xml:space="preserve">cf_max</t>
  </si>
  <si>
    <t xml:space="preserve">ca_share_max</t>
  </si>
  <si>
    <t xml:space="preserve">ca_share_min</t>
  </si>
  <si>
    <t xml:space="preserve">cap_pwr_leg</t>
  </si>
  <si>
    <t xml:space="preserve">discharge_duration</t>
  </si>
  <si>
    <t xml:space="preserve">st_lss_rt</t>
  </si>
  <si>
    <t xml:space="preserve">st_lss_hr</t>
  </si>
  <si>
    <t xml:space="preserve">max_ramp_rate_down</t>
  </si>
  <si>
    <t xml:space="preserve">max_ramp_rate_up</t>
  </si>
  <si>
    <t xml:space="preserve">vc_ramp</t>
  </si>
  <si>
    <t xml:space="preserve">vc_om</t>
  </si>
  <si>
    <t xml:space="preserve">fc_cp</t>
  </si>
  <si>
    <t xml:space="preserve">fc_dc</t>
  </si>
  <si>
    <t xml:space="preserve">fc_om</t>
  </si>
  <si>
    <t xml:space="preserve">fc_cp_ann</t>
  </si>
  <si>
    <t xml:space="preserve">lt</t>
  </si>
  <si>
    <t xml:space="preserve">inf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</si>
</sst>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0"/>
    <numFmt numFmtId="166" formatCode="* #,##0.0\ ;* \(#,##0.0\);* \-#\ ;@\ "/>
    <numFmt numFmtId="167" formatCode="* #,##0\ ;* \(#,##0\);* \-#\ ;@\ "/>
    <numFmt numFmtId="168" formatCode="* #,##0.00\ ;* \(#,##0.00\);* \-#\ ;@\ "/>
    <numFmt numFmtId="169" formatCode="#,##0"/>
    <numFmt numFmtId="170" formatCode="0"/>
    <numFmt numFmtId="171" formatCode="0%"/>
    <numFmt numFmtId="172" formatCode="0.00E+00"/>
    <numFmt numFmtId="173" formatCode="\ * #,##0.000\ ;\ * \(#,##0.000\);\ * \-#\ ;\ @\ "/>
    <numFmt numFmtId="174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535353"/>
      <name val="Arial"/>
      <family val="2"/>
      <charset val="1"/>
    </font>
    <font>
      <sz val="10"/>
      <color rgb="FFCE18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D85BE"/>
        <bgColor rgb="FF808080"/>
      </patternFill>
    </fill>
    <fill>
      <patternFill patternType="solid">
        <fgColor rgb="FFFFF200"/>
        <bgColor rgb="FFFFFF00"/>
      </patternFill>
    </fill>
    <fill>
      <patternFill patternType="solid">
        <fgColor rgb="FFBCE4E5"/>
        <bgColor rgb="FFCCFFCC"/>
      </patternFill>
    </fill>
    <fill>
      <patternFill patternType="solid">
        <fgColor rgb="FF89C765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535353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1" sqref="A26 G36"/>
    </sheetView>
  </sheetViews>
  <sheetFormatPr defaultRowHeight="12.75" zeroHeight="false" outlineLevelRow="0" outlineLevelCol="0"/>
  <cols>
    <col collapsed="false" customWidth="true" hidden="false" outlineLevel="0" max="2" min="2" style="0" width="15.86"/>
    <col collapsed="false" customWidth="true" hidden="false" outlineLevel="0" max="4" min="4" style="0" width="16.71"/>
    <col collapsed="false" customWidth="true" hidden="false" outlineLevel="0" max="5" min="5" style="0" width="19.14"/>
  </cols>
  <sheetData>
    <row r="7" customFormat="false" ht="12.75" hidden="false" customHeight="false" outlineLevel="0" collapsed="false">
      <c r="A7" s="1" t="s">
        <v>0</v>
      </c>
      <c r="B7" s="1"/>
      <c r="C7" s="1"/>
      <c r="D7" s="1"/>
      <c r="E7" s="1"/>
      <c r="F7" s="1"/>
      <c r="G7" s="1"/>
      <c r="H7" s="1"/>
      <c r="I7" s="1"/>
      <c r="J7" s="1"/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2.75" hidden="false" customHeight="false" outlineLevel="0" collapsed="false">
      <c r="A9" s="1" t="s">
        <v>1</v>
      </c>
      <c r="B9" s="1"/>
      <c r="C9" s="1"/>
      <c r="D9" s="1"/>
      <c r="E9" s="1"/>
      <c r="F9" s="1"/>
      <c r="G9" s="1"/>
      <c r="H9" s="1"/>
      <c r="I9" s="1"/>
      <c r="J9" s="1"/>
    </row>
    <row r="10" customFormat="false" ht="12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2.75" hidden="false" customHeight="false" outlineLevel="0" collapsed="false">
      <c r="B11" s="3" t="s">
        <v>2</v>
      </c>
      <c r="C11" s="3"/>
      <c r="D11" s="3"/>
      <c r="E11" s="2" t="s">
        <v>3</v>
      </c>
    </row>
    <row r="12" customFormat="false" ht="12.75" hidden="false" customHeight="false" outlineLevel="0" collapsed="false">
      <c r="A12" s="2" t="s">
        <v>4</v>
      </c>
      <c r="B12" s="2" t="s">
        <v>5</v>
      </c>
      <c r="C12" s="2" t="s">
        <v>6</v>
      </c>
      <c r="D12" s="2" t="s">
        <v>7</v>
      </c>
      <c r="E12" s="2" t="s">
        <v>8</v>
      </c>
    </row>
    <row r="13" customFormat="false" ht="12.75" hidden="false" customHeight="false" outlineLevel="0" collapsed="false">
      <c r="A13" s="2" t="s">
        <v>9</v>
      </c>
      <c r="B13" s="0" t="s">
        <v>10</v>
      </c>
      <c r="C13" s="0" t="s">
        <v>11</v>
      </c>
      <c r="D13" s="0" t="s">
        <v>12</v>
      </c>
      <c r="E13" s="0" t="s">
        <v>13</v>
      </c>
      <c r="F13" s="2" t="s">
        <v>14</v>
      </c>
    </row>
    <row r="14" customFormat="false" ht="12.75" hidden="false" customHeight="false" outlineLevel="0" collapsed="false">
      <c r="A14" s="2"/>
      <c r="F14" s="2"/>
    </row>
    <row r="15" customFormat="false" ht="12.75" hidden="false" customHeight="false" outlineLevel="0" collapsed="false">
      <c r="A15" s="2"/>
      <c r="B15" s="2" t="s">
        <v>5</v>
      </c>
      <c r="C15" s="2" t="s">
        <v>15</v>
      </c>
      <c r="D15" s="2" t="s">
        <v>16</v>
      </c>
      <c r="E15" s="2" t="s">
        <v>17</v>
      </c>
      <c r="F15" s="2"/>
    </row>
    <row r="16" customFormat="false" ht="12.75" hidden="false" customHeight="false" outlineLevel="0" collapsed="false">
      <c r="A16" s="2" t="s">
        <v>9</v>
      </c>
      <c r="B16" s="4" t="s">
        <v>10</v>
      </c>
      <c r="C16" s="4" t="s">
        <v>18</v>
      </c>
      <c r="D16" s="4" t="s">
        <v>19</v>
      </c>
      <c r="E16" s="4" t="s">
        <v>13</v>
      </c>
      <c r="F16" s="2" t="s">
        <v>20</v>
      </c>
    </row>
    <row r="17" customFormat="false" ht="12.75" hidden="false" customHeight="false" outlineLevel="0" collapsed="false">
      <c r="A17" s="2"/>
      <c r="F17" s="2"/>
    </row>
    <row r="18" customFormat="false" ht="12.75" hidden="false" customHeight="false" outlineLevel="0" collapsed="false">
      <c r="A18" s="2"/>
      <c r="B18" s="2" t="s">
        <v>5</v>
      </c>
      <c r="C18" s="2" t="s">
        <v>21</v>
      </c>
      <c r="D18" s="2" t="s">
        <v>22</v>
      </c>
      <c r="E18" s="2" t="s">
        <v>23</v>
      </c>
      <c r="F18" s="2"/>
    </row>
    <row r="19" customFormat="false" ht="12.75" hidden="false" customHeight="false" outlineLevel="0" collapsed="false">
      <c r="A19" s="2" t="s">
        <v>24</v>
      </c>
      <c r="B19" s="0" t="s">
        <v>10</v>
      </c>
      <c r="C19" s="0" t="s">
        <v>11</v>
      </c>
      <c r="D19" s="0" t="s">
        <v>12</v>
      </c>
      <c r="E19" s="0" t="s">
        <v>13</v>
      </c>
      <c r="F19" s="2" t="s">
        <v>25</v>
      </c>
    </row>
    <row r="20" customFormat="false" ht="12.75" hidden="false" customHeight="false" outlineLevel="0" collapsed="false">
      <c r="A20" s="2"/>
      <c r="F20" s="2"/>
    </row>
    <row r="21" customFormat="false" ht="12.75" hidden="false" customHeight="false" outlineLevel="0" collapsed="false">
      <c r="A21" s="2"/>
      <c r="B21" s="2" t="s">
        <v>5</v>
      </c>
      <c r="C21" s="2" t="s">
        <v>15</v>
      </c>
      <c r="D21" s="2" t="s">
        <v>26</v>
      </c>
      <c r="E21" s="2" t="s">
        <v>27</v>
      </c>
      <c r="F21" s="2"/>
    </row>
    <row r="22" customFormat="false" ht="12.75" hidden="false" customHeight="false" outlineLevel="0" collapsed="false">
      <c r="A22" s="2" t="s">
        <v>28</v>
      </c>
      <c r="B22" s="0" t="s">
        <v>10</v>
      </c>
      <c r="C22" s="0" t="s">
        <v>18</v>
      </c>
      <c r="D22" s="0" t="s">
        <v>12</v>
      </c>
      <c r="E22" s="0" t="s">
        <v>13</v>
      </c>
      <c r="F22" s="2" t="s">
        <v>29</v>
      </c>
    </row>
    <row r="23" customFormat="false" ht="12.75" hidden="false" customHeight="false" outlineLevel="0" collapsed="false">
      <c r="A23" s="2"/>
      <c r="F23" s="2"/>
    </row>
    <row r="24" customFormat="false" ht="12.75" hidden="false" customHeight="false" outlineLevel="0" collapsed="false">
      <c r="A24" s="2"/>
      <c r="B24" s="2" t="s">
        <v>5</v>
      </c>
      <c r="C24" s="2" t="s">
        <v>18</v>
      </c>
      <c r="D24" s="2" t="s">
        <v>26</v>
      </c>
      <c r="E24" s="2" t="s">
        <v>8</v>
      </c>
      <c r="F24" s="2"/>
    </row>
    <row r="25" customFormat="false" ht="12.75" hidden="false" customHeight="false" outlineLevel="0" collapsed="false">
      <c r="A25" s="2" t="s">
        <v>30</v>
      </c>
      <c r="B25" s="0" t="s">
        <v>10</v>
      </c>
      <c r="C25" s="0" t="s">
        <v>18</v>
      </c>
      <c r="D25" s="0" t="s">
        <v>12</v>
      </c>
      <c r="E25" s="0" t="s">
        <v>13</v>
      </c>
      <c r="F25" s="2" t="s">
        <v>31</v>
      </c>
    </row>
  </sheetData>
  <mergeCells count="1">
    <mergeCell ref="B11:D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1" sqref="A26 A22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8"/>
    <col collapsed="false" customWidth="true" hidden="false" outlineLevel="0" max="3" min="3" style="0" width="8.71"/>
    <col collapsed="false" customWidth="true" hidden="false" outlineLevel="0" max="4" min="4" style="0" width="13.43"/>
    <col collapsed="false" customWidth="true" hidden="false" outlineLevel="0" max="5" min="5" style="0" width="13.14"/>
    <col collapsed="false" customWidth="true" hidden="false" outlineLevel="0" max="6" min="6" style="0" width="13.29"/>
    <col collapsed="false" customWidth="true" hidden="false" outlineLevel="0" max="7" min="7" style="0" width="12.57"/>
    <col collapsed="false" customWidth="true" hidden="false" outlineLevel="0" max="8" min="8" style="0" width="12.29"/>
    <col collapsed="false" customWidth="true" hidden="false" outlineLevel="0" max="9" min="9" style="0" width="16.71"/>
    <col collapsed="false" customWidth="true" hidden="false" outlineLevel="0" max="10" min="10" style="0" width="8.71"/>
    <col collapsed="false" customWidth="true" hidden="false" outlineLevel="0" max="11" min="11" style="0" width="12.14"/>
    <col collapsed="false" customWidth="true" hidden="false" outlineLevel="0" max="12" min="12" style="0" width="12.86"/>
    <col collapsed="false" customWidth="true" hidden="false" outlineLevel="0" max="13" min="13" style="0" width="9.58"/>
    <col collapsed="false" customWidth="true" hidden="false" outlineLevel="0" max="14" min="14" style="0" width="10"/>
    <col collapsed="false" customWidth="true" hidden="false" outlineLevel="0" max="15" min="15" style="0" width="10.42"/>
    <col collapsed="false" customWidth="true" hidden="false" outlineLevel="0" max="16" min="16" style="33" width="12.71"/>
    <col collapsed="false" customWidth="true" hidden="false" outlineLevel="0" max="17" min="17" style="0" width="14.15"/>
    <col collapsed="false" customWidth="true" hidden="false" outlineLevel="0" max="18" min="18" style="0" width="12.14"/>
    <col collapsed="false" customWidth="true" hidden="false" outlineLevel="0" max="19" min="19" style="0" width="12.29"/>
    <col collapsed="false" customWidth="true" hidden="false" outlineLevel="0" max="20" min="20" style="0" width="10.71"/>
    <col collapsed="false" customWidth="true" hidden="false" outlineLevel="0" max="21" min="21" style="0" width="14.01"/>
    <col collapsed="false" customWidth="true" hidden="false" outlineLevel="0" max="23" min="22" style="0" width="18.42"/>
    <col collapsed="false" customWidth="true" hidden="false" outlineLevel="0" max="24" min="24" style="0" width="19.29"/>
    <col collapsed="false" customWidth="true" hidden="false" outlineLevel="0" max="25" min="25" style="0" width="11.71"/>
    <col collapsed="false" customWidth="true" hidden="false" outlineLevel="0" max="27" min="26" style="0" width="8.71"/>
    <col collapsed="false" customWidth="true" hidden="false" outlineLevel="0" max="28" min="28" style="0" width="13.57"/>
    <col collapsed="false" customWidth="true" hidden="false" outlineLevel="0" max="36" min="29" style="0" width="8.71"/>
    <col collapsed="false" customWidth="true" hidden="false" outlineLevel="0" max="37" min="37" style="0" width="11.99"/>
    <col collapsed="false" customWidth="true" hidden="false" outlineLevel="0" max="38" min="38" style="0" width="13.01"/>
    <col collapsed="false" customWidth="true" hidden="false" outlineLevel="0" max="46" min="39" style="0" width="8.71"/>
    <col collapsed="false" customWidth="true" hidden="false" outlineLevel="0" max="48" min="47" style="0" width="13.57"/>
    <col collapsed="false" customWidth="true" hidden="false" outlineLevel="0" max="49" min="49" style="0" width="9.14"/>
    <col collapsed="false" customWidth="true" hidden="false" outlineLevel="0" max="50" min="50" style="0" width="8.71"/>
    <col collapsed="false" customWidth="true" hidden="false" outlineLevel="0" max="51" min="51" style="0" width="13.57"/>
    <col collapsed="false" customWidth="true" hidden="false" outlineLevel="0" max="55" min="52" style="0" width="8.71"/>
    <col collapsed="false" customWidth="false" hidden="false" outlineLevel="0" max="56" min="56" style="0" width="11.57"/>
    <col collapsed="false" customWidth="true" hidden="false" outlineLevel="0" max="61" min="57" style="0" width="8.71"/>
    <col collapsed="false" customWidth="true" hidden="false" outlineLevel="0" max="62" min="62" style="0" width="7.71"/>
    <col collapsed="false" customWidth="true" hidden="false" outlineLevel="0" max="63" min="63" style="0" width="13.57"/>
    <col collapsed="false" customWidth="true" hidden="false" outlineLevel="0" max="64" min="64" style="0" width="8.71"/>
    <col collapsed="false" customWidth="true" hidden="false" outlineLevel="0" max="65" min="65" style="0" width="12.86"/>
    <col collapsed="false" customWidth="true" hidden="false" outlineLevel="0" max="1025" min="66" style="0" width="8.71"/>
  </cols>
  <sheetData>
    <row r="1" customFormat="false" ht="15.75" hidden="false" customHeight="false" outlineLevel="0" collapsed="false">
      <c r="A1" s="5" t="s">
        <v>223</v>
      </c>
      <c r="D1" s="34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35"/>
      <c r="Q1" s="36"/>
      <c r="R1" s="36"/>
      <c r="S1" s="37"/>
      <c r="T1" s="38"/>
      <c r="U1" s="38"/>
    </row>
    <row r="2" customFormat="false" ht="12.75" hidden="false" customHeight="false" outlineLevel="0" collapsed="false">
      <c r="A2" s="8" t="s">
        <v>113</v>
      </c>
      <c r="D2" s="3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35"/>
      <c r="Q2" s="36"/>
      <c r="R2" s="36"/>
      <c r="S2" s="37"/>
      <c r="T2" s="38"/>
      <c r="U2" s="38"/>
    </row>
    <row r="3" customFormat="false" ht="12.75" hidden="false" customHeight="false" outlineLevel="0" collapsed="false">
      <c r="D3" s="34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35"/>
      <c r="Q3" s="36"/>
      <c r="R3" s="36"/>
      <c r="S3" s="37"/>
      <c r="T3" s="38"/>
      <c r="U3" s="38"/>
    </row>
    <row r="4" customFormat="false" ht="12.75" hidden="false" customHeight="false" outlineLevel="0" collapsed="false">
      <c r="D4" s="34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35"/>
      <c r="Q4" s="36"/>
      <c r="R4" s="36"/>
      <c r="S4" s="37"/>
      <c r="T4" s="38"/>
      <c r="U4" s="38"/>
    </row>
    <row r="5" customFormat="false" ht="12.75" hidden="false" customHeight="false" outlineLevel="0" collapsed="false">
      <c r="D5" s="3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35"/>
      <c r="Q5" s="36"/>
      <c r="R5" s="36"/>
      <c r="S5" s="37"/>
      <c r="T5" s="38"/>
      <c r="U5" s="38"/>
    </row>
    <row r="6" customFormat="false" ht="102" hidden="false" customHeight="false" outlineLevel="0" collapsed="false">
      <c r="D6" s="34" t="s">
        <v>224</v>
      </c>
      <c r="E6" s="7" t="s">
        <v>225</v>
      </c>
      <c r="F6" s="7" t="s">
        <v>226</v>
      </c>
      <c r="G6" s="7" t="s">
        <v>226</v>
      </c>
      <c r="H6" s="7" t="s">
        <v>227</v>
      </c>
      <c r="I6" s="7" t="s">
        <v>228</v>
      </c>
      <c r="J6" s="7" t="s">
        <v>229</v>
      </c>
      <c r="K6" s="7" t="s">
        <v>230</v>
      </c>
      <c r="L6" s="7" t="s">
        <v>231</v>
      </c>
      <c r="M6" s="7" t="s">
        <v>232</v>
      </c>
      <c r="N6" s="7" t="s">
        <v>233</v>
      </c>
      <c r="O6" s="7" t="s">
        <v>234</v>
      </c>
      <c r="P6" s="35" t="s">
        <v>235</v>
      </c>
      <c r="Q6" s="36" t="s">
        <v>236</v>
      </c>
      <c r="R6" s="36" t="s">
        <v>237</v>
      </c>
      <c r="S6" s="37" t="s">
        <v>238</v>
      </c>
      <c r="T6" s="38" t="s">
        <v>239</v>
      </c>
      <c r="U6" s="38"/>
    </row>
    <row r="7" customFormat="false" ht="25.5" hidden="false" customHeight="false" outlineLevel="0" collapsed="false">
      <c r="B7" s="0" t="s">
        <v>11</v>
      </c>
      <c r="C7" s="0" t="s">
        <v>12</v>
      </c>
      <c r="D7" s="0" t="s">
        <v>240</v>
      </c>
      <c r="E7" s="0" t="s">
        <v>241</v>
      </c>
      <c r="F7" s="0" t="s">
        <v>242</v>
      </c>
      <c r="G7" s="0" t="s">
        <v>243</v>
      </c>
      <c r="H7" s="0" t="s">
        <v>244</v>
      </c>
      <c r="I7" s="0" t="s">
        <v>245</v>
      </c>
      <c r="J7" s="39" t="s">
        <v>246</v>
      </c>
      <c r="K7" s="39" t="s">
        <v>247</v>
      </c>
      <c r="L7" s="7" t="s">
        <v>248</v>
      </c>
      <c r="M7" s="7" t="s">
        <v>249</v>
      </c>
      <c r="N7" s="39" t="s">
        <v>250</v>
      </c>
      <c r="O7" s="38" t="s">
        <v>251</v>
      </c>
      <c r="P7" s="40" t="s">
        <v>252</v>
      </c>
      <c r="Q7" s="38" t="s">
        <v>253</v>
      </c>
      <c r="R7" s="38" t="s">
        <v>254</v>
      </c>
      <c r="S7" s="38" t="s">
        <v>255</v>
      </c>
      <c r="T7" s="38" t="s">
        <v>256</v>
      </c>
      <c r="U7" s="38"/>
    </row>
    <row r="8" customFormat="false" ht="12.75" hidden="false" customHeight="false" outlineLevel="0" collapsed="false">
      <c r="A8" s="0" t="s">
        <v>40</v>
      </c>
      <c r="B8" s="0" t="s">
        <v>146</v>
      </c>
      <c r="C8" s="0" t="s">
        <v>102</v>
      </c>
      <c r="D8" s="0" t="s">
        <v>257</v>
      </c>
      <c r="E8" s="0" t="n">
        <v>1</v>
      </c>
      <c r="F8" s="0" t="n">
        <v>1</v>
      </c>
      <c r="G8" s="0" t="n">
        <v>1</v>
      </c>
      <c r="H8" s="41" t="n">
        <v>200000</v>
      </c>
      <c r="I8" s="42" t="n">
        <v>0</v>
      </c>
      <c r="J8" s="43" t="n">
        <v>0</v>
      </c>
      <c r="K8" s="44" t="n">
        <v>0</v>
      </c>
      <c r="L8" s="45" t="s">
        <v>257</v>
      </c>
      <c r="M8" s="45" t="s">
        <v>257</v>
      </c>
      <c r="N8" s="0" t="n">
        <v>0</v>
      </c>
      <c r="O8" s="38" t="n">
        <v>0</v>
      </c>
      <c r="P8" s="40" t="n">
        <v>1250000</v>
      </c>
      <c r="Q8" s="38" t="n">
        <v>0</v>
      </c>
      <c r="R8" s="38" t="n">
        <v>25665.9090909091</v>
      </c>
      <c r="S8" s="0" t="s">
        <v>257</v>
      </c>
      <c r="T8" s="38" t="n">
        <v>25</v>
      </c>
      <c r="U8" s="38"/>
    </row>
    <row r="9" customFormat="false" ht="12.75" hidden="false" customHeight="false" outlineLevel="0" collapsed="false">
      <c r="H9" s="46"/>
      <c r="I9" s="42"/>
      <c r="J9" s="43"/>
      <c r="K9" s="44"/>
      <c r="L9" s="45"/>
      <c r="M9" s="45"/>
      <c r="O9" s="38"/>
      <c r="P9" s="40"/>
      <c r="Q9" s="38"/>
      <c r="R9" s="38"/>
      <c r="T9" s="38"/>
      <c r="U9" s="38"/>
    </row>
    <row r="10" customFormat="false" ht="12.75" hidden="false" customHeight="false" outlineLevel="0" collapsed="false">
      <c r="A10" s="0" t="s">
        <v>40</v>
      </c>
      <c r="B10" s="0" t="s">
        <v>148</v>
      </c>
      <c r="C10" s="0" t="s">
        <v>102</v>
      </c>
      <c r="D10" s="4" t="n">
        <v>0.33</v>
      </c>
      <c r="E10" s="0" t="n">
        <v>1</v>
      </c>
      <c r="F10" s="0" t="n">
        <v>1</v>
      </c>
      <c r="G10" s="0" t="n">
        <v>1</v>
      </c>
      <c r="H10" s="41" t="n">
        <v>50000</v>
      </c>
      <c r="I10" s="42" t="n">
        <v>0</v>
      </c>
      <c r="J10" s="43" t="n">
        <v>0</v>
      </c>
      <c r="K10" s="44" t="n">
        <v>0</v>
      </c>
      <c r="L10" s="45" t="s">
        <v>257</v>
      </c>
      <c r="M10" s="45" t="s">
        <v>257</v>
      </c>
      <c r="N10" s="38" t="n">
        <v>18</v>
      </c>
      <c r="O10" s="38" t="n">
        <v>3.89</v>
      </c>
      <c r="P10" s="40" t="n">
        <v>4000000</v>
      </c>
      <c r="Q10" s="38" t="n">
        <v>0</v>
      </c>
      <c r="R10" s="38" t="n">
        <v>40000</v>
      </c>
      <c r="S10" s="0" t="s">
        <v>257</v>
      </c>
      <c r="T10" s="38" t="n">
        <v>50</v>
      </c>
      <c r="U10" s="38"/>
    </row>
    <row r="11" customFormat="false" ht="12.75" hidden="false" customHeight="false" outlineLevel="0" collapsed="false">
      <c r="H11" s="46"/>
      <c r="I11" s="42"/>
      <c r="J11" s="43"/>
      <c r="K11" s="44"/>
      <c r="L11" s="45"/>
      <c r="M11" s="45"/>
      <c r="N11" s="38"/>
      <c r="O11" s="38"/>
      <c r="P11" s="40"/>
      <c r="Q11" s="38"/>
      <c r="R11" s="38"/>
      <c r="T11" s="38"/>
      <c r="U11" s="38"/>
    </row>
    <row r="12" customFormat="false" ht="12.75" hidden="false" customHeight="false" outlineLevel="0" collapsed="false">
      <c r="A12" s="0" t="s">
        <v>40</v>
      </c>
      <c r="B12" s="0" t="s">
        <v>144</v>
      </c>
      <c r="C12" s="0" t="s">
        <v>102</v>
      </c>
      <c r="D12" s="4" t="n">
        <v>0.5</v>
      </c>
      <c r="E12" s="0" t="n">
        <v>1</v>
      </c>
      <c r="F12" s="0" t="n">
        <v>1</v>
      </c>
      <c r="G12" s="0" t="n">
        <v>0.240663842741215</v>
      </c>
      <c r="H12" s="41" t="n">
        <v>5000000</v>
      </c>
      <c r="I12" s="42" t="n">
        <v>0</v>
      </c>
      <c r="J12" s="43" t="n">
        <v>0</v>
      </c>
      <c r="K12" s="44" t="n">
        <v>0</v>
      </c>
      <c r="L12" s="45" t="s">
        <v>257</v>
      </c>
      <c r="M12" s="45" t="s">
        <v>257</v>
      </c>
      <c r="N12" s="38" t="n">
        <v>7.7</v>
      </c>
      <c r="O12" s="38" t="n">
        <v>3.03333333333333</v>
      </c>
      <c r="P12" s="40" t="n">
        <v>741407.407407407</v>
      </c>
      <c r="Q12" s="38" t="n">
        <v>0</v>
      </c>
      <c r="R12" s="38" t="n">
        <v>20537.5</v>
      </c>
      <c r="S12" s="0" t="s">
        <v>257</v>
      </c>
      <c r="T12" s="38" t="n">
        <v>40</v>
      </c>
      <c r="U12" s="38"/>
    </row>
    <row r="13" s="28" customFormat="true" ht="12.75" hidden="false" customHeight="false" outlineLevel="0" collapsed="false">
      <c r="A13" s="28" t="s">
        <v>40</v>
      </c>
      <c r="B13" s="28" t="s">
        <v>144</v>
      </c>
      <c r="C13" s="4" t="s">
        <v>103</v>
      </c>
      <c r="D13" s="4" t="n">
        <v>0.4</v>
      </c>
      <c r="E13" s="28" t="n">
        <v>1</v>
      </c>
      <c r="F13" s="28" t="n">
        <v>0.759336157258785</v>
      </c>
      <c r="G13" s="28" t="n">
        <v>0</v>
      </c>
      <c r="H13" s="41" t="n">
        <v>6000</v>
      </c>
      <c r="I13" s="42" t="n">
        <v>0</v>
      </c>
      <c r="J13" s="43" t="n">
        <v>0</v>
      </c>
      <c r="K13" s="44" t="n">
        <v>0</v>
      </c>
      <c r="L13" s="45" t="s">
        <v>257</v>
      </c>
      <c r="M13" s="45" t="s">
        <v>257</v>
      </c>
      <c r="N13" s="38" t="n">
        <v>0</v>
      </c>
      <c r="O13" s="38" t="n">
        <v>0</v>
      </c>
      <c r="P13" s="40" t="n">
        <v>0</v>
      </c>
      <c r="Q13" s="38" t="n">
        <v>0</v>
      </c>
      <c r="R13" s="38" t="n">
        <v>0</v>
      </c>
      <c r="S13" s="28" t="s">
        <v>257</v>
      </c>
      <c r="T13" s="38" t="n">
        <v>0</v>
      </c>
      <c r="U13" s="38"/>
    </row>
    <row r="14" customFormat="false" ht="12.75" hidden="false" customHeight="false" outlineLevel="0" collapsed="false">
      <c r="A14" s="0" t="s">
        <v>40</v>
      </c>
      <c r="B14" s="0" t="s">
        <v>150</v>
      </c>
      <c r="C14" s="0" t="s">
        <v>102</v>
      </c>
      <c r="D14" s="4" t="n">
        <v>0.35</v>
      </c>
      <c r="E14" s="0" t="n">
        <v>1</v>
      </c>
      <c r="F14" s="0" t="n">
        <v>1</v>
      </c>
      <c r="G14" s="0" t="n">
        <v>1</v>
      </c>
      <c r="H14" s="41" t="n">
        <v>50000</v>
      </c>
      <c r="I14" s="42" t="n">
        <v>0</v>
      </c>
      <c r="J14" s="43" t="n">
        <v>0</v>
      </c>
      <c r="K14" s="44" t="n">
        <v>0</v>
      </c>
      <c r="L14" s="45" t="s">
        <v>257</v>
      </c>
      <c r="M14" s="45" t="s">
        <v>257</v>
      </c>
      <c r="N14" s="38" t="n">
        <v>7.5</v>
      </c>
      <c r="O14" s="38" t="n">
        <v>5.2125</v>
      </c>
      <c r="P14" s="40" t="n">
        <v>731666.666666667</v>
      </c>
      <c r="Q14" s="38" t="n">
        <v>0</v>
      </c>
      <c r="R14" s="38" t="n">
        <v>6435</v>
      </c>
      <c r="S14" s="0" t="s">
        <v>257</v>
      </c>
      <c r="T14" s="38" t="n">
        <v>50</v>
      </c>
      <c r="U14" s="38"/>
    </row>
    <row r="16" customFormat="false" ht="12.75" hidden="false" customHeight="false" outlineLevel="0" collapsed="false">
      <c r="A16" s="0" t="s">
        <v>40</v>
      </c>
      <c r="B16" s="4" t="s">
        <v>156</v>
      </c>
      <c r="C16" s="4" t="s">
        <v>103</v>
      </c>
      <c r="D16" s="4" t="n">
        <v>0.9</v>
      </c>
      <c r="E16" s="4" t="n">
        <v>1</v>
      </c>
      <c r="F16" s="0" t="n">
        <v>1</v>
      </c>
      <c r="G16" s="0" t="n">
        <v>1</v>
      </c>
      <c r="H16" s="41" t="n">
        <v>10000</v>
      </c>
      <c r="I16" s="0" t="n">
        <v>0</v>
      </c>
      <c r="J16" s="43" t="n">
        <v>0</v>
      </c>
      <c r="K16" s="44" t="n">
        <v>0</v>
      </c>
      <c r="L16" s="45" t="s">
        <v>257</v>
      </c>
      <c r="M16" s="45" t="s">
        <v>257</v>
      </c>
      <c r="N16" s="0" t="n">
        <v>0</v>
      </c>
      <c r="O16" s="0" t="n">
        <v>4</v>
      </c>
      <c r="P16" s="33" t="n">
        <v>1000000</v>
      </c>
      <c r="Q16" s="0" t="n">
        <v>0</v>
      </c>
      <c r="R16" s="47" t="n">
        <v>10000</v>
      </c>
      <c r="S16" s="0" t="s">
        <v>257</v>
      </c>
      <c r="T16" s="38" t="n">
        <v>50</v>
      </c>
    </row>
    <row r="17" customFormat="false" ht="12.75" hidden="false" customHeight="false" outlineLevel="0" collapsed="false">
      <c r="B17" s="4"/>
      <c r="C17" s="4"/>
      <c r="D17" s="4"/>
      <c r="E17" s="4"/>
      <c r="H17" s="41"/>
      <c r="J17" s="43"/>
      <c r="K17" s="44"/>
      <c r="L17" s="45"/>
      <c r="M17" s="45"/>
      <c r="R17" s="47"/>
      <c r="T17" s="38"/>
    </row>
    <row r="18" customFormat="false" ht="12.8" hidden="false" customHeight="false" outlineLevel="0" collapsed="false">
      <c r="A18" s="0" t="s">
        <v>40</v>
      </c>
      <c r="B18" s="0" t="s">
        <v>152</v>
      </c>
      <c r="C18" s="0" t="s">
        <v>102</v>
      </c>
      <c r="D18" s="0" t="n">
        <v>0.7</v>
      </c>
      <c r="E18" s="0" t="n">
        <v>1</v>
      </c>
      <c r="F18" s="0" t="n">
        <v>1</v>
      </c>
      <c r="G18" s="0" t="n">
        <v>1</v>
      </c>
      <c r="H18" s="0" t="n">
        <v>100000</v>
      </c>
      <c r="I18" s="0" t="n">
        <v>0</v>
      </c>
      <c r="J18" s="0" t="n">
        <v>0</v>
      </c>
      <c r="K18" s="0" t="n">
        <v>0</v>
      </c>
      <c r="L18" s="0" t="s">
        <v>257</v>
      </c>
      <c r="M18" s="0" t="s">
        <v>257</v>
      </c>
      <c r="N18" s="0" t="n">
        <v>0</v>
      </c>
      <c r="O18" s="0" t="n">
        <v>1</v>
      </c>
      <c r="P18" s="33" t="n">
        <v>0</v>
      </c>
      <c r="Q18" s="0" t="n">
        <v>0</v>
      </c>
      <c r="R18" s="0" t="n">
        <v>0</v>
      </c>
      <c r="S18" s="0" t="n">
        <v>0</v>
      </c>
      <c r="T18" s="0" t="n">
        <v>20</v>
      </c>
    </row>
    <row r="19" customFormat="false" ht="12.8" hidden="false" customHeight="false" outlineLevel="0" collapsed="false">
      <c r="A19" s="0" t="s">
        <v>40</v>
      </c>
      <c r="B19" s="0" t="s">
        <v>153</v>
      </c>
      <c r="C19" s="0" t="s">
        <v>104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30000</v>
      </c>
      <c r="I19" s="0" t="n">
        <v>300</v>
      </c>
      <c r="J19" s="0" t="n">
        <v>0.8</v>
      </c>
      <c r="K19" s="0" t="n">
        <v>0</v>
      </c>
      <c r="L19" s="0" t="s">
        <v>257</v>
      </c>
      <c r="M19" s="0" t="s">
        <v>257</v>
      </c>
      <c r="N19" s="0" t="n">
        <v>0</v>
      </c>
      <c r="O19" s="0" t="n">
        <v>2</v>
      </c>
      <c r="P19" s="33" t="n">
        <v>0</v>
      </c>
      <c r="Q19" s="0" t="n">
        <v>0</v>
      </c>
      <c r="R19" s="0" t="n">
        <v>0</v>
      </c>
      <c r="S19" s="0" t="n">
        <v>0</v>
      </c>
      <c r="T19" s="0" t="n">
        <v>20</v>
      </c>
    </row>
    <row r="20" customFormat="false" ht="12.8" hidden="false" customHeight="false" outlineLevel="0" collapsed="false">
      <c r="A20" s="0" t="s">
        <v>40</v>
      </c>
      <c r="B20" s="0" t="s">
        <v>155</v>
      </c>
      <c r="C20" s="0" t="s">
        <v>104</v>
      </c>
      <c r="D20" s="0" t="n">
        <v>0.75</v>
      </c>
      <c r="E20" s="0" t="n">
        <v>1</v>
      </c>
      <c r="F20" s="0" t="n">
        <v>1</v>
      </c>
      <c r="G20" s="0" t="n">
        <v>1</v>
      </c>
      <c r="H20" s="0" t="n">
        <v>20000</v>
      </c>
      <c r="I20" s="0" t="n">
        <v>0</v>
      </c>
      <c r="J20" s="0" t="n">
        <v>0</v>
      </c>
      <c r="K20" s="0" t="n">
        <v>0</v>
      </c>
      <c r="L20" s="0" t="s">
        <v>257</v>
      </c>
      <c r="M20" s="0" t="s">
        <v>257</v>
      </c>
      <c r="N20" s="0" t="n">
        <v>0</v>
      </c>
      <c r="O20" s="0" t="n">
        <v>3</v>
      </c>
      <c r="P20" s="33" t="n">
        <v>0</v>
      </c>
      <c r="Q20" s="0" t="n">
        <v>0</v>
      </c>
      <c r="R20" s="0" t="n">
        <v>0</v>
      </c>
      <c r="S20" s="0" t="n">
        <v>0</v>
      </c>
      <c r="T20" s="0" t="n">
        <v>20</v>
      </c>
    </row>
    <row r="21" customFormat="false" ht="12.8" hidden="false" customHeight="false" outlineLevel="0" collapsed="false"/>
    <row r="22" customFormat="false" ht="12.8" hidden="false" customHeight="false" outlineLevel="0" collapsed="false">
      <c r="A22" s="0" t="s">
        <v>40</v>
      </c>
      <c r="B22" s="0" t="s">
        <v>160</v>
      </c>
      <c r="C22" s="0" t="s">
        <v>102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200000</v>
      </c>
      <c r="I22" s="0" t="n">
        <v>0</v>
      </c>
      <c r="J22" s="0" t="n">
        <v>0</v>
      </c>
      <c r="K22" s="0" t="n">
        <v>0</v>
      </c>
      <c r="L22" s="0" t="s">
        <v>257</v>
      </c>
      <c r="M22" s="0" t="s">
        <v>257</v>
      </c>
      <c r="N22" s="0" t="n">
        <v>0</v>
      </c>
      <c r="O22" s="0" t="n">
        <v>0</v>
      </c>
      <c r="P22" s="33" t="n">
        <v>0</v>
      </c>
      <c r="Q22" s="0" t="n">
        <v>0</v>
      </c>
      <c r="R22" s="0" t="n">
        <v>0</v>
      </c>
      <c r="S22" s="0" t="n">
        <v>0</v>
      </c>
      <c r="T22" s="0" t="n">
        <v>1000</v>
      </c>
    </row>
    <row r="23" customFormat="false" ht="12.8" hidden="false" customHeight="false" outlineLevel="0" collapsed="false">
      <c r="A23" s="0" t="s">
        <v>40</v>
      </c>
      <c r="B23" s="0" t="s">
        <v>157</v>
      </c>
      <c r="C23" s="0" t="s">
        <v>102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99999</v>
      </c>
      <c r="I23" s="0" t="n">
        <v>0</v>
      </c>
      <c r="J23" s="0" t="n">
        <v>0</v>
      </c>
      <c r="K23" s="0" t="n">
        <v>0</v>
      </c>
      <c r="L23" s="0" t="s">
        <v>257</v>
      </c>
      <c r="M23" s="0" t="s">
        <v>257</v>
      </c>
      <c r="N23" s="0" t="n">
        <v>0</v>
      </c>
      <c r="O23" s="0" t="n">
        <v>0</v>
      </c>
      <c r="P23" s="33" t="n">
        <v>0</v>
      </c>
      <c r="Q23" s="0" t="n">
        <v>0</v>
      </c>
      <c r="R23" s="0" t="n">
        <v>0</v>
      </c>
      <c r="S23" s="0" t="n">
        <v>0</v>
      </c>
      <c r="T23" s="0" t="n">
        <v>1000</v>
      </c>
    </row>
    <row r="24" customFormat="false" ht="12.8" hidden="false" customHeight="false" outlineLevel="0" collapsed="false">
      <c r="A24" s="0" t="s">
        <v>40</v>
      </c>
      <c r="B24" s="0" t="s">
        <v>159</v>
      </c>
      <c r="C24" s="0" t="s">
        <v>102</v>
      </c>
      <c r="D24" s="0" t="n">
        <v>1.000001</v>
      </c>
      <c r="E24" s="0" t="n">
        <v>1</v>
      </c>
      <c r="F24" s="0" t="n">
        <v>1</v>
      </c>
      <c r="G24" s="0" t="n">
        <v>1</v>
      </c>
      <c r="H24" s="0" t="n">
        <v>99999</v>
      </c>
      <c r="I24" s="0" t="n">
        <v>0</v>
      </c>
      <c r="J24" s="0" t="n">
        <v>0</v>
      </c>
      <c r="K24" s="0" t="n">
        <v>0</v>
      </c>
      <c r="L24" s="0" t="s">
        <v>257</v>
      </c>
      <c r="M24" s="0" t="s">
        <v>257</v>
      </c>
      <c r="N24" s="0" t="n">
        <v>0</v>
      </c>
      <c r="O24" s="0" t="n">
        <v>0</v>
      </c>
      <c r="P24" s="33" t="n">
        <v>0</v>
      </c>
      <c r="Q24" s="0" t="n">
        <v>0</v>
      </c>
      <c r="R24" s="0" t="n">
        <v>0</v>
      </c>
      <c r="S24" s="0" t="n">
        <v>0</v>
      </c>
      <c r="T24" s="0" t="n">
        <v>1000</v>
      </c>
    </row>
    <row r="25" customFormat="false" ht="12.8" hidden="false" customHeight="false" outlineLevel="0" collapsed="false"/>
    <row r="26" customFormat="false" ht="12.8" hidden="false" customHeight="false" outlineLevel="0" collapsed="false">
      <c r="B26" s="0" t="s">
        <v>165</v>
      </c>
      <c r="C26" s="0" t="s">
        <v>102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s">
        <v>257</v>
      </c>
      <c r="M26" s="0" t="s">
        <v>257</v>
      </c>
      <c r="N26" s="0" t="n">
        <v>0</v>
      </c>
      <c r="O26" s="0" t="n">
        <v>0.1</v>
      </c>
      <c r="P26" s="33" t="n">
        <v>0</v>
      </c>
      <c r="Q26" s="0" t="n">
        <v>0</v>
      </c>
      <c r="R26" s="0" t="n">
        <v>0</v>
      </c>
      <c r="S26" s="0" t="n">
        <v>0</v>
      </c>
      <c r="T26" s="0" t="n">
        <v>1000</v>
      </c>
    </row>
    <row r="27" customFormat="false" ht="12.8" hidden="false" customHeight="false" outlineLevel="0" collapsed="false"/>
    <row r="28" customFormat="false" ht="12.8" hidden="false" customHeight="false" outlineLevel="0" collapsed="false">
      <c r="A28" s="0" t="s">
        <v>40</v>
      </c>
      <c r="B28" s="0" t="s">
        <v>161</v>
      </c>
      <c r="C28" s="0" t="s">
        <v>102</v>
      </c>
      <c r="D28" s="4" t="n">
        <v>0.4</v>
      </c>
      <c r="E28" s="0" t="n">
        <v>1</v>
      </c>
      <c r="F28" s="0" t="n">
        <v>1</v>
      </c>
      <c r="G28" s="0" t="n">
        <v>1</v>
      </c>
      <c r="H28" s="41" t="n">
        <v>5000000</v>
      </c>
      <c r="I28" s="42" t="n">
        <v>0</v>
      </c>
      <c r="J28" s="43" t="n">
        <v>0</v>
      </c>
      <c r="K28" s="44" t="n">
        <v>0</v>
      </c>
      <c r="L28" s="45" t="s">
        <v>257</v>
      </c>
      <c r="M28" s="45" t="s">
        <v>257</v>
      </c>
      <c r="N28" s="38" t="n">
        <v>7.7</v>
      </c>
      <c r="O28" s="38" t="n">
        <v>4</v>
      </c>
      <c r="P28" s="40" t="n">
        <v>10000000</v>
      </c>
      <c r="Q28" s="38" t="n">
        <v>0</v>
      </c>
      <c r="R28" s="38" t="n">
        <v>10000</v>
      </c>
      <c r="S28" s="0" t="s">
        <v>257</v>
      </c>
      <c r="T28" s="38" t="n">
        <v>100</v>
      </c>
    </row>
    <row r="29" customFormat="false" ht="12.8" hidden="false" customHeight="false" outlineLevel="0" collapsed="false">
      <c r="A29" s="0" t="s">
        <v>40</v>
      </c>
      <c r="B29" s="0" t="s">
        <v>161</v>
      </c>
      <c r="C29" s="4" t="s">
        <v>103</v>
      </c>
      <c r="D29" s="4" t="n">
        <v>0.3</v>
      </c>
      <c r="E29" s="0" t="n">
        <v>1</v>
      </c>
      <c r="F29" s="0" t="n">
        <v>1</v>
      </c>
      <c r="G29" s="0" t="n">
        <v>0</v>
      </c>
      <c r="H29" s="41" t="n">
        <v>60000</v>
      </c>
      <c r="I29" s="42" t="n">
        <v>0</v>
      </c>
      <c r="J29" s="43" t="n">
        <v>0</v>
      </c>
      <c r="K29" s="44" t="n">
        <v>0</v>
      </c>
      <c r="L29" s="45" t="s">
        <v>257</v>
      </c>
      <c r="M29" s="45" t="s">
        <v>257</v>
      </c>
      <c r="N29" s="38" t="n">
        <v>0</v>
      </c>
      <c r="O29" s="38" t="n">
        <v>0</v>
      </c>
      <c r="P29" s="40" t="n">
        <v>0</v>
      </c>
      <c r="Q29" s="38" t="n">
        <v>0</v>
      </c>
      <c r="R29" s="38" t="n">
        <v>0</v>
      </c>
      <c r="S29" s="0" t="s">
        <v>257</v>
      </c>
      <c r="T29" s="38" t="n">
        <v>0</v>
      </c>
    </row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1" sqref="A26 F29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0"/>
    <col collapsed="false" customWidth="true" hidden="false" outlineLevel="0" max="3" min="3" style="0" width="14.43"/>
    <col collapsed="false" customWidth="true" hidden="false" outlineLevel="0" max="4" min="4" style="0" width="16.71"/>
    <col collapsed="false" customWidth="true" hidden="false" outlineLevel="0" max="5" min="5" style="0" width="12.42"/>
    <col collapsed="false" customWidth="true" hidden="false" outlineLevel="0" max="7" min="6" style="0" width="8.71"/>
    <col collapsed="false" customWidth="true" hidden="false" outlineLevel="0" max="8" min="8" style="0" width="13.57"/>
    <col collapsed="false" customWidth="true" hidden="false" outlineLevel="0" max="9" min="9" style="0" width="7.57"/>
    <col collapsed="false" customWidth="true" hidden="false" outlineLevel="0" max="10" min="10" style="0" width="12.57"/>
    <col collapsed="false" customWidth="true" hidden="false" outlineLevel="0" max="11" min="11" style="0" width="14.43"/>
    <col collapsed="false" customWidth="true" hidden="false" outlineLevel="0" max="12" min="12" style="0" width="10.14"/>
    <col collapsed="false" customWidth="true" hidden="false" outlineLevel="0" max="13" min="13" style="0" width="13.57"/>
    <col collapsed="false" customWidth="true" hidden="false" outlineLevel="0" max="23" min="14" style="0" width="3.29"/>
    <col collapsed="false" customWidth="true" hidden="false" outlineLevel="0" max="1025" min="24" style="0" width="8.71"/>
  </cols>
  <sheetData>
    <row r="1" customFormat="false" ht="15.75" hidden="false" customHeight="false" outlineLevel="0" collapsed="false">
      <c r="A1" s="5" t="s">
        <v>32</v>
      </c>
      <c r="B1" s="6"/>
      <c r="C1" s="6"/>
      <c r="D1" s="6"/>
      <c r="E1" s="6"/>
    </row>
    <row r="2" customFormat="false" ht="12.75" hidden="false" customHeight="false" outlineLevel="0" collapsed="false">
      <c r="B2" s="6"/>
      <c r="C2" s="6"/>
      <c r="D2" s="6"/>
      <c r="E2" s="6"/>
    </row>
    <row r="3" customFormat="false" ht="12.75" hidden="false" customHeight="false" outlineLevel="0" collapsed="false">
      <c r="B3" s="6"/>
      <c r="C3" s="6"/>
      <c r="D3" s="6"/>
      <c r="E3" s="6"/>
    </row>
    <row r="4" customFormat="false" ht="63.75" hidden="false" customHeight="false" outlineLevel="0" collapsed="false">
      <c r="B4" s="6" t="s">
        <v>33</v>
      </c>
      <c r="C4" s="6" t="s">
        <v>33</v>
      </c>
      <c r="D4" s="6" t="s">
        <v>34</v>
      </c>
      <c r="E4" s="6" t="s">
        <v>35</v>
      </c>
    </row>
    <row r="5" customFormat="false" ht="12.75" hidden="false" customHeight="false" outlineLevel="0" collapsed="false">
      <c r="B5" s="0" t="s">
        <v>36</v>
      </c>
      <c r="C5" s="0" t="s">
        <v>37</v>
      </c>
      <c r="D5" s="0" t="s">
        <v>38</v>
      </c>
      <c r="E5" s="0" t="s">
        <v>39</v>
      </c>
    </row>
    <row r="6" customFormat="false" ht="12.75" hidden="false" customHeight="false" outlineLevel="0" collapsed="false">
      <c r="A6" s="2"/>
    </row>
    <row r="7" customFormat="false" ht="12.75" hidden="false" customHeight="false" outlineLevel="0" collapsed="false">
      <c r="A7" s="2"/>
    </row>
    <row r="8" customFormat="false" ht="12.75" hidden="false" customHeight="false" outlineLevel="0" collapsed="false">
      <c r="A8" s="2" t="s">
        <v>40</v>
      </c>
      <c r="B8" s="0" t="n">
        <v>0</v>
      </c>
      <c r="C8" s="0" t="s">
        <v>41</v>
      </c>
      <c r="D8" s="0" t="s">
        <v>42</v>
      </c>
      <c r="E8" s="0" t="s">
        <v>43</v>
      </c>
    </row>
    <row r="9" customFormat="false" ht="12.75" hidden="false" customHeight="false" outlineLevel="0" collapsed="false">
      <c r="A9" s="2" t="s">
        <v>40</v>
      </c>
      <c r="B9" s="0" t="n">
        <f aca="false">MAX($B$6:B8)+1</f>
        <v>1</v>
      </c>
      <c r="C9" s="0" t="s">
        <v>44</v>
      </c>
      <c r="D9" s="0" t="s">
        <v>42</v>
      </c>
      <c r="E9" s="0" t="s">
        <v>45</v>
      </c>
    </row>
    <row r="10" customFormat="false" ht="12.75" hidden="false" customHeight="false" outlineLevel="0" collapsed="false">
      <c r="A10" s="2" t="s">
        <v>40</v>
      </c>
      <c r="B10" s="0" t="n">
        <f aca="false">MAX($B$6:B9)+1</f>
        <v>2</v>
      </c>
      <c r="C10" s="0" t="s">
        <v>46</v>
      </c>
      <c r="D10" s="0" t="s">
        <v>47</v>
      </c>
      <c r="E10" s="0" t="s">
        <v>48</v>
      </c>
    </row>
    <row r="11" customFormat="false" ht="12.75" hidden="false" customHeight="false" outlineLevel="0" collapsed="false">
      <c r="A11" s="2" t="s">
        <v>40</v>
      </c>
      <c r="B11" s="0" t="n">
        <f aca="false">MAX($B$6:B10)+1</f>
        <v>3</v>
      </c>
      <c r="C11" s="0" t="s">
        <v>49</v>
      </c>
      <c r="D11" s="0" t="s">
        <v>50</v>
      </c>
      <c r="E11" s="0" t="s">
        <v>51</v>
      </c>
    </row>
    <row r="12" customFormat="false" ht="12.75" hidden="false" customHeight="false" outlineLevel="0" collapsed="false">
      <c r="A12" s="2" t="s">
        <v>40</v>
      </c>
      <c r="B12" s="0" t="n">
        <f aca="false">MAX($B$6:B11)+1</f>
        <v>4</v>
      </c>
      <c r="C12" s="0" t="s">
        <v>52</v>
      </c>
      <c r="D12" s="0" t="s">
        <v>50</v>
      </c>
      <c r="E12" s="0" t="s">
        <v>53</v>
      </c>
    </row>
    <row r="13" customFormat="false" ht="12.75" hidden="false" customHeight="false" outlineLevel="0" collapsed="false">
      <c r="A13" s="2" t="s">
        <v>40</v>
      </c>
      <c r="B13" s="0" t="n">
        <f aca="false">MAX($B$6:B12)+1</f>
        <v>5</v>
      </c>
      <c r="C13" s="0" t="s">
        <v>54</v>
      </c>
      <c r="D13" s="0" t="s">
        <v>55</v>
      </c>
      <c r="E13" s="0" t="s">
        <v>56</v>
      </c>
    </row>
    <row r="14" customFormat="false" ht="12.75" hidden="false" customHeight="false" outlineLevel="0" collapsed="false">
      <c r="A14" s="2" t="s">
        <v>40</v>
      </c>
      <c r="B14" s="0" t="n">
        <f aca="false">MAX($B$6:B13)+1</f>
        <v>6</v>
      </c>
      <c r="C14" s="0" t="s">
        <v>57</v>
      </c>
      <c r="D14" s="0" t="s">
        <v>55</v>
      </c>
      <c r="E14" s="0" t="s">
        <v>56</v>
      </c>
    </row>
    <row r="15" customFormat="false" ht="12.75" hidden="false" customHeight="false" outlineLevel="0" collapsed="false">
      <c r="A15" s="2" t="s">
        <v>40</v>
      </c>
      <c r="B15" s="0" t="n">
        <f aca="false">MAX($B$6:B14)+1</f>
        <v>7</v>
      </c>
      <c r="C15" s="0" t="s">
        <v>58</v>
      </c>
      <c r="D15" s="0" t="s">
        <v>59</v>
      </c>
      <c r="E15" s="0" t="s">
        <v>56</v>
      </c>
    </row>
    <row r="16" customFormat="false" ht="12.75" hidden="false" customHeight="false" outlineLevel="0" collapsed="false">
      <c r="A16" s="2" t="s">
        <v>40</v>
      </c>
      <c r="B16" s="0" t="n">
        <f aca="false">MAX($B$6:B15)+1</f>
        <v>8</v>
      </c>
      <c r="C16" s="0" t="s">
        <v>60</v>
      </c>
      <c r="D16" s="0" t="s">
        <v>61</v>
      </c>
      <c r="E16" s="0" t="s">
        <v>62</v>
      </c>
    </row>
    <row r="17" customFormat="false" ht="12.75" hidden="false" customHeight="false" outlineLevel="0" collapsed="false">
      <c r="A17" s="2" t="s">
        <v>40</v>
      </c>
      <c r="B17" s="0" t="n">
        <f aca="false">MAX($B$6:B16)+1</f>
        <v>9</v>
      </c>
      <c r="C17" s="0" t="s">
        <v>63</v>
      </c>
      <c r="D17" s="0" t="s">
        <v>64</v>
      </c>
      <c r="E17" s="0" t="s">
        <v>65</v>
      </c>
    </row>
    <row r="18" customFormat="false" ht="12.75" hidden="false" customHeight="false" outlineLevel="0" collapsed="false">
      <c r="A18" s="2" t="s">
        <v>40</v>
      </c>
      <c r="B18" s="0" t="n">
        <f aca="false">MAX($B$6:B17)+1</f>
        <v>10</v>
      </c>
      <c r="C18" s="0" t="s">
        <v>66</v>
      </c>
      <c r="D18" s="0" t="s">
        <v>67</v>
      </c>
      <c r="E18" s="0" t="s">
        <v>68</v>
      </c>
    </row>
    <row r="19" customFormat="false" ht="12.75" hidden="false" customHeight="false" outlineLevel="0" collapsed="false">
      <c r="A19" s="2" t="s">
        <v>40</v>
      </c>
      <c r="B19" s="0" t="n">
        <f aca="false">MAX($B$6:B18)+1</f>
        <v>11</v>
      </c>
      <c r="C19" s="0" t="s">
        <v>69</v>
      </c>
      <c r="D19" s="0" t="s">
        <v>69</v>
      </c>
      <c r="E19" s="7" t="s">
        <v>70</v>
      </c>
    </row>
    <row r="20" customFormat="false" ht="12.75" hidden="false" customHeight="false" outlineLevel="0" collapsed="false">
      <c r="A20" s="2" t="s">
        <v>40</v>
      </c>
      <c r="B20" s="0" t="n">
        <f aca="false">MAX($B$6:B19)+1</f>
        <v>12</v>
      </c>
      <c r="C20" s="0" t="s">
        <v>71</v>
      </c>
      <c r="D20" s="0" t="s">
        <v>71</v>
      </c>
      <c r="E20" s="0" t="s">
        <v>72</v>
      </c>
    </row>
    <row r="21" customFormat="false" ht="12.75" hidden="false" customHeight="false" outlineLevel="0" collapsed="false">
      <c r="A21" s="2" t="s">
        <v>40</v>
      </c>
      <c r="B21" s="0" t="n">
        <f aca="false">MAX($B$6:B20)+1</f>
        <v>13</v>
      </c>
      <c r="C21" s="0" t="s">
        <v>73</v>
      </c>
      <c r="D21" s="0" t="s">
        <v>73</v>
      </c>
      <c r="E21" s="0" t="s">
        <v>74</v>
      </c>
    </row>
    <row r="22" customFormat="false" ht="12.75" hidden="false" customHeight="false" outlineLevel="0" collapsed="false">
      <c r="A22" s="2" t="s">
        <v>40</v>
      </c>
      <c r="B22" s="0" t="n">
        <f aca="false">MAX($B$6:B21)+1</f>
        <v>14</v>
      </c>
      <c r="C22" s="0" t="s">
        <v>75</v>
      </c>
      <c r="D22" s="0" t="s">
        <v>76</v>
      </c>
      <c r="E22" s="0" t="s">
        <v>77</v>
      </c>
    </row>
    <row r="23" customFormat="false" ht="12.75" hidden="false" customHeight="false" outlineLevel="0" collapsed="false">
      <c r="A23" s="2" t="s">
        <v>40</v>
      </c>
      <c r="B23" s="0" t="n">
        <f aca="false">MAX($B$6:B22)+1</f>
        <v>15</v>
      </c>
      <c r="C23" s="0" t="s">
        <v>78</v>
      </c>
      <c r="D23" s="0" t="s">
        <v>79</v>
      </c>
      <c r="E23" s="0" t="s">
        <v>72</v>
      </c>
    </row>
    <row r="24" customFormat="false" ht="12.75" hidden="false" customHeight="false" outlineLevel="0" collapsed="false">
      <c r="A24" s="2" t="s">
        <v>40</v>
      </c>
      <c r="B24" s="0" t="n">
        <f aca="false">MAX($B$6:B23)+1</f>
        <v>16</v>
      </c>
      <c r="C24" s="0" t="s">
        <v>80</v>
      </c>
      <c r="D24" s="0" t="s">
        <v>81</v>
      </c>
      <c r="E24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6 A1"/>
    </sheetView>
  </sheetViews>
  <sheetFormatPr defaultRowHeight="12.75" zeroHeight="false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7.86"/>
    <col collapsed="false" customWidth="true" hidden="false" outlineLevel="0" max="3" min="3" style="0" width="5.28"/>
    <col collapsed="false" customWidth="true" hidden="false" outlineLevel="0" max="4" min="4" style="0" width="12.86"/>
    <col collapsed="false" customWidth="true" hidden="false" outlineLevel="0" max="5" min="5" style="0" width="8.71"/>
    <col collapsed="false" customWidth="true" hidden="false" outlineLevel="0" max="6" min="6" style="0" width="12.71"/>
    <col collapsed="false" customWidth="true" hidden="false" outlineLevel="0" max="1025" min="7" style="0" width="8.71"/>
  </cols>
  <sheetData>
    <row r="1" customFormat="false" ht="15.75" hidden="false" customHeight="false" outlineLevel="0" collapsed="false">
      <c r="A1" s="5" t="s">
        <v>82</v>
      </c>
    </row>
    <row r="6" customFormat="false" ht="12.75" hidden="false" customHeight="false" outlineLevel="0" collapsed="false">
      <c r="B6" s="0" t="s">
        <v>83</v>
      </c>
      <c r="C6" s="0" t="s">
        <v>84</v>
      </c>
      <c r="D6" s="0" t="s">
        <v>85</v>
      </c>
      <c r="E6" s="0" t="s">
        <v>86</v>
      </c>
      <c r="F6" s="0" t="s">
        <v>87</v>
      </c>
    </row>
    <row r="7" customFormat="false" ht="12.75" hidden="false" customHeight="false" outlineLevel="0" collapsed="false">
      <c r="B7" s="0" t="s">
        <v>18</v>
      </c>
      <c r="C7" s="0" t="s">
        <v>88</v>
      </c>
      <c r="D7" s="0" t="s">
        <v>89</v>
      </c>
      <c r="E7" s="0" t="s">
        <v>90</v>
      </c>
      <c r="F7" s="0" t="s">
        <v>39</v>
      </c>
    </row>
    <row r="8" customFormat="false" ht="12.75" hidden="false" customHeight="false" outlineLevel="0" collapsed="false">
      <c r="A8" s="2" t="s">
        <v>40</v>
      </c>
      <c r="B8" s="4" t="n">
        <v>3</v>
      </c>
      <c r="C8" s="0" t="s">
        <v>91</v>
      </c>
      <c r="D8" s="0" t="n">
        <v>0.04</v>
      </c>
      <c r="E8" s="0" t="n">
        <v>10</v>
      </c>
      <c r="F8" s="0" t="s">
        <v>92</v>
      </c>
    </row>
    <row r="9" customFormat="false" ht="12.75" hidden="false" customHeight="false" outlineLevel="0" collapsed="false">
      <c r="A9" s="2" t="s">
        <v>40</v>
      </c>
      <c r="B9" s="0" t="n">
        <v>2</v>
      </c>
      <c r="C9" s="0" t="s">
        <v>93</v>
      </c>
      <c r="D9" s="0" t="n">
        <v>0.04</v>
      </c>
      <c r="E9" s="0" t="n">
        <v>10</v>
      </c>
      <c r="F9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1" sqref="A26 M17"/>
    </sheetView>
  </sheetViews>
  <sheetFormatPr defaultRowHeight="12.75" zeroHeight="false" outlineLevelRow="0" outlineLevelCol="0"/>
  <cols>
    <col collapsed="false" customWidth="true" hidden="false" outlineLevel="0" max="4" min="4" style="0" width="24.42"/>
    <col collapsed="false" customWidth="true" hidden="false" outlineLevel="0" max="5" min="5" style="0" width="12.86"/>
  </cols>
  <sheetData>
    <row r="1" customFormat="false" ht="15.75" hidden="false" customHeight="false" outlineLevel="0" collapsed="false">
      <c r="A1" s="5" t="s">
        <v>95</v>
      </c>
    </row>
    <row r="4" customFormat="false" ht="63.75" hidden="false" customHeight="false" outlineLevel="0" collapsed="false">
      <c r="E4" s="6" t="s">
        <v>96</v>
      </c>
      <c r="F4" s="6" t="s">
        <v>97</v>
      </c>
      <c r="G4" s="6"/>
      <c r="H4" s="6"/>
    </row>
    <row r="5" customFormat="false" ht="12.75" hidden="false" customHeight="false" outlineLevel="0" collapsed="false">
      <c r="D5" s="6"/>
      <c r="E5" s="0" t="s">
        <v>98</v>
      </c>
    </row>
    <row r="6" customFormat="false" ht="12.75" hidden="false" customHeight="false" outlineLevel="0" collapsed="false">
      <c r="B6" s="0" t="s">
        <v>18</v>
      </c>
      <c r="C6" s="0" t="s">
        <v>12</v>
      </c>
      <c r="D6" s="0" t="s">
        <v>99</v>
      </c>
      <c r="E6" s="0" t="s">
        <v>100</v>
      </c>
      <c r="F6" s="0" t="s">
        <v>101</v>
      </c>
    </row>
    <row r="7" customFormat="false" ht="12.75" hidden="false" customHeight="false" outlineLevel="0" collapsed="false">
      <c r="A7" s="2" t="s">
        <v>40</v>
      </c>
      <c r="B7" s="0" t="s">
        <v>91</v>
      </c>
      <c r="C7" s="0" t="s">
        <v>102</v>
      </c>
      <c r="D7" s="0" t="n">
        <v>0.06</v>
      </c>
      <c r="E7" s="0" t="n">
        <v>0.1</v>
      </c>
      <c r="F7" s="0" t="n">
        <v>1</v>
      </c>
    </row>
    <row r="8" customFormat="false" ht="12.75" hidden="false" customHeight="false" outlineLevel="0" collapsed="false">
      <c r="A8" s="2" t="s">
        <v>40</v>
      </c>
      <c r="B8" s="0" t="s">
        <v>91</v>
      </c>
      <c r="C8" s="0" t="s">
        <v>103</v>
      </c>
      <c r="D8" s="0" t="n">
        <v>0</v>
      </c>
      <c r="E8" s="0" t="n">
        <v>0.1</v>
      </c>
      <c r="F8" s="0" t="n">
        <v>1</v>
      </c>
    </row>
    <row r="9" customFormat="false" ht="12.75" hidden="false" customHeight="false" outlineLevel="0" collapsed="false">
      <c r="A9" s="2" t="s">
        <v>40</v>
      </c>
      <c r="B9" s="0" t="s">
        <v>91</v>
      </c>
      <c r="C9" s="0" t="s">
        <v>104</v>
      </c>
      <c r="D9" s="0" t="n">
        <v>0</v>
      </c>
      <c r="E9" s="0" t="n">
        <v>0.1</v>
      </c>
      <c r="F9" s="0" t="n">
        <v>1</v>
      </c>
    </row>
    <row r="10" customFormat="false" ht="12.75" hidden="false" customHeight="false" outlineLevel="0" collapsed="false">
      <c r="A10" s="2"/>
    </row>
    <row r="11" customFormat="false" ht="12.75" hidden="false" customHeight="false" outlineLevel="0" collapsed="false">
      <c r="A11" s="2" t="s">
        <v>40</v>
      </c>
      <c r="B11" s="0" t="s">
        <v>93</v>
      </c>
      <c r="C11" s="0" t="s">
        <v>102</v>
      </c>
      <c r="D11" s="0" t="n">
        <v>0.05</v>
      </c>
      <c r="E11" s="0" t="n">
        <v>0.1</v>
      </c>
      <c r="F11" s="0" t="n">
        <v>1</v>
      </c>
    </row>
    <row r="12" customFormat="false" ht="12.75" hidden="false" customHeight="false" outlineLevel="0" collapsed="false">
      <c r="A12" s="2"/>
    </row>
    <row r="13" customFormat="false" ht="12.75" hidden="false" customHeight="false" outlineLevel="0" collapsed="false">
      <c r="A13" s="2" t="s">
        <v>40</v>
      </c>
      <c r="B13" s="0" t="s">
        <v>93</v>
      </c>
      <c r="C13" s="0" t="s">
        <v>103</v>
      </c>
      <c r="D13" s="0" t="n">
        <v>0</v>
      </c>
      <c r="E13" s="0" t="n">
        <v>0</v>
      </c>
      <c r="F1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A26 D10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2.86"/>
    <col collapsed="false" customWidth="true" hidden="false" outlineLevel="0" max="3" min="3" style="0" width="25.42"/>
    <col collapsed="false" customWidth="true" hidden="false" outlineLevel="0" max="4" min="4" style="0" width="17.86"/>
    <col collapsed="false" customWidth="true" hidden="false" outlineLevel="0" max="1025" min="5" style="0" width="8.71"/>
  </cols>
  <sheetData>
    <row r="1" customFormat="false" ht="15.75" hidden="false" customHeight="false" outlineLevel="0" collapsed="false">
      <c r="A1" s="5" t="s">
        <v>105</v>
      </c>
    </row>
    <row r="3" customFormat="false" ht="38.25" hidden="false" customHeight="false" outlineLevel="0" collapsed="false">
      <c r="B3" s="0" t="s">
        <v>26</v>
      </c>
      <c r="C3" s="7" t="s">
        <v>106</v>
      </c>
      <c r="D3" s="0" t="s">
        <v>107</v>
      </c>
    </row>
    <row r="4" customFormat="false" ht="12.75" hidden="false" customHeight="false" outlineLevel="0" collapsed="false">
      <c r="A4" s="4"/>
      <c r="B4" s="4" t="s">
        <v>12</v>
      </c>
      <c r="C4" s="0" t="s">
        <v>19</v>
      </c>
      <c r="D4" s="0" t="s">
        <v>108</v>
      </c>
    </row>
    <row r="5" customFormat="false" ht="12.75" hidden="false" customHeight="false" outlineLevel="0" collapsed="false">
      <c r="A5" s="2" t="s">
        <v>40</v>
      </c>
      <c r="B5" s="4" t="n">
        <v>0</v>
      </c>
      <c r="C5" s="0" t="s">
        <v>109</v>
      </c>
      <c r="D5" s="0" t="s">
        <v>102</v>
      </c>
    </row>
    <row r="6" customFormat="false" ht="12.75" hidden="false" customHeight="false" outlineLevel="0" collapsed="false">
      <c r="A6" s="2" t="s">
        <v>40</v>
      </c>
      <c r="B6" s="0" t="n">
        <f aca="false">MAX($B$5:B5)+1</f>
        <v>1</v>
      </c>
      <c r="C6" s="0" t="s">
        <v>110</v>
      </c>
      <c r="D6" s="0" t="s">
        <v>103</v>
      </c>
    </row>
    <row r="7" customFormat="false" ht="12.75" hidden="false" customHeight="false" outlineLevel="0" collapsed="false">
      <c r="A7" s="2" t="s">
        <v>40</v>
      </c>
      <c r="B7" s="0" t="n">
        <f aca="false">MAX($B$5:B6)+1</f>
        <v>2</v>
      </c>
      <c r="C7" s="0" t="s">
        <v>111</v>
      </c>
      <c r="D7" s="0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F37" activeCellId="1" sqref="A26 F37"/>
    </sheetView>
  </sheetViews>
  <sheetFormatPr defaultRowHeight="12.7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7.71"/>
    <col collapsed="false" customWidth="true" hidden="false" outlineLevel="0" max="4" min="4" style="0" width="7.71"/>
    <col collapsed="false" customWidth="true" hidden="false" outlineLevel="0" max="5" min="5" style="0" width="19"/>
    <col collapsed="false" customWidth="true" hidden="false" outlineLevel="0" max="6" min="6" style="0" width="14.43"/>
    <col collapsed="false" customWidth="true" hidden="false" outlineLevel="0" max="8" min="7" style="0" width="10.29"/>
    <col collapsed="false" customWidth="true" hidden="false" outlineLevel="0" max="9" min="9" style="0" width="14.01"/>
    <col collapsed="false" customWidth="true" hidden="false" outlineLevel="0" max="10" min="10" style="0" width="9.85"/>
    <col collapsed="false" customWidth="true" hidden="false" outlineLevel="0" max="11" min="11" style="0" width="12.14"/>
    <col collapsed="false" customWidth="true" hidden="false" outlineLevel="0" max="14" min="12" style="0" width="11.71"/>
    <col collapsed="false" customWidth="true" hidden="false" outlineLevel="0" max="15" min="15" style="0" width="13.29"/>
    <col collapsed="false" customWidth="true" hidden="false" outlineLevel="0" max="16" min="16" style="0" width="16.14"/>
    <col collapsed="false" customWidth="true" hidden="false" outlineLevel="0" max="17" min="17" style="0" width="16.86"/>
    <col collapsed="false" customWidth="true" hidden="false" outlineLevel="0" max="18" min="18" style="0" width="10.29"/>
    <col collapsed="false" customWidth="true" hidden="false" outlineLevel="0" max="19" min="19" style="0" width="15.29"/>
    <col collapsed="false" customWidth="true" hidden="false" outlineLevel="0" max="21" min="20" style="0" width="9.14"/>
    <col collapsed="false" customWidth="true" hidden="false" outlineLevel="0" max="22" min="22" style="0" width="10.14"/>
    <col collapsed="false" customWidth="true" hidden="false" outlineLevel="0" max="23" min="23" style="0" width="9.71"/>
    <col collapsed="false" customWidth="true" hidden="false" outlineLevel="0" max="24" min="24" style="0" width="11.71"/>
    <col collapsed="false" customWidth="true" hidden="false" outlineLevel="0" max="27" min="25" style="0" width="11.99"/>
    <col collapsed="false" customWidth="true" hidden="false" outlineLevel="0" max="28" min="28" style="0" width="10.14"/>
    <col collapsed="false" customWidth="true" hidden="false" outlineLevel="0" max="30" min="29" style="0" width="8.71"/>
    <col collapsed="false" customWidth="true" hidden="false" outlineLevel="0" max="31" min="31" style="0" width="15.71"/>
    <col collapsed="false" customWidth="true" hidden="false" outlineLevel="0" max="32" min="32" style="0" width="13.57"/>
    <col collapsed="false" customWidth="true" hidden="false" outlineLevel="0" max="33" min="33" style="0" width="25.29"/>
    <col collapsed="false" customWidth="true" hidden="false" outlineLevel="0" max="1025" min="34" style="0" width="8.71"/>
  </cols>
  <sheetData>
    <row r="1" customFormat="false" ht="15.75" hidden="false" customHeight="false" outlineLevel="0" collapsed="false">
      <c r="A1" s="5" t="s">
        <v>112</v>
      </c>
    </row>
    <row r="2" customFormat="false" ht="12.75" hidden="false" customHeight="false" outlineLevel="0" collapsed="false">
      <c r="A2" s="8" t="s">
        <v>113</v>
      </c>
    </row>
    <row r="3" customFormat="false" ht="12.75" hidden="false" customHeight="false" outlineLevel="0" collapsed="false">
      <c r="G3" s="9" t="s">
        <v>114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customFormat="false" ht="89.25" hidden="false" customHeight="false" outlineLevel="0" collapsed="false">
      <c r="B4" s="0" t="s">
        <v>6</v>
      </c>
      <c r="C4" s="0" t="s">
        <v>115</v>
      </c>
      <c r="D4" s="0" t="s">
        <v>15</v>
      </c>
      <c r="E4" s="0" t="s">
        <v>16</v>
      </c>
      <c r="F4" s="0" t="s">
        <v>116</v>
      </c>
      <c r="G4" s="7" t="s">
        <v>117</v>
      </c>
      <c r="H4" s="7" t="s">
        <v>118</v>
      </c>
      <c r="I4" s="7" t="s">
        <v>119</v>
      </c>
      <c r="J4" s="7" t="s">
        <v>120</v>
      </c>
      <c r="K4" s="7" t="s">
        <v>121</v>
      </c>
      <c r="L4" s="7" t="s">
        <v>122</v>
      </c>
      <c r="M4" s="7" t="s">
        <v>123</v>
      </c>
      <c r="N4" s="7" t="s">
        <v>124</v>
      </c>
      <c r="O4" s="7" t="s">
        <v>125</v>
      </c>
      <c r="P4" s="7" t="s">
        <v>126</v>
      </c>
      <c r="Q4" s="7" t="s">
        <v>127</v>
      </c>
      <c r="R4" s="7" t="s">
        <v>128</v>
      </c>
    </row>
    <row r="5" customFormat="false" ht="12.75" hidden="false" customHeight="false" outlineLevel="0" collapsed="false">
      <c r="B5" s="0" t="s">
        <v>11</v>
      </c>
      <c r="C5" s="0" t="s">
        <v>129</v>
      </c>
      <c r="D5" s="0" t="s">
        <v>18</v>
      </c>
      <c r="E5" s="0" t="s">
        <v>130</v>
      </c>
      <c r="F5" s="0" t="s">
        <v>131</v>
      </c>
      <c r="G5" s="0" t="s">
        <v>132</v>
      </c>
      <c r="H5" s="0" t="s">
        <v>133</v>
      </c>
      <c r="I5" s="0" t="s">
        <v>134</v>
      </c>
      <c r="J5" s="0" t="s">
        <v>135</v>
      </c>
      <c r="K5" s="0" t="s">
        <v>136</v>
      </c>
      <c r="L5" s="0" t="s">
        <v>137</v>
      </c>
      <c r="M5" s="0" t="s">
        <v>138</v>
      </c>
      <c r="N5" s="0" t="s">
        <v>139</v>
      </c>
      <c r="O5" s="0" t="s">
        <v>140</v>
      </c>
      <c r="P5" s="0" t="s">
        <v>141</v>
      </c>
      <c r="Q5" s="0" t="s">
        <v>142</v>
      </c>
      <c r="R5" s="0" t="s">
        <v>143</v>
      </c>
    </row>
    <row r="6" customFormat="false" ht="12.75" hidden="false" customHeight="false" outlineLevel="0" collapsed="false">
      <c r="A6" s="2" t="s">
        <v>40</v>
      </c>
      <c r="B6" s="0" t="n">
        <v>0</v>
      </c>
      <c r="C6" s="0" t="s">
        <v>144</v>
      </c>
      <c r="D6" s="0" t="s">
        <v>91</v>
      </c>
      <c r="E6" s="0" t="s">
        <v>145</v>
      </c>
      <c r="F6" s="0" t="s">
        <v>41</v>
      </c>
      <c r="G6" s="0" t="n">
        <v>0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</row>
    <row r="7" customFormat="false" ht="12.75" hidden="false" customHeight="false" outlineLevel="0" collapsed="false">
      <c r="A7" s="2" t="s">
        <v>40</v>
      </c>
      <c r="B7" s="0" t="n">
        <f aca="false">MAX(B$6:$B6)+1</f>
        <v>1</v>
      </c>
      <c r="C7" s="0" t="s">
        <v>146</v>
      </c>
      <c r="D7" s="0" t="s">
        <v>91</v>
      </c>
      <c r="E7" s="0" t="s">
        <v>147</v>
      </c>
      <c r="F7" s="0" t="s">
        <v>46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</row>
    <row r="8" customFormat="false" ht="12.75" hidden="false" customHeight="false" outlineLevel="0" collapsed="false">
      <c r="A8" s="2" t="s">
        <v>40</v>
      </c>
      <c r="B8" s="0" t="n">
        <f aca="false">MAX(B$6:$B7)+1</f>
        <v>2</v>
      </c>
      <c r="C8" s="0" t="s">
        <v>148</v>
      </c>
      <c r="D8" s="0" t="s">
        <v>91</v>
      </c>
      <c r="E8" s="0" t="s">
        <v>149</v>
      </c>
      <c r="F8" s="0" t="s">
        <v>49</v>
      </c>
      <c r="G8" s="0" t="n">
        <v>0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</row>
    <row r="9" customFormat="false" ht="12.75" hidden="false" customHeight="false" outlineLevel="0" collapsed="false">
      <c r="A9" s="2" t="s">
        <v>40</v>
      </c>
      <c r="B9" s="0" t="n">
        <f aca="false">MAX(B$6:$B8)+1</f>
        <v>3</v>
      </c>
      <c r="C9" s="0" t="s">
        <v>150</v>
      </c>
      <c r="D9" s="0" t="s">
        <v>91</v>
      </c>
      <c r="E9" s="0" t="s">
        <v>151</v>
      </c>
      <c r="F9" s="0" t="s">
        <v>52</v>
      </c>
      <c r="G9" s="0" t="n">
        <v>0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</row>
    <row r="11" customFormat="false" ht="12.75" hidden="false" customHeight="false" outlineLevel="0" collapsed="false">
      <c r="A11" s="2" t="s">
        <v>40</v>
      </c>
      <c r="B11" s="0" t="n">
        <f aca="false">MAX(B$6:$B10)+1</f>
        <v>4</v>
      </c>
      <c r="C11" s="0" t="s">
        <v>152</v>
      </c>
      <c r="D11" s="0" t="s">
        <v>91</v>
      </c>
      <c r="E11" s="0" t="s">
        <v>111</v>
      </c>
      <c r="F11" s="0" t="s">
        <v>69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</row>
    <row r="12" customFormat="false" ht="12.75" hidden="false" customHeight="false" outlineLevel="0" collapsed="false">
      <c r="A12" s="2" t="s">
        <v>40</v>
      </c>
      <c r="B12" s="0" t="n">
        <f aca="false">MAX(B$6:$B11)+1</f>
        <v>5</v>
      </c>
      <c r="C12" s="0" t="s">
        <v>153</v>
      </c>
      <c r="D12" s="0" t="s">
        <v>91</v>
      </c>
      <c r="E12" s="0" t="s">
        <v>154</v>
      </c>
      <c r="F12" s="0" t="s">
        <v>71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</row>
    <row r="13" customFormat="false" ht="12.75" hidden="false" customHeight="false" outlineLevel="0" collapsed="false">
      <c r="A13" s="2" t="s">
        <v>40</v>
      </c>
      <c r="B13" s="0" t="n">
        <f aca="false">MAX(B$6:$B12)+1</f>
        <v>6</v>
      </c>
      <c r="C13" s="0" t="s">
        <v>155</v>
      </c>
      <c r="D13" s="0" t="s">
        <v>91</v>
      </c>
      <c r="E13" s="0" t="s">
        <v>109</v>
      </c>
      <c r="F13" s="0" t="s">
        <v>73</v>
      </c>
      <c r="G13" s="0" t="n">
        <v>0</v>
      </c>
      <c r="H13" s="0" t="n">
        <v>0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</row>
    <row r="15" customFormat="false" ht="12.75" hidden="false" customHeight="false" outlineLevel="0" collapsed="false">
      <c r="A15" s="2" t="s">
        <v>40</v>
      </c>
      <c r="B15" s="0" t="n">
        <f aca="false">MAX(B$6:$B14)+1</f>
        <v>7</v>
      </c>
      <c r="C15" s="4" t="s">
        <v>156</v>
      </c>
      <c r="D15" s="0" t="s">
        <v>91</v>
      </c>
      <c r="E15" s="0" t="s">
        <v>109</v>
      </c>
      <c r="F15" s="4" t="s">
        <v>63</v>
      </c>
      <c r="G15" s="0" t="n">
        <v>0</v>
      </c>
      <c r="H15" s="0" t="n">
        <v>0</v>
      </c>
      <c r="I15" s="0" t="n">
        <v>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</row>
    <row r="17" customFormat="false" ht="12.75" hidden="false" customHeight="false" outlineLevel="0" collapsed="false">
      <c r="A17" s="2" t="s">
        <v>40</v>
      </c>
      <c r="B17" s="0" t="n">
        <f aca="false">MAX(B$6:$B16)+1</f>
        <v>8</v>
      </c>
      <c r="C17" s="0" t="s">
        <v>157</v>
      </c>
      <c r="D17" s="0" t="s">
        <v>93</v>
      </c>
      <c r="E17" s="0" t="s">
        <v>158</v>
      </c>
      <c r="F17" s="0" t="s">
        <v>66</v>
      </c>
      <c r="G17" s="0" t="n">
        <v>0</v>
      </c>
      <c r="H17" s="0" t="n">
        <v>0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</row>
    <row r="18" customFormat="false" ht="12.75" hidden="false" customHeight="false" outlineLevel="0" collapsed="false">
      <c r="A18" s="2" t="s">
        <v>40</v>
      </c>
      <c r="B18" s="0" t="n">
        <f aca="false">MAX(B$6:$B17)+1</f>
        <v>9</v>
      </c>
      <c r="C18" s="0" t="s">
        <v>159</v>
      </c>
      <c r="D18" s="0" t="s">
        <v>93</v>
      </c>
      <c r="E18" s="0" t="s">
        <v>158</v>
      </c>
      <c r="F18" s="0" t="s">
        <v>80</v>
      </c>
      <c r="G18" s="0" t="n">
        <v>0</v>
      </c>
      <c r="H18" s="0" t="n">
        <v>0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0</v>
      </c>
      <c r="R18" s="0" t="n">
        <v>0</v>
      </c>
    </row>
    <row r="19" customFormat="false" ht="12.75" hidden="false" customHeight="false" outlineLevel="0" collapsed="false">
      <c r="A19" s="2"/>
    </row>
    <row r="20" customFormat="false" ht="12.75" hidden="false" customHeight="false" outlineLevel="0" collapsed="false">
      <c r="A20" s="2" t="s">
        <v>40</v>
      </c>
      <c r="B20" s="0" t="n">
        <f aca="false">MAX(B$6:$B19)+1</f>
        <v>10</v>
      </c>
      <c r="C20" s="0" t="s">
        <v>160</v>
      </c>
      <c r="D20" s="0" t="s">
        <v>93</v>
      </c>
      <c r="E20" s="0" t="s">
        <v>147</v>
      </c>
      <c r="F20" s="0" t="s">
        <v>46</v>
      </c>
      <c r="G20" s="0" t="n">
        <v>1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</row>
    <row r="22" customFormat="false" ht="12.8" hidden="false" customHeight="false" outlineLevel="0" collapsed="false">
      <c r="A22" s="2" t="s">
        <v>40</v>
      </c>
      <c r="B22" s="0" t="n">
        <f aca="false">MAX(B$6:$B21)+1</f>
        <v>11</v>
      </c>
      <c r="C22" s="0" t="s">
        <v>161</v>
      </c>
      <c r="D22" s="0" t="s">
        <v>93</v>
      </c>
      <c r="E22" s="0" t="s">
        <v>162</v>
      </c>
      <c r="F22" s="0" t="s">
        <v>44</v>
      </c>
      <c r="G22" s="0" t="n">
        <v>0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  <c r="B24" s="0" t="n">
        <f aca="false">MAX(B$6:$B23)+1</f>
        <v>12</v>
      </c>
      <c r="C24" s="4" t="s">
        <v>163</v>
      </c>
      <c r="D24" s="4" t="s">
        <v>93</v>
      </c>
      <c r="E24" s="4" t="s">
        <v>164</v>
      </c>
      <c r="F24" s="4" t="s">
        <v>60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1</v>
      </c>
      <c r="R24" s="4" t="n">
        <v>0</v>
      </c>
    </row>
    <row r="25" customFormat="false" ht="12.8" hidden="false" customHeight="false" outlineLevel="0" collapsed="false">
      <c r="A25" s="2" t="s">
        <v>40</v>
      </c>
      <c r="B25" s="0" t="n">
        <f aca="false">MAX(B$6:$B24)+1</f>
        <v>13</v>
      </c>
      <c r="C25" s="4" t="s">
        <v>165</v>
      </c>
      <c r="D25" s="4" t="s">
        <v>91</v>
      </c>
      <c r="E25" s="4" t="s">
        <v>164</v>
      </c>
      <c r="F25" s="4" t="s">
        <v>60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1</v>
      </c>
      <c r="R25" s="4" t="n">
        <v>0</v>
      </c>
    </row>
    <row r="26" customFormat="false" ht="12.75" hidden="false" customHeight="false" outlineLevel="0" collapsed="false">
      <c r="A26" s="2"/>
    </row>
    <row r="27" customFormat="false" ht="12.75" hidden="false" customHeight="false" outlineLevel="0" collapsed="false">
      <c r="A27" s="2" t="s">
        <v>40</v>
      </c>
      <c r="B27" s="0" t="n">
        <f aca="false">MAX(B$6:$B26)+1</f>
        <v>14</v>
      </c>
      <c r="C27" s="8" t="s">
        <v>166</v>
      </c>
      <c r="D27" s="8" t="s">
        <v>93</v>
      </c>
      <c r="E27" s="8" t="s">
        <v>167</v>
      </c>
      <c r="F27" s="8" t="s">
        <v>54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1</v>
      </c>
      <c r="S27" s="0" t="s">
        <v>168</v>
      </c>
    </row>
    <row r="28" customFormat="false" ht="12.8" hidden="false" customHeight="false" outlineLevel="0" collapsed="false">
      <c r="A28" s="2" t="s">
        <v>40</v>
      </c>
      <c r="B28" s="0" t="n">
        <f aca="false">MAX(B$6:$B27)+1</f>
        <v>15</v>
      </c>
      <c r="C28" s="8" t="s">
        <v>169</v>
      </c>
      <c r="D28" s="8" t="s">
        <v>91</v>
      </c>
      <c r="E28" s="8" t="s">
        <v>167</v>
      </c>
      <c r="F28" s="8" t="s">
        <v>54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1</v>
      </c>
      <c r="S28" s="0" t="s">
        <v>168</v>
      </c>
    </row>
    <row r="29" customFormat="false" ht="12.8" hidden="false" customHeight="false" outlineLevel="0" collapsed="false">
      <c r="A29" s="2" t="s">
        <v>40</v>
      </c>
      <c r="B29" s="0" t="n">
        <f aca="false">MAX(B$6:$B28)+1</f>
        <v>16</v>
      </c>
      <c r="C29" s="8" t="s">
        <v>170</v>
      </c>
      <c r="D29" s="8" t="s">
        <v>93</v>
      </c>
      <c r="E29" s="8" t="s">
        <v>171</v>
      </c>
      <c r="F29" s="8" t="s">
        <v>57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1</v>
      </c>
      <c r="S29" s="0" t="s">
        <v>168</v>
      </c>
    </row>
    <row r="30" customFormat="false" ht="12.75" hidden="false" customHeight="false" outlineLevel="0" collapsed="false">
      <c r="A30" s="2" t="s">
        <v>40</v>
      </c>
      <c r="B30" s="0" t="n">
        <f aca="false">MAX(B$6:$B29)+1</f>
        <v>17</v>
      </c>
      <c r="C30" s="8" t="s">
        <v>172</v>
      </c>
      <c r="D30" s="8" t="s">
        <v>91</v>
      </c>
      <c r="E30" s="8" t="s">
        <v>171</v>
      </c>
      <c r="F30" s="8" t="s">
        <v>57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1</v>
      </c>
      <c r="S30" s="0" t="s">
        <v>168</v>
      </c>
    </row>
    <row r="32" customFormat="false" ht="12.75" hidden="false" customHeight="false" outlineLevel="0" collapsed="false">
      <c r="A32" s="2" t="s">
        <v>40</v>
      </c>
      <c r="B32" s="0" t="n">
        <f aca="false">MAX(B$6:$B31)+1</f>
        <v>18</v>
      </c>
      <c r="C32" s="8" t="s">
        <v>173</v>
      </c>
      <c r="D32" s="8" t="s">
        <v>91</v>
      </c>
      <c r="E32" s="8" t="s">
        <v>174</v>
      </c>
      <c r="F32" s="8" t="s">
        <v>75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0" t="s">
        <v>168</v>
      </c>
    </row>
    <row r="33" customFormat="false" ht="12.8" hidden="false" customHeight="false" outlineLevel="0" collapsed="false">
      <c r="A33" s="2" t="s">
        <v>40</v>
      </c>
      <c r="B33" s="0" t="n">
        <f aca="false">MAX(B$6:$B32)+1</f>
        <v>19</v>
      </c>
      <c r="C33" s="8" t="s">
        <v>175</v>
      </c>
      <c r="D33" s="8" t="s">
        <v>91</v>
      </c>
      <c r="E33" s="8" t="s">
        <v>176</v>
      </c>
      <c r="F33" s="8" t="s">
        <v>78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0" t="s">
        <v>168</v>
      </c>
    </row>
    <row r="35" customFormat="false" ht="12.75" hidden="false" customHeight="false" outlineLevel="0" collapsed="false">
      <c r="A35" s="2" t="s">
        <v>40</v>
      </c>
      <c r="B35" s="0" t="n">
        <f aca="false">MAX(B$6:$B34)+1</f>
        <v>20</v>
      </c>
      <c r="C35" s="8" t="s">
        <v>177</v>
      </c>
      <c r="D35" s="8" t="s">
        <v>93</v>
      </c>
      <c r="E35" s="8" t="s">
        <v>178</v>
      </c>
      <c r="F35" s="8" t="s">
        <v>58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0" t="s">
        <v>168</v>
      </c>
    </row>
    <row r="36" customFormat="false" ht="12.75" hidden="false" customHeight="false" outlineLevel="0" collapsed="false">
      <c r="A36" s="2" t="s">
        <v>40</v>
      </c>
      <c r="B36" s="0" t="n">
        <f aca="false">MAX(B$6:$B35)+1</f>
        <v>21</v>
      </c>
      <c r="C36" s="8" t="s">
        <v>179</v>
      </c>
      <c r="D36" s="8" t="s">
        <v>91</v>
      </c>
      <c r="E36" s="8" t="s">
        <v>178</v>
      </c>
      <c r="F36" s="8" t="s">
        <v>58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0" t="s">
        <v>168</v>
      </c>
    </row>
    <row r="48" customFormat="false" ht="12.75" hidden="false" customHeight="false" outlineLevel="0" collapsed="false">
      <c r="A48" s="2"/>
    </row>
    <row r="49" customFormat="false" ht="12.75" hidden="false" customHeight="false" outlineLevel="0" collapsed="false">
      <c r="A49" s="2"/>
    </row>
    <row r="51" customFormat="false" ht="12.75" hidden="false" customHeight="false" outlineLevel="0" collapsed="false">
      <c r="A51" s="2"/>
    </row>
    <row r="52" customFormat="false" ht="12.75" hidden="false" customHeight="false" outlineLevel="0" collapsed="false">
      <c r="A52" s="2"/>
    </row>
    <row r="53" customFormat="false" ht="12.75" hidden="false" customHeight="false" outlineLevel="0" collapsed="false">
      <c r="A53" s="2"/>
    </row>
    <row r="54" customFormat="false" ht="12.75" hidden="false" customHeight="false" outlineLevel="0" collapsed="false">
      <c r="A54" s="2"/>
    </row>
    <row r="55" customFormat="false" ht="12.75" hidden="false" customHeight="false" outlineLevel="0" collapsed="false">
      <c r="A55" s="2"/>
    </row>
    <row r="56" customFormat="false" ht="12.75" hidden="false" customHeight="false" outlineLevel="0" collapsed="false">
      <c r="A56" s="2"/>
    </row>
    <row r="57" customFormat="false" ht="12.75" hidden="false" customHeight="false" outlineLevel="0" collapsed="false">
      <c r="A57" s="2"/>
    </row>
    <row r="58" customFormat="false" ht="12.75" hidden="false" customHeight="false" outlineLevel="0" collapsed="false">
      <c r="A58" s="2"/>
    </row>
    <row r="59" customFormat="false" ht="12.75" hidden="false" customHeight="false" outlineLevel="0" collapsed="false">
      <c r="A59" s="2"/>
    </row>
    <row r="60" customFormat="false" ht="12.75" hidden="false" customHeight="false" outlineLevel="0" collapsed="false">
      <c r="A60" s="2"/>
    </row>
    <row r="61" customFormat="false" ht="12.75" hidden="false" customHeight="false" outlineLevel="0" collapsed="false">
      <c r="A61" s="2"/>
    </row>
    <row r="62" customFormat="false" ht="12.75" hidden="false" customHeight="false" outlineLevel="0" collapsed="false">
      <c r="A62" s="2"/>
    </row>
    <row r="63" customFormat="false" ht="12.75" hidden="false" customHeight="false" outlineLevel="0" collapsed="false">
      <c r="A63" s="2"/>
    </row>
    <row r="64" customFormat="false" ht="12.75" hidden="false" customHeight="false" outlineLevel="0" collapsed="false">
      <c r="A64" s="2"/>
    </row>
    <row r="65" customFormat="false" ht="12.75" hidden="false" customHeight="false" outlineLevel="0" collapsed="false">
      <c r="A65" s="2"/>
    </row>
    <row r="66" customFormat="false" ht="12.75" hidden="false" customHeight="false" outlineLevel="0" collapsed="false">
      <c r="A66" s="2"/>
    </row>
    <row r="67" customFormat="false" ht="12.75" hidden="false" customHeight="false" outlineLevel="0" collapsed="false">
      <c r="A67" s="2"/>
    </row>
    <row r="68" customFormat="false" ht="12.75" hidden="false" customHeight="false" outlineLevel="0" collapsed="false">
      <c r="A68" s="2"/>
    </row>
    <row r="69" customFormat="false" ht="12.75" hidden="false" customHeight="false" outlineLevel="0" collapsed="false">
      <c r="A69" s="2"/>
    </row>
    <row r="70" customFormat="false" ht="12.75" hidden="false" customHeight="false" outlineLevel="0" collapsed="false">
      <c r="A70" s="2"/>
    </row>
    <row r="71" customFormat="false" ht="12.75" hidden="false" customHeight="false" outlineLevel="0" collapsed="false">
      <c r="A71" s="2"/>
    </row>
    <row r="72" customFormat="false" ht="12.75" hidden="false" customHeight="false" outlineLevel="0" collapsed="false">
      <c r="A72" s="2"/>
    </row>
    <row r="73" customFormat="false" ht="12.75" hidden="false" customHeight="false" outlineLevel="0" collapsed="false">
      <c r="A73" s="2"/>
    </row>
    <row r="74" customFormat="false" ht="12.75" hidden="false" customHeight="false" outlineLevel="0" collapsed="false">
      <c r="A74" s="2"/>
    </row>
    <row r="75" customFormat="false" ht="12.75" hidden="false" customHeight="false" outlineLevel="0" collapsed="false">
      <c r="A75" s="2"/>
    </row>
    <row r="76" customFormat="false" ht="12.75" hidden="false" customHeight="false" outlineLevel="0" collapsed="false">
      <c r="A76" s="2"/>
    </row>
    <row r="77" customFormat="false" ht="12.75" hidden="false" customHeight="false" outlineLevel="0" collapsed="false">
      <c r="A77" s="2"/>
    </row>
    <row r="78" customFormat="false" ht="12.75" hidden="false" customHeight="false" outlineLevel="0" collapsed="false">
      <c r="A78" s="2"/>
    </row>
    <row r="79" customFormat="false" ht="12.75" hidden="false" customHeight="false" outlineLevel="0" collapsed="false">
      <c r="A79" s="2"/>
    </row>
    <row r="80" customFormat="false" ht="12.75" hidden="false" customHeight="false" outlineLevel="0" collapsed="false">
      <c r="A80" s="2"/>
    </row>
    <row r="81" customFormat="false" ht="12.75" hidden="false" customHeight="false" outlineLevel="0" collapsed="false">
      <c r="A81" s="2"/>
    </row>
    <row r="82" customFormat="false" ht="12.75" hidden="false" customHeight="false" outlineLevel="0" collapsed="false">
      <c r="A82" s="2"/>
    </row>
    <row r="84" customFormat="false" ht="12.75" hidden="false" customHeight="false" outlineLevel="0" collapsed="false">
      <c r="A84" s="2"/>
    </row>
    <row r="85" customFormat="false" ht="12.75" hidden="false" customHeight="false" outlineLevel="0" collapsed="false">
      <c r="A85" s="2"/>
    </row>
    <row r="86" customFormat="false" ht="12.75" hidden="false" customHeight="false" outlineLevel="0" collapsed="false">
      <c r="A86" s="2"/>
    </row>
    <row r="87" customFormat="false" ht="12.75" hidden="false" customHeight="false" outlineLevel="0" collapsed="false">
      <c r="A87" s="2"/>
    </row>
    <row r="88" customFormat="false" ht="12.75" hidden="false" customHeight="false" outlineLevel="0" collapsed="false">
      <c r="A88" s="2"/>
    </row>
    <row r="89" customFormat="false" ht="12.75" hidden="false" customHeight="false" outlineLevel="0" collapsed="false">
      <c r="A89" s="2"/>
    </row>
    <row r="90" customFormat="false" ht="12.75" hidden="false" customHeight="false" outlineLevel="0" collapsed="false">
      <c r="A90" s="2"/>
    </row>
    <row r="91" customFormat="false" ht="12.75" hidden="false" customHeight="false" outlineLevel="0" collapsed="false">
      <c r="A91" s="2"/>
    </row>
    <row r="92" customFormat="false" ht="12.75" hidden="false" customHeight="false" outlineLevel="0" collapsed="false">
      <c r="A92" s="2"/>
    </row>
    <row r="93" customFormat="false" ht="12.75" hidden="false" customHeight="false" outlineLevel="0" collapsed="false">
      <c r="A93" s="2"/>
    </row>
    <row r="94" customFormat="false" ht="12.75" hidden="false" customHeight="false" outlineLevel="0" collapsed="false">
      <c r="A94" s="2"/>
    </row>
    <row r="197" customFormat="false" ht="12.75" hidden="false" customHeight="false" outlineLevel="0" collapsed="false">
      <c r="T197" s="0" t="n">
        <v>386</v>
      </c>
    </row>
    <row r="198" customFormat="false" ht="12.75" hidden="false" customHeight="false" outlineLevel="0" collapsed="false">
      <c r="T198" s="0" t="n">
        <v>1850</v>
      </c>
      <c r="V198" s="0" t="n">
        <f aca="false">T198-T197</f>
        <v>1464</v>
      </c>
      <c r="X198" s="0" t="n">
        <f aca="false">SUMIFS($V$198:$V$203,$V$198:$V$203,"&gt;1")</f>
        <v>2350</v>
      </c>
    </row>
    <row r="199" customFormat="false" ht="12.75" hidden="false" customHeight="false" outlineLevel="0" collapsed="false">
      <c r="T199" s="0" t="n">
        <v>2250</v>
      </c>
      <c r="V199" s="0" t="n">
        <f aca="false">T199-T198</f>
        <v>400</v>
      </c>
    </row>
    <row r="200" customFormat="false" ht="12.75" hidden="false" customHeight="false" outlineLevel="0" collapsed="false">
      <c r="T200" s="0" t="n">
        <v>1814</v>
      </c>
      <c r="V200" s="0" t="n">
        <f aca="false">T200-T199</f>
        <v>-436</v>
      </c>
    </row>
    <row r="201" customFormat="false" ht="12.75" hidden="false" customHeight="false" outlineLevel="0" collapsed="false">
      <c r="T201" s="0" t="n">
        <v>1284</v>
      </c>
      <c r="V201" s="0" t="n">
        <f aca="false">T201-T200</f>
        <v>-530</v>
      </c>
    </row>
    <row r="202" customFormat="false" ht="12.75" hidden="false" customHeight="false" outlineLevel="0" collapsed="false">
      <c r="T202" s="0" t="n">
        <v>1770</v>
      </c>
      <c r="V202" s="0" t="n">
        <f aca="false">T202-T201</f>
        <v>486</v>
      </c>
    </row>
    <row r="203" customFormat="false" ht="12.75" hidden="false" customHeight="false" outlineLevel="0" collapsed="false">
      <c r="T203" s="0" t="n">
        <v>1000</v>
      </c>
      <c r="V203" s="0" t="n">
        <f aca="false">T203-T202</f>
        <v>-770</v>
      </c>
    </row>
  </sheetData>
  <mergeCells count="1">
    <mergeCell ref="G3:R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1" sqref="A26 F35"/>
    </sheetView>
  </sheetViews>
  <sheetFormatPr defaultRowHeight="12.7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20.14"/>
    <col collapsed="false" customWidth="true" hidden="false" outlineLevel="0" max="4" min="4" style="0" width="22.43"/>
    <col collapsed="false" customWidth="true" hidden="false" outlineLevel="0" max="5" min="5" style="0" width="22.14"/>
    <col collapsed="false" customWidth="true" hidden="false" outlineLevel="0" max="6" min="6" style="0" width="28.71"/>
    <col collapsed="false" customWidth="true" hidden="false" outlineLevel="0" max="7" min="7" style="0" width="9.58"/>
    <col collapsed="false" customWidth="true" hidden="false" outlineLevel="0" max="8" min="8" style="0" width="17.42"/>
    <col collapsed="false" customWidth="true" hidden="false" outlineLevel="0" max="11" min="9" style="0" width="8.71"/>
    <col collapsed="false" customWidth="true" hidden="false" outlineLevel="0" max="12" min="12" style="0" width="17.86"/>
    <col collapsed="false" customWidth="true" hidden="false" outlineLevel="0" max="1025" min="13" style="0" width="8.71"/>
  </cols>
  <sheetData>
    <row r="1" customFormat="false" ht="15.75" hidden="false" customHeight="false" outlineLevel="0" collapsed="false">
      <c r="A1" s="5" t="s">
        <v>180</v>
      </c>
      <c r="D1" s="10"/>
      <c r="E1" s="10"/>
      <c r="F1" s="10"/>
    </row>
    <row r="2" customFormat="false" ht="12.75" hidden="false" customHeight="false" outlineLevel="0" collapsed="false">
      <c r="A2" s="8" t="s">
        <v>113</v>
      </c>
      <c r="D2" s="10"/>
      <c r="E2" s="10"/>
      <c r="F2" s="10"/>
    </row>
    <row r="3" customFormat="false" ht="12.75" hidden="false" customHeight="false" outlineLevel="0" collapsed="false">
      <c r="D3" s="10"/>
      <c r="E3" s="10"/>
      <c r="F3" s="10"/>
    </row>
    <row r="4" customFormat="false" ht="12.75" hidden="false" customHeight="false" outlineLevel="0" collapsed="false">
      <c r="D4" s="10"/>
      <c r="E4" s="10"/>
      <c r="F4" s="10"/>
    </row>
    <row r="5" customFormat="false" ht="12.75" hidden="false" customHeight="false" outlineLevel="0" collapsed="false">
      <c r="D5" s="10"/>
      <c r="E5" s="10"/>
      <c r="F5" s="10"/>
    </row>
    <row r="6" customFormat="false" ht="51" hidden="false" customHeight="false" outlineLevel="0" collapsed="false">
      <c r="B6" s="0" t="s">
        <v>181</v>
      </c>
      <c r="C6" s="0" t="s">
        <v>182</v>
      </c>
      <c r="D6" s="10" t="s">
        <v>183</v>
      </c>
      <c r="E6" s="11" t="s">
        <v>184</v>
      </c>
      <c r="F6" s="12" t="s">
        <v>185</v>
      </c>
      <c r="G6" s="0" t="s">
        <v>35</v>
      </c>
    </row>
    <row r="7" customFormat="false" ht="12.75" hidden="false" customHeight="false" outlineLevel="0" collapsed="false">
      <c r="B7" s="0" t="s">
        <v>19</v>
      </c>
      <c r="C7" s="0" t="s">
        <v>186</v>
      </c>
      <c r="D7" s="10" t="s">
        <v>187</v>
      </c>
      <c r="E7" s="13" t="s">
        <v>188</v>
      </c>
      <c r="F7" s="10" t="s">
        <v>189</v>
      </c>
      <c r="G7" s="0" t="s">
        <v>39</v>
      </c>
    </row>
    <row r="8" customFormat="false" ht="12.75" hidden="false" customHeight="false" outlineLevel="0" collapsed="false">
      <c r="A8" s="2" t="s">
        <v>40</v>
      </c>
      <c r="B8" s="0" t="n">
        <v>0</v>
      </c>
      <c r="C8" s="0" t="s">
        <v>162</v>
      </c>
      <c r="D8" s="0" t="n">
        <f aca="false">SUMIFS($O$13:$O$16,$K$13:$K$16,C8)</f>
        <v>0.34596</v>
      </c>
      <c r="E8" s="8" t="n">
        <v>0</v>
      </c>
      <c r="F8" s="0" t="n">
        <v>0</v>
      </c>
      <c r="G8" s="0" t="s">
        <v>45</v>
      </c>
    </row>
    <row r="9" customFormat="false" ht="12.75" hidden="false" customHeight="false" outlineLevel="0" collapsed="false">
      <c r="A9" s="2" t="s">
        <v>40</v>
      </c>
      <c r="B9" s="0" t="n">
        <f aca="false">MAX(B$8:$B8)+1</f>
        <v>1</v>
      </c>
      <c r="C9" s="0" t="s">
        <v>145</v>
      </c>
      <c r="D9" s="0" t="n">
        <f aca="false">SUMIFS($O$13:$O$16,$K$13:$K$16,C9)</f>
        <v>0.20196</v>
      </c>
      <c r="E9" s="8" t="n">
        <v>0</v>
      </c>
      <c r="F9" s="0" t="n">
        <v>0</v>
      </c>
      <c r="G9" s="0" t="s">
        <v>43</v>
      </c>
    </row>
    <row r="10" customFormat="false" ht="12.75" hidden="false" customHeight="false" outlineLevel="0" collapsed="false">
      <c r="A10" s="2" t="s">
        <v>40</v>
      </c>
      <c r="B10" s="0" t="n">
        <f aca="false">MAX(B$8:$B9)+1</f>
        <v>2</v>
      </c>
      <c r="C10" s="0" t="s">
        <v>149</v>
      </c>
      <c r="D10" s="0" t="n">
        <f aca="false">SUMIFS($O$13:$O$16,$K$13:$K$16,C10)</f>
        <v>0</v>
      </c>
      <c r="E10" s="8" t="n">
        <v>0</v>
      </c>
      <c r="F10" s="0" t="n">
        <v>0</v>
      </c>
      <c r="G10" s="0" t="s">
        <v>51</v>
      </c>
      <c r="L10" s="2" t="s">
        <v>190</v>
      </c>
    </row>
    <row r="11" customFormat="false" ht="12.75" hidden="false" customHeight="false" outlineLevel="0" collapsed="false">
      <c r="A11" s="2" t="s">
        <v>40</v>
      </c>
      <c r="B11" s="0" t="n">
        <f aca="false">MAX(B$8:$B10)+1</f>
        <v>3</v>
      </c>
      <c r="C11" s="0" t="s">
        <v>147</v>
      </c>
      <c r="D11" s="0" t="n">
        <f aca="false">SUMIFS($O$13:$O$16,$K$13:$K$16,C11)</f>
        <v>0</v>
      </c>
      <c r="E11" s="8" t="n">
        <v>0</v>
      </c>
      <c r="F11" s="0" t="n">
        <v>0</v>
      </c>
      <c r="G11" s="0" t="s">
        <v>48</v>
      </c>
    </row>
    <row r="12" customFormat="false" ht="12.75" hidden="false" customHeight="false" outlineLevel="0" collapsed="false">
      <c r="A12" s="2" t="s">
        <v>40</v>
      </c>
      <c r="B12" s="0" t="n">
        <f aca="false">MAX(B$8:$B11)+1</f>
        <v>4</v>
      </c>
      <c r="C12" s="0" t="s">
        <v>151</v>
      </c>
      <c r="D12" s="0" t="n">
        <f aca="false">SUMIFS($O$13:$O$16,$K$13:$K$16,C12)</f>
        <v>0.27864</v>
      </c>
      <c r="E12" s="8" t="n">
        <v>0</v>
      </c>
      <c r="F12" s="0" t="n">
        <v>0</v>
      </c>
      <c r="G12" s="0" t="s">
        <v>53</v>
      </c>
      <c r="M12" s="2" t="s">
        <v>191</v>
      </c>
      <c r="O12" s="0" t="s">
        <v>192</v>
      </c>
    </row>
    <row r="13" customFormat="false" ht="12.75" hidden="false" customHeight="false" outlineLevel="0" collapsed="false">
      <c r="A13" s="14" t="s">
        <v>40</v>
      </c>
      <c r="B13" s="8" t="n">
        <f aca="false">MAX(B$8:$B12)+1</f>
        <v>5</v>
      </c>
      <c r="C13" s="8" t="s">
        <v>167</v>
      </c>
      <c r="D13" s="8" t="n">
        <f aca="false">SUMIFS($O$13:$O$16,$K$13:$K$16,C13)</f>
        <v>0</v>
      </c>
      <c r="E13" s="8" t="n">
        <v>0</v>
      </c>
      <c r="F13" s="8" t="n">
        <v>0</v>
      </c>
      <c r="G13" s="8" t="s">
        <v>56</v>
      </c>
      <c r="H13" s="8" t="s">
        <v>193</v>
      </c>
      <c r="K13" s="0" t="s">
        <v>145</v>
      </c>
      <c r="L13" s="2" t="s">
        <v>194</v>
      </c>
      <c r="M13" s="0" t="n">
        <v>56.1</v>
      </c>
      <c r="O13" s="0" t="n">
        <f aca="false">M13*0.0036</f>
        <v>0.20196</v>
      </c>
    </row>
    <row r="14" customFormat="false" ht="12.75" hidden="false" customHeight="false" outlineLevel="0" collapsed="false">
      <c r="A14" s="14" t="s">
        <v>40</v>
      </c>
      <c r="B14" s="8" t="n">
        <f aca="false">MAX(B$8:$B13)+1</f>
        <v>6</v>
      </c>
      <c r="C14" s="8" t="s">
        <v>171</v>
      </c>
      <c r="D14" s="8" t="n">
        <f aca="false">SUMIFS($O$13:$O$16,$K$13:$K$16,C14)</f>
        <v>0</v>
      </c>
      <c r="E14" s="8" t="n">
        <v>0</v>
      </c>
      <c r="F14" s="8" t="n">
        <v>0</v>
      </c>
      <c r="G14" s="8" t="s">
        <v>56</v>
      </c>
      <c r="H14" s="8" t="s">
        <v>193</v>
      </c>
      <c r="K14" s="0" t="s">
        <v>195</v>
      </c>
      <c r="L14" s="2" t="s">
        <v>196</v>
      </c>
      <c r="M14" s="0" t="n">
        <v>101.2</v>
      </c>
      <c r="O14" s="0" t="n">
        <f aca="false">M14*0.0036</f>
        <v>0.36432</v>
      </c>
    </row>
    <row r="15" customFormat="false" ht="12.75" hidden="false" customHeight="false" outlineLevel="0" collapsed="false">
      <c r="A15" s="14" t="s">
        <v>40</v>
      </c>
      <c r="B15" s="8" t="n">
        <f aca="false">MAX($B8:B14)+1</f>
        <v>7</v>
      </c>
      <c r="C15" s="8" t="s">
        <v>178</v>
      </c>
      <c r="D15" s="8" t="n">
        <f aca="false">SUMIFS(O$13:O$16,K$13:K$16,$C$15)</f>
        <v>0</v>
      </c>
      <c r="E15" s="8" t="n">
        <v>0</v>
      </c>
      <c r="F15" s="8" t="n">
        <v>0</v>
      </c>
      <c r="G15" s="8" t="s">
        <v>197</v>
      </c>
      <c r="H15" s="8" t="s">
        <v>193</v>
      </c>
      <c r="K15" s="0" t="s">
        <v>162</v>
      </c>
      <c r="L15" s="2" t="s">
        <v>198</v>
      </c>
      <c r="M15" s="0" t="n">
        <v>96.1</v>
      </c>
      <c r="O15" s="0" t="n">
        <f aca="false">M15*0.0036</f>
        <v>0.34596</v>
      </c>
    </row>
    <row r="16" customFormat="false" ht="12.75" hidden="false" customHeight="false" outlineLevel="0" collapsed="false">
      <c r="A16" s="14" t="s">
        <v>40</v>
      </c>
      <c r="B16" s="8" t="n">
        <f aca="false">MAX(B$8:$B15)+1</f>
        <v>8</v>
      </c>
      <c r="C16" s="8" t="s">
        <v>164</v>
      </c>
      <c r="D16" s="8" t="n">
        <f aca="false">SUMIFS($O$13:$O$16,$K$13:$K$16,C16)</f>
        <v>0</v>
      </c>
      <c r="E16" s="8" t="n">
        <v>0</v>
      </c>
      <c r="F16" s="8" t="n">
        <v>0</v>
      </c>
      <c r="G16" s="8" t="s">
        <v>62</v>
      </c>
      <c r="H16" s="8" t="s">
        <v>193</v>
      </c>
      <c r="K16" s="0" t="s">
        <v>151</v>
      </c>
      <c r="L16" s="2" t="s">
        <v>199</v>
      </c>
      <c r="M16" s="0" t="n">
        <v>77.4</v>
      </c>
      <c r="O16" s="0" t="n">
        <f aca="false">M16*0.0036</f>
        <v>0.27864</v>
      </c>
    </row>
    <row r="17" customFormat="false" ht="12.8" hidden="false" customHeight="false" outlineLevel="0" collapsed="false">
      <c r="A17" s="15" t="s">
        <v>40</v>
      </c>
      <c r="B17" s="16" t="n">
        <f aca="false">MAX(B$8:$B16)+1</f>
        <v>9</v>
      </c>
      <c r="C17" s="17" t="s">
        <v>109</v>
      </c>
      <c r="D17" s="18" t="n">
        <v>0</v>
      </c>
      <c r="E17" s="19" t="n">
        <v>1</v>
      </c>
      <c r="F17" s="18" t="n">
        <v>0</v>
      </c>
      <c r="G17" s="18" t="s">
        <v>65</v>
      </c>
      <c r="H17" s="20" t="s">
        <v>200</v>
      </c>
    </row>
    <row r="18" customFormat="false" ht="12.8" hidden="false" customHeight="false" outlineLevel="0" collapsed="false">
      <c r="A18" s="15" t="s">
        <v>40</v>
      </c>
      <c r="B18" s="16" t="n">
        <f aca="false">MAX(B$8:$B17)+1</f>
        <v>10</v>
      </c>
      <c r="C18" s="21" t="s">
        <v>110</v>
      </c>
      <c r="D18" s="16" t="n">
        <v>0</v>
      </c>
      <c r="E18" s="8" t="n">
        <v>1</v>
      </c>
      <c r="F18" s="16" t="n">
        <v>0</v>
      </c>
      <c r="G18" s="16" t="s">
        <v>65</v>
      </c>
      <c r="H18" s="22" t="s">
        <v>200</v>
      </c>
    </row>
    <row r="19" customFormat="false" ht="12.8" hidden="false" customHeight="false" outlineLevel="0" collapsed="false">
      <c r="A19" s="15" t="s">
        <v>40</v>
      </c>
      <c r="B19" s="16" t="n">
        <f aca="false">MAX(B$8:$B18)+1</f>
        <v>11</v>
      </c>
      <c r="C19" s="23" t="s">
        <v>111</v>
      </c>
      <c r="D19" s="24" t="n">
        <v>0</v>
      </c>
      <c r="E19" s="25" t="n">
        <v>1</v>
      </c>
      <c r="F19" s="24" t="n">
        <v>0</v>
      </c>
      <c r="G19" s="24" t="s">
        <v>65</v>
      </c>
      <c r="H19" s="26" t="s">
        <v>200</v>
      </c>
    </row>
    <row r="20" customFormat="false" ht="12.75" hidden="false" customHeight="false" outlineLevel="0" collapsed="false">
      <c r="A20" s="2" t="s">
        <v>40</v>
      </c>
      <c r="B20" s="0" t="n">
        <f aca="false">MAX(B$8:$B19)+1</f>
        <v>12</v>
      </c>
      <c r="C20" s="0" t="s">
        <v>158</v>
      </c>
      <c r="D20" s="0" t="n">
        <v>0</v>
      </c>
      <c r="E20" s="8" t="n">
        <v>0</v>
      </c>
      <c r="F20" s="0" t="n">
        <v>0</v>
      </c>
      <c r="G20" s="0" t="s">
        <v>65</v>
      </c>
      <c r="H20" s="0" t="s">
        <v>201</v>
      </c>
    </row>
    <row r="21" customFormat="false" ht="12.75" hidden="false" customHeight="false" outlineLevel="0" collapsed="false">
      <c r="A21" s="14" t="s">
        <v>40</v>
      </c>
      <c r="B21" s="8" t="n">
        <f aca="false">MAX(B$8:$B20)+1</f>
        <v>13</v>
      </c>
      <c r="C21" s="8" t="s">
        <v>174</v>
      </c>
      <c r="D21" s="8" t="n">
        <v>0</v>
      </c>
      <c r="E21" s="8" t="n">
        <v>0</v>
      </c>
      <c r="F21" s="8" t="n">
        <v>0</v>
      </c>
      <c r="G21" s="8" t="s">
        <v>77</v>
      </c>
      <c r="H21" s="8" t="s">
        <v>202</v>
      </c>
    </row>
    <row r="22" customFormat="false" ht="12.75" hidden="false" customHeight="false" outlineLevel="0" collapsed="false">
      <c r="A22" s="14" t="s">
        <v>40</v>
      </c>
      <c r="B22" s="8" t="n">
        <f aca="false">MAX(B$8:$B21)+1</f>
        <v>14</v>
      </c>
      <c r="C22" s="8" t="s">
        <v>176</v>
      </c>
      <c r="D22" s="8" t="n">
        <v>0</v>
      </c>
      <c r="E22" s="8" t="n">
        <v>0</v>
      </c>
      <c r="F22" s="8" t="n">
        <v>0</v>
      </c>
      <c r="G22" s="8" t="s">
        <v>72</v>
      </c>
      <c r="H22" s="8" t="s">
        <v>202</v>
      </c>
      <c r="R22" s="0" t="s">
        <v>203</v>
      </c>
    </row>
    <row r="23" customFormat="false" ht="12.75" hidden="false" customHeight="false" outlineLevel="0" collapsed="false">
      <c r="A23" s="2" t="s">
        <v>40</v>
      </c>
      <c r="B23" s="0" t="n">
        <f aca="false">MAX(B$8:$B22)+1</f>
        <v>15</v>
      </c>
      <c r="C23" s="0" t="s">
        <v>154</v>
      </c>
      <c r="D23" s="0" t="n">
        <v>0</v>
      </c>
      <c r="E23" s="8" t="n">
        <v>0</v>
      </c>
      <c r="F23" s="0" t="n">
        <v>0</v>
      </c>
      <c r="G23" s="0" t="s">
        <v>72</v>
      </c>
      <c r="H23" s="0" t="s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1" sqref="A26 G22"/>
    </sheetView>
  </sheetViews>
  <sheetFormatPr defaultRowHeight="12.75" zeroHeight="false" outlineLevelRow="0" outlineLevelCol="0"/>
  <cols>
    <col collapsed="false" customWidth="true" hidden="false" outlineLevel="0" max="4" min="1" style="0" width="8.71"/>
    <col collapsed="false" customWidth="true" hidden="false" outlineLevel="0" max="5" min="5" style="0" width="9.14"/>
    <col collapsed="false" customWidth="false" hidden="false" outlineLevel="0" max="6" min="6" style="0" width="11.57"/>
    <col collapsed="false" customWidth="true" hidden="false" outlineLevel="0" max="7" min="7" style="0" width="33.29"/>
    <col collapsed="false" customWidth="true" hidden="false" outlineLevel="0" max="9" min="8" style="0" width="8.71"/>
    <col collapsed="false" customWidth="true" hidden="false" outlineLevel="0" max="10" min="10" style="0" width="13.86"/>
    <col collapsed="false" customWidth="true" hidden="false" outlineLevel="0" max="11" min="11" style="0" width="17"/>
    <col collapsed="false" customWidth="true" hidden="false" outlineLevel="0" max="12" min="12" style="0" width="9.58"/>
    <col collapsed="false" customWidth="true" hidden="false" outlineLevel="0" max="13" min="13" style="0" width="5.7"/>
    <col collapsed="false" customWidth="true" hidden="false" outlineLevel="0" max="14" min="14" style="0" width="8.86"/>
    <col collapsed="false" customWidth="true" hidden="false" outlineLevel="0" max="15" min="15" style="0" width="11.71"/>
    <col collapsed="false" customWidth="true" hidden="false" outlineLevel="0" max="41" min="16" style="0" width="8.71"/>
    <col collapsed="false" customWidth="true" hidden="false" outlineLevel="0" max="42" min="42" style="0" width="13.86"/>
    <col collapsed="false" customWidth="true" hidden="false" outlineLevel="0" max="43" min="43" style="0" width="9.85"/>
    <col collapsed="false" customWidth="true" hidden="false" outlineLevel="0" max="49" min="44" style="0" width="11.99"/>
    <col collapsed="false" customWidth="true" hidden="false" outlineLevel="0" max="50" min="50" style="0" width="11.71"/>
    <col collapsed="false" customWidth="true" hidden="false" outlineLevel="0" max="51" min="51" style="0" width="16.71"/>
    <col collapsed="false" customWidth="true" hidden="false" outlineLevel="0" max="54" min="52" style="0" width="8.71"/>
    <col collapsed="false" customWidth="true" hidden="false" outlineLevel="0" max="55" min="55" style="0" width="12.57"/>
    <col collapsed="false" customWidth="true" hidden="false" outlineLevel="0" max="57" min="56" style="0" width="8.71"/>
    <col collapsed="false" customWidth="true" hidden="false" outlineLevel="0" max="58" min="58" style="0" width="12.57"/>
    <col collapsed="false" customWidth="true" hidden="false" outlineLevel="0" max="59" min="59" style="0" width="8"/>
    <col collapsed="false" customWidth="true" hidden="false" outlineLevel="0" max="62" min="60" style="0" width="8.71"/>
    <col collapsed="false" customWidth="true" hidden="false" outlineLevel="0" max="63" min="63" style="0" width="12.86"/>
    <col collapsed="false" customWidth="true" hidden="false" outlineLevel="0" max="64" min="64" style="0" width="15.15"/>
    <col collapsed="false" customWidth="true" hidden="false" outlineLevel="0" max="1025" min="65" style="0" width="8.71"/>
  </cols>
  <sheetData>
    <row r="1" customFormat="false" ht="15.75" hidden="false" customHeight="false" outlineLevel="0" collapsed="false">
      <c r="A1" s="5" t="s">
        <v>205</v>
      </c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</row>
    <row r="3" customFormat="false" ht="38.25" hidden="false" customHeight="false" outlineLevel="0" collapsed="false">
      <c r="A3" s="2"/>
      <c r="B3" s="4" t="s">
        <v>206</v>
      </c>
      <c r="C3" s="4" t="s">
        <v>207</v>
      </c>
      <c r="D3" s="4" t="s">
        <v>26</v>
      </c>
      <c r="E3" s="4" t="s">
        <v>208</v>
      </c>
      <c r="F3" s="7" t="s">
        <v>209</v>
      </c>
      <c r="G3" s="7" t="s">
        <v>210</v>
      </c>
    </row>
    <row r="4" customFormat="false" ht="12.75" hidden="false" customHeight="false" outlineLevel="0" collapsed="false">
      <c r="B4" s="0" t="s">
        <v>18</v>
      </c>
      <c r="C4" s="0" t="s">
        <v>211</v>
      </c>
      <c r="D4" s="0" t="s">
        <v>12</v>
      </c>
      <c r="E4" s="0" t="s">
        <v>208</v>
      </c>
      <c r="F4" s="0" t="s">
        <v>212</v>
      </c>
      <c r="G4" s="0" t="s">
        <v>213</v>
      </c>
    </row>
    <row r="5" customFormat="false" ht="12.75" hidden="false" customHeight="false" outlineLevel="0" collapsed="false">
      <c r="A5" s="2"/>
      <c r="F5" s="27"/>
    </row>
    <row r="6" customFormat="false" ht="12.75" hidden="false" customHeight="false" outlineLevel="0" collapsed="false">
      <c r="A6" s="2" t="s">
        <v>40</v>
      </c>
      <c r="B6" s="0" t="s">
        <v>93</v>
      </c>
      <c r="C6" s="0" t="s">
        <v>91</v>
      </c>
      <c r="D6" s="0" t="s">
        <v>102</v>
      </c>
      <c r="E6" s="0" t="n">
        <v>0</v>
      </c>
      <c r="F6" s="27" t="n">
        <v>15000</v>
      </c>
      <c r="G6" s="0" t="n">
        <v>0.99</v>
      </c>
    </row>
    <row r="7" customFormat="false" ht="12.75" hidden="false" customHeight="false" outlineLevel="0" collapsed="false">
      <c r="A7" s="2" t="s">
        <v>40</v>
      </c>
      <c r="B7" s="0" t="s">
        <v>93</v>
      </c>
      <c r="C7" s="0" t="s">
        <v>91</v>
      </c>
      <c r="D7" s="0" t="s">
        <v>102</v>
      </c>
      <c r="E7" s="0" t="n">
        <v>1</v>
      </c>
      <c r="F7" s="27" t="n">
        <v>15000</v>
      </c>
      <c r="G7" s="0" t="n">
        <v>0.99</v>
      </c>
    </row>
    <row r="8" customFormat="false" ht="12.75" hidden="false" customHeight="false" outlineLevel="0" collapsed="false">
      <c r="A8" s="2" t="s">
        <v>40</v>
      </c>
      <c r="B8" s="0" t="s">
        <v>93</v>
      </c>
      <c r="C8" s="0" t="s">
        <v>91</v>
      </c>
      <c r="D8" s="0" t="s">
        <v>102</v>
      </c>
      <c r="E8" s="0" t="n">
        <v>2</v>
      </c>
      <c r="F8" s="27" t="n">
        <v>15000</v>
      </c>
      <c r="G8" s="0" t="n">
        <v>0.99</v>
      </c>
    </row>
    <row r="9" customFormat="false" ht="12.75" hidden="false" customHeight="false" outlineLevel="0" collapsed="false">
      <c r="A9" s="2" t="s">
        <v>40</v>
      </c>
      <c r="B9" s="0" t="s">
        <v>93</v>
      </c>
      <c r="C9" s="0" t="s">
        <v>91</v>
      </c>
      <c r="D9" s="0" t="s">
        <v>102</v>
      </c>
      <c r="E9" s="0" t="n">
        <v>3</v>
      </c>
      <c r="F9" s="27" t="n">
        <v>15000</v>
      </c>
      <c r="G9" s="0" t="n">
        <v>0.99</v>
      </c>
    </row>
    <row r="10" customFormat="false" ht="12.75" hidden="false" customHeight="false" outlineLevel="0" collapsed="false">
      <c r="A10" s="2" t="s">
        <v>40</v>
      </c>
      <c r="B10" s="0" t="s">
        <v>93</v>
      </c>
      <c r="C10" s="0" t="s">
        <v>91</v>
      </c>
      <c r="D10" s="0" t="s">
        <v>102</v>
      </c>
      <c r="E10" s="0" t="n">
        <v>4</v>
      </c>
      <c r="F10" s="27" t="n">
        <v>15000</v>
      </c>
      <c r="G10" s="0" t="n">
        <v>0.99</v>
      </c>
    </row>
    <row r="11" customFormat="false" ht="12.75" hidden="false" customHeight="false" outlineLevel="0" collapsed="false">
      <c r="A11" s="2" t="s">
        <v>40</v>
      </c>
      <c r="B11" s="0" t="s">
        <v>93</v>
      </c>
      <c r="C11" s="0" t="s">
        <v>91</v>
      </c>
      <c r="D11" s="0" t="s">
        <v>102</v>
      </c>
      <c r="E11" s="0" t="n">
        <v>5</v>
      </c>
      <c r="F11" s="27" t="n">
        <v>15000</v>
      </c>
      <c r="G11" s="0" t="n">
        <v>0.99</v>
      </c>
    </row>
    <row r="12" customFormat="false" ht="12.75" hidden="false" customHeight="false" outlineLevel="0" collapsed="false">
      <c r="A12" s="2" t="s">
        <v>40</v>
      </c>
      <c r="B12" s="0" t="s">
        <v>93</v>
      </c>
      <c r="C12" s="0" t="s">
        <v>91</v>
      </c>
      <c r="D12" s="0" t="s">
        <v>102</v>
      </c>
      <c r="E12" s="0" t="n">
        <v>6</v>
      </c>
      <c r="F12" s="27" t="n">
        <v>15000</v>
      </c>
      <c r="G12" s="0" t="n">
        <v>0.99</v>
      </c>
    </row>
    <row r="13" customFormat="false" ht="12.75" hidden="false" customHeight="false" outlineLevel="0" collapsed="false">
      <c r="A13" s="2" t="s">
        <v>40</v>
      </c>
      <c r="B13" s="0" t="s">
        <v>93</v>
      </c>
      <c r="C13" s="0" t="s">
        <v>91</v>
      </c>
      <c r="D13" s="0" t="s">
        <v>102</v>
      </c>
      <c r="E13" s="0" t="n">
        <v>7</v>
      </c>
      <c r="F13" s="27" t="n">
        <v>15000</v>
      </c>
      <c r="G13" s="0" t="n">
        <v>0.99</v>
      </c>
    </row>
    <row r="14" customFormat="false" ht="12.75" hidden="false" customHeight="false" outlineLevel="0" collapsed="false">
      <c r="A14" s="2" t="s">
        <v>40</v>
      </c>
      <c r="B14" s="0" t="s">
        <v>93</v>
      </c>
      <c r="C14" s="0" t="s">
        <v>91</v>
      </c>
      <c r="D14" s="0" t="s">
        <v>102</v>
      </c>
      <c r="E14" s="0" t="n">
        <v>8</v>
      </c>
      <c r="F14" s="27" t="n">
        <v>15000</v>
      </c>
      <c r="G14" s="0" t="n">
        <v>0.99</v>
      </c>
    </row>
    <row r="15" customFormat="false" ht="12.75" hidden="false" customHeight="false" outlineLevel="0" collapsed="false">
      <c r="A15" s="2" t="s">
        <v>40</v>
      </c>
      <c r="B15" s="0" t="s">
        <v>93</v>
      </c>
      <c r="C15" s="0" t="s">
        <v>91</v>
      </c>
      <c r="D15" s="0" t="s">
        <v>102</v>
      </c>
      <c r="E15" s="0" t="n">
        <v>9</v>
      </c>
      <c r="F15" s="27" t="n">
        <v>15000</v>
      </c>
      <c r="G15" s="0" t="n">
        <v>0.99</v>
      </c>
    </row>
    <row r="16" customFormat="false" ht="12.75" hidden="false" customHeight="false" outlineLevel="0" collapsed="false">
      <c r="A16" s="2" t="s">
        <v>40</v>
      </c>
      <c r="B16" s="0" t="s">
        <v>93</v>
      </c>
      <c r="C16" s="0" t="s">
        <v>91</v>
      </c>
      <c r="D16" s="0" t="s">
        <v>102</v>
      </c>
      <c r="E16" s="0" t="n">
        <v>10</v>
      </c>
      <c r="F16" s="27" t="n">
        <v>15000</v>
      </c>
      <c r="G16" s="0" t="n">
        <v>0.99</v>
      </c>
    </row>
    <row r="17" customFormat="false" ht="12.75" hidden="false" customHeight="false" outlineLevel="0" collapsed="false">
      <c r="A17" s="2" t="s">
        <v>40</v>
      </c>
      <c r="B17" s="0" t="s">
        <v>93</v>
      </c>
      <c r="C17" s="0" t="s">
        <v>91</v>
      </c>
      <c r="D17" s="0" t="s">
        <v>102</v>
      </c>
      <c r="E17" s="0" t="n">
        <v>11</v>
      </c>
      <c r="F17" s="27" t="n">
        <v>15000</v>
      </c>
      <c r="G17" s="0" t="n">
        <v>0.99</v>
      </c>
    </row>
    <row r="18" customFormat="false" ht="12.75" hidden="false" customHeight="false" outlineLevel="0" collapsed="false">
      <c r="A18" s="2"/>
      <c r="F18" s="27"/>
    </row>
    <row r="19" customFormat="false" ht="12.75" hidden="false" customHeight="false" outlineLevel="0" collapsed="false">
      <c r="A19" s="2" t="s">
        <v>40</v>
      </c>
      <c r="B19" s="0" t="s">
        <v>91</v>
      </c>
      <c r="C19" s="0" t="s">
        <v>93</v>
      </c>
      <c r="D19" s="0" t="s">
        <v>102</v>
      </c>
      <c r="E19" s="0" t="n">
        <v>0</v>
      </c>
      <c r="F19" s="27" t="n">
        <v>17000</v>
      </c>
      <c r="G19" s="0" t="n">
        <v>0.99</v>
      </c>
    </row>
    <row r="20" customFormat="false" ht="12.75" hidden="false" customHeight="false" outlineLevel="0" collapsed="false">
      <c r="A20" s="2" t="s">
        <v>40</v>
      </c>
      <c r="B20" s="0" t="s">
        <v>91</v>
      </c>
      <c r="C20" s="0" t="s">
        <v>93</v>
      </c>
      <c r="D20" s="0" t="s">
        <v>102</v>
      </c>
      <c r="E20" s="0" t="n">
        <v>1</v>
      </c>
      <c r="F20" s="27" t="n">
        <v>17000</v>
      </c>
      <c r="G20" s="0" t="n">
        <v>0.99</v>
      </c>
    </row>
    <row r="21" customFormat="false" ht="12.75" hidden="false" customHeight="false" outlineLevel="0" collapsed="false">
      <c r="A21" s="2" t="s">
        <v>40</v>
      </c>
      <c r="B21" s="0" t="s">
        <v>91</v>
      </c>
      <c r="C21" s="0" t="s">
        <v>93</v>
      </c>
      <c r="D21" s="0" t="s">
        <v>102</v>
      </c>
      <c r="E21" s="0" t="n">
        <v>2</v>
      </c>
      <c r="F21" s="27" t="n">
        <v>17000</v>
      </c>
      <c r="G21" s="0" t="n">
        <v>0.99</v>
      </c>
    </row>
    <row r="22" customFormat="false" ht="12.75" hidden="false" customHeight="false" outlineLevel="0" collapsed="false">
      <c r="A22" s="2" t="s">
        <v>40</v>
      </c>
      <c r="B22" s="0" t="s">
        <v>91</v>
      </c>
      <c r="C22" s="0" t="s">
        <v>93</v>
      </c>
      <c r="D22" s="0" t="s">
        <v>102</v>
      </c>
      <c r="E22" s="0" t="n">
        <v>3</v>
      </c>
      <c r="F22" s="27" t="n">
        <v>17000</v>
      </c>
      <c r="G22" s="0" t="n">
        <v>0.99</v>
      </c>
    </row>
    <row r="23" customFormat="false" ht="12.75" hidden="false" customHeight="false" outlineLevel="0" collapsed="false">
      <c r="A23" s="2" t="s">
        <v>40</v>
      </c>
      <c r="B23" s="0" t="s">
        <v>91</v>
      </c>
      <c r="C23" s="0" t="s">
        <v>93</v>
      </c>
      <c r="D23" s="0" t="s">
        <v>102</v>
      </c>
      <c r="E23" s="0" t="n">
        <v>4</v>
      </c>
      <c r="F23" s="27" t="n">
        <v>17000</v>
      </c>
      <c r="G23" s="0" t="n">
        <v>0.99</v>
      </c>
    </row>
    <row r="24" customFormat="false" ht="12.75" hidden="false" customHeight="false" outlineLevel="0" collapsed="false">
      <c r="A24" s="2" t="s">
        <v>40</v>
      </c>
      <c r="B24" s="0" t="s">
        <v>91</v>
      </c>
      <c r="C24" s="0" t="s">
        <v>93</v>
      </c>
      <c r="D24" s="0" t="s">
        <v>102</v>
      </c>
      <c r="E24" s="0" t="n">
        <v>5</v>
      </c>
      <c r="F24" s="27" t="n">
        <v>17000</v>
      </c>
      <c r="G24" s="0" t="n">
        <v>0.99</v>
      </c>
    </row>
    <row r="25" customFormat="false" ht="12.75" hidden="false" customHeight="false" outlineLevel="0" collapsed="false">
      <c r="A25" s="2" t="s">
        <v>40</v>
      </c>
      <c r="B25" s="0" t="s">
        <v>91</v>
      </c>
      <c r="C25" s="0" t="s">
        <v>93</v>
      </c>
      <c r="D25" s="0" t="s">
        <v>102</v>
      </c>
      <c r="E25" s="0" t="n">
        <v>6</v>
      </c>
      <c r="F25" s="27" t="n">
        <v>17000</v>
      </c>
      <c r="G25" s="0" t="n">
        <v>0.99</v>
      </c>
    </row>
    <row r="26" customFormat="false" ht="12.75" hidden="false" customHeight="false" outlineLevel="0" collapsed="false">
      <c r="A26" s="2" t="s">
        <v>40</v>
      </c>
      <c r="B26" s="0" t="s">
        <v>91</v>
      </c>
      <c r="C26" s="0" t="s">
        <v>93</v>
      </c>
      <c r="D26" s="0" t="s">
        <v>102</v>
      </c>
      <c r="E26" s="0" t="n">
        <v>7</v>
      </c>
      <c r="F26" s="27" t="n">
        <v>17000</v>
      </c>
      <c r="G26" s="0" t="n">
        <v>0.99</v>
      </c>
    </row>
    <row r="27" customFormat="false" ht="12.75" hidden="false" customHeight="false" outlineLevel="0" collapsed="false">
      <c r="A27" s="2" t="s">
        <v>40</v>
      </c>
      <c r="B27" s="0" t="s">
        <v>91</v>
      </c>
      <c r="C27" s="0" t="s">
        <v>93</v>
      </c>
      <c r="D27" s="0" t="s">
        <v>102</v>
      </c>
      <c r="E27" s="0" t="n">
        <v>8</v>
      </c>
      <c r="F27" s="27" t="n">
        <v>17000</v>
      </c>
      <c r="G27" s="0" t="n">
        <v>0.99</v>
      </c>
    </row>
    <row r="28" customFormat="false" ht="12.75" hidden="false" customHeight="false" outlineLevel="0" collapsed="false">
      <c r="A28" s="2" t="s">
        <v>40</v>
      </c>
      <c r="B28" s="0" t="s">
        <v>91</v>
      </c>
      <c r="C28" s="0" t="s">
        <v>93</v>
      </c>
      <c r="D28" s="0" t="s">
        <v>102</v>
      </c>
      <c r="E28" s="0" t="n">
        <v>9</v>
      </c>
      <c r="F28" s="27" t="n">
        <v>17000</v>
      </c>
      <c r="G28" s="0" t="n">
        <v>0.99</v>
      </c>
    </row>
    <row r="29" customFormat="false" ht="12.75" hidden="false" customHeight="false" outlineLevel="0" collapsed="false">
      <c r="A29" s="2" t="s">
        <v>40</v>
      </c>
      <c r="B29" s="0" t="s">
        <v>91</v>
      </c>
      <c r="C29" s="0" t="s">
        <v>93</v>
      </c>
      <c r="D29" s="0" t="s">
        <v>102</v>
      </c>
      <c r="E29" s="0" t="n">
        <v>10</v>
      </c>
      <c r="F29" s="27" t="n">
        <v>17000</v>
      </c>
      <c r="G29" s="0" t="n">
        <v>0.99</v>
      </c>
    </row>
    <row r="30" customFormat="false" ht="12.75" hidden="false" customHeight="false" outlineLevel="0" collapsed="false">
      <c r="A30" s="2" t="s">
        <v>40</v>
      </c>
      <c r="B30" s="0" t="s">
        <v>91</v>
      </c>
      <c r="C30" s="0" t="s">
        <v>93</v>
      </c>
      <c r="D30" s="0" t="s">
        <v>102</v>
      </c>
      <c r="E30" s="0" t="n">
        <v>11</v>
      </c>
      <c r="F30" s="27" t="n">
        <v>17000</v>
      </c>
      <c r="G30" s="0" t="n">
        <v>0.99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5" activeCellId="1" sqref="A26 H25"/>
    </sheetView>
  </sheetViews>
  <sheetFormatPr defaultRowHeight="12.75" zeroHeight="false" outlineLevelRow="0" outlineLevelCol="0"/>
  <cols>
    <col collapsed="false" customWidth="true" hidden="false" outlineLevel="0" max="1" min="1" style="28" width="8.71"/>
    <col collapsed="false" customWidth="true" hidden="false" outlineLevel="0" max="2" min="2" style="28" width="19"/>
    <col collapsed="false" customWidth="true" hidden="false" outlineLevel="0" max="3" min="3" style="28" width="7.86"/>
    <col collapsed="false" customWidth="true" hidden="false" outlineLevel="0" max="7" min="4" style="28" width="16.42"/>
    <col collapsed="false" customWidth="true" hidden="false" outlineLevel="0" max="9" min="8" style="28" width="6.15"/>
    <col collapsed="false" customWidth="true" hidden="false" outlineLevel="0" max="911" min="10" style="28" width="8.71"/>
    <col collapsed="false" customWidth="true" hidden="false" outlineLevel="0" max="1025" min="912" style="0" width="8.71"/>
  </cols>
  <sheetData>
    <row r="1" customFormat="false" ht="15.75" hidden="false" customHeight="false" outlineLevel="0" collapsed="false">
      <c r="A1" s="5" t="s">
        <v>214</v>
      </c>
    </row>
    <row r="2" customFormat="false" ht="12.75" hidden="false" customHeight="false" outlineLevel="0" collapsed="false">
      <c r="A2" s="8" t="s">
        <v>113</v>
      </c>
    </row>
    <row r="9" customFormat="false" ht="63.75" hidden="false" customHeight="false" outlineLevel="0" collapsed="false">
      <c r="F9" s="7" t="s">
        <v>215</v>
      </c>
    </row>
    <row r="11" customFormat="false" ht="12.75" hidden="false" customHeight="false" outlineLevel="0" collapsed="false">
      <c r="B11" s="28" t="s">
        <v>216</v>
      </c>
      <c r="C11" s="28" t="s">
        <v>217</v>
      </c>
      <c r="D11" s="28" t="s">
        <v>12</v>
      </c>
      <c r="E11" s="28" t="s">
        <v>218</v>
      </c>
      <c r="F11" s="28" t="s">
        <v>219</v>
      </c>
      <c r="G11" s="28" t="s">
        <v>220</v>
      </c>
    </row>
    <row r="13" customFormat="false" ht="12.75" hidden="false" customHeight="false" outlineLevel="0" collapsed="false">
      <c r="A13" s="28" t="s">
        <v>40</v>
      </c>
      <c r="B13" s="28" t="s">
        <v>162</v>
      </c>
      <c r="C13" s="28" t="s">
        <v>91</v>
      </c>
      <c r="D13" s="28" t="s">
        <v>102</v>
      </c>
      <c r="E13" s="28" t="n">
        <v>0</v>
      </c>
      <c r="F13" s="28" t="n">
        <v>0</v>
      </c>
      <c r="G13" s="29" t="n">
        <v>9.67558139534884</v>
      </c>
    </row>
    <row r="14" customFormat="false" ht="12.75" hidden="false" customHeight="false" outlineLevel="0" collapsed="false">
      <c r="A14" s="28" t="s">
        <v>40</v>
      </c>
      <c r="B14" s="28" t="s">
        <v>151</v>
      </c>
      <c r="C14" s="28" t="s">
        <v>91</v>
      </c>
      <c r="D14" s="28" t="s">
        <v>102</v>
      </c>
      <c r="E14" s="28" t="n">
        <v>0</v>
      </c>
      <c r="F14" s="28" t="n">
        <v>0</v>
      </c>
      <c r="G14" s="29" t="n">
        <v>32.7896200185357</v>
      </c>
    </row>
    <row r="15" customFormat="false" ht="12.75" hidden="false" customHeight="false" outlineLevel="0" collapsed="false">
      <c r="A15" s="28" t="s">
        <v>40</v>
      </c>
      <c r="B15" s="28" t="s">
        <v>145</v>
      </c>
      <c r="C15" s="28" t="s">
        <v>91</v>
      </c>
      <c r="D15" s="28" t="s">
        <v>102</v>
      </c>
      <c r="E15" s="28" t="n">
        <v>0</v>
      </c>
      <c r="F15" s="28" t="n">
        <v>0</v>
      </c>
      <c r="G15" s="29" t="n">
        <v>42.2</v>
      </c>
    </row>
    <row r="16" customFormat="false" ht="12.75" hidden="false" customHeight="false" outlineLevel="0" collapsed="false">
      <c r="A16" s="28" t="s">
        <v>40</v>
      </c>
      <c r="B16" s="28" t="s">
        <v>149</v>
      </c>
      <c r="C16" s="28" t="s">
        <v>91</v>
      </c>
      <c r="D16" s="28" t="s">
        <v>102</v>
      </c>
      <c r="E16" s="28" t="n">
        <v>0</v>
      </c>
      <c r="F16" s="28" t="n">
        <v>0</v>
      </c>
      <c r="G16" s="29" t="n">
        <v>1.881</v>
      </c>
      <c r="I16" s="30"/>
    </row>
    <row r="17" customFormat="false" ht="12.75" hidden="false" customHeight="false" outlineLevel="0" collapsed="false">
      <c r="A17" s="28" t="s">
        <v>40</v>
      </c>
      <c r="B17" s="28" t="s">
        <v>162</v>
      </c>
      <c r="C17" s="28" t="s">
        <v>93</v>
      </c>
      <c r="D17" s="28" t="s">
        <v>102</v>
      </c>
      <c r="E17" s="28" t="n">
        <v>0</v>
      </c>
      <c r="F17" s="28" t="n">
        <v>0</v>
      </c>
      <c r="G17" s="29" t="n">
        <v>9.67558139534884</v>
      </c>
      <c r="I17" s="30"/>
    </row>
    <row r="18" customFormat="false" ht="12.75" hidden="false" customHeight="false" outlineLevel="0" collapsed="false">
      <c r="A18" s="28" t="s">
        <v>40</v>
      </c>
      <c r="B18" s="28" t="s">
        <v>158</v>
      </c>
      <c r="C18" s="28" t="s">
        <v>91</v>
      </c>
      <c r="D18" s="28" t="s">
        <v>102</v>
      </c>
      <c r="E18" s="28" t="n">
        <v>0</v>
      </c>
      <c r="F18" s="28" t="n">
        <v>0</v>
      </c>
      <c r="G18" s="29" t="n">
        <v>100</v>
      </c>
      <c r="I18" s="30"/>
    </row>
    <row r="19" customFormat="false" ht="12.75" hidden="false" customHeight="false" outlineLevel="0" collapsed="false">
      <c r="A19" s="31" t="s">
        <v>40</v>
      </c>
      <c r="B19" s="8" t="s">
        <v>158</v>
      </c>
      <c r="C19" s="8" t="s">
        <v>93</v>
      </c>
      <c r="D19" s="31" t="s">
        <v>102</v>
      </c>
      <c r="E19" s="32" t="n">
        <v>1</v>
      </c>
      <c r="F19" s="31" t="n">
        <v>0</v>
      </c>
      <c r="G19" s="8" t="n">
        <v>0</v>
      </c>
      <c r="H19" s="28" t="s">
        <v>221</v>
      </c>
      <c r="I19" s="30"/>
    </row>
    <row r="20" customFormat="false" ht="12.75" hidden="false" customHeight="false" outlineLevel="0" collapsed="false">
      <c r="I20" s="30"/>
    </row>
    <row r="21" customFormat="false" ht="12.75" hidden="false" customHeight="false" outlineLevel="0" collapsed="false">
      <c r="I21" s="30"/>
    </row>
    <row r="22" customFormat="false" ht="12.75" hidden="false" customHeight="false" outlineLevel="0" collapsed="false">
      <c r="A22" s="31" t="s">
        <v>222</v>
      </c>
      <c r="B22" s="8"/>
      <c r="C22" s="8"/>
      <c r="I22" s="30"/>
    </row>
    <row r="23" customFormat="false" ht="12.75" hidden="false" customHeight="false" outlineLevel="0" collapsed="false">
      <c r="A23" s="31"/>
      <c r="B23" s="8" t="s">
        <v>109</v>
      </c>
      <c r="C23" s="31" t="s">
        <v>91</v>
      </c>
      <c r="I23" s="30"/>
    </row>
    <row r="24" customFormat="false" ht="12.75" hidden="false" customHeight="false" outlineLevel="0" collapsed="false">
      <c r="A24" s="31"/>
      <c r="B24" s="8" t="s">
        <v>110</v>
      </c>
      <c r="C24" s="31" t="s">
        <v>91</v>
      </c>
      <c r="G24" s="29"/>
      <c r="I24" s="30"/>
    </row>
    <row r="25" customFormat="false" ht="12.75" hidden="false" customHeight="false" outlineLevel="0" collapsed="false">
      <c r="A25" s="31"/>
      <c r="B25" s="8" t="s">
        <v>111</v>
      </c>
      <c r="C25" s="31" t="s">
        <v>91</v>
      </c>
      <c r="G2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11097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2017-03-22T10:13:28Z</dcterms:created>
  <dc:creator>ashreeta</dc:creator>
  <dc:description/>
  <dc:language>en-US</dc:language>
  <cp:lastModifiedBy/>
  <dcterms:modified xsi:type="dcterms:W3CDTF">2018-05-13T13:48:41Z</dcterms:modified>
  <cp:revision>521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