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6" windowWidth="12372" windowHeight="4056"/>
  </bookViews>
  <sheets>
    <sheet name="Question 1" sheetId="7" r:id="rId1"/>
  </sheets>
  <calcPr calcId="125725"/>
</workbook>
</file>

<file path=xl/calcChain.xml><?xml version="1.0" encoding="utf-8"?>
<calcChain xmlns="http://schemas.openxmlformats.org/spreadsheetml/2006/main">
  <c r="B14" i="7"/>
  <c r="G6"/>
  <c r="G5"/>
  <c r="C8"/>
  <c r="F7"/>
  <c r="F8" s="1"/>
  <c r="E7"/>
  <c r="E8" s="1"/>
  <c r="D7"/>
  <c r="D8" s="1"/>
  <c r="C7"/>
  <c r="H6"/>
  <c r="H7" s="1"/>
  <c r="H8" s="1"/>
  <c r="H5"/>
  <c r="G7" l="1"/>
  <c r="G8" s="1"/>
  <c r="D10" s="1"/>
</calcChain>
</file>

<file path=xl/sharedStrings.xml><?xml version="1.0" encoding="utf-8"?>
<sst xmlns="http://schemas.openxmlformats.org/spreadsheetml/2006/main" count="14" uniqueCount="14">
  <si>
    <t>Question 1</t>
  </si>
  <si>
    <t>Y/POP</t>
  </si>
  <si>
    <t>Y/L</t>
  </si>
  <si>
    <t>K/L</t>
  </si>
  <si>
    <t>L/POP</t>
  </si>
  <si>
    <t>POP</t>
  </si>
  <si>
    <t>A</t>
  </si>
  <si>
    <t>Year</t>
  </si>
  <si>
    <t>Growth</t>
  </si>
  <si>
    <t>Bold numbers = data</t>
  </si>
  <si>
    <t>Everything else is calculated</t>
  </si>
  <si>
    <t>Contribution</t>
  </si>
  <si>
    <t>Indonesia</t>
  </si>
  <si>
    <t>check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</si>
</sst>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3"/>
  <sheetViews>
    <sheetView tabSelected="1" workbookViewId="0">
      <selection activeCell="A3" sqref="A3"/>
    </sheetView>
  </sheetViews>
  <sheetFormatPr defaultRowHeight="14.4"/>
  <cols>
    <col min="1" max="1" width="12.5546875" style="1" customWidth="1"/>
    <col min="2" max="2" width="10.5546875" customWidth="1"/>
  </cols>
  <sheetData>
    <row r="1" spans="1:16" s="1" customFormat="1">
      <c r="A1" s="1" t="s">
        <v>0</v>
      </c>
    </row>
    <row r="2" spans="1:16" s="1" customFormat="1">
      <c r="A2" s="1" t="s">
        <v>12</v>
      </c>
    </row>
    <row r="3" spans="1:16" s="1" customFormat="1"/>
    <row r="4" spans="1:16" ht="15" thickBot="1">
      <c r="B4" s="3" t="s">
        <v>7</v>
      </c>
      <c r="C4" s="3" t="s">
        <v>5</v>
      </c>
      <c r="D4" s="3" t="s">
        <v>1</v>
      </c>
      <c r="E4" s="3" t="s">
        <v>2</v>
      </c>
      <c r="F4" s="3" t="s">
        <v>3</v>
      </c>
      <c r="G4" s="3" t="s">
        <v>6</v>
      </c>
      <c r="H4" s="3" t="s">
        <v>4</v>
      </c>
      <c r="I4" s="3"/>
      <c r="J4" s="3"/>
      <c r="K4" s="3"/>
      <c r="L4" s="3"/>
      <c r="M4" s="3"/>
      <c r="N4" s="3"/>
      <c r="O4" s="3"/>
      <c r="P4" s="3"/>
    </row>
    <row r="5" spans="1:16" ht="15" thickTop="1">
      <c r="B5">
        <v>2000</v>
      </c>
      <c r="C5" s="1">
        <v>220</v>
      </c>
      <c r="D5" s="1">
        <v>4.1509999999999998</v>
      </c>
      <c r="E5" s="1">
        <v>8.8279999999999994</v>
      </c>
      <c r="F5" s="13">
        <v>21.408000000000001</v>
      </c>
      <c r="G5" s="4">
        <f>E5/F5^(1/3)</f>
        <v>3.1793398908357866</v>
      </c>
      <c r="H5" s="4">
        <f>D5/E5</f>
        <v>0.47020842772995014</v>
      </c>
      <c r="I5" s="4"/>
      <c r="J5" s="7" t="s">
        <v>9</v>
      </c>
      <c r="K5" s="8"/>
      <c r="L5" s="9"/>
    </row>
    <row r="6" spans="1:16" ht="15" thickBot="1">
      <c r="B6">
        <v>2011</v>
      </c>
      <c r="C6" s="1">
        <v>245.6</v>
      </c>
      <c r="D6" s="1">
        <v>6.2089999999999996</v>
      </c>
      <c r="E6" s="1">
        <v>12.672000000000001</v>
      </c>
      <c r="F6" s="13">
        <v>23.471</v>
      </c>
      <c r="G6" s="4">
        <f>E6/F6^(1/3)</f>
        <v>4.4258969695110695</v>
      </c>
      <c r="H6" s="4">
        <f>D6/E6</f>
        <v>0.48997790404040398</v>
      </c>
      <c r="I6" s="4"/>
      <c r="J6" s="10" t="s">
        <v>10</v>
      </c>
      <c r="K6" s="11"/>
      <c r="L6" s="12"/>
    </row>
    <row r="7" spans="1:16" ht="15" thickTop="1">
      <c r="B7" s="6" t="s">
        <v>8</v>
      </c>
      <c r="C7" s="4">
        <f>100*LN(C6/C5)/($B$6-$B$5)</f>
        <v>1.0006968174602358</v>
      </c>
      <c r="D7" s="4">
        <f>100*LN(D6/D5)/($B$6-$B$5)</f>
        <v>3.660459848289582</v>
      </c>
      <c r="E7" s="4">
        <f>100*LN(E6/E5)/($B$6-$B$5)</f>
        <v>3.2860576970689106</v>
      </c>
      <c r="F7" s="4">
        <f>100*LN(F6/F5)/($B$6-$B$5)</f>
        <v>0.83637211448715254</v>
      </c>
      <c r="G7" s="4">
        <f>100*LN(G6/G5)/($B$6-$B$5)</f>
        <v>3.00726699223986</v>
      </c>
      <c r="H7" s="4">
        <f>100*LN(H6/H5)/($B$6-$B$5)</f>
        <v>0.3744021512206725</v>
      </c>
      <c r="I7" s="4"/>
    </row>
    <row r="8" spans="1:16">
      <c r="B8" s="6" t="s">
        <v>11</v>
      </c>
      <c r="C8" s="4">
        <f>C7</f>
        <v>1.0006968174602358</v>
      </c>
      <c r="D8" s="4">
        <f>D7</f>
        <v>3.660459848289582</v>
      </c>
      <c r="E8" s="4">
        <f>E7</f>
        <v>3.2860576970689106</v>
      </c>
      <c r="F8" s="4">
        <f>F7/3</f>
        <v>0.27879070482905083</v>
      </c>
      <c r="G8" s="4">
        <f t="shared" ref="G8:H8" si="0">G7</f>
        <v>3.00726699223986</v>
      </c>
      <c r="H8" s="4">
        <f t="shared" si="0"/>
        <v>0.3744021512206725</v>
      </c>
      <c r="I8" s="4"/>
    </row>
    <row r="9" spans="1:16">
      <c r="C9" s="1"/>
      <c r="D9" s="1"/>
      <c r="E9" s="1"/>
      <c r="F9" s="4"/>
      <c r="G9" s="4"/>
      <c r="H9" s="4"/>
      <c r="I9" s="4"/>
    </row>
    <row r="10" spans="1:16">
      <c r="C10" s="1" t="s">
        <v>13</v>
      </c>
      <c r="D10" s="5">
        <f>F8+G8+H8</f>
        <v>3.6604598482895834</v>
      </c>
      <c r="E10" s="1"/>
      <c r="F10" s="4"/>
      <c r="G10" s="4"/>
      <c r="H10" s="4"/>
      <c r="I10" s="4"/>
    </row>
    <row r="11" spans="1:16">
      <c r="B11" s="6"/>
      <c r="C11" s="4"/>
      <c r="D11" s="4"/>
      <c r="E11" s="4"/>
      <c r="F11" s="4"/>
      <c r="G11" s="4"/>
      <c r="H11" s="4"/>
      <c r="I11" s="4"/>
    </row>
    <row r="12" spans="1:16">
      <c r="B12" s="6"/>
      <c r="H12" s="4"/>
    </row>
    <row r="14" spans="1:16" s="1" customFormat="1">
      <c r="B14" s="1">
        <f>1-85/142</f>
        <v>0.40140845070422537</v>
      </c>
    </row>
    <row r="15" spans="1:16" s="1" customFormat="1">
      <c r="C15" s="3"/>
    </row>
    <row r="23" spans="1:1">
      <c r="A2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1</vt:lpstr>
    </vt:vector>
  </TitlesOfParts>
  <Company>NYU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Problem Set calculations</dc:title>
  <dc:subject>Global Economy course</dc:subject>
  <dc:creator>Dave Backus @ NYU</dc:creator>
  <cp:lastModifiedBy>Windows User</cp:lastModifiedBy>
  <dcterms:created xsi:type="dcterms:W3CDTF">2012-02-05T20:37:29Z</dcterms:created>
  <dcterms:modified xsi:type="dcterms:W3CDTF">2012-03-22T12:35:25Z</dcterms:modified>
</cp:coreProperties>
</file>