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6" windowWidth="12372" windowHeight="4056"/>
  </bookViews>
  <sheets>
    <sheet name="Question 1" sheetId="4" r:id="rId1"/>
    <sheet name="Question 2" sheetId="7" r:id="rId2"/>
  </sheets>
  <calcPr calcId="125725"/>
</workbook>
</file>

<file path=xl/calcChain.xml><?xml version="1.0" encoding="utf-8"?>
<calcChain xmlns="http://schemas.openxmlformats.org/spreadsheetml/2006/main">
  <c r="H10" i="7"/>
  <c r="H8"/>
  <c r="E10"/>
  <c r="F10"/>
  <c r="F8"/>
  <c r="E8"/>
  <c r="H9"/>
  <c r="G9"/>
  <c r="F9"/>
  <c r="E9"/>
  <c r="D9"/>
  <c r="C9"/>
  <c r="G7"/>
  <c r="F7"/>
  <c r="E7"/>
  <c r="D7"/>
  <c r="H6"/>
  <c r="H5"/>
  <c r="C7"/>
  <c r="G6"/>
  <c r="I5" i="4"/>
  <c r="I4"/>
  <c r="K5"/>
  <c r="K4"/>
  <c r="J5"/>
  <c r="J4"/>
  <c r="J6" s="1"/>
  <c r="G6"/>
  <c r="F6"/>
  <c r="B11" s="1"/>
  <c r="E6"/>
  <c r="D6"/>
  <c r="C6"/>
  <c r="H5"/>
  <c r="H4"/>
  <c r="B6"/>
  <c r="A11" s="1"/>
  <c r="K6" l="1"/>
  <c r="L5"/>
  <c r="H4" i="7"/>
  <c r="H6" i="4"/>
  <c r="C11" s="1"/>
  <c r="L4"/>
  <c r="L6" s="1"/>
  <c r="I6"/>
  <c r="D11"/>
  <c r="H7" i="7" l="1"/>
  <c r="E11" i="4"/>
</calcChain>
</file>

<file path=xl/sharedStrings.xml><?xml version="1.0" encoding="utf-8"?>
<sst xmlns="http://schemas.openxmlformats.org/spreadsheetml/2006/main" count="41" uniqueCount="34">
  <si>
    <t>Question 1</t>
  </si>
  <si>
    <t>Korea</t>
  </si>
  <si>
    <t>US</t>
  </si>
  <si>
    <t>Y/POP</t>
  </si>
  <si>
    <t>Y/L</t>
  </si>
  <si>
    <t>K/Y</t>
  </si>
  <si>
    <t>K/L</t>
  </si>
  <si>
    <t>L/POP</t>
  </si>
  <si>
    <t>Hours</t>
  </si>
  <si>
    <t>A = TFP</t>
  </si>
  <si>
    <t>Ratio (Korea/US)</t>
  </si>
  <si>
    <t>(Y/L)</t>
  </si>
  <si>
    <t xml:space="preserve">A </t>
  </si>
  <si>
    <t>(K/L)^(1/3)</t>
  </si>
  <si>
    <t>Decomposition</t>
  </si>
  <si>
    <t>A w/ Hours</t>
  </si>
  <si>
    <t>Question 2</t>
  </si>
  <si>
    <t>A</t>
  </si>
  <si>
    <t>Year</t>
  </si>
  <si>
    <t>Bold numbers = data</t>
  </si>
  <si>
    <t>Everything else is calculated</t>
  </si>
  <si>
    <t>= (L/POP)</t>
  </si>
  <si>
    <t xml:space="preserve">Y/POP </t>
  </si>
  <si>
    <t>Product</t>
  </si>
  <si>
    <t>Contribution</t>
  </si>
  <si>
    <t>Y/hL</t>
  </si>
  <si>
    <t>K/hL</t>
  </si>
  <si>
    <t>A w/ Hours (alt)</t>
  </si>
  <si>
    <t>Italy</t>
  </si>
  <si>
    <t>Growth 2000-11</t>
  </si>
  <si>
    <t>Growth 1950-2000</t>
  </si>
  <si>
    <t>Growth rates are percentages</t>
  </si>
  <si>
    <t>Contribution means the K/L growth rate is multiplied by alpha = 1/3</t>
  </si>
  <si>
    <t>Growth accounting:  Col E = F + H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</si>
</sst>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1" fillId="0" borderId="0" xfId="0" applyNumberFormat="1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3" fontId="0" fillId="0" borderId="0" xfId="0" applyNumberFormat="1"/>
    <xf numFmtId="164" fontId="1" fillId="0" borderId="0" xfId="0" applyNumberFormat="1" applyFont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4.4"/>
  <cols>
    <col min="1" max="1" width="17.109375" customWidth="1"/>
    <col min="2" max="2" width="11.21875" customWidth="1"/>
    <col min="3" max="3" width="9.6640625" customWidth="1"/>
    <col min="4" max="4" width="10.44140625" customWidth="1"/>
    <col min="5" max="6" width="10" customWidth="1"/>
    <col min="7" max="7" width="10.109375" customWidth="1"/>
    <col min="8" max="8" width="10.21875" customWidth="1"/>
    <col min="9" max="9" width="10.77734375" customWidth="1"/>
  </cols>
  <sheetData>
    <row r="1" spans="1:12">
      <c r="A1" s="1" t="s">
        <v>0</v>
      </c>
    </row>
    <row r="2" spans="1:12">
      <c r="A2" s="1"/>
    </row>
    <row r="3" spans="1:12" s="3" customFormat="1"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15</v>
      </c>
      <c r="J3" s="3" t="s">
        <v>25</v>
      </c>
      <c r="K3" s="3" t="s">
        <v>26</v>
      </c>
      <c r="L3" s="3" t="s">
        <v>27</v>
      </c>
    </row>
    <row r="4" spans="1:12">
      <c r="A4" s="1" t="s">
        <v>1</v>
      </c>
      <c r="B4" s="17">
        <v>29272</v>
      </c>
      <c r="C4" s="17">
        <v>58864</v>
      </c>
      <c r="D4" s="5">
        <v>3.9809999999999999</v>
      </c>
      <c r="E4" s="17">
        <v>234314</v>
      </c>
      <c r="F4" s="5">
        <v>0.497</v>
      </c>
      <c r="G4" s="17">
        <v>2090</v>
      </c>
      <c r="H4" s="17">
        <f>C4/E4^(1/3)</f>
        <v>954.81014431845051</v>
      </c>
      <c r="I4" s="5">
        <f>C4/(E4^(1/3)*G4^(2/3))</f>
        <v>5.8409860240156384</v>
      </c>
      <c r="J4" s="5">
        <f>C4/G4</f>
        <v>28.164593301435406</v>
      </c>
      <c r="K4" s="5">
        <f>E4/G4</f>
        <v>112.11196172248803</v>
      </c>
      <c r="L4" s="5">
        <f>J4/K4^(1/3)</f>
        <v>5.8409860240156402</v>
      </c>
    </row>
    <row r="5" spans="1:12">
      <c r="A5" s="1" t="s">
        <v>2</v>
      </c>
      <c r="B5" s="17">
        <v>42140</v>
      </c>
      <c r="C5" s="17">
        <v>93038</v>
      </c>
      <c r="D5" s="5">
        <v>3.1459999999999999</v>
      </c>
      <c r="E5" s="17">
        <v>292659</v>
      </c>
      <c r="F5" s="5">
        <v>0.45300000000000001</v>
      </c>
      <c r="G5" s="17">
        <v>1787</v>
      </c>
      <c r="H5" s="17">
        <f>C5/E5^(1/3)</f>
        <v>1401.3278003197076</v>
      </c>
      <c r="I5" s="5">
        <f>C5/(E5^(1/3)*G5^(2/3))</f>
        <v>9.5160497280344281</v>
      </c>
      <c r="J5" s="5">
        <f>C5/G5</f>
        <v>52.063794068270845</v>
      </c>
      <c r="K5" s="5">
        <f>E5/G5</f>
        <v>163.77112479015108</v>
      </c>
      <c r="L5" s="5">
        <f>J5/K5^(1/3)</f>
        <v>9.5160497280344138</v>
      </c>
    </row>
    <row r="6" spans="1:12">
      <c r="A6" s="1" t="s">
        <v>10</v>
      </c>
      <c r="B6" s="5">
        <f>B4/B5</f>
        <v>0.69463692453725678</v>
      </c>
      <c r="C6" s="5">
        <f t="shared" ref="C6:K6" si="0">C4/C5</f>
        <v>0.63268771899653908</v>
      </c>
      <c r="D6" s="5">
        <f t="shared" si="0"/>
        <v>1.2654164017800382</v>
      </c>
      <c r="E6" s="5">
        <f t="shared" si="0"/>
        <v>0.80063828551317406</v>
      </c>
      <c r="F6" s="5">
        <f t="shared" si="0"/>
        <v>1.0971302428256071</v>
      </c>
      <c r="G6" s="5">
        <f t="shared" si="0"/>
        <v>1.1695579182988249</v>
      </c>
      <c r="H6" s="5">
        <f t="shared" si="0"/>
        <v>0.68136102352398498</v>
      </c>
      <c r="I6" s="5">
        <f t="shared" si="0"/>
        <v>0.61380364657069875</v>
      </c>
      <c r="J6" s="5">
        <f t="shared" si="0"/>
        <v>0.54096313581187339</v>
      </c>
      <c r="K6" s="5">
        <f t="shared" si="0"/>
        <v>0.68456488813973304</v>
      </c>
      <c r="L6" s="5">
        <f t="shared" ref="L6" si="1">L4/L5</f>
        <v>0.61380364657069986</v>
      </c>
    </row>
    <row r="7" spans="1:12">
      <c r="B7" s="4"/>
      <c r="C7" s="4"/>
      <c r="D7" s="4"/>
      <c r="E7" s="4"/>
      <c r="F7" s="4"/>
      <c r="G7" s="4"/>
      <c r="H7" s="4"/>
      <c r="I7" s="4"/>
    </row>
    <row r="8" spans="1:12">
      <c r="A8" s="1" t="s">
        <v>14</v>
      </c>
      <c r="B8" s="4"/>
      <c r="C8" s="4"/>
      <c r="D8" s="4"/>
      <c r="E8" s="4"/>
      <c r="F8" s="4"/>
      <c r="G8" s="4"/>
      <c r="H8" s="4"/>
      <c r="I8" s="4"/>
    </row>
    <row r="9" spans="1:12" s="1" customFormat="1">
      <c r="A9" s="1" t="s">
        <v>22</v>
      </c>
      <c r="B9" s="16" t="s">
        <v>21</v>
      </c>
      <c r="C9" s="15" t="s">
        <v>11</v>
      </c>
      <c r="D9" s="15"/>
      <c r="E9" s="15"/>
      <c r="F9" s="7"/>
      <c r="G9" s="7"/>
      <c r="H9" s="7"/>
      <c r="I9" s="7"/>
    </row>
    <row r="10" spans="1:12" s="1" customFormat="1">
      <c r="B10" s="16" t="s">
        <v>21</v>
      </c>
      <c r="C10" s="15" t="s">
        <v>12</v>
      </c>
      <c r="D10" s="15" t="s">
        <v>13</v>
      </c>
      <c r="E10" s="15" t="s">
        <v>23</v>
      </c>
      <c r="G10" s="7"/>
      <c r="H10" s="7"/>
      <c r="I10" s="7"/>
    </row>
    <row r="11" spans="1:12" s="5" customFormat="1">
      <c r="A11" s="6">
        <f>B6</f>
        <v>0.69463692453725678</v>
      </c>
      <c r="B11" s="5">
        <f>F6</f>
        <v>1.0971302428256071</v>
      </c>
      <c r="C11" s="5">
        <f>H6</f>
        <v>0.68136102352398498</v>
      </c>
      <c r="D11" s="5">
        <f>E6^(1/3)</f>
        <v>0.92856458933369979</v>
      </c>
      <c r="E11" s="5">
        <f>B11*C11*D11</f>
        <v>0.69414083077545174</v>
      </c>
    </row>
    <row r="12" spans="1:12">
      <c r="A12" s="1"/>
      <c r="B12" s="5"/>
      <c r="C12" s="5"/>
      <c r="D12" s="5"/>
      <c r="E12" s="5"/>
      <c r="G12" s="4"/>
      <c r="H12" s="4"/>
      <c r="I12" s="4"/>
    </row>
    <row r="13" spans="1:12">
      <c r="B13" s="4"/>
      <c r="C13" s="4"/>
      <c r="D13" s="4"/>
      <c r="E13" s="4"/>
      <c r="F13" s="4"/>
      <c r="G13" s="4"/>
      <c r="H13" s="4"/>
      <c r="I13" s="4"/>
    </row>
    <row r="14" spans="1:12">
      <c r="A14" s="2"/>
      <c r="B14" s="4"/>
      <c r="C14" s="4"/>
      <c r="D14" s="4"/>
      <c r="E14" s="4"/>
      <c r="F14" s="4"/>
      <c r="G14" s="4"/>
      <c r="H14" s="4"/>
      <c r="I14" s="4"/>
    </row>
    <row r="15" spans="1:12">
      <c r="A15" s="2"/>
      <c r="B15" s="4"/>
      <c r="C15" s="4"/>
      <c r="D15" s="4"/>
      <c r="E15" s="4"/>
      <c r="F15" s="4"/>
      <c r="G15" s="4"/>
      <c r="H15" s="4"/>
      <c r="I15" s="4"/>
    </row>
    <row r="16" spans="1:12">
      <c r="A16" s="2"/>
      <c r="B16" s="4"/>
      <c r="C16" s="4"/>
      <c r="D16" s="4"/>
      <c r="E16" s="4"/>
      <c r="F16" s="4"/>
      <c r="G16" s="4"/>
      <c r="H16" s="4"/>
      <c r="I16" s="4"/>
    </row>
    <row r="17" spans="1:9">
      <c r="A17" s="2"/>
      <c r="B17" s="4"/>
      <c r="C17" s="4"/>
      <c r="D17" s="4"/>
      <c r="E17" s="4"/>
      <c r="F17" s="4"/>
      <c r="G17" s="4"/>
      <c r="H17" s="4"/>
      <c r="I17" s="4"/>
    </row>
    <row r="18" spans="1:9">
      <c r="A18" s="2"/>
      <c r="B18" s="4"/>
      <c r="C18" s="4"/>
      <c r="D18" s="4"/>
      <c r="E18" s="4"/>
      <c r="F18" s="4"/>
      <c r="G18" s="4"/>
      <c r="H18" s="4"/>
      <c r="I18" s="4"/>
    </row>
    <row r="19" spans="1:9">
      <c r="A19" s="2"/>
    </row>
    <row r="22" spans="1:9">
      <c r="A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"/>
  <sheetViews>
    <sheetView workbookViewId="0"/>
  </sheetViews>
  <sheetFormatPr defaultRowHeight="14.4"/>
  <cols>
    <col min="1" max="1" width="12.5546875" style="1" customWidth="1"/>
    <col min="2" max="2" width="10.5546875" customWidth="1"/>
  </cols>
  <sheetData>
    <row r="1" spans="1:19" s="1" customFormat="1">
      <c r="A1" s="1" t="s">
        <v>16</v>
      </c>
    </row>
    <row r="2" spans="1:19" s="1" customFormat="1"/>
    <row r="3" spans="1:19" ht="15" thickBot="1">
      <c r="B3" s="3" t="s">
        <v>18</v>
      </c>
      <c r="C3" s="3" t="s">
        <v>3</v>
      </c>
      <c r="D3" s="3" t="s">
        <v>7</v>
      </c>
      <c r="E3" s="3" t="s">
        <v>4</v>
      </c>
      <c r="F3" s="3" t="s">
        <v>6</v>
      </c>
      <c r="G3" s="3" t="s">
        <v>5</v>
      </c>
      <c r="H3" s="3" t="s">
        <v>17</v>
      </c>
      <c r="L3" s="3"/>
      <c r="M3" s="3"/>
      <c r="N3" s="3"/>
      <c r="O3" s="3"/>
      <c r="P3" s="3"/>
      <c r="Q3" s="3"/>
      <c r="R3" s="3"/>
      <c r="S3" s="3"/>
    </row>
    <row r="4" spans="1:19" ht="15" thickTop="1">
      <c r="A4" s="1" t="s">
        <v>28</v>
      </c>
      <c r="B4">
        <v>1950</v>
      </c>
      <c r="C4" s="18">
        <v>3.5960000000000001</v>
      </c>
      <c r="D4" s="18">
        <v>0.35599999999999998</v>
      </c>
      <c r="E4" s="18">
        <v>10.105</v>
      </c>
      <c r="F4" s="18">
        <v>27.465</v>
      </c>
      <c r="G4" s="18">
        <v>2.718</v>
      </c>
      <c r="H4" s="5">
        <f>E4/F4^(1/3)</f>
        <v>3.3492156873855996</v>
      </c>
      <c r="J4" s="9" t="s">
        <v>19</v>
      </c>
      <c r="K4" s="10"/>
      <c r="L4" s="11"/>
    </row>
    <row r="5" spans="1:19">
      <c r="B5">
        <v>2000</v>
      </c>
      <c r="C5" s="18">
        <v>28.734000000000002</v>
      </c>
      <c r="D5" s="18">
        <v>0.39700000000000002</v>
      </c>
      <c r="E5" s="18">
        <v>72.448999999999998</v>
      </c>
      <c r="F5" s="18">
        <v>249.637</v>
      </c>
      <c r="G5" s="18">
        <v>3.4460000000000002</v>
      </c>
      <c r="H5" s="5">
        <f t="shared" ref="H5:H6" si="0">E5/F5^(1/3)</f>
        <v>11.506133547598647</v>
      </c>
      <c r="J5" s="19"/>
      <c r="K5" s="20"/>
      <c r="L5" s="21"/>
    </row>
    <row r="6" spans="1:19" ht="15" thickBot="1">
      <c r="B6">
        <v>2011</v>
      </c>
      <c r="C6" s="18">
        <v>29.050999999999998</v>
      </c>
      <c r="D6" s="18">
        <v>0.40500000000000003</v>
      </c>
      <c r="E6" s="18">
        <v>71.677999999999997</v>
      </c>
      <c r="F6" s="18">
        <v>341.83100000000002</v>
      </c>
      <c r="G6" s="18">
        <f>F6/E6</f>
        <v>4.7689807193281064</v>
      </c>
      <c r="H6" s="5">
        <f t="shared" si="0"/>
        <v>10.251373659822249</v>
      </c>
      <c r="J6" s="12" t="s">
        <v>20</v>
      </c>
      <c r="K6" s="13"/>
      <c r="L6" s="14"/>
    </row>
    <row r="7" spans="1:19" ht="15" thickTop="1">
      <c r="B7" s="8" t="s">
        <v>30</v>
      </c>
      <c r="C7" s="5">
        <f>100*LN(C5/C4)/($B$5-$B$4)</f>
        <v>4.1565179479583065</v>
      </c>
      <c r="D7" s="5">
        <f t="shared" ref="D7:H7" si="1">100*LN(D5/D4)/($B$5-$B$4)</f>
        <v>0.21801109967032012</v>
      </c>
      <c r="E7" s="5">
        <f t="shared" si="1"/>
        <v>3.9397050303867034</v>
      </c>
      <c r="F7" s="5">
        <f t="shared" si="1"/>
        <v>4.4141907917882621</v>
      </c>
      <c r="G7" s="5">
        <f t="shared" si="1"/>
        <v>0.47463564475357212</v>
      </c>
      <c r="H7" s="5">
        <f t="shared" si="1"/>
        <v>2.4683080997906157</v>
      </c>
    </row>
    <row r="8" spans="1:19">
      <c r="B8" s="8" t="s">
        <v>24</v>
      </c>
      <c r="C8" s="5"/>
      <c r="D8" s="5"/>
      <c r="E8" s="5">
        <f>E7</f>
        <v>3.9397050303867034</v>
      </c>
      <c r="F8" s="5">
        <f>F7*(1/3)</f>
        <v>1.4713969305960872</v>
      </c>
      <c r="G8" s="5"/>
      <c r="H8" s="5">
        <f>H7</f>
        <v>2.4683080997906157</v>
      </c>
    </row>
    <row r="9" spans="1:19">
      <c r="B9" s="8" t="s">
        <v>29</v>
      </c>
      <c r="C9" s="5">
        <f>100*LN(C6/C5)/($B$6-$B$5)</f>
        <v>9.9743777498530264E-2</v>
      </c>
      <c r="D9" s="5">
        <f t="shared" ref="D9:H9" si="2">100*LN(D6/D5)/($B$6-$B$5)</f>
        <v>0.18137078563044265</v>
      </c>
      <c r="E9" s="5">
        <f t="shared" si="2"/>
        <v>-9.7263632338521241E-2</v>
      </c>
      <c r="F9" s="5">
        <f t="shared" si="2"/>
        <v>2.8573509108522503</v>
      </c>
      <c r="G9" s="5">
        <f t="shared" si="2"/>
        <v>2.9538041662275059</v>
      </c>
      <c r="H9" s="5">
        <f t="shared" si="2"/>
        <v>-1.0497139359559393</v>
      </c>
      <c r="I9" s="5"/>
      <c r="J9" s="5"/>
      <c r="K9" s="5"/>
    </row>
    <row r="10" spans="1:19">
      <c r="B10" s="8" t="s">
        <v>24</v>
      </c>
      <c r="C10" s="5"/>
      <c r="D10" s="5"/>
      <c r="E10" s="5">
        <f>E9</f>
        <v>-9.7263632338521241E-2</v>
      </c>
      <c r="F10" s="5">
        <f>F9*(1/3)</f>
        <v>0.95245030361741678</v>
      </c>
      <c r="G10" s="5"/>
      <c r="H10" s="5">
        <f>H9</f>
        <v>-1.0497139359559393</v>
      </c>
      <c r="I10" s="5"/>
      <c r="J10" s="5" t="s">
        <v>33</v>
      </c>
      <c r="K10" s="5"/>
    </row>
    <row r="11" spans="1:19">
      <c r="B11" s="8"/>
      <c r="C11" s="5"/>
      <c r="D11" s="5"/>
      <c r="E11" s="5"/>
      <c r="F11" s="5"/>
      <c r="G11" s="5"/>
      <c r="H11" s="5"/>
      <c r="I11" s="5"/>
      <c r="J11" s="5"/>
      <c r="K11" s="5"/>
    </row>
    <row r="12" spans="1:19">
      <c r="B12" s="22" t="s">
        <v>31</v>
      </c>
    </row>
    <row r="13" spans="1:19">
      <c r="B13" s="22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2013-10-18T20:18:18Z</dcterms:modified>
</cp:coreProperties>
</file>