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tadata" sheetId="1" r:id="rId4"/>
    <sheet name="Chronology" sheetId="2" r:id="rId5"/>
    <sheet name="Data" sheetId="3" r:id="rId6"/>
    <sheet name="ProxyList" sheetId="4" r:id="rId7"/>
  </sheets>
</workbook>
</file>

<file path=xl/sharedStrings.xml><?xml version="1.0" encoding="utf-8"?>
<sst xmlns="http://schemas.openxmlformats.org/spreadsheetml/2006/main" uniqueCount="156">
  <si>
    <t>See the Example-Metadata and Example-Data Tabs to see some examples of how to enter information</t>
  </si>
  <si>
    <t>Study Title (where, when, what)</t>
  </si>
  <si>
    <t>Hallet Lake Temperature Reconstruction</t>
  </si>
  <si>
    <t>Original Source_URL (if applicable)</t>
  </si>
  <si>
    <t>http://onlinelibrary.wiley.com/doi/10.1029/2007GL032876/full</t>
  </si>
  <si>
    <t>Investigators (Lastname, first; lastname2, first2)</t>
  </si>
  <si>
    <t>McKay, Nicholas; Kaufman, Darrell; Michelutti, Neal</t>
  </si>
  <si>
    <t>Proxy Archive</t>
  </si>
  <si>
    <t>Paleolimnology</t>
  </si>
  <si>
    <t>Description and Notes</t>
  </si>
  <si>
    <t>Scientific keywords spearated by commas</t>
  </si>
  <si>
    <t>Paleolimnology, Temperature reconstructions, past 2k</t>
  </si>
  <si>
    <t>Publication Section</t>
  </si>
  <si>
    <t xml:space="preserve"> Any additional Publications should be entered in Columns C,D,etc. </t>
  </si>
  <si>
    <t>Authors (last, first; last2, first2)</t>
  </si>
  <si>
    <t>Publication title</t>
  </si>
  <si>
    <t>Biogenic silica concentration as a high-resolution, quantitative temperature proxy at Hallet Lake, south-central Alaska</t>
  </si>
  <si>
    <t>Journal</t>
  </si>
  <si>
    <t>Geophysical Research Letters</t>
  </si>
  <si>
    <t>Year</t>
  </si>
  <si>
    <t>Volume</t>
  </si>
  <si>
    <t>Issue</t>
  </si>
  <si>
    <t>Pages</t>
  </si>
  <si>
    <t>Report Number</t>
  </si>
  <si>
    <t>DOI</t>
  </si>
  <si>
    <t>10.1029/2007GL032876</t>
  </si>
  <si>
    <t>Abstract</t>
  </si>
  <si>
    <t> High-resolution, quantitative temperature records are valuable for placing recent warming in the context of long-term, natural climate variability. Here we use biogenic silica (BSi) concentrations preserved in lacustrine sediment from an oligotrophic lake to quantitatively reconstruct air temperature at Hallet Lake in south-central Alaska. Mean June through August temperature measured over the past 80 yr at Valdez (Alaska) correlate with BSi from Hallet Lake (r = 0.87, p = 0.01). We chose a nested function to model the non-linear relation between summer temperature and BSi in the calibration data set, and to reconstruct temperature for the past 2 ka. Our BSi-inferred temperature reconstruction shows synchronous changes with independent paleoclimatic proxies for southern Alaska, and provides evidence for a greater rate and magnitude of 20th century temperature warming at Hallet Lake than recorded by other quantitative temperature proxies in the region.</t>
  </si>
  <si>
    <t>Alternate citation in paragraph format (fields above preferred)</t>
  </si>
  <si>
    <t>Site Information</t>
  </si>
  <si>
    <t xml:space="preserve"> Use appropriate significant digits for all values</t>
  </si>
  <si>
    <t>Site name</t>
  </si>
  <si>
    <t>Hallet Lake</t>
  </si>
  <si>
    <t>Northernmost latitude (decimal degree, South negative)</t>
  </si>
  <si>
    <t>Southernmost latitude (decimal degree, South negative)</t>
  </si>
  <si>
    <t>Easternmost longitude (decimal degree, West negative)</t>
  </si>
  <si>
    <t>Westernmost longitude (decimal degree, West negative)</t>
  </si>
  <si>
    <t>elevation (m), below sea level negative</t>
  </si>
  <si>
    <t>Data Collection Information</t>
  </si>
  <si>
    <t>Collection_Name (typically a core name)</t>
  </si>
  <si>
    <t>HT01</t>
  </si>
  <si>
    <t>Oldest Year (relative to 1950AD)</t>
  </si>
  <si>
    <t>Most Recent Year relative to 1950AD)</t>
  </si>
  <si>
    <t>Time_Unit</t>
  </si>
  <si>
    <t>cal yr BP</t>
  </si>
  <si>
    <t>Notes</t>
  </si>
  <si>
    <t>Core_Length</t>
  </si>
  <si>
    <t>Units for Core Length</t>
  </si>
  <si>
    <t>cm</t>
  </si>
  <si>
    <t>Species Info (for Tree ring data)</t>
  </si>
  <si>
    <t xml:space="preserve">Any additional species should be entered in Columns C,D, etc. </t>
  </si>
  <si>
    <t>Species_name</t>
  </si>
  <si>
    <t>Common_Name (for example, at the level of Family or higher)</t>
  </si>
  <si>
    <t>Funding_Agency</t>
  </si>
  <si>
    <t xml:space="preserve">Any additional Funding agencies and grants should be entered in Columns C,D, etc. </t>
  </si>
  <si>
    <t>Funding_Agency_Name</t>
  </si>
  <si>
    <t>NSF</t>
  </si>
  <si>
    <t>Grant</t>
  </si>
  <si>
    <t>ARC 0455043 and ATM-0318341</t>
  </si>
  <si>
    <t>Chronology Table Containing Measured Depths and Ages</t>
  </si>
  <si>
    <t>See "Example C14 Chronology" tab for an example table.</t>
  </si>
  <si>
    <t>Chronology Notes</t>
  </si>
  <si>
    <t>Chronology Table As Paragraph (insert table into cell B3) not preferred</t>
  </si>
  <si>
    <t>Chronology Table (Use as many rows and columns are needed below this line)</t>
  </si>
  <si>
    <t xml:space="preserve">NOTE: Additional Chronology tables should be put below the first one with no blank lines. </t>
  </si>
  <si>
    <t>Paste Measured Radiocarbon Ages into a table below.  Ages from other sources can be included using the depth, calib.14C, and notes columns</t>
  </si>
  <si>
    <t xml:space="preserve">Labcode </t>
  </si>
  <si>
    <t xml:space="preserve">sample identification used by 14C laboratory </t>
  </si>
  <si>
    <t>depth_top</t>
  </si>
  <si>
    <t>Depth top of sample interval (cm)</t>
  </si>
  <si>
    <t>depth_bottom</t>
  </si>
  <si>
    <t>Depth bottom of sample interval (cm)</t>
  </si>
  <si>
    <t xml:space="preserve">mat.dated </t>
  </si>
  <si>
    <t>Material Dated</t>
  </si>
  <si>
    <t>fraction.modern</t>
  </si>
  <si>
    <t>Fraction Modern</t>
  </si>
  <si>
    <t>fraction.modern_err</t>
  </si>
  <si>
    <t>Fraction Modern Error</t>
  </si>
  <si>
    <t>14C.raw</t>
  </si>
  <si>
    <t xml:space="preserve">conventional radiocarbon age, years before 1950AD  </t>
  </si>
  <si>
    <t xml:space="preserve">14C.raw_err </t>
  </si>
  <si>
    <t xml:space="preserve">radiocarbon age, standard error </t>
  </si>
  <si>
    <t xml:space="preserve">calib.14C  </t>
  </si>
  <si>
    <t>Calibrated age</t>
  </si>
  <si>
    <t>calib.14C_2sig_range</t>
  </si>
  <si>
    <t xml:space="preserve">Calibrated age, 1-sigma lower confidence bound  </t>
  </si>
  <si>
    <t>Labcode</t>
  </si>
  <si>
    <t>TPF</t>
  </si>
  <si>
    <t>APF,TPF</t>
  </si>
  <si>
    <t>&lt;120μm</t>
  </si>
  <si>
    <t>Variables</t>
  </si>
  <si>
    <t>Use one row to define each variable, beginning with depth then age; add additional worksheets for additional tables</t>
  </si>
  <si>
    <t>Short_name</t>
  </si>
  <si>
    <t>What</t>
  </si>
  <si>
    <t>Material</t>
  </si>
  <si>
    <t>Error</t>
  </si>
  <si>
    <t>Units</t>
  </si>
  <si>
    <t>Seasonality</t>
  </si>
  <si>
    <t>Archive</t>
  </si>
  <si>
    <t>Detail</t>
  </si>
  <si>
    <t>Method</t>
  </si>
  <si>
    <t>Data_Type</t>
  </si>
  <si>
    <t>Climate_intepretation_code</t>
  </si>
  <si>
    <t>Note: Data_type is 'N' for numeric and 'C' for character data</t>
  </si>
  <si>
    <t>Age_BP</t>
  </si>
  <si>
    <t>age</t>
  </si>
  <si>
    <t>N/A</t>
  </si>
  <si>
    <t>yr BP</t>
  </si>
  <si>
    <t>N</t>
  </si>
  <si>
    <t>Note: Climate_interpretation_code has 3 fields separated by periods: Climate Parameter{e.g., T, P, Mode}.Parameter_detail{e.g, air, sea_surface, effective}.Climate_relation {e.g., positive or negative}</t>
  </si>
  <si>
    <t>depth_cm</t>
  </si>
  <si>
    <t>depth</t>
  </si>
  <si>
    <t>thickness_cm</t>
  </si>
  <si>
    <t>thickness</t>
  </si>
  <si>
    <t>Span_yr</t>
  </si>
  <si>
    <t>sample span</t>
  </si>
  <si>
    <t>years</t>
  </si>
  <si>
    <t>Bsi_mg/g</t>
  </si>
  <si>
    <t>Biogenic silica</t>
  </si>
  <si>
    <t>Bulk sediment</t>
  </si>
  <si>
    <t>mg/g</t>
  </si>
  <si>
    <t>JJA</t>
  </si>
  <si>
    <t>Mortlock and Froelich (1989)</t>
  </si>
  <si>
    <t xml:space="preserve"> JJA.Temp.Anom_C</t>
  </si>
  <si>
    <t>JJA Temperature Anomalies</t>
  </si>
  <si>
    <t>C</t>
  </si>
  <si>
    <t>non-linear regression</t>
  </si>
  <si>
    <t>T.air.positive</t>
  </si>
  <si>
    <t>Temp.error_C</t>
  </si>
  <si>
    <t>Temperature uncertainty</t>
  </si>
  <si>
    <t>RMSEP</t>
  </si>
  <si>
    <t>bootstrapping RMSEP</t>
  </si>
  <si>
    <t>Data</t>
  </si>
  <si>
    <t>Paste Data Table below starting in Column A</t>
  </si>
  <si>
    <t xml:space="preserve">Missing Value </t>
  </si>
  <si>
    <t>The value or character string used as a placeholder for missing values</t>
  </si>
  <si>
    <t>Select one</t>
  </si>
  <si>
    <t>Borehole</t>
  </si>
  <si>
    <t>Climate Forcing</t>
  </si>
  <si>
    <t>Climate Reconstructions</t>
  </si>
  <si>
    <t>Corals and Sclerosponges</t>
  </si>
  <si>
    <t>Fauna</t>
  </si>
  <si>
    <t>Fire History</t>
  </si>
  <si>
    <t>Historical</t>
  </si>
  <si>
    <t>Ice Cores</t>
  </si>
  <si>
    <t>Insect</t>
  </si>
  <si>
    <t>Instrumental</t>
  </si>
  <si>
    <t>Lake Levels</t>
  </si>
  <si>
    <t>Loess</t>
  </si>
  <si>
    <t>Paleoceanography</t>
  </si>
  <si>
    <t>Paleoclimatic Modeling</t>
  </si>
  <si>
    <t>Plant Macrofossils</t>
  </si>
  <si>
    <t>Pollen</t>
  </si>
  <si>
    <t>Speleothems</t>
  </si>
  <si>
    <t>Tree Ring</t>
  </si>
  <si>
    <t>Other Collections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</si>
</sst>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"/>
    <numFmt numFmtId="60" formatCode="0.0"/>
  </numFmts>
  <fonts count="11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sz val="11"/>
      <color indexed="9"/>
      <name val="Calibri"/>
    </font>
    <font>
      <b val="1"/>
      <sz val="11"/>
      <color indexed="14"/>
      <name val="Calibri"/>
    </font>
    <font>
      <sz val="10"/>
      <color indexed="8"/>
      <name val="Arial"/>
    </font>
    <font>
      <sz val="12"/>
      <color indexed="8"/>
      <name val="Arial"/>
    </font>
    <font>
      <sz val="10"/>
      <color indexed="8"/>
      <name val="Times New Roman"/>
    </font>
    <font>
      <sz val="11"/>
      <color indexed="16"/>
      <name val="Calibri"/>
    </font>
    <font>
      <b val="1"/>
      <sz val="10"/>
      <color indexed="8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/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medium">
        <color indexed="13"/>
      </bottom>
      <diagonal/>
    </border>
    <border>
      <left style="thin">
        <color indexed="11"/>
      </left>
      <right style="thin">
        <color indexed="11"/>
      </right>
      <top style="medium">
        <color indexed="13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fillId="2" borderId="1" applyNumberFormat="1" applyFont="1" applyFill="1" applyBorder="1" applyAlignment="1" applyProtection="0">
      <alignment vertical="bottom"/>
    </xf>
    <xf numFmtId="0" fontId="2" borderId="2" applyNumberFormat="0" applyFont="1" applyFill="0" applyBorder="1" applyAlignment="1" applyProtection="0">
      <alignment vertical="bottom"/>
    </xf>
    <xf numFmtId="0" fontId="2" borderId="3" applyNumberFormat="0" applyFont="1" applyFill="0" applyBorder="1" applyAlignment="1" applyProtection="0">
      <alignment vertical="bottom"/>
    </xf>
    <xf numFmtId="0" fontId="2" fillId="3" borderId="1" applyNumberFormat="1" applyFont="1" applyFill="1" applyBorder="1" applyAlignment="1" applyProtection="0">
      <alignment vertical="bottom"/>
    </xf>
    <xf numFmtId="0" fontId="2" borderId="2" applyNumberFormat="1" applyFont="1" applyFill="0" applyBorder="1" applyAlignment="1" applyProtection="0">
      <alignment vertical="bottom"/>
    </xf>
    <xf numFmtId="0" fontId="2" borderId="4" applyNumberFormat="0" applyFont="1" applyFill="0" applyBorder="1" applyAlignment="1" applyProtection="0">
      <alignment vertical="bottom"/>
    </xf>
    <xf numFmtId="0" fontId="2" borderId="5" applyNumberFormat="0" applyFont="1" applyFill="0" applyBorder="1" applyAlignment="1" applyProtection="0">
      <alignment vertical="bottom"/>
    </xf>
    <xf numFmtId="0" fontId="5" fillId="4" borderId="6" applyNumberFormat="1" applyFont="1" applyFill="1" applyBorder="1" applyAlignment="1" applyProtection="0">
      <alignment vertical="bottom"/>
    </xf>
    <xf numFmtId="0" fontId="4" fillId="2" borderId="7" applyNumberFormat="1" applyFont="1" applyFill="1" applyBorder="1" applyAlignment="1" applyProtection="0">
      <alignment vertical="bottom"/>
    </xf>
    <xf numFmtId="0" fontId="2" fillId="3" borderId="8" applyNumberFormat="1" applyFont="1" applyFill="1" applyBorder="1" applyAlignment="1" applyProtection="0">
      <alignment vertical="bottom"/>
    </xf>
    <xf numFmtId="0" fontId="2" borderId="9" applyNumberFormat="1" applyFont="1" applyFill="0" applyBorder="1" applyAlignment="1" applyProtection="0">
      <alignment vertical="bottom"/>
    </xf>
    <xf numFmtId="0" fontId="6" borderId="2" applyNumberFormat="1" applyFont="1" applyFill="0" applyBorder="1" applyAlignment="1" applyProtection="0">
      <alignment vertical="bottom"/>
    </xf>
    <xf numFmtId="0" fontId="7" borderId="2" applyNumberFormat="1" applyFont="1" applyFill="0" applyBorder="1" applyAlignment="1" applyProtection="0">
      <alignment vertical="bottom"/>
    </xf>
    <xf numFmtId="0" fontId="2" borderId="10" applyNumberFormat="0" applyFont="1" applyFill="0" applyBorder="1" applyAlignment="1" applyProtection="0">
      <alignment vertical="bottom"/>
    </xf>
    <xf numFmtId="2" fontId="2" borderId="2" applyNumberFormat="1" applyFont="1" applyFill="0" applyBorder="1" applyAlignment="1" applyProtection="0">
      <alignment vertical="bottom"/>
    </xf>
    <xf numFmtId="0" fontId="2" borderId="9" applyNumberFormat="0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borderId="11" applyNumberFormat="0" applyFont="1" applyFill="0" applyBorder="1" applyAlignment="1" applyProtection="0">
      <alignment vertical="bottom"/>
    </xf>
    <xf numFmtId="1" fontId="8" borderId="3" applyNumberFormat="1" applyFont="1" applyFill="0" applyBorder="1" applyAlignment="1" applyProtection="0">
      <alignment vertical="bottom"/>
    </xf>
    <xf numFmtId="0" fontId="2" borderId="12" applyNumberFormat="1" applyFont="1" applyFill="0" applyBorder="1" applyAlignment="1" applyProtection="0">
      <alignment vertical="bottom"/>
    </xf>
    <xf numFmtId="0" fontId="2" borderId="12" applyNumberFormat="0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vertical="bottom"/>
    </xf>
    <xf numFmtId="1" fontId="9" borderId="13" applyNumberFormat="1" applyFont="1" applyFill="0" applyBorder="1" applyAlignment="1" applyProtection="0">
      <alignment horizontal="left" vertical="bottom"/>
    </xf>
    <xf numFmtId="1" fontId="9" borderId="3" applyNumberFormat="1" applyFont="1" applyFill="0" applyBorder="1" applyAlignment="1" applyProtection="0">
      <alignment vertical="bottom"/>
    </xf>
    <xf numFmtId="0" fontId="2" borderId="14" applyNumberFormat="0" applyFont="1" applyFill="0" applyBorder="1" applyAlignment="1" applyProtection="0">
      <alignment vertical="bottom"/>
    </xf>
    <xf numFmtId="0" fontId="2" borderId="13" applyNumberFormat="0" applyFont="1" applyFill="0" applyBorder="1" applyAlignment="1" applyProtection="0">
      <alignment vertical="bottom"/>
    </xf>
    <xf numFmtId="0" fontId="10" borderId="15" applyNumberFormat="1" applyFont="1" applyFill="0" applyBorder="1" applyAlignment="1" applyProtection="0">
      <alignment horizontal="center" vertical="bottom" wrapText="1"/>
    </xf>
    <xf numFmtId="0" fontId="8" borderId="16" applyNumberFormat="1" applyFont="1" applyFill="0" applyBorder="1" applyAlignment="1" applyProtection="0">
      <alignment horizontal="center" vertical="bottom"/>
    </xf>
    <xf numFmtId="0" fontId="8" borderId="3" applyNumberFormat="1" applyFont="1" applyFill="0" applyBorder="1" applyAlignment="1" applyProtection="0">
      <alignment horizontal="center" vertical="bottom"/>
    </xf>
    <xf numFmtId="59" fontId="8" borderId="3" applyNumberFormat="1" applyFont="1" applyFill="0" applyBorder="1" applyAlignment="1" applyProtection="0">
      <alignment horizontal="center" vertical="bottom"/>
    </xf>
    <xf numFmtId="1" fontId="8" borderId="3" applyNumberFormat="1" applyFont="1" applyFill="0" applyBorder="1" applyAlignment="1" applyProtection="0">
      <alignment horizontal="center" vertical="bottom"/>
    </xf>
    <xf numFmtId="0" fontId="2" applyNumberFormat="1" applyFont="1" applyFill="0" applyBorder="0" applyAlignment="1" applyProtection="0">
      <alignment vertical="bottom"/>
    </xf>
    <xf numFmtId="0" fontId="4" fillId="2" borderId="17" applyNumberFormat="1" applyFont="1" applyFill="1" applyBorder="1" applyAlignment="1" applyProtection="0">
      <alignment vertical="bottom"/>
    </xf>
    <xf numFmtId="0" fontId="2" borderId="18" applyNumberFormat="0" applyFont="1" applyFill="0" applyBorder="1" applyAlignment="1" applyProtection="0">
      <alignment vertical="bottom"/>
    </xf>
    <xf numFmtId="0" fontId="5" fillId="4" borderId="6" applyNumberFormat="1" applyFont="1" applyFill="1" applyBorder="1" applyAlignment="1" applyProtection="0">
      <alignment horizontal="center" vertical="bottom"/>
    </xf>
    <xf numFmtId="1" fontId="5" fillId="4" borderId="6" applyNumberFormat="1" applyFont="1" applyFill="1" applyBorder="1" applyAlignment="1" applyProtection="0">
      <alignment horizontal="center" vertical="bottom"/>
    </xf>
    <xf numFmtId="0" fontId="4" fillId="2" borderId="19" applyNumberFormat="1" applyFont="1" applyFill="1" applyBorder="1" applyAlignment="1" applyProtection="0">
      <alignment vertical="bottom"/>
    </xf>
    <xf numFmtId="0" fontId="2" borderId="14" applyNumberFormat="1" applyFont="1" applyFill="0" applyBorder="1" applyAlignment="1" applyProtection="0">
      <alignment vertical="bottom"/>
    </xf>
    <xf numFmtId="0" fontId="2" borderId="20" applyNumberFormat="0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horizontal="left" vertical="bottom" wrapText="1"/>
    </xf>
    <xf numFmtId="0" fontId="2" borderId="13" applyNumberFormat="1" applyFont="1" applyFill="0" applyBorder="1" applyAlignment="1" applyProtection="0">
      <alignment vertical="bottom"/>
    </xf>
    <xf numFmtId="0" fontId="2" borderId="21" applyNumberFormat="0" applyFont="1" applyFill="0" applyBorder="1" applyAlignment="1" applyProtection="0">
      <alignment vertical="bottom"/>
    </xf>
    <xf numFmtId="0" fontId="2" borderId="22" applyNumberFormat="0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horizontal="center" vertical="bottom" wrapText="1"/>
    </xf>
    <xf numFmtId="60" fontId="2" borderId="3" applyNumberFormat="1" applyFont="1" applyFill="0" applyBorder="1" applyAlignment="1" applyProtection="0">
      <alignment vertical="bottom"/>
    </xf>
    <xf numFmtId="2" fontId="2" borderId="3" applyNumberFormat="1" applyFont="1" applyFill="0" applyBorder="1" applyAlignment="1" applyProtection="0">
      <alignment vertical="bottom"/>
    </xf>
    <xf numFmtId="60" fontId="2" borderId="3" applyNumberFormat="1" applyFont="1" applyFill="0" applyBorder="1" applyAlignment="1" applyProtection="0">
      <alignment horizontal="center"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93300"/>
      <rgbColor rgb="fffff58c"/>
      <rgbColor rgb="ffaaaaaa"/>
      <rgbColor rgb="ffc0c0c0"/>
      <rgbColor rgb="ff333333"/>
      <rgbColor rgb="ffffffff"/>
      <rgbColor rgb="ff969696"/>
      <rgbColor rgb="ffdd080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45"/>
  <sheetViews>
    <sheetView workbookViewId="0" showGridLines="0" defaultGridColor="1"/>
  </sheetViews>
  <sheetFormatPr defaultColWidth="6.625" defaultRowHeight="14" customHeight="1" outlineLevelRow="0" outlineLevelCol="0"/>
  <cols>
    <col min="1" max="1" width="52.125" style="1" customWidth="1"/>
    <col min="2" max="2" width="13.625" style="1" customWidth="1"/>
    <col min="3" max="3" width="10.25" style="1" customWidth="1"/>
    <col min="4" max="4" width="6.625" style="1" customWidth="1"/>
    <col min="5" max="5" width="6.625" style="1" customWidth="1"/>
    <col min="6" max="256" width="6.625" style="1" customWidth="1"/>
  </cols>
  <sheetData>
    <row r="1" ht="18" customHeight="1">
      <c r="A1" t="s" s="2">
        <v>0</v>
      </c>
      <c r="B1" s="3"/>
      <c r="C1" s="4"/>
      <c r="D1" s="4"/>
      <c r="E1" s="4"/>
    </row>
    <row r="2" ht="18" customHeight="1">
      <c r="A2" t="s" s="5">
        <v>1</v>
      </c>
      <c r="B2" t="s" s="6">
        <v>2</v>
      </c>
      <c r="C2" s="4"/>
      <c r="D2" s="4"/>
      <c r="E2" s="4"/>
    </row>
    <row r="3" ht="18" customHeight="1">
      <c r="A3" t="s" s="5">
        <v>3</v>
      </c>
      <c r="B3" t="s" s="6">
        <v>4</v>
      </c>
      <c r="C3" s="4"/>
      <c r="D3" s="4"/>
      <c r="E3" s="4"/>
    </row>
    <row r="4" ht="18" customHeight="1">
      <c r="A4" t="s" s="5">
        <v>5</v>
      </c>
      <c r="B4" t="s" s="6">
        <v>6</v>
      </c>
      <c r="C4" s="4"/>
      <c r="D4" s="4"/>
      <c r="E4" s="4"/>
    </row>
    <row r="5" ht="18" customHeight="1">
      <c r="A5" t="s" s="5">
        <v>7</v>
      </c>
      <c r="B5" t="s" s="6">
        <v>8</v>
      </c>
      <c r="C5" s="4"/>
      <c r="D5" s="4"/>
      <c r="E5" s="4"/>
    </row>
    <row r="6" ht="18" customHeight="1">
      <c r="A6" t="s" s="5">
        <v>9</v>
      </c>
      <c r="B6" s="3"/>
      <c r="C6" s="4"/>
      <c r="D6" s="4"/>
      <c r="E6" s="4"/>
    </row>
    <row r="7" ht="18" customHeight="1">
      <c r="A7" t="s" s="5">
        <v>10</v>
      </c>
      <c r="B7" t="s" s="6">
        <v>11</v>
      </c>
      <c r="C7" s="4"/>
      <c r="D7" s="4"/>
      <c r="E7" s="4"/>
    </row>
    <row r="8" ht="18" customHeight="1">
      <c r="A8" s="7"/>
      <c r="B8" s="8"/>
      <c r="C8" s="4"/>
      <c r="D8" s="4"/>
      <c r="E8" s="4"/>
    </row>
    <row r="9" ht="18" customHeight="1">
      <c r="A9" t="s" s="9">
        <v>12</v>
      </c>
      <c r="B9" t="s" s="10">
        <v>13</v>
      </c>
      <c r="C9" s="3"/>
      <c r="D9" s="4"/>
      <c r="E9" s="4"/>
    </row>
    <row r="10" ht="18" customHeight="1">
      <c r="A10" t="s" s="11">
        <v>14</v>
      </c>
      <c r="B10" t="s" s="12">
        <v>6</v>
      </c>
      <c r="C10" s="4"/>
      <c r="D10" s="4"/>
      <c r="E10" s="4"/>
    </row>
    <row r="11" ht="18" customHeight="1">
      <c r="A11" t="s" s="5">
        <v>15</v>
      </c>
      <c r="B11" t="s" s="13">
        <v>16</v>
      </c>
      <c r="C11" s="4"/>
      <c r="D11" s="4"/>
      <c r="E11" s="4"/>
    </row>
    <row r="12" ht="18" customHeight="1">
      <c r="A12" t="s" s="5">
        <v>17</v>
      </c>
      <c r="B12" t="s" s="6">
        <v>18</v>
      </c>
      <c r="C12" s="4"/>
      <c r="D12" s="4"/>
      <c r="E12" s="4"/>
    </row>
    <row r="13" ht="18" customHeight="1">
      <c r="A13" t="s" s="5">
        <v>19</v>
      </c>
      <c r="B13" s="6">
        <v>2008</v>
      </c>
      <c r="C13" s="4"/>
      <c r="D13" s="4"/>
      <c r="E13" s="4"/>
    </row>
    <row r="14" ht="18" customHeight="1">
      <c r="A14" t="s" s="5">
        <v>20</v>
      </c>
      <c r="B14" s="6">
        <v>35</v>
      </c>
      <c r="C14" s="4"/>
      <c r="D14" s="4"/>
      <c r="E14" s="4"/>
    </row>
    <row r="15" ht="18" customHeight="1">
      <c r="A15" t="s" s="5">
        <v>21</v>
      </c>
      <c r="B15" s="6">
        <v>5</v>
      </c>
      <c r="C15" s="4"/>
      <c r="D15" s="4"/>
      <c r="E15" s="4"/>
    </row>
    <row r="16" ht="18" customHeight="1">
      <c r="A16" t="s" s="5">
        <v>22</v>
      </c>
      <c r="B16" s="3"/>
      <c r="C16" s="4"/>
      <c r="D16" s="4"/>
      <c r="E16" s="4"/>
    </row>
    <row r="17" ht="18" customHeight="1">
      <c r="A17" t="s" s="5">
        <v>23</v>
      </c>
      <c r="B17" s="3"/>
      <c r="C17" s="4"/>
      <c r="D17" s="4"/>
      <c r="E17" s="4"/>
    </row>
    <row r="18" ht="19" customHeight="1">
      <c r="A18" t="s" s="5">
        <v>24</v>
      </c>
      <c r="B18" t="s" s="14">
        <v>25</v>
      </c>
      <c r="C18" s="4"/>
      <c r="D18" s="4"/>
      <c r="E18" s="4"/>
    </row>
    <row r="19" ht="19" customHeight="1">
      <c r="A19" t="s" s="5">
        <v>26</v>
      </c>
      <c r="B19" t="s" s="14">
        <v>27</v>
      </c>
      <c r="C19" s="4"/>
      <c r="D19" s="4"/>
      <c r="E19" s="4"/>
    </row>
    <row r="20" ht="18" customHeight="1">
      <c r="A20" t="s" s="5">
        <v>28</v>
      </c>
      <c r="B20" s="3"/>
      <c r="C20" s="4"/>
      <c r="D20" s="4"/>
      <c r="E20" s="4"/>
    </row>
    <row r="21" ht="18" customHeight="1">
      <c r="A21" s="7"/>
      <c r="B21" s="8"/>
      <c r="C21" s="4"/>
      <c r="D21" s="4"/>
      <c r="E21" s="4"/>
    </row>
    <row r="22" ht="18" customHeight="1">
      <c r="A22" t="s" s="9">
        <v>29</v>
      </c>
      <c r="B22" t="s" s="10">
        <v>30</v>
      </c>
      <c r="C22" s="3"/>
      <c r="D22" s="4"/>
      <c r="E22" s="4"/>
    </row>
    <row r="23" ht="18" customHeight="1">
      <c r="A23" t="s" s="11">
        <v>31</v>
      </c>
      <c r="B23" t="s" s="12">
        <v>32</v>
      </c>
      <c r="C23" s="4"/>
      <c r="D23" s="4"/>
      <c r="E23" s="4"/>
    </row>
    <row r="24" ht="19" customHeight="1">
      <c r="A24" t="s" s="5">
        <v>33</v>
      </c>
      <c r="B24" s="14">
        <v>61.5</v>
      </c>
      <c r="C24" s="4"/>
      <c r="D24" s="4"/>
      <c r="E24" s="4"/>
    </row>
    <row r="25" ht="18" customHeight="1">
      <c r="A25" t="s" s="5">
        <v>34</v>
      </c>
      <c r="B25" s="3"/>
      <c r="C25" s="4"/>
      <c r="D25" s="4"/>
      <c r="E25" s="4"/>
    </row>
    <row r="26" ht="18" customHeight="1">
      <c r="A26" t="s" s="5">
        <v>35</v>
      </c>
      <c r="B26" s="6">
        <v>-146.2</v>
      </c>
      <c r="C26" s="4"/>
      <c r="D26" s="4"/>
      <c r="E26" s="4"/>
    </row>
    <row r="27" ht="18" customHeight="1">
      <c r="A27" t="s" s="5">
        <v>36</v>
      </c>
      <c r="B27" s="3"/>
      <c r="C27" s="4"/>
      <c r="D27" s="4"/>
      <c r="E27" s="4"/>
    </row>
    <row r="28" ht="18" customHeight="1">
      <c r="A28" t="s" s="5">
        <v>37</v>
      </c>
      <c r="B28" s="6">
        <v>1128</v>
      </c>
      <c r="C28" s="4"/>
      <c r="D28" s="4"/>
      <c r="E28" s="4"/>
    </row>
    <row r="29" ht="18" customHeight="1">
      <c r="A29" s="7"/>
      <c r="B29" s="4"/>
      <c r="C29" s="4"/>
      <c r="D29" s="4"/>
      <c r="E29" s="4"/>
    </row>
    <row r="30" ht="18" customHeight="1">
      <c r="A30" t="s" s="9">
        <v>38</v>
      </c>
      <c r="B30" s="15"/>
      <c r="C30" s="4"/>
      <c r="D30" s="4"/>
      <c r="E30" s="4"/>
    </row>
    <row r="31" ht="18" customHeight="1">
      <c r="A31" t="s" s="11">
        <v>39</v>
      </c>
      <c r="B31" t="s" s="6">
        <v>40</v>
      </c>
      <c r="C31" s="4"/>
      <c r="D31" s="4"/>
      <c r="E31" s="4"/>
    </row>
    <row r="32" ht="18" customHeight="1">
      <c r="A32" t="s" s="5">
        <v>41</v>
      </c>
      <c r="B32" s="6">
        <v>1834</v>
      </c>
      <c r="C32" s="4"/>
      <c r="D32" s="4"/>
      <c r="E32" s="4"/>
    </row>
    <row r="33" ht="18" customHeight="1">
      <c r="A33" t="s" s="5">
        <v>42</v>
      </c>
      <c r="B33" s="6">
        <v>-55</v>
      </c>
      <c r="C33" s="4"/>
      <c r="D33" s="4"/>
      <c r="E33" s="4"/>
    </row>
    <row r="34" ht="18" customHeight="1">
      <c r="A34" t="s" s="5">
        <v>43</v>
      </c>
      <c r="B34" t="s" s="6">
        <v>44</v>
      </c>
      <c r="C34" s="4"/>
      <c r="D34" s="4"/>
      <c r="E34" s="4"/>
    </row>
    <row r="35" ht="18" customHeight="1">
      <c r="A35" t="s" s="5">
        <v>45</v>
      </c>
      <c r="B35" s="3"/>
      <c r="C35" s="4"/>
      <c r="D35" s="4"/>
      <c r="E35" s="4"/>
    </row>
    <row r="36" ht="18" customHeight="1">
      <c r="A36" t="s" s="5">
        <v>46</v>
      </c>
      <c r="B36" s="16">
        <v>174.25</v>
      </c>
      <c r="C36" s="4"/>
      <c r="D36" s="4"/>
      <c r="E36" s="4"/>
    </row>
    <row r="37" ht="18" customHeight="1">
      <c r="A37" t="s" s="5">
        <v>47</v>
      </c>
      <c r="B37" t="s" s="6">
        <v>48</v>
      </c>
      <c r="C37" s="4"/>
      <c r="D37" s="4"/>
      <c r="E37" s="4"/>
    </row>
    <row r="38" ht="18" customHeight="1">
      <c r="A38" s="7"/>
      <c r="B38" s="8"/>
      <c r="C38" s="4"/>
      <c r="D38" s="4"/>
      <c r="E38" s="4"/>
    </row>
    <row r="39" ht="18" customHeight="1">
      <c r="A39" t="s" s="9">
        <v>49</v>
      </c>
      <c r="B39" t="s" s="10">
        <v>50</v>
      </c>
      <c r="C39" s="3"/>
      <c r="D39" s="4"/>
      <c r="E39" s="4"/>
    </row>
    <row r="40" ht="18" customHeight="1">
      <c r="A40" t="s" s="11">
        <v>51</v>
      </c>
      <c r="B40" s="17"/>
      <c r="C40" s="4"/>
      <c r="D40" s="4"/>
      <c r="E40" s="4"/>
    </row>
    <row r="41" ht="18" customHeight="1">
      <c r="A41" t="s" s="5">
        <v>52</v>
      </c>
      <c r="B41" s="3"/>
      <c r="C41" s="4"/>
      <c r="D41" s="4"/>
      <c r="E41" s="4"/>
    </row>
    <row r="42" ht="18" customHeight="1">
      <c r="A42" s="7"/>
      <c r="B42" s="8"/>
      <c r="C42" s="4"/>
      <c r="D42" s="4"/>
      <c r="E42" s="4"/>
    </row>
    <row r="43" ht="18" customHeight="1">
      <c r="A43" t="s" s="9">
        <v>53</v>
      </c>
      <c r="B43" t="s" s="10">
        <v>54</v>
      </c>
      <c r="C43" s="3"/>
      <c r="D43" s="4"/>
      <c r="E43" s="4"/>
    </row>
    <row r="44" ht="18" customHeight="1">
      <c r="A44" t="s" s="11">
        <v>55</v>
      </c>
      <c r="B44" t="s" s="12">
        <v>56</v>
      </c>
      <c r="C44" s="4"/>
      <c r="D44" s="4"/>
      <c r="E44" s="4"/>
    </row>
    <row r="45" ht="19" customHeight="1">
      <c r="A45" t="s" s="5">
        <v>57</v>
      </c>
      <c r="B45" t="s" s="14">
        <v>58</v>
      </c>
      <c r="C45" s="4"/>
      <c r="D45" s="4"/>
      <c r="E45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O28"/>
  <sheetViews>
    <sheetView workbookViewId="0" showGridLines="0" defaultGridColor="1"/>
  </sheetViews>
  <sheetFormatPr defaultColWidth="6.625" defaultRowHeight="14" customHeight="1" outlineLevelRow="0" outlineLevelCol="0"/>
  <cols>
    <col min="1" max="1" width="54.375" style="18" customWidth="1"/>
    <col min="2" max="2" width="6.625" style="18" customWidth="1"/>
    <col min="3" max="3" width="6.625" style="18" customWidth="1"/>
    <col min="4" max="4" width="6.625" style="18" customWidth="1"/>
    <col min="5" max="5" width="6.625" style="18" customWidth="1"/>
    <col min="6" max="6" width="6.625" style="18" customWidth="1"/>
    <col min="7" max="7" width="6.625" style="18" customWidth="1"/>
    <col min="8" max="8" width="6.625" style="18" customWidth="1"/>
    <col min="9" max="9" width="6.625" style="18" customWidth="1"/>
    <col min="10" max="10" width="6.625" style="18" customWidth="1"/>
    <col min="11" max="11" width="6.625" style="18" customWidth="1"/>
    <col min="12" max="12" width="6.625" style="18" customWidth="1"/>
    <col min="13" max="13" width="6.625" style="18" customWidth="1"/>
    <col min="14" max="14" width="6.625" style="18" customWidth="1"/>
    <col min="15" max="15" width="6.625" style="18" customWidth="1"/>
    <col min="16" max="256" width="6.625" style="18" customWidth="1"/>
  </cols>
  <sheetData>
    <row r="1" ht="18" customHeight="1">
      <c r="A1" t="s" s="9">
        <v>59</v>
      </c>
      <c r="B1" t="s" s="10">
        <v>60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18" customHeight="1">
      <c r="A2" t="s" s="11">
        <v>61</v>
      </c>
      <c r="B2" s="17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t="s" s="5">
        <v>62</v>
      </c>
      <c r="B3" s="19"/>
      <c r="C3" s="4"/>
      <c r="D3" s="4"/>
      <c r="E3" s="4"/>
      <c r="F3" s="4"/>
      <c r="G3" s="4"/>
      <c r="H3" s="4"/>
      <c r="I3" s="4"/>
      <c r="J3" s="4"/>
      <c r="K3" s="4"/>
      <c r="L3" s="20"/>
      <c r="M3" s="20"/>
      <c r="N3" s="4"/>
      <c r="O3" s="4"/>
    </row>
    <row r="4" ht="18" customHeight="1">
      <c r="A4" t="s" s="5">
        <v>63</v>
      </c>
      <c r="B4" t="s" s="2">
        <v>64</v>
      </c>
      <c r="C4" s="3"/>
      <c r="D4" s="4"/>
      <c r="E4" s="4"/>
      <c r="F4" s="4"/>
      <c r="G4" s="4"/>
      <c r="H4" s="4"/>
      <c r="I4" s="4"/>
      <c r="J4" s="4"/>
      <c r="K4" s="4"/>
      <c r="L4" s="20"/>
      <c r="M4" s="20"/>
      <c r="N4" s="4"/>
      <c r="O4" s="4"/>
    </row>
    <row r="5" ht="18" customHeight="1">
      <c r="A5" t="s" s="21">
        <v>65</v>
      </c>
      <c r="B5" s="22"/>
      <c r="C5" s="4"/>
      <c r="D5" s="4"/>
      <c r="E5" s="4"/>
      <c r="F5" s="4"/>
      <c r="G5" s="4"/>
      <c r="H5" s="4"/>
      <c r="I5" s="4"/>
      <c r="J5" s="4"/>
      <c r="K5" s="4"/>
      <c r="L5" s="20"/>
      <c r="M5" s="4"/>
      <c r="N5" s="4"/>
      <c r="O5" s="4"/>
    </row>
    <row r="6" ht="18" customHeight="1">
      <c r="A6" t="s" s="23">
        <v>66</v>
      </c>
      <c r="B6" t="s" s="23">
        <v>67</v>
      </c>
      <c r="C6" s="4"/>
      <c r="D6" s="4"/>
      <c r="E6" s="4"/>
      <c r="F6" s="4"/>
      <c r="G6" s="4"/>
      <c r="H6" s="4"/>
      <c r="I6" s="4"/>
      <c r="J6" s="4"/>
      <c r="K6" s="4"/>
      <c r="L6" s="20"/>
      <c r="M6" s="4"/>
      <c r="N6" s="4"/>
      <c r="O6" s="4"/>
    </row>
    <row r="7" ht="18" customHeight="1">
      <c r="A7" t="s" s="23">
        <v>68</v>
      </c>
      <c r="B7" t="s" s="23">
        <v>69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ht="18" customHeight="1">
      <c r="A8" t="s" s="23">
        <v>70</v>
      </c>
      <c r="B8" t="s" s="23">
        <v>71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ht="18" customHeight="1">
      <c r="A9" t="s" s="23">
        <v>72</v>
      </c>
      <c r="B9" t="s" s="23">
        <v>73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ht="18" customHeight="1">
      <c r="A10" t="s" s="23">
        <v>74</v>
      </c>
      <c r="B10" t="s" s="23">
        <v>75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ht="18" customHeight="1">
      <c r="A11" t="s" s="23">
        <v>76</v>
      </c>
      <c r="B11" t="s" s="23">
        <v>77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ht="18" customHeight="1">
      <c r="A12" t="s" s="23">
        <v>78</v>
      </c>
      <c r="B12" t="s" s="23">
        <v>79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ht="18" customHeight="1">
      <c r="A13" t="s" s="23">
        <v>80</v>
      </c>
      <c r="B13" t="s" s="23">
        <v>81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ht="18" customHeight="1">
      <c r="A14" t="s" s="23">
        <v>82</v>
      </c>
      <c r="B14" t="s" s="23">
        <v>83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ht="18" customHeight="1">
      <c r="A15" t="s" s="23">
        <v>84</v>
      </c>
      <c r="B15" t="s" s="23">
        <v>85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ht="18" customHeight="1">
      <c r="A16" s="24"/>
      <c r="B16" s="25"/>
      <c r="C16" s="25"/>
      <c r="D16" s="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ht="18" customHeight="1">
      <c r="A17" s="2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ht="18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ht="18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ht="18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ht="18" customHeight="1">
      <c r="A21" s="2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ht="18.5" customHeight="1">
      <c r="A22" t="s" s="28">
        <v>86</v>
      </c>
      <c r="B22" t="s" s="23">
        <v>68</v>
      </c>
      <c r="C22" t="s" s="23">
        <v>70</v>
      </c>
      <c r="D22" t="s" s="23">
        <v>72</v>
      </c>
      <c r="E22" t="s" s="23">
        <v>74</v>
      </c>
      <c r="F22" t="s" s="23">
        <v>76</v>
      </c>
      <c r="G22" t="s" s="23">
        <v>78</v>
      </c>
      <c r="H22" t="s" s="23">
        <v>80</v>
      </c>
      <c r="I22" t="s" s="23">
        <v>82</v>
      </c>
      <c r="J22" t="s" s="23">
        <v>84</v>
      </c>
      <c r="K22" s="4"/>
      <c r="L22" s="4"/>
      <c r="M22" s="4"/>
      <c r="N22" s="4"/>
      <c r="O22" s="4"/>
    </row>
    <row r="23" ht="18.5" customHeight="1">
      <c r="A23" s="29">
        <v>29497</v>
      </c>
      <c r="B23" s="30">
        <v>10</v>
      </c>
      <c r="C23" s="30">
        <v>11</v>
      </c>
      <c r="D23" t="s" s="30">
        <v>87</v>
      </c>
      <c r="E23" s="30">
        <v>0.9765</v>
      </c>
      <c r="F23" s="30">
        <v>0.0018</v>
      </c>
      <c r="G23" s="30">
        <v>190</v>
      </c>
      <c r="H23" s="30">
        <v>15</v>
      </c>
      <c r="I23" s="30">
        <v>175</v>
      </c>
      <c r="J23" s="30">
        <v>140</v>
      </c>
      <c r="K23" s="4"/>
      <c r="L23" s="4"/>
      <c r="M23" s="4"/>
      <c r="N23" s="4"/>
      <c r="O23" s="4"/>
    </row>
    <row r="24" ht="18" customHeight="1">
      <c r="A24" s="30">
        <v>29498</v>
      </c>
      <c r="B24" s="30">
        <v>10</v>
      </c>
      <c r="C24" s="30">
        <v>11</v>
      </c>
      <c r="D24" t="s" s="30">
        <v>88</v>
      </c>
      <c r="E24" s="30">
        <v>0.9852</v>
      </c>
      <c r="F24" s="30">
        <v>0.0015</v>
      </c>
      <c r="G24" s="30">
        <v>120</v>
      </c>
      <c r="H24" s="30">
        <v>15</v>
      </c>
      <c r="I24" s="30">
        <v>110</v>
      </c>
      <c r="J24" s="30">
        <v>130</v>
      </c>
      <c r="K24" s="4"/>
      <c r="L24" s="4"/>
      <c r="M24" s="4"/>
      <c r="N24" s="4"/>
      <c r="O24" s="4"/>
    </row>
    <row r="25" ht="18" customHeight="1">
      <c r="A25" s="30">
        <v>29499</v>
      </c>
      <c r="B25" s="30">
        <v>81.5</v>
      </c>
      <c r="C25" s="30">
        <v>82</v>
      </c>
      <c r="D25" t="s" s="30">
        <v>87</v>
      </c>
      <c r="E25" s="30">
        <v>0.904</v>
      </c>
      <c r="F25" s="30">
        <v>0.0022</v>
      </c>
      <c r="G25" s="30">
        <v>810</v>
      </c>
      <c r="H25" s="30">
        <v>20</v>
      </c>
      <c r="I25" s="30">
        <v>715</v>
      </c>
      <c r="J25" s="30">
        <v>40</v>
      </c>
      <c r="K25" s="4"/>
      <c r="L25" s="4"/>
      <c r="M25" s="4"/>
      <c r="N25" s="4"/>
      <c r="O25" s="4"/>
    </row>
    <row r="26" ht="18" customHeight="1">
      <c r="A26" s="30">
        <v>33138</v>
      </c>
      <c r="B26" s="30">
        <v>135</v>
      </c>
      <c r="C26" s="30">
        <v>137</v>
      </c>
      <c r="D26" t="s" s="30">
        <v>89</v>
      </c>
      <c r="E26" s="31">
        <v>0.833229384</v>
      </c>
      <c r="F26" s="31">
        <v>0.0021008</v>
      </c>
      <c r="G26" s="32">
        <v>1465</v>
      </c>
      <c r="H26" s="32">
        <v>25</v>
      </c>
      <c r="I26" s="30">
        <v>1350</v>
      </c>
      <c r="J26" s="30">
        <v>40</v>
      </c>
      <c r="K26" s="4"/>
      <c r="L26" s="4"/>
      <c r="M26" s="4"/>
      <c r="N26" s="4"/>
      <c r="O26" s="4"/>
    </row>
    <row r="27" ht="18" customHeight="1">
      <c r="A27" s="30">
        <v>29500</v>
      </c>
      <c r="B27" s="30">
        <v>177</v>
      </c>
      <c r="C27" s="30">
        <v>178</v>
      </c>
      <c r="D27" t="s" s="30">
        <v>87</v>
      </c>
      <c r="E27" s="30">
        <v>0.7821</v>
      </c>
      <c r="F27" s="30">
        <v>0.0013</v>
      </c>
      <c r="G27" s="30">
        <v>1975</v>
      </c>
      <c r="H27" s="30">
        <v>15</v>
      </c>
      <c r="I27" s="30">
        <v>1920</v>
      </c>
      <c r="J27" s="30">
        <v>50</v>
      </c>
      <c r="K27" s="4"/>
      <c r="L27" s="4"/>
      <c r="M27" s="4"/>
      <c r="N27" s="4"/>
      <c r="O27" s="4"/>
    </row>
    <row r="28" ht="18" customHeight="1">
      <c r="A28" s="30">
        <v>31584</v>
      </c>
      <c r="B28" s="30">
        <v>177</v>
      </c>
      <c r="C28" s="30">
        <v>178</v>
      </c>
      <c r="D28" t="s" s="30">
        <v>89</v>
      </c>
      <c r="E28" s="31">
        <v>0.7805179158316634</v>
      </c>
      <c r="F28" s="31">
        <v>0.001654229341873865</v>
      </c>
      <c r="G28" s="32">
        <v>1990</v>
      </c>
      <c r="H28" s="32">
        <v>20</v>
      </c>
      <c r="I28" s="30">
        <v>1940</v>
      </c>
      <c r="J28" s="30">
        <v>50</v>
      </c>
      <c r="K28" s="4"/>
      <c r="L28" s="4"/>
      <c r="M28" s="4"/>
      <c r="N28" s="4"/>
      <c r="O28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186"/>
  <sheetViews>
    <sheetView workbookViewId="0" showGridLines="0" defaultGridColor="1"/>
  </sheetViews>
  <sheetFormatPr defaultColWidth="6.625" defaultRowHeight="14" customHeight="1" outlineLevelRow="0" outlineLevelCol="0"/>
  <cols>
    <col min="1" max="1" width="11.25" style="33" customWidth="1"/>
    <col min="2" max="2" width="6.625" style="33" customWidth="1"/>
    <col min="3" max="3" width="8.625" style="33" customWidth="1"/>
    <col min="4" max="4" width="6.625" style="33" customWidth="1"/>
    <col min="5" max="5" width="6.625" style="33" customWidth="1"/>
    <col min="6" max="6" width="6.625" style="33" customWidth="1"/>
    <col min="7" max="7" width="6.625" style="33" customWidth="1"/>
    <col min="8" max="8" width="6.625" style="33" customWidth="1"/>
    <col min="9" max="9" width="6.625" style="33" customWidth="1"/>
    <col min="10" max="10" width="6.625" style="33" customWidth="1"/>
    <col min="11" max="11" width="6.625" style="33" customWidth="1"/>
    <col min="12" max="12" width="17.125" style="33" customWidth="1"/>
    <col min="13" max="13" width="6.625" style="33" customWidth="1"/>
    <col min="14" max="256" width="6.625" style="33" customWidth="1"/>
  </cols>
  <sheetData>
    <row r="1" ht="18" customHeight="1">
      <c r="A1" t="s" s="9">
        <v>90</v>
      </c>
      <c r="B1" t="s" s="34">
        <v>91</v>
      </c>
      <c r="C1" s="35"/>
      <c r="D1" s="27"/>
      <c r="E1" s="27"/>
      <c r="F1" s="27"/>
      <c r="G1" s="27"/>
      <c r="H1" s="27"/>
      <c r="I1" s="27"/>
      <c r="J1" s="27"/>
      <c r="K1" s="27"/>
      <c r="L1" s="27"/>
      <c r="M1" s="8"/>
    </row>
    <row r="2" ht="18" customHeight="1">
      <c r="A2" t="s" s="36">
        <v>92</v>
      </c>
      <c r="B2" s="37"/>
      <c r="C2" t="s" s="36">
        <v>93</v>
      </c>
      <c r="D2" t="s" s="36">
        <v>94</v>
      </c>
      <c r="E2" t="s" s="36">
        <v>95</v>
      </c>
      <c r="F2" t="s" s="36">
        <v>96</v>
      </c>
      <c r="G2" t="s" s="36">
        <v>97</v>
      </c>
      <c r="H2" t="s" s="36">
        <v>98</v>
      </c>
      <c r="I2" t="s" s="36">
        <v>99</v>
      </c>
      <c r="J2" t="s" s="36">
        <v>100</v>
      </c>
      <c r="K2" t="s" s="36">
        <v>101</v>
      </c>
      <c r="L2" t="s" s="36">
        <v>102</v>
      </c>
      <c r="M2" t="s" s="38">
        <v>103</v>
      </c>
    </row>
    <row r="3" ht="18" customHeight="1">
      <c r="A3" t="s" s="39">
        <v>104</v>
      </c>
      <c r="B3" s="26"/>
      <c r="C3" t="s" s="39">
        <v>105</v>
      </c>
      <c r="D3" t="s" s="39">
        <v>106</v>
      </c>
      <c r="E3" t="s" s="39">
        <v>106</v>
      </c>
      <c r="F3" t="s" s="39">
        <v>107</v>
      </c>
      <c r="G3" t="s" s="39">
        <v>106</v>
      </c>
      <c r="H3" t="s" s="39">
        <v>106</v>
      </c>
      <c r="I3" t="s" s="39">
        <v>106</v>
      </c>
      <c r="J3" t="s" s="39">
        <v>106</v>
      </c>
      <c r="K3" t="s" s="39">
        <v>108</v>
      </c>
      <c r="L3" s="40"/>
      <c r="M3" t="s" s="38">
        <v>109</v>
      </c>
    </row>
    <row r="4" ht="18" customHeight="1">
      <c r="A4" t="s" s="23">
        <v>110</v>
      </c>
      <c r="B4" s="4"/>
      <c r="C4" t="s" s="23">
        <v>111</v>
      </c>
      <c r="D4" t="s" s="23">
        <v>106</v>
      </c>
      <c r="E4" t="s" s="23">
        <v>106</v>
      </c>
      <c r="F4" t="s" s="23">
        <v>48</v>
      </c>
      <c r="G4" t="s" s="23">
        <v>106</v>
      </c>
      <c r="H4" t="s" s="23">
        <v>106</v>
      </c>
      <c r="I4" t="s" s="23">
        <v>106</v>
      </c>
      <c r="J4" t="s" s="23">
        <v>106</v>
      </c>
      <c r="K4" t="s" s="23">
        <v>108</v>
      </c>
      <c r="L4" s="4"/>
      <c r="M4" s="22"/>
    </row>
    <row r="5" ht="18" customHeight="1">
      <c r="A5" t="s" s="23">
        <v>112</v>
      </c>
      <c r="B5" s="4"/>
      <c r="C5" t="s" s="23">
        <v>113</v>
      </c>
      <c r="D5" t="s" s="23">
        <v>106</v>
      </c>
      <c r="E5" t="s" s="23">
        <v>106</v>
      </c>
      <c r="F5" t="s" s="23">
        <v>48</v>
      </c>
      <c r="G5" t="s" s="23">
        <v>106</v>
      </c>
      <c r="H5" t="s" s="23">
        <v>106</v>
      </c>
      <c r="I5" t="s" s="23">
        <v>106</v>
      </c>
      <c r="J5" t="s" s="23">
        <v>106</v>
      </c>
      <c r="K5" t="s" s="23">
        <v>108</v>
      </c>
      <c r="L5" s="4"/>
      <c r="M5" s="4"/>
    </row>
    <row r="6" ht="18" customHeight="1">
      <c r="A6" t="s" s="23">
        <v>114</v>
      </c>
      <c r="B6" s="4"/>
      <c r="C6" t="s" s="23">
        <v>115</v>
      </c>
      <c r="D6" t="s" s="23">
        <v>106</v>
      </c>
      <c r="E6" t="s" s="23">
        <v>106</v>
      </c>
      <c r="F6" t="s" s="23">
        <v>116</v>
      </c>
      <c r="G6" t="s" s="23">
        <v>106</v>
      </c>
      <c r="H6" t="s" s="23">
        <v>106</v>
      </c>
      <c r="I6" t="s" s="23">
        <v>106</v>
      </c>
      <c r="J6" t="s" s="23">
        <v>106</v>
      </c>
      <c r="K6" t="s" s="23">
        <v>108</v>
      </c>
      <c r="L6" s="4"/>
      <c r="M6" s="4"/>
    </row>
    <row r="7" ht="18" customHeight="1">
      <c r="A7" t="s" s="41">
        <v>117</v>
      </c>
      <c r="B7" s="4"/>
      <c r="C7" t="s" s="23">
        <v>118</v>
      </c>
      <c r="D7" t="s" s="23">
        <v>119</v>
      </c>
      <c r="E7" t="s" s="23">
        <v>106</v>
      </c>
      <c r="F7" t="s" s="23">
        <v>120</v>
      </c>
      <c r="G7" t="s" s="23">
        <v>121</v>
      </c>
      <c r="H7" t="s" s="23">
        <v>8</v>
      </c>
      <c r="I7" t="s" s="23">
        <v>106</v>
      </c>
      <c r="J7" t="s" s="23">
        <v>122</v>
      </c>
      <c r="K7" s="4"/>
      <c r="L7" s="4"/>
      <c r="M7" s="4"/>
    </row>
    <row r="8" ht="18" customHeight="1">
      <c r="A8" t="s" s="23">
        <v>123</v>
      </c>
      <c r="B8" s="4"/>
      <c r="C8" t="s" s="23">
        <v>124</v>
      </c>
      <c r="D8" t="s" s="23">
        <v>106</v>
      </c>
      <c r="E8" t="s" s="23">
        <v>106</v>
      </c>
      <c r="F8" t="s" s="23">
        <v>125</v>
      </c>
      <c r="G8" t="s" s="23">
        <v>121</v>
      </c>
      <c r="H8" t="s" s="23">
        <v>106</v>
      </c>
      <c r="I8" t="s" s="23">
        <v>106</v>
      </c>
      <c r="J8" t="s" s="23">
        <v>126</v>
      </c>
      <c r="K8" s="4"/>
      <c r="L8" t="s" s="23">
        <v>127</v>
      </c>
      <c r="M8" s="4"/>
    </row>
    <row r="9" ht="18" customHeight="1">
      <c r="A9" t="s" s="42">
        <v>128</v>
      </c>
      <c r="B9" s="8"/>
      <c r="C9" t="s" s="23">
        <v>129</v>
      </c>
      <c r="D9" t="s" s="23">
        <v>106</v>
      </c>
      <c r="E9" t="s" s="23">
        <v>130</v>
      </c>
      <c r="F9" t="s" s="23">
        <v>125</v>
      </c>
      <c r="G9" t="s" s="23">
        <v>121</v>
      </c>
      <c r="H9" t="s" s="23">
        <v>106</v>
      </c>
      <c r="I9" t="s" s="23">
        <v>106</v>
      </c>
      <c r="J9" t="s" s="23">
        <v>131</v>
      </c>
      <c r="K9" s="4"/>
      <c r="L9" s="4"/>
      <c r="M9" s="4"/>
    </row>
    <row r="10" ht="18" customHeight="1">
      <c r="A10" t="s" s="9">
        <v>132</v>
      </c>
      <c r="B10" t="s" s="10">
        <v>133</v>
      </c>
      <c r="C10" s="3"/>
      <c r="D10" s="8"/>
      <c r="E10" s="4"/>
      <c r="F10" s="4"/>
      <c r="G10" s="4"/>
      <c r="H10" s="4"/>
      <c r="I10" s="4"/>
      <c r="J10" s="4"/>
      <c r="K10" s="4"/>
      <c r="L10" s="4"/>
      <c r="M10" s="4"/>
    </row>
    <row r="11" ht="18" customHeight="1">
      <c r="A11" t="s" s="9">
        <v>134</v>
      </c>
      <c r="B11" s="43"/>
      <c r="C11" s="44"/>
      <c r="D11" t="s" s="2">
        <v>135</v>
      </c>
      <c r="E11" s="3"/>
      <c r="F11" s="4"/>
      <c r="G11" s="4"/>
      <c r="H11" s="4"/>
      <c r="I11" s="4"/>
      <c r="J11" s="4"/>
      <c r="K11" s="4"/>
      <c r="L11" s="4"/>
      <c r="M11" s="4"/>
    </row>
    <row r="12" ht="18" customHeight="1">
      <c r="A12" t="s" s="39">
        <v>104</v>
      </c>
      <c r="B12" t="s" s="23">
        <v>110</v>
      </c>
      <c r="C12" t="s" s="23">
        <v>112</v>
      </c>
      <c r="D12" t="s" s="21">
        <v>114</v>
      </c>
      <c r="E12" t="s" s="45">
        <v>117</v>
      </c>
      <c r="F12" t="s" s="23">
        <v>123</v>
      </c>
      <c r="G12" t="s" s="23">
        <v>128</v>
      </c>
      <c r="H12" s="4"/>
      <c r="I12" s="4"/>
      <c r="J12" s="4"/>
      <c r="K12" s="4"/>
      <c r="L12" s="4"/>
      <c r="M12" s="4"/>
    </row>
    <row r="13" ht="18" customHeight="1">
      <c r="A13" s="46">
        <f>0.0000003995*B13^4-0.0002311759*B13^3+0.049242728*B13^2+7.1687734977*B13-56</f>
        <v>-55.1031343465804</v>
      </c>
      <c r="B13" s="47">
        <v>0.125</v>
      </c>
      <c r="C13" s="47">
        <v>0.25</v>
      </c>
      <c r="D13" s="47">
        <v>1.79526743436211</v>
      </c>
      <c r="E13" s="48">
        <v>15.55451353822587</v>
      </c>
      <c r="F13" s="48">
        <v>3.037325805349552</v>
      </c>
      <c r="G13" s="48">
        <v>0.9606660740934376</v>
      </c>
      <c r="H13" s="4"/>
      <c r="I13" s="4"/>
      <c r="J13" s="4"/>
      <c r="K13" s="4"/>
      <c r="L13" s="4"/>
      <c r="M13" s="4"/>
    </row>
    <row r="14" ht="18" customHeight="1">
      <c r="A14" s="46">
        <f>0.0000003995*B14^4-0.0002311759*B14^3+0.049242728*B14^2+7.1687734977*B14-56</f>
        <v>-53.30479736275383</v>
      </c>
      <c r="B14" s="47">
        <v>0.3750000000000001</v>
      </c>
      <c r="C14" s="47">
        <v>0.25</v>
      </c>
      <c r="D14" s="47">
        <v>1.80140112446914</v>
      </c>
      <c r="E14" s="48">
        <v>15.53501137625394</v>
      </c>
      <c r="F14" s="48">
        <v>3.031934131221551</v>
      </c>
      <c r="G14" s="48">
        <v>0.9601204781854653</v>
      </c>
      <c r="H14" s="4"/>
      <c r="I14" s="4"/>
      <c r="J14" s="4"/>
      <c r="K14" s="4"/>
      <c r="L14" s="4"/>
      <c r="M14" s="4"/>
    </row>
    <row r="15" ht="18" customHeight="1">
      <c r="A15" s="46">
        <f>0.0000003995*B15^4-0.0002311759*B15^3+0.049242728*B15^2+7.1687734977*B15-56</f>
        <v>-51.50033750178235</v>
      </c>
      <c r="B15" s="47">
        <v>0.625</v>
      </c>
      <c r="C15" s="47">
        <v>0.25</v>
      </c>
      <c r="D15" s="47">
        <v>1.80751319801524</v>
      </c>
      <c r="E15" s="48">
        <v>13.50156360980695</v>
      </c>
      <c r="F15" s="48">
        <v>2.436462517616565</v>
      </c>
      <c r="G15" s="48">
        <v>0.9007905383327964</v>
      </c>
      <c r="H15" s="4"/>
      <c r="I15" s="4"/>
      <c r="J15" s="4"/>
      <c r="K15" s="4"/>
      <c r="L15" s="4"/>
      <c r="M15" s="4"/>
    </row>
    <row r="16" ht="18" customHeight="1">
      <c r="A16" s="46">
        <f>0.0000003995*B16^4-0.0002311759*B16^3+0.049242728*B16^2+7.1687734977*B16-56</f>
        <v>-49.68977636150031</v>
      </c>
      <c r="B16" s="47">
        <v>0.8750000000000001</v>
      </c>
      <c r="C16" s="47">
        <v>0.25</v>
      </c>
      <c r="D16" s="47">
        <v>1.81360369245352</v>
      </c>
      <c r="E16" s="48">
        <v>10.1466985966547</v>
      </c>
      <c r="F16" s="48">
        <v>1.275920556652549</v>
      </c>
      <c r="G16" s="48">
        <v>0.8005368915318064</v>
      </c>
      <c r="H16" s="4"/>
      <c r="I16" s="4"/>
      <c r="J16" s="4"/>
      <c r="K16" s="4"/>
      <c r="L16" s="4"/>
      <c r="M16" s="4"/>
    </row>
    <row r="17" ht="18" customHeight="1">
      <c r="A17" s="46">
        <f>0.0000003995*B17^4-0.0002311759*B17^3+0.049242728*B17^2+7.1687734977*B17-56</f>
        <v>-47.87313550228899</v>
      </c>
      <c r="B17" s="47">
        <v>1.125</v>
      </c>
      <c r="C17" s="47">
        <v>0.25</v>
      </c>
      <c r="D17" s="47">
        <v>1.81967264523711</v>
      </c>
      <c r="E17" s="48">
        <v>8.515481905179477</v>
      </c>
      <c r="F17" s="48">
        <v>0.6038542719552122</v>
      </c>
      <c r="G17" s="48">
        <v>0.7659538360791656</v>
      </c>
      <c r="H17" s="4"/>
      <c r="I17" s="4"/>
      <c r="J17" s="4"/>
      <c r="K17" s="4"/>
      <c r="L17" s="4"/>
      <c r="M17" s="4"/>
    </row>
    <row r="18" ht="18" customHeight="1">
      <c r="A18" s="46">
        <f>0.0000003995*B18^4-0.0002311759*B18^3+0.049242728*B18^2+7.1687734977*B18-56</f>
        <v>-46.05043644707649</v>
      </c>
      <c r="B18" s="47">
        <v>1.375</v>
      </c>
      <c r="C18" s="47">
        <v>0.25</v>
      </c>
      <c r="D18" s="47">
        <v>1.82572009381914</v>
      </c>
      <c r="E18" s="48">
        <v>8.381729437521031</v>
      </c>
      <c r="F18" s="48">
        <v>0.5447887764691117</v>
      </c>
      <c r="G18" s="48">
        <v>0.7643347483734895</v>
      </c>
      <c r="H18" s="4"/>
      <c r="I18" s="4"/>
      <c r="J18" s="4"/>
      <c r="K18" s="4"/>
      <c r="L18" s="4"/>
      <c r="M18" s="4"/>
    </row>
    <row r="19" ht="18" customHeight="1">
      <c r="A19" s="46">
        <f>0.0000003995*B19^4-0.0002311759*B19^3+0.049242728*B19^2+7.1687734977*B19-56</f>
        <v>-44.22170068133782</v>
      </c>
      <c r="B19" s="47">
        <v>1.625</v>
      </c>
      <c r="C19" s="47">
        <v>0.25</v>
      </c>
      <c r="D19" s="47">
        <v>1.83174607565273</v>
      </c>
      <c r="E19" s="48">
        <v>8.665935699926262</v>
      </c>
      <c r="F19" s="48">
        <v>0.6695219520021709</v>
      </c>
      <c r="G19" s="48">
        <v>0.7680701525247353</v>
      </c>
      <c r="H19" s="4"/>
      <c r="I19" s="4"/>
      <c r="J19" s="4"/>
      <c r="K19" s="4"/>
      <c r="L19" s="4"/>
      <c r="M19" s="4"/>
    </row>
    <row r="20" ht="18" customHeight="1">
      <c r="A20" s="46">
        <f>0.0000003995*B20^4-0.0002311759*B20^3+0.049242728*B20^2+7.1687734977*B20-56</f>
        <v>-42.38694965309485</v>
      </c>
      <c r="B20" s="47">
        <v>1.875</v>
      </c>
      <c r="C20" s="47">
        <v>0.25</v>
      </c>
      <c r="D20" s="47">
        <v>1.83775062819102</v>
      </c>
      <c r="E20" s="48">
        <v>8.703874653243119</v>
      </c>
      <c r="F20" s="48">
        <v>0.6859539228180864</v>
      </c>
      <c r="G20" s="48">
        <v>0.7686498694766187</v>
      </c>
      <c r="H20" s="4"/>
      <c r="I20" s="4"/>
      <c r="J20" s="4"/>
      <c r="K20" s="4"/>
      <c r="L20" s="4"/>
      <c r="M20" s="4"/>
    </row>
    <row r="21" ht="18" customHeight="1">
      <c r="A21" s="46">
        <f>0.0000003995*B21^4-0.0002311759*B21^3+0.049242728*B21^2+7.1687734977*B21-56</f>
        <v>-40.54620477291633</v>
      </c>
      <c r="B21" s="47">
        <v>2.125</v>
      </c>
      <c r="C21" s="47">
        <v>0.25</v>
      </c>
      <c r="D21" s="47">
        <v>1.84373378888711</v>
      </c>
      <c r="E21" s="48">
        <v>8.614137304193287</v>
      </c>
      <c r="F21" s="48">
        <v>0.6470050627805506</v>
      </c>
      <c r="G21" s="48">
        <v>0.7673079847029605</v>
      </c>
      <c r="H21" s="4"/>
      <c r="I21" s="4"/>
      <c r="J21" s="4"/>
      <c r="K21" s="4"/>
      <c r="L21" s="4"/>
      <c r="M21" s="4"/>
    </row>
    <row r="22" ht="18" customHeight="1">
      <c r="A22" s="46">
        <f>0.0000003995*B22^4-0.0002311759*B22^3+0.049242728*B22^2+7.1687734977*B22-56</f>
        <v>-38.69948741391789</v>
      </c>
      <c r="B22" s="47">
        <v>2.375</v>
      </c>
      <c r="C22" s="47">
        <v>0.25</v>
      </c>
      <c r="D22" s="47">
        <v>1.84969559519413</v>
      </c>
      <c r="E22" s="48">
        <v>8.247000610883928</v>
      </c>
      <c r="F22" s="48">
        <v>0.4846230480471387</v>
      </c>
      <c r="G22" s="48">
        <v>0.7629762594697123</v>
      </c>
      <c r="H22" s="4"/>
      <c r="I22" s="4"/>
      <c r="J22" s="4"/>
      <c r="K22" s="4"/>
      <c r="L22" s="4"/>
      <c r="M22" s="4"/>
    </row>
    <row r="23" ht="18" customHeight="1">
      <c r="A23" s="46">
        <f>0.0000003995*B23^4-0.0002311759*B23^3+0.049242728*B23^2+7.1687734977*B23-56</f>
        <v>-36.84681891176204</v>
      </c>
      <c r="B23" s="47">
        <v>2.625</v>
      </c>
      <c r="C23" s="47">
        <v>0.25</v>
      </c>
      <c r="D23" s="47">
        <v>1.85563608456523</v>
      </c>
      <c r="E23" s="48">
        <v>8.638687992556919</v>
      </c>
      <c r="F23" s="48">
        <v>0.6576891736790547</v>
      </c>
      <c r="G23" s="48">
        <v>0.7676649473640198</v>
      </c>
      <c r="H23" s="4"/>
      <c r="I23" s="4"/>
      <c r="J23" s="4"/>
      <c r="K23" s="4"/>
      <c r="L23" s="4"/>
      <c r="M23" s="4"/>
    </row>
    <row r="24" ht="18" customHeight="1">
      <c r="A24" s="46">
        <f>0.0000003995*B24^4-0.0002311759*B24^3+0.049242728*B24^2+7.1687734977*B24-56</f>
        <v>-34.98822056465813</v>
      </c>
      <c r="B24" s="47">
        <v>2.875</v>
      </c>
      <c r="C24" s="47">
        <v>0.25</v>
      </c>
      <c r="D24" s="47">
        <v>1.86155529445352</v>
      </c>
      <c r="E24" s="48">
        <v>7.756632252140507</v>
      </c>
      <c r="F24" s="48">
        <v>0.2597256476412699</v>
      </c>
      <c r="G24" s="48">
        <v>0.7607361955224646</v>
      </c>
      <c r="H24" s="4"/>
      <c r="I24" s="4"/>
      <c r="J24" s="4"/>
      <c r="K24" s="4"/>
      <c r="L24" s="4"/>
      <c r="M24" s="4"/>
    </row>
    <row r="25" ht="18" customHeight="1">
      <c r="A25" s="46">
        <f>0.0000003995*B25^4-0.0002311759*B25^3+0.049242728*B25^2+7.1687734977*B25-56</f>
        <v>-33.12371363336243</v>
      </c>
      <c r="B25" s="47">
        <v>3.125</v>
      </c>
      <c r="C25" s="47">
        <v>0.25</v>
      </c>
      <c r="D25" s="47">
        <v>1.86745326231211</v>
      </c>
      <c r="E25" s="48">
        <v>7.400706529800991</v>
      </c>
      <c r="F25" s="48">
        <v>0.09034219541039334</v>
      </c>
      <c r="G25" s="48">
        <v>0.7623511811356888</v>
      </c>
      <c r="H25" s="4"/>
      <c r="I25" s="4"/>
      <c r="J25" s="4"/>
      <c r="K25" s="4"/>
      <c r="L25" s="4"/>
      <c r="M25" s="4"/>
    </row>
    <row r="26" ht="18" customHeight="1">
      <c r="A26" s="46">
        <f>0.0000003995*B26^4-0.0002311759*B26^3+0.049242728*B26^2+7.1687734977*B26-56</f>
        <v>-31.25331934117805</v>
      </c>
      <c r="B26" s="47">
        <v>3.375</v>
      </c>
      <c r="C26" s="47">
        <v>0.25</v>
      </c>
      <c r="D26" s="47">
        <v>1.87333002559414</v>
      </c>
      <c r="E26" s="48">
        <v>7.87410564314853</v>
      </c>
      <c r="F26" s="48">
        <v>0.3144719091682795</v>
      </c>
      <c r="G26" s="48">
        <v>0.7608451846328006</v>
      </c>
      <c r="H26" s="4"/>
      <c r="I26" s="4"/>
      <c r="J26" s="4"/>
      <c r="K26" s="4"/>
      <c r="L26" s="4"/>
      <c r="M26" s="4"/>
    </row>
    <row r="27" ht="18" customHeight="1">
      <c r="A27" s="46">
        <f>0.0000003995*B27^4-0.0002311759*B27^3+0.049242728*B27^2+7.1687734977*B27-56</f>
        <v>-29.377058873955</v>
      </c>
      <c r="B27" s="47">
        <v>3.625</v>
      </c>
      <c r="C27" s="47">
        <v>0.25</v>
      </c>
      <c r="D27" s="47">
        <v>1.87918562175274</v>
      </c>
      <c r="E27" s="48">
        <v>6.723995906498272</v>
      </c>
      <c r="F27" s="48">
        <v>-0.2473042628489139</v>
      </c>
      <c r="G27" s="48">
        <v>0.775556822417094</v>
      </c>
      <c r="H27" s="4"/>
      <c r="I27" s="4"/>
      <c r="J27" s="4"/>
      <c r="K27" s="4"/>
      <c r="L27" s="4"/>
      <c r="M27" s="4"/>
    </row>
    <row r="28" ht="18" customHeight="1">
      <c r="A28" s="46">
        <f>0.0000003995*B28^4-0.0002311759*B28^3+0.049242728*B28^2+7.1687734977*B28-56</f>
        <v>-27.49495338009016</v>
      </c>
      <c r="B28" s="47">
        <v>3.875</v>
      </c>
      <c r="C28" s="47">
        <v>0.25</v>
      </c>
      <c r="D28" s="47">
        <v>1.88502008824102</v>
      </c>
      <c r="E28" s="48">
        <v>7.287603099939688</v>
      </c>
      <c r="F28" s="48">
        <v>0.03537264762759484</v>
      </c>
      <c r="G28" s="48">
        <v>0.7635509442653534</v>
      </c>
      <c r="H28" s="4"/>
      <c r="I28" s="4"/>
      <c r="J28" s="4"/>
      <c r="K28" s="4"/>
      <c r="L28" s="4"/>
      <c r="M28" s="4"/>
    </row>
    <row r="29" ht="18" customHeight="1">
      <c r="A29" s="46">
        <f>0.0000003995*B29^4-0.0002311759*B29^3+0.049242728*B29^2+7.1687734977*B29-56</f>
        <v>-25.60702397052727</v>
      </c>
      <c r="B29" s="47">
        <v>4.125</v>
      </c>
      <c r="C29" s="47">
        <v>0.25</v>
      </c>
      <c r="D29" s="47">
        <v>1.89083346251211</v>
      </c>
      <c r="E29" s="48">
        <v>6.2223089363174</v>
      </c>
      <c r="F29" s="48">
        <v>-0.5121469191614363</v>
      </c>
      <c r="G29" s="48">
        <v>0.7968282449407704</v>
      </c>
      <c r="H29" s="4"/>
      <c r="I29" s="4"/>
      <c r="J29" s="4"/>
      <c r="K29" s="4"/>
      <c r="L29" s="4"/>
      <c r="M29" s="4"/>
    </row>
    <row r="30" ht="18" customHeight="1">
      <c r="A30" s="46">
        <f>0.0000003995*B30^4-0.0002311759*B30^3+0.049242728*B30^2+7.1687734977*B30-56</f>
        <v>-23.71329171875696</v>
      </c>
      <c r="B30" s="47">
        <v>4.375</v>
      </c>
      <c r="C30" s="47">
        <v>0.25</v>
      </c>
      <c r="D30" s="47">
        <v>1.89662578201914</v>
      </c>
      <c r="E30" s="48">
        <v>6.48940519875506</v>
      </c>
      <c r="F30" s="48">
        <v>-0.3695148626291669</v>
      </c>
      <c r="G30" s="48">
        <v>0.7840709678723864</v>
      </c>
      <c r="H30" s="4"/>
      <c r="I30" s="4"/>
      <c r="J30" s="4"/>
      <c r="K30" s="4"/>
      <c r="L30" s="4"/>
      <c r="M30" s="4"/>
    </row>
    <row r="31" ht="18" customHeight="1">
      <c r="A31" s="46">
        <f>0.0000003995*B31^4-0.0002311759*B31^3+0.049242728*B31^2+7.1687734977*B31-56</f>
        <v>-21.81377766081673</v>
      </c>
      <c r="B31" s="47">
        <v>4.625</v>
      </c>
      <c r="C31" s="47">
        <v>0.25</v>
      </c>
      <c r="D31" s="47">
        <v>1.90239708421523</v>
      </c>
      <c r="E31" s="48">
        <v>6.880098505586423</v>
      </c>
      <c r="F31" s="48">
        <v>-0.1675029037567644</v>
      </c>
      <c r="G31" s="48">
        <v>0.7711236334817871</v>
      </c>
      <c r="H31" s="4"/>
      <c r="I31" s="4"/>
      <c r="J31" s="4"/>
      <c r="K31" s="4"/>
      <c r="L31" s="4"/>
      <c r="M31" s="4"/>
    </row>
    <row r="32" ht="18" customHeight="1">
      <c r="A32" s="46">
        <f>0.0000003995*B32^4-0.0002311759*B32^3+0.049242728*B32^2+7.1687734977*B32-56</f>
        <v>-19.90850279529094</v>
      </c>
      <c r="B32" s="47">
        <v>4.875</v>
      </c>
      <c r="C32" s="47">
        <v>0.25</v>
      </c>
      <c r="D32" s="47">
        <v>1.90814740655352</v>
      </c>
      <c r="E32" s="48">
        <v>7.629318786672322</v>
      </c>
      <c r="F32" s="48">
        <v>0.1997528839156644</v>
      </c>
      <c r="G32" s="48">
        <v>0.760961629262395</v>
      </c>
      <c r="H32" s="4"/>
      <c r="I32" s="4"/>
      <c r="J32" s="4"/>
      <c r="K32" s="4"/>
      <c r="L32" s="4"/>
      <c r="M32" s="4"/>
    </row>
    <row r="33" ht="18" customHeight="1">
      <c r="A33" s="46">
        <f>0.0000003995*B33^4-0.0002311759*B33^3+0.049242728*B33^2+7.1687734977*B33-56</f>
        <v>-17.99748808331086</v>
      </c>
      <c r="B33" s="47">
        <v>5.125</v>
      </c>
      <c r="C33" s="47">
        <v>0.25</v>
      </c>
      <c r="D33" s="47">
        <v>1.91387678648711</v>
      </c>
      <c r="E33" s="48">
        <v>9.14067619544287</v>
      </c>
      <c r="F33" s="48">
        <v>0.8715736727120085</v>
      </c>
      <c r="G33" s="48">
        <v>0.7764947533075894</v>
      </c>
      <c r="H33" s="4"/>
      <c r="I33" s="4"/>
      <c r="J33" s="4"/>
      <c r="K33" s="4"/>
      <c r="L33" s="4"/>
      <c r="M33" s="4"/>
    </row>
    <row r="34" ht="18" customHeight="1">
      <c r="A34" s="46">
        <f>0.0000003995*B34^4-0.0002311759*B34^3+0.049242728*B34^2+7.1687734977*B34-56</f>
        <v>-16.08075444855461</v>
      </c>
      <c r="B34" s="47">
        <v>5.375</v>
      </c>
      <c r="C34" s="47">
        <v>0.25</v>
      </c>
      <c r="D34" s="47">
        <v>1.91958526146914</v>
      </c>
      <c r="E34" s="48">
        <v>11.20573284011406</v>
      </c>
      <c r="F34" s="48">
        <v>1.670643402117102</v>
      </c>
      <c r="G34" s="48">
        <v>0.830812138956209</v>
      </c>
      <c r="H34" s="4"/>
      <c r="I34" s="4"/>
      <c r="J34" s="4"/>
      <c r="K34" s="4"/>
      <c r="L34" s="4"/>
      <c r="M34" s="4"/>
    </row>
    <row r="35" ht="18" customHeight="1">
      <c r="A35" s="46">
        <f>0.0000003995*B35^4-0.0002311759*B35^3+0.049242728*B35^2+7.1687734977*B35-56</f>
        <v>-14.15832277724719</v>
      </c>
      <c r="B35" s="47">
        <v>5.625</v>
      </c>
      <c r="C35" s="47">
        <v>0.25</v>
      </c>
      <c r="D35" s="47">
        <v>1.92527286895273</v>
      </c>
      <c r="E35" s="48">
        <v>7.682738606816165</v>
      </c>
      <c r="F35" s="48">
        <v>0.2249990832919888</v>
      </c>
      <c r="G35" s="48">
        <v>0.7608218655792091</v>
      </c>
      <c r="H35" s="4"/>
      <c r="I35" s="4"/>
      <c r="J35" s="4"/>
      <c r="K35" s="4"/>
      <c r="L35" s="4"/>
      <c r="M35" s="4"/>
    </row>
    <row r="36" ht="18" customHeight="1">
      <c r="A36" s="46">
        <f>0.0000003995*B36^4-0.0002311759*B36^3+0.049242728*B36^2+7.1687734977*B36-56</f>
        <v>-12.23021391816047</v>
      </c>
      <c r="B36" s="47">
        <v>5.875</v>
      </c>
      <c r="C36" s="47">
        <v>0.25</v>
      </c>
      <c r="D36" s="47">
        <v>1.93093964639101</v>
      </c>
      <c r="E36" s="48">
        <v>6.744523950392884</v>
      </c>
      <c r="F36" s="48">
        <v>-0.2367418428725276</v>
      </c>
      <c r="G36" s="48">
        <v>0.774920269979708</v>
      </c>
      <c r="H36" s="4"/>
      <c r="I36" s="4"/>
      <c r="J36" s="4"/>
      <c r="K36" s="4"/>
      <c r="L36" s="4"/>
      <c r="M36" s="4"/>
    </row>
    <row r="37" ht="18" customHeight="1">
      <c r="A37" s="46">
        <f>0.0000003995*B37^4-0.0002311759*B37^3+0.049242728*B37^2+7.1687734977*B37-56</f>
        <v>-10.2964486826132</v>
      </c>
      <c r="B37" s="47">
        <v>6.125</v>
      </c>
      <c r="C37" s="47">
        <v>0.25</v>
      </c>
      <c r="D37" s="47">
        <v>1.93658563123712</v>
      </c>
      <c r="E37" s="48">
        <v>7.647717190468732</v>
      </c>
      <c r="F37" s="48">
        <v>0.2084614461292507</v>
      </c>
      <c r="G37" s="48">
        <v>0.760905960708146</v>
      </c>
      <c r="H37" s="4"/>
      <c r="I37" s="4"/>
      <c r="J37" s="4"/>
      <c r="K37" s="4"/>
      <c r="L37" s="4"/>
      <c r="M37" s="4"/>
    </row>
    <row r="38" ht="18" customHeight="1">
      <c r="A38" s="46">
        <f>0.0000003995*B38^4-0.0002311759*B38^3+0.049242728*B38^2+7.1687734977*B38-56</f>
        <v>-8.357047844471019</v>
      </c>
      <c r="B38" s="47">
        <v>6.375</v>
      </c>
      <c r="C38" s="47">
        <v>0.25</v>
      </c>
      <c r="D38" s="47">
        <v>1.94221086094414</v>
      </c>
      <c r="E38" s="48">
        <v>6.535920712706462</v>
      </c>
      <c r="F38" s="48">
        <v>-0.3450594764824615</v>
      </c>
      <c r="G38" s="48">
        <v>0.7821943592565178</v>
      </c>
      <c r="H38" s="4"/>
      <c r="I38" s="4"/>
      <c r="J38" s="4"/>
      <c r="K38" s="4"/>
      <c r="L38" s="4"/>
      <c r="M38" s="4"/>
    </row>
    <row r="39" ht="18" customHeight="1">
      <c r="A39" s="46">
        <f>0.0000003995*B39^4-0.0002311759*B39^3+0.049242728*B39^2+7.1687734977*B39-56</f>
        <v>-6.412032140146408</v>
      </c>
      <c r="B39" s="47">
        <v>6.625</v>
      </c>
      <c r="C39" s="47">
        <v>0.25</v>
      </c>
      <c r="D39" s="47">
        <v>1.94781537296524</v>
      </c>
      <c r="E39" s="48">
        <v>6.990137170040295</v>
      </c>
      <c r="F39" s="48">
        <v>-0.1119571453265493</v>
      </c>
      <c r="G39" s="48">
        <v>0.7685371386594488</v>
      </c>
      <c r="H39" s="4"/>
      <c r="I39" s="4"/>
      <c r="J39" s="4"/>
      <c r="K39" s="4"/>
      <c r="L39" s="4"/>
      <c r="M39" s="4"/>
    </row>
    <row r="40" ht="18" customHeight="1">
      <c r="A40" s="46">
        <f>0.0000003995*B40^4-0.0002311759*B40^3+0.049242728*B40^2+7.1687734977*B40-56</f>
        <v>-4.461422268598753</v>
      </c>
      <c r="B40" s="47">
        <v>6.875</v>
      </c>
      <c r="C40" s="47">
        <v>0.25</v>
      </c>
      <c r="D40" s="47">
        <v>1.95339920475351</v>
      </c>
      <c r="E40" s="48">
        <v>7.233798882458977</v>
      </c>
      <c r="F40" s="48">
        <v>0.009023395816232238</v>
      </c>
      <c r="G40" s="48">
        <v>0.7642500527592792</v>
      </c>
      <c r="H40" s="4"/>
      <c r="I40" s="4"/>
      <c r="J40" s="4"/>
      <c r="K40" s="4"/>
      <c r="L40" s="4"/>
      <c r="M40" s="4"/>
    </row>
    <row r="41" ht="18" customHeight="1">
      <c r="A41" s="46">
        <f>0.0000003995*B41^4-0.0002311759*B41^3+0.049242728*B41^2+7.1687734977*B41-56</f>
        <v>-2.505238891334301</v>
      </c>
      <c r="B41" s="47">
        <v>7.125</v>
      </c>
      <c r="C41" s="47">
        <v>0.25</v>
      </c>
      <c r="D41" s="47">
        <v>1.95896239376211</v>
      </c>
      <c r="E41" s="48">
        <v>6.40302449900831</v>
      </c>
      <c r="F41" s="48">
        <v>-0.4152280849794874</v>
      </c>
      <c r="G41" s="48">
        <v>0.7878182786587468</v>
      </c>
      <c r="H41" s="4"/>
      <c r="I41" s="4"/>
      <c r="J41" s="4"/>
      <c r="K41" s="4"/>
      <c r="L41" s="4"/>
      <c r="M41" s="4"/>
    </row>
    <row r="42" ht="18" customHeight="1">
      <c r="A42" s="46">
        <f>0.0000003995*B42^4-0.0002311759*B42^3+0.049242728*B42^2+7.1687734977*B42-56</f>
        <v>-0.5435026324061738</v>
      </c>
      <c r="B42" s="47">
        <v>7.375</v>
      </c>
      <c r="C42" s="47">
        <v>0.25</v>
      </c>
      <c r="D42" s="47">
        <v>1.96450497744414</v>
      </c>
      <c r="E42" s="48">
        <v>6.505403726633749</v>
      </c>
      <c r="F42" s="48">
        <v>-0.3610910625175965</v>
      </c>
      <c r="G42" s="48">
        <v>0.7834145806779641</v>
      </c>
      <c r="H42" s="4"/>
      <c r="I42" s="4"/>
      <c r="J42" s="4"/>
      <c r="K42" s="4"/>
      <c r="L42" s="4"/>
      <c r="M42" s="4"/>
    </row>
    <row r="43" ht="18" customHeight="1">
      <c r="A43" s="46">
        <f>0.0000003995*B43^4-0.0002311759*B43^3+0.049242728*B43^2+7.1687734977*B43-56</f>
        <v>0.4394413929062537</v>
      </c>
      <c r="B43" s="47">
        <v>7.5</v>
      </c>
      <c r="C43" s="47">
        <v>0.5</v>
      </c>
      <c r="D43" s="47">
        <v>3.93453197069688</v>
      </c>
      <c r="E43" s="48">
        <v>6.529112750227915</v>
      </c>
      <c r="F43" s="48">
        <v>-0.3486317624973747</v>
      </c>
      <c r="G43" s="48">
        <v>0.7824629831364425</v>
      </c>
      <c r="H43" s="4"/>
      <c r="I43" s="4"/>
      <c r="J43" s="4"/>
      <c r="K43" s="4"/>
      <c r="L43" s="4"/>
      <c r="M43" s="4"/>
    </row>
    <row r="44" ht="18" customHeight="1">
      <c r="A44" s="46">
        <f>0.0000003995*B44^4-0.0002311759*B44^3+0.049242728*B44^2+7.1687734977*B44-56</f>
        <v>1.42376592158562</v>
      </c>
      <c r="B44" s="47">
        <v>7.625</v>
      </c>
      <c r="C44" s="47">
        <v>0.25</v>
      </c>
      <c r="D44" s="47">
        <v>1.97002699325274</v>
      </c>
      <c r="E44" s="48">
        <v>9.176451014397893</v>
      </c>
      <c r="F44" s="48">
        <v>0.8864931516510772</v>
      </c>
      <c r="G44" s="48">
        <v>0.7772225938784231</v>
      </c>
      <c r="H44" s="4"/>
      <c r="I44" s="4"/>
      <c r="J44" s="4"/>
      <c r="K44" s="4"/>
      <c r="L44" s="4"/>
      <c r="M44" s="4"/>
    </row>
    <row r="45" ht="18" customHeight="1">
      <c r="A45" s="46">
        <f>0.0000003995*B45^4-0.0002311759*B45^3+0.049242728*B45^2+7.1687734977*B45-56</f>
        <v>3.396546221494219</v>
      </c>
      <c r="B45" s="47">
        <v>7.875</v>
      </c>
      <c r="C45" s="47">
        <v>0.25</v>
      </c>
      <c r="D45" s="47">
        <v>1.97552847864101</v>
      </c>
      <c r="E45" s="48">
        <v>6.377096089517205</v>
      </c>
      <c r="F45" s="48">
        <v>-0.4290261703453631</v>
      </c>
      <c r="G45" s="48">
        <v>0.7890116488290041</v>
      </c>
      <c r="H45" s="4"/>
      <c r="I45" s="4"/>
      <c r="J45" s="4"/>
      <c r="K45" s="4"/>
      <c r="L45" s="4"/>
      <c r="M45" s="4"/>
    </row>
    <row r="46" ht="18" customHeight="1">
      <c r="A46" s="46">
        <f>0.0000003995*B46^4-0.0002311759*B46^3+0.049242728*B46^2+7.1687734977*B46-56</f>
        <v>5.374817755625855</v>
      </c>
      <c r="B46" s="47">
        <v>8.125</v>
      </c>
      <c r="C46" s="47">
        <v>0.25</v>
      </c>
      <c r="D46" s="47">
        <v>1.98100947106211</v>
      </c>
      <c r="E46" s="48">
        <v>7.193438724104644</v>
      </c>
      <c r="F46" s="48">
        <v>-0.01082758700048281</v>
      </c>
      <c r="G46" s="48">
        <v>0.764830991436988</v>
      </c>
      <c r="H46" s="4"/>
      <c r="I46" s="4"/>
      <c r="J46" s="4"/>
      <c r="K46" s="4"/>
      <c r="L46" s="4"/>
      <c r="M46" s="4"/>
    </row>
    <row r="47" ht="18" customHeight="1">
      <c r="A47" s="46">
        <f>0.0000003995*B47^4-0.0002311759*B47^3+0.049242728*B47^2+7.1687734977*B47-56</f>
        <v>7.358560049739921</v>
      </c>
      <c r="B47" s="47">
        <v>8.375</v>
      </c>
      <c r="C47" s="47">
        <v>0.25</v>
      </c>
      <c r="D47" s="47">
        <v>1.98647000796915</v>
      </c>
      <c r="E47" s="48">
        <v>5.973278777625207</v>
      </c>
      <c r="F47" s="48">
        <v>-0.6486488813988736</v>
      </c>
      <c r="G47" s="48">
        <v>0.8121050225851765</v>
      </c>
      <c r="H47" s="4"/>
      <c r="I47" s="4"/>
      <c r="J47" s="4"/>
      <c r="K47" s="4"/>
      <c r="L47" s="4"/>
      <c r="M47" s="4"/>
    </row>
    <row r="48" ht="18" customHeight="1">
      <c r="A48" s="46">
        <f>0.0000003995*B48^4-0.0002311759*B48^3+0.049242728*B48^2+7.1687734977*B48-56</f>
        <v>8.352476343831256</v>
      </c>
      <c r="B48" s="47">
        <v>8.5</v>
      </c>
      <c r="C48" s="47">
        <v>0.5</v>
      </c>
      <c r="D48" s="47">
        <v>3.97838013478437</v>
      </c>
      <c r="E48" s="48">
        <v>5.459607199980491</v>
      </c>
      <c r="F48" s="48">
        <v>-0.941728209886076</v>
      </c>
      <c r="G48" s="48">
        <v>0.8562045985945704</v>
      </c>
      <c r="H48" s="4"/>
      <c r="I48" s="4"/>
      <c r="J48" s="4"/>
      <c r="K48" s="4"/>
      <c r="L48" s="4"/>
      <c r="M48" s="4"/>
    </row>
    <row r="49" ht="18" customHeight="1">
      <c r="A49" s="46">
        <f>0.0000003995*B49^4-0.0002311759*B49^3+0.049242728*B49^2+7.1687734977*B49-56</f>
        <v>9.347752667048908</v>
      </c>
      <c r="B49" s="47">
        <v>8.625</v>
      </c>
      <c r="C49" s="47">
        <v>0.25</v>
      </c>
      <c r="D49" s="47">
        <v>1.99191012681523</v>
      </c>
      <c r="E49" s="48">
        <v>6.993970388051605</v>
      </c>
      <c r="F49" s="48">
        <v>-0.1100325609772543</v>
      </c>
      <c r="G49" s="48">
        <v>0.7684546643028404</v>
      </c>
      <c r="H49" s="4"/>
      <c r="I49" s="4"/>
      <c r="J49" s="4"/>
      <c r="K49" s="4"/>
      <c r="L49" s="4"/>
      <c r="M49" s="4"/>
    </row>
    <row r="50" ht="18" customHeight="1">
      <c r="A50" s="46">
        <f>0.0000003995*B50^4-0.0002311759*B50^3+0.049242728*B50^2+7.1687734977*B50-56</f>
        <v>11.34237520821844</v>
      </c>
      <c r="B50" s="47">
        <v>8.875</v>
      </c>
      <c r="C50" s="47">
        <v>0.25</v>
      </c>
      <c r="D50" s="47">
        <v>1.99732986505352</v>
      </c>
      <c r="E50" s="48">
        <v>7.046737639657398</v>
      </c>
      <c r="F50" s="48">
        <v>-0.08360932022135792</v>
      </c>
      <c r="G50" s="48">
        <v>0.7673699069839606</v>
      </c>
      <c r="H50" s="4"/>
      <c r="I50" s="4"/>
      <c r="J50" s="4"/>
      <c r="K50" s="4"/>
      <c r="L50" s="4"/>
      <c r="M50" s="4"/>
    </row>
    <row r="51" ht="18" customHeight="1">
      <c r="A51" s="46">
        <f>0.0000003995*B51^4-0.0002311759*B51^3+0.049242728*B51^2+7.1687734977*B51-56</f>
        <v>13.34240731136725</v>
      </c>
      <c r="B51" s="47">
        <v>9.125</v>
      </c>
      <c r="C51" s="47">
        <v>0.25</v>
      </c>
      <c r="D51" s="47">
        <v>2.00272926013712</v>
      </c>
      <c r="E51" s="48">
        <v>6.692405724285011</v>
      </c>
      <c r="F51" s="48">
        <v>-0.2635994193432989</v>
      </c>
      <c r="G51" s="48">
        <v>0.7765692194341682</v>
      </c>
      <c r="H51" s="4"/>
      <c r="I51" s="4"/>
      <c r="J51" s="4"/>
      <c r="K51" s="4"/>
      <c r="L51" s="4"/>
      <c r="M51" s="4"/>
    </row>
    <row r="52" ht="18" customHeight="1">
      <c r="A52" s="46">
        <f>0.0000003995*B52^4-0.0002311759*B52^3+0.049242728*B52^2+7.1687734977*B52-56</f>
        <v>16.35255394535625</v>
      </c>
      <c r="B52" s="47">
        <v>9.5</v>
      </c>
      <c r="C52" s="47">
        <v>0.5</v>
      </c>
      <c r="D52" s="47">
        <v>4.02157552017188</v>
      </c>
      <c r="E52" s="48">
        <v>7.061675438329841</v>
      </c>
      <c r="F52" s="48">
        <v>-0.07615286324091741</v>
      </c>
      <c r="G52" s="48">
        <v>0.7670797184982873</v>
      </c>
      <c r="H52" s="4"/>
      <c r="I52" s="4"/>
      <c r="J52" s="4"/>
      <c r="K52" s="4"/>
      <c r="L52" s="4"/>
      <c r="M52" s="4"/>
    </row>
    <row r="53" ht="18" customHeight="1">
      <c r="A53" s="46">
        <f>0.0000003995*B53^4-0.0002311759*B53^3+0.049242728*B53^2+7.1687734977*B53-56</f>
        <v>24.43837343408126</v>
      </c>
      <c r="B53" s="47">
        <v>10.5</v>
      </c>
      <c r="C53" s="47">
        <v>0.5</v>
      </c>
      <c r="D53" s="47">
        <v>4.06412292085936</v>
      </c>
      <c r="E53" s="48">
        <v>5.864628455960555</v>
      </c>
      <c r="F53" s="48">
        <v>-0.7093136962676905</v>
      </c>
      <c r="G53" s="48">
        <v>0.8199202434053166</v>
      </c>
      <c r="H53" s="4"/>
      <c r="I53" s="4"/>
      <c r="J53" s="4"/>
      <c r="K53" s="4"/>
      <c r="L53" s="4"/>
      <c r="M53" s="4"/>
    </row>
    <row r="54" ht="18" customHeight="1">
      <c r="A54" s="46">
        <f>0.0000003995*B54^4-0.0002311759*B54^3+0.049242728*B54^2+7.1687734977*B54-56</f>
        <v>32.60864363460625</v>
      </c>
      <c r="B54" s="47">
        <v>11.5</v>
      </c>
      <c r="C54" s="47">
        <v>0.5</v>
      </c>
      <c r="D54" s="47">
        <v>4.10602713084687</v>
      </c>
      <c r="E54" s="48">
        <v>6.205803684332856</v>
      </c>
      <c r="F54" s="48">
        <v>-0.5210869646514364</v>
      </c>
      <c r="G54" s="48">
        <v>0.7977343617076419</v>
      </c>
      <c r="H54" s="4"/>
      <c r="I54" s="4"/>
      <c r="J54" s="4"/>
      <c r="K54" s="4"/>
      <c r="L54" s="4"/>
      <c r="M54" s="4"/>
    </row>
    <row r="55" ht="18" customHeight="1">
      <c r="A55" s="46">
        <f>0.0000003995*B55^4-0.0002311759*B55^3+0.049242728*B55^2+7.1687734977*B55-56</f>
        <v>55.50190695533711</v>
      </c>
      <c r="B55" s="47">
        <v>14.25</v>
      </c>
      <c r="C55" s="47">
        <v>0.5</v>
      </c>
      <c r="D55" s="47">
        <v>4.21798639478126</v>
      </c>
      <c r="E55" s="48">
        <v>5.132414129593937</v>
      </c>
      <c r="F55" s="48">
        <v>-1.137163272115515</v>
      </c>
      <c r="G55" s="48">
        <v>0.8953280884894483</v>
      </c>
      <c r="H55" s="4"/>
      <c r="I55" s="4"/>
      <c r="J55" s="4"/>
      <c r="K55" s="4"/>
      <c r="L55" s="4"/>
      <c r="M55" s="4"/>
    </row>
    <row r="56" ht="18" customHeight="1">
      <c r="A56" s="46">
        <f>0.0000003995*B56^4-0.0002311759*B56^3+0.049242728*B56^2+7.1687734977*B56-56</f>
        <v>63.9775314643621</v>
      </c>
      <c r="B56" s="47">
        <v>15.25</v>
      </c>
      <c r="C56" s="47">
        <v>0.5</v>
      </c>
      <c r="D56" s="47">
        <v>4.25752133620625</v>
      </c>
      <c r="E56" s="48">
        <v>3.966804261745462</v>
      </c>
      <c r="F56" s="48">
        <v>-1.898260856218334</v>
      </c>
      <c r="G56" s="48">
        <v>1.163276655794173</v>
      </c>
      <c r="H56" s="4"/>
      <c r="I56" s="4"/>
      <c r="J56" s="4"/>
      <c r="K56" s="4"/>
      <c r="L56" s="4"/>
      <c r="M56" s="4"/>
    </row>
    <row r="57" ht="18" customHeight="1">
      <c r="A57" s="46">
        <f>0.0000003995*B57^4-0.0002311759*B57^3+0.049242728*B57^2+7.1687734977*B57-56</f>
        <v>72.5316045381621</v>
      </c>
      <c r="B57" s="47">
        <v>16.25</v>
      </c>
      <c r="C57" s="47">
        <v>0.5</v>
      </c>
      <c r="D57" s="47">
        <v>4.29643585843124</v>
      </c>
      <c r="E57" s="48">
        <v>6.40090765240129</v>
      </c>
      <c r="F57" s="48">
        <v>-0.4163532541733765</v>
      </c>
      <c r="G57" s="48">
        <v>0.7879145013222142</v>
      </c>
      <c r="H57" s="4"/>
      <c r="I57" s="4"/>
      <c r="J57" s="4"/>
      <c r="K57" s="4"/>
      <c r="L57" s="4"/>
      <c r="M57" s="4"/>
    </row>
    <row r="58" ht="18" customHeight="1">
      <c r="A58" s="46">
        <f>0.0000003995*B58^4-0.0002311759*B58^3+0.049242728*B58^2+7.1687734977*B58-56</f>
        <v>81.16289013233711</v>
      </c>
      <c r="B58" s="47">
        <v>17.25</v>
      </c>
      <c r="C58" s="47">
        <v>0.5</v>
      </c>
      <c r="D58" s="47">
        <v>4.33473475545625</v>
      </c>
      <c r="E58" s="48">
        <v>4.782420990175425</v>
      </c>
      <c r="F58" s="48">
        <v>-1.354465898561365</v>
      </c>
      <c r="G58" s="48">
        <v>0.9496062476457579</v>
      </c>
      <c r="H58" s="4"/>
      <c r="I58" s="4"/>
      <c r="J58" s="4"/>
      <c r="K58" s="4"/>
      <c r="L58" s="4"/>
      <c r="M58" s="4"/>
    </row>
    <row r="59" ht="18" customHeight="1">
      <c r="A59" s="46">
        <f>0.0000003995*B59^4-0.0002311759*B59^3+0.049242728*B59^2+7.1687734977*B59-56</f>
        <v>89.87016179048709</v>
      </c>
      <c r="B59" s="47">
        <v>18.25</v>
      </c>
      <c r="C59" s="47">
        <v>0.5</v>
      </c>
      <c r="D59" s="47">
        <v>4.37242282128125</v>
      </c>
      <c r="E59" s="48">
        <v>6.881523021781137</v>
      </c>
      <c r="F59" s="48">
        <v>-0.1667801315306097</v>
      </c>
      <c r="G59" s="48">
        <v>0.7710873885838647</v>
      </c>
      <c r="H59" s="4"/>
      <c r="I59" s="4"/>
      <c r="J59" s="4"/>
      <c r="K59" s="4"/>
      <c r="L59" s="4"/>
      <c r="M59" s="4"/>
    </row>
    <row r="60" ht="18" customHeight="1">
      <c r="A60" s="46">
        <f>0.0000003995*B60^4-0.0002311759*B60^3+0.049242728*B60^2+7.1687734977*B60-56</f>
        <v>98.65220264421211</v>
      </c>
      <c r="B60" s="47">
        <v>19.25</v>
      </c>
      <c r="C60" s="47">
        <v>0.5</v>
      </c>
      <c r="D60" s="47">
        <v>4.40950484990626</v>
      </c>
      <c r="E60" s="48">
        <v>5.790614135870671</v>
      </c>
      <c r="F60" s="48">
        <v>-0.7510374254877448</v>
      </c>
      <c r="G60" s="48">
        <v>0.8256785115926736</v>
      </c>
      <c r="H60" s="4"/>
      <c r="I60" s="4"/>
      <c r="J60" s="4"/>
      <c r="K60" s="4"/>
      <c r="L60" s="4"/>
      <c r="M60" s="4"/>
    </row>
    <row r="61" ht="18" customHeight="1">
      <c r="A61" s="46">
        <f>0.0000003995*B61^4-0.0002311759*B61^3+0.049242728*B61^2+7.1687734977*B61-56</f>
        <v>116.4357724047871</v>
      </c>
      <c r="B61" s="47">
        <v>21.25</v>
      </c>
      <c r="C61" s="47">
        <v>0.5</v>
      </c>
      <c r="D61" s="47">
        <v>4.48186997155625</v>
      </c>
      <c r="E61" s="48">
        <v>6.61606719027901</v>
      </c>
      <c r="F61" s="48">
        <v>-0.3031833133141077</v>
      </c>
      <c r="G61" s="48">
        <v>0.779183941853259</v>
      </c>
      <c r="H61" s="4"/>
      <c r="I61" s="4"/>
      <c r="J61" s="4"/>
      <c r="K61" s="4"/>
      <c r="L61" s="4"/>
      <c r="M61" s="4"/>
    </row>
    <row r="62" ht="18" customHeight="1">
      <c r="A62" s="46">
        <f>0.0000003995*B62^4-0.0002311759*B62^3+0.049242728*B62^2+7.1687734977*B62-56</f>
        <v>125.4349155148371</v>
      </c>
      <c r="B62" s="47">
        <v>22.25</v>
      </c>
      <c r="C62" s="47">
        <v>0.5</v>
      </c>
      <c r="D62" s="47">
        <v>4.51716265258125</v>
      </c>
      <c r="E62" s="48">
        <v>5.927783630579142</v>
      </c>
      <c r="F62" s="48">
        <v>-0.673967311835602</v>
      </c>
      <c r="G62" s="48">
        <v>0.8152876037797987</v>
      </c>
      <c r="H62" s="4"/>
      <c r="I62" s="4"/>
      <c r="J62" s="4"/>
      <c r="K62" s="4"/>
      <c r="L62" s="4"/>
      <c r="M62" s="4"/>
    </row>
    <row r="63" ht="18" customHeight="1">
      <c r="A63" s="46">
        <f>0.0000003995*B63^4-0.0002311759*B63^3+0.049242728*B63^2+7.1687734977*B63-56</f>
        <v>134.5040562268621</v>
      </c>
      <c r="B63" s="47">
        <v>23.25</v>
      </c>
      <c r="C63" s="47">
        <v>0.5</v>
      </c>
      <c r="D63" s="47">
        <v>4.55186847240626</v>
      </c>
      <c r="E63" s="48">
        <v>5.761502353647843</v>
      </c>
      <c r="F63" s="48">
        <v>-0.7675381575891613</v>
      </c>
      <c r="G63" s="48">
        <v>0.8280439085220412</v>
      </c>
      <c r="H63" s="4"/>
      <c r="I63" s="4"/>
      <c r="J63" s="4"/>
      <c r="K63" s="4"/>
      <c r="L63" s="4"/>
      <c r="M63" s="4"/>
    </row>
    <row r="64" ht="18" customHeight="1">
      <c r="A64" s="46">
        <f>0.0000003995*B64^4-0.0002311759*B64^3+0.049242728*B64^2+7.1687734977*B64-56</f>
        <v>143.6420256124621</v>
      </c>
      <c r="B64" s="47">
        <v>24.25</v>
      </c>
      <c r="C64" s="47">
        <v>0.5</v>
      </c>
      <c r="D64" s="47">
        <v>4.58599222503128</v>
      </c>
      <c r="E64" s="48">
        <v>6.113663713909887</v>
      </c>
      <c r="F64" s="48">
        <v>-0.5712709769918707</v>
      </c>
      <c r="G64" s="48">
        <v>0.803062864009915</v>
      </c>
      <c r="H64" s="4"/>
      <c r="I64" s="4"/>
      <c r="J64" s="4"/>
      <c r="K64" s="4"/>
      <c r="L64" s="4"/>
      <c r="M64" s="4"/>
    </row>
    <row r="65" ht="18" customHeight="1">
      <c r="A65" s="46">
        <f>0.0000003995*B65^4-0.0002311759*B65^3+0.049242728*B65^2+7.1687734977*B65-56</f>
        <v>152.8476643312371</v>
      </c>
      <c r="B65" s="47">
        <v>25.25</v>
      </c>
      <c r="C65" s="47">
        <v>0.5</v>
      </c>
      <c r="D65" s="47">
        <v>4.61953870445623</v>
      </c>
      <c r="E65" s="48">
        <v>6.005397407445574</v>
      </c>
      <c r="F65" s="48">
        <v>-0.6308465403105981</v>
      </c>
      <c r="G65" s="48">
        <v>0.8099340835726941</v>
      </c>
      <c r="H65" s="4"/>
      <c r="I65" s="4"/>
      <c r="J65" s="4"/>
      <c r="K65" s="4"/>
      <c r="L65" s="4"/>
      <c r="M65" s="4"/>
    </row>
    <row r="66" ht="18" customHeight="1">
      <c r="A66" s="46">
        <f>0.0000003995*B66^4-0.0002311759*B66^3+0.049242728*B66^2+7.1687734977*B66-56</f>
        <v>162.1198226307871</v>
      </c>
      <c r="B66" s="47">
        <v>26.25</v>
      </c>
      <c r="C66" s="47">
        <v>0.5</v>
      </c>
      <c r="D66" s="47">
        <v>4.65251270468127</v>
      </c>
      <c r="E66" s="48">
        <v>5.769653931786076</v>
      </c>
      <c r="F66" s="48">
        <v>-0.7629126553763133</v>
      </c>
      <c r="G66" s="48">
        <v>0.8273757466636144</v>
      </c>
      <c r="H66" s="4"/>
      <c r="I66" s="4"/>
      <c r="J66" s="4"/>
      <c r="K66" s="4"/>
      <c r="L66" s="4"/>
      <c r="M66" s="4"/>
    </row>
    <row r="67" ht="18" customHeight="1">
      <c r="A67" s="46">
        <f>0.0000003995*B67^4-0.0002311759*B67^3+0.049242728*B67^2+7.1687734977*B67-56</f>
        <v>171.4573603467121</v>
      </c>
      <c r="B67" s="47">
        <v>27.25</v>
      </c>
      <c r="C67" s="47">
        <v>0.5</v>
      </c>
      <c r="D67" s="47">
        <v>4.68491901970623</v>
      </c>
      <c r="E67" s="48">
        <v>6.324746552025279</v>
      </c>
      <c r="F67" s="48">
        <v>-0.4569935301703811</v>
      </c>
      <c r="G67" s="48">
        <v>0.7915205564680899</v>
      </c>
      <c r="H67" s="4"/>
      <c r="I67" s="4"/>
      <c r="J67" s="4"/>
      <c r="K67" s="4"/>
      <c r="L67" s="4"/>
      <c r="M67" s="4"/>
    </row>
    <row r="68" ht="18" customHeight="1">
      <c r="A68" s="46">
        <f>0.0000003995*B68^4-0.0002311759*B68^3+0.049242728*B68^2+7.1687734977*B68-56</f>
        <v>180.8591469026121</v>
      </c>
      <c r="B68" s="47">
        <v>28.25</v>
      </c>
      <c r="C68" s="47">
        <v>0.5</v>
      </c>
      <c r="D68" s="47">
        <v>4.71676244353125</v>
      </c>
      <c r="E68" s="48">
        <v>4.858494938270176</v>
      </c>
      <c r="F68" s="48">
        <v>-1.306473332615314</v>
      </c>
      <c r="G68" s="48">
        <v>0.9365377121433737</v>
      </c>
      <c r="H68" s="4"/>
      <c r="I68" s="4"/>
      <c r="J68" s="4"/>
      <c r="K68" s="4"/>
      <c r="L68" s="4"/>
      <c r="M68" s="4"/>
    </row>
    <row r="69" ht="18" customHeight="1">
      <c r="A69" s="46">
        <f>0.0000003995*B69^4-0.0002311759*B69^3+0.049242728*B69^2+7.1687734977*B69-56</f>
        <v>199.8509921687371</v>
      </c>
      <c r="B69" s="47">
        <v>30.25</v>
      </c>
      <c r="C69" s="47">
        <v>0.5</v>
      </c>
      <c r="D69" s="47">
        <v>4.77877979358124</v>
      </c>
      <c r="E69" s="48">
        <v>6.066128309772033</v>
      </c>
      <c r="F69" s="48">
        <v>-0.5973465027344549</v>
      </c>
      <c r="G69" s="48">
        <v>0.8059964010867416</v>
      </c>
      <c r="H69" s="4"/>
      <c r="I69" s="4"/>
      <c r="J69" s="4"/>
      <c r="K69" s="4"/>
      <c r="L69" s="4"/>
      <c r="M69" s="4"/>
    </row>
    <row r="70" ht="18" customHeight="1">
      <c r="A70" s="46">
        <f>0.0000003995*B70^4-0.0002311759*B70^3+0.049242728*B70^2+7.1687734977*B70-56</f>
        <v>209.4388376661621</v>
      </c>
      <c r="B70" s="47">
        <v>31.25</v>
      </c>
      <c r="C70" s="47">
        <v>0.5</v>
      </c>
      <c r="D70" s="47">
        <v>4.80896330780627</v>
      </c>
      <c r="E70" s="48">
        <v>6.648897584719151</v>
      </c>
      <c r="F70" s="48">
        <v>-0.2861238146478087</v>
      </c>
      <c r="G70" s="48">
        <v>0.7780298684741942</v>
      </c>
      <c r="H70" s="4"/>
      <c r="I70" s="4"/>
      <c r="J70" s="4"/>
      <c r="K70" s="4"/>
      <c r="L70" s="4"/>
      <c r="M70" s="4"/>
    </row>
    <row r="71" ht="18" customHeight="1">
      <c r="A71" s="46">
        <f>0.0000003995*B71^4-0.0002311759*B71^3+0.049242728*B71^2+7.1687734977*B71-56</f>
        <v>219.0865055779622</v>
      </c>
      <c r="B71" s="47">
        <v>32.25</v>
      </c>
      <c r="C71" s="47">
        <v>0.5</v>
      </c>
      <c r="D71" s="47">
        <v>4.83860310683122</v>
      </c>
      <c r="E71" s="48">
        <v>6.534704396930802</v>
      </c>
      <c r="F71" s="48">
        <v>-0.3456975287652924</v>
      </c>
      <c r="G71" s="48">
        <v>0.7822422012585156</v>
      </c>
      <c r="H71" s="4"/>
      <c r="I71" s="4"/>
      <c r="J71" s="4"/>
      <c r="K71" s="4"/>
      <c r="L71" s="4"/>
      <c r="M71" s="4"/>
    </row>
    <row r="72" ht="18" customHeight="1">
      <c r="A72" s="46">
        <f>0.0000003995*B72^4-0.0002311759*B72^3+0.049242728*B72^2+7.1687734977*B72-56</f>
        <v>228.7929132677371</v>
      </c>
      <c r="B72" s="47">
        <v>33.25</v>
      </c>
      <c r="C72" s="47">
        <v>0.5</v>
      </c>
      <c r="D72" s="47">
        <v>4.86770398465626</v>
      </c>
      <c r="E72" s="48">
        <v>6.294725769120005</v>
      </c>
      <c r="F72" s="48">
        <v>-0.4730981586566703</v>
      </c>
      <c r="G72" s="48">
        <v>0.7930206004038745</v>
      </c>
      <c r="H72" s="4"/>
      <c r="I72" s="4"/>
      <c r="J72" s="4"/>
      <c r="K72" s="4"/>
      <c r="L72" s="4"/>
      <c r="M72" s="4"/>
    </row>
    <row r="73" ht="18" customHeight="1">
      <c r="A73" s="46">
        <f>0.0000003995*B73^4-0.0002311759*B73^3+0.049242728*B73^2+7.1687734977*B73-56</f>
        <v>238.5569876870871</v>
      </c>
      <c r="B73" s="47">
        <v>34.25</v>
      </c>
      <c r="C73" s="47">
        <v>0.5</v>
      </c>
      <c r="D73" s="47">
        <v>4.89627073528123</v>
      </c>
      <c r="E73" s="48">
        <v>6.331478649290659</v>
      </c>
      <c r="F73" s="48">
        <v>-0.4533887495719142</v>
      </c>
      <c r="G73" s="48">
        <v>0.7911903572081811</v>
      </c>
      <c r="H73" s="4"/>
      <c r="I73" s="4"/>
      <c r="J73" s="4"/>
      <c r="K73" s="4"/>
      <c r="L73" s="4"/>
      <c r="M73" s="4"/>
    </row>
    <row r="74" ht="18" customHeight="1">
      <c r="A74" s="46">
        <f>0.0000003995*B74^4-0.0002311759*B74^3+0.049242728*B74^2+7.1687734977*B74-56</f>
        <v>248.3776653756121</v>
      </c>
      <c r="B74" s="47">
        <v>35.25</v>
      </c>
      <c r="C74" s="47">
        <v>0.5</v>
      </c>
      <c r="D74" s="47">
        <v>4.92430815270632</v>
      </c>
      <c r="E74" s="48">
        <v>6.803296048128517</v>
      </c>
      <c r="F74" s="48">
        <v>-0.2066163429182382</v>
      </c>
      <c r="G74" s="48">
        <v>0.7731888110780828</v>
      </c>
      <c r="H74" s="4"/>
      <c r="I74" s="4"/>
      <c r="J74" s="4"/>
      <c r="K74" s="4"/>
      <c r="L74" s="4"/>
      <c r="M74" s="4"/>
    </row>
    <row r="75" ht="18" customHeight="1">
      <c r="A75" s="46">
        <f>0.0000003995*B75^4-0.0002311759*B75^3+0.049242728*B75^2+7.1687734977*B75-56</f>
        <v>258.2538924609121</v>
      </c>
      <c r="B75" s="47">
        <v>36.25</v>
      </c>
      <c r="C75" s="47">
        <v>0.5</v>
      </c>
      <c r="D75" s="47">
        <v>4.95182103093123</v>
      </c>
      <c r="E75" s="48">
        <v>6.981791483225181</v>
      </c>
      <c r="F75" s="48">
        <v>-0.1161497504058797</v>
      </c>
      <c r="G75" s="48">
        <v>0.7687184439801507</v>
      </c>
      <c r="H75" s="4"/>
      <c r="I75" s="4"/>
      <c r="J75" s="4"/>
      <c r="K75" s="4"/>
      <c r="L75" s="4"/>
      <c r="M75" s="4"/>
    </row>
    <row r="76" ht="18" customHeight="1">
      <c r="A76" s="46">
        <f>0.0000003995*B76^4-0.0002311759*B76^3+0.049242728*B76^2+7.1687734977*B76-56</f>
        <v>268.1846246585871</v>
      </c>
      <c r="B76" s="47">
        <v>37.25</v>
      </c>
      <c r="C76" s="47">
        <v>0.5</v>
      </c>
      <c r="D76" s="47">
        <v>4.97881416395626</v>
      </c>
      <c r="E76" s="48">
        <v>8.682061390323625</v>
      </c>
      <c r="F76" s="48">
        <v>0.6765124436474856</v>
      </c>
      <c r="G76" s="48">
        <v>0.7683143701124646</v>
      </c>
      <c r="H76" s="4"/>
      <c r="I76" s="4"/>
      <c r="J76" s="4"/>
      <c r="K76" s="4"/>
      <c r="L76" s="4"/>
      <c r="M76" s="4"/>
    </row>
    <row r="77" ht="18" customHeight="1">
      <c r="A77" s="46">
        <f>0.0000003995*B77^4-0.0002311759*B77^3+0.049242728*B77^2+7.1687734977*B77-56</f>
        <v>278.1688272722371</v>
      </c>
      <c r="B77" s="47">
        <v>38.25</v>
      </c>
      <c r="C77" s="47">
        <v>0.5</v>
      </c>
      <c r="D77" s="47">
        <v>5.00529234578124</v>
      </c>
      <c r="E77" s="48">
        <v>6.937186848842024</v>
      </c>
      <c r="F77" s="48">
        <v>-0.1386136005206531</v>
      </c>
      <c r="G77" s="48">
        <v>0.7697283706025387</v>
      </c>
      <c r="H77" s="4"/>
      <c r="I77" s="4"/>
      <c r="J77" s="4"/>
      <c r="K77" s="4"/>
      <c r="L77" s="4"/>
      <c r="M77" s="4"/>
    </row>
    <row r="78" ht="18" customHeight="1">
      <c r="A78" s="46">
        <f>0.0000003995*B78^4-0.0002311759*B78^3+0.049242728*B78^2+7.1687734977*B78-56</f>
        <v>288.2054751934621</v>
      </c>
      <c r="B78" s="47">
        <v>39.25</v>
      </c>
      <c r="C78" s="47">
        <v>0.5</v>
      </c>
      <c r="D78" s="47">
        <v>5.03126037040624</v>
      </c>
      <c r="E78" s="48">
        <v>6.894517256358494</v>
      </c>
      <c r="F78" s="48">
        <v>-0.1601916123495766</v>
      </c>
      <c r="G78" s="48">
        <v>0.7707601716856664</v>
      </c>
      <c r="H78" s="4"/>
      <c r="I78" s="4"/>
      <c r="J78" s="4"/>
      <c r="K78" s="4"/>
      <c r="L78" s="4"/>
      <c r="M78" s="4"/>
    </row>
    <row r="79" ht="18" customHeight="1">
      <c r="A79" s="46">
        <f>0.0000003995*B79^4-0.0002311759*B79^3+0.049242728*B79^2+7.1687734977*B79-56</f>
        <v>308.4320544650371</v>
      </c>
      <c r="B79" s="47">
        <v>41.25</v>
      </c>
      <c r="C79" s="47">
        <v>0.5</v>
      </c>
      <c r="D79" s="47">
        <v>5.08168512405621</v>
      </c>
      <c r="E79" s="48">
        <v>7.040635059960405</v>
      </c>
      <c r="F79" s="48">
        <v>-0.08665852169840527</v>
      </c>
      <c r="G79" s="48">
        <v>0.7674905843848542</v>
      </c>
      <c r="H79" s="4"/>
      <c r="I79" s="4"/>
      <c r="J79" s="4"/>
      <c r="K79" s="4"/>
      <c r="L79" s="4"/>
      <c r="M79" s="4"/>
    </row>
    <row r="80" ht="18" customHeight="1">
      <c r="A80" s="46">
        <f>0.0000003995*B80^4-0.0002311759*B80^3+0.049242728*B80^2+7.1687734977*B80-56</f>
        <v>318.6199835385871</v>
      </c>
      <c r="B80" s="47">
        <v>42.25</v>
      </c>
      <c r="C80" s="47">
        <v>0.5</v>
      </c>
      <c r="D80" s="47">
        <v>5.1061514410813</v>
      </c>
      <c r="E80" s="48">
        <v>6.908808133782517</v>
      </c>
      <c r="F80" s="48">
        <v>-0.1529550129451511</v>
      </c>
      <c r="G80" s="48">
        <v>0.7704073491599024</v>
      </c>
      <c r="H80" s="4"/>
      <c r="I80" s="4"/>
      <c r="J80" s="4"/>
      <c r="K80" s="4"/>
      <c r="L80" s="4"/>
      <c r="M80" s="4"/>
    </row>
    <row r="81" ht="18" customHeight="1">
      <c r="A81" s="46">
        <f>0.0000003995*B81^4-0.0002311759*B81^3+0.049242728*B81^2+7.1687734977*B81-56</f>
        <v>328.8563533661122</v>
      </c>
      <c r="B81" s="47">
        <v>43.25</v>
      </c>
      <c r="C81" s="47">
        <v>0.5</v>
      </c>
      <c r="D81" s="47">
        <v>5.13012677690625</v>
      </c>
      <c r="E81" s="48">
        <v>6.783964221287529</v>
      </c>
      <c r="F81" s="48">
        <v>-0.2165067632484767</v>
      </c>
      <c r="G81" s="48">
        <v>0.7737436168188856</v>
      </c>
      <c r="H81" s="4"/>
      <c r="I81" s="4"/>
      <c r="J81" s="4"/>
      <c r="K81" s="4"/>
      <c r="L81" s="4"/>
      <c r="M81" s="4"/>
    </row>
    <row r="82" ht="18" customHeight="1">
      <c r="A82" s="46">
        <f>0.0000003995*B82^4-0.0002311759*B82^3+0.049242728*B82^2+7.1687734977*B82-56</f>
        <v>339.1401867792121</v>
      </c>
      <c r="B82" s="47">
        <v>44.25</v>
      </c>
      <c r="C82" s="47">
        <v>0.5</v>
      </c>
      <c r="D82" s="47">
        <v>5.1536159255312</v>
      </c>
      <c r="E82" s="48">
        <v>6.447956991840576</v>
      </c>
      <c r="F82" s="48">
        <v>-0.3914007577614758</v>
      </c>
      <c r="G82" s="48">
        <v>0.7858257766835693</v>
      </c>
      <c r="H82" s="4"/>
      <c r="I82" s="4"/>
      <c r="J82" s="4"/>
      <c r="K82" s="4"/>
      <c r="L82" s="4"/>
      <c r="M82" s="4"/>
    </row>
    <row r="83" ht="18" customHeight="1">
      <c r="A83" s="46">
        <f>0.0000003995*B83^4-0.0002311759*B83^3+0.049242728*B83^2+7.1687734977*B83-56</f>
        <v>349.4705161974871</v>
      </c>
      <c r="B83" s="47">
        <v>45.25</v>
      </c>
      <c r="C83" s="47">
        <v>0.5</v>
      </c>
      <c r="D83" s="47">
        <v>5.1766236809562</v>
      </c>
      <c r="E83" s="48">
        <v>6.337187479345531</v>
      </c>
      <c r="F83" s="48">
        <v>-0.4503337924236916</v>
      </c>
      <c r="G83" s="48">
        <v>0.7909121082699071</v>
      </c>
      <c r="H83" s="4"/>
      <c r="I83" s="4"/>
      <c r="J83" s="4"/>
      <c r="K83" s="4"/>
      <c r="L83" s="4"/>
      <c r="M83" s="4"/>
    </row>
    <row r="84" ht="18" customHeight="1">
      <c r="A84" s="46">
        <f>0.0000003995*B84^4-0.0002311759*B84^3+0.049242728*B84^2+7.1687734977*B84-56</f>
        <v>359.8463836285371</v>
      </c>
      <c r="B84" s="47">
        <v>46.25</v>
      </c>
      <c r="C84" s="47">
        <v>0.5</v>
      </c>
      <c r="D84" s="47">
        <v>5.19915483718125</v>
      </c>
      <c r="E84" s="48">
        <v>6.769211366945289</v>
      </c>
      <c r="F84" s="48">
        <v>-0.2240668466589248</v>
      </c>
      <c r="G84" s="48">
        <v>0.7741766738065153</v>
      </c>
      <c r="H84" s="4"/>
      <c r="I84" s="4"/>
      <c r="J84" s="4"/>
      <c r="K84" s="4"/>
      <c r="L84" s="4"/>
      <c r="M84" s="4"/>
    </row>
    <row r="85" ht="18" customHeight="1">
      <c r="A85" s="46">
        <f>0.0000003995*B85^4-0.0002311759*B85^3+0.049242728*B85^2+7.1687734977*B85-56</f>
        <v>370.2668406679621</v>
      </c>
      <c r="B85" s="47">
        <v>47.25</v>
      </c>
      <c r="C85" s="47">
        <v>0.5</v>
      </c>
      <c r="D85" s="47">
        <v>5.22121418820626</v>
      </c>
      <c r="E85" s="48">
        <v>7.116804031216128</v>
      </c>
      <c r="F85" s="48">
        <v>-0.04872415339322345</v>
      </c>
      <c r="G85" s="48">
        <v>0.7660718059111381</v>
      </c>
      <c r="H85" s="4"/>
      <c r="I85" s="4"/>
      <c r="J85" s="4"/>
      <c r="K85" s="4"/>
      <c r="L85" s="4"/>
      <c r="M85" s="4"/>
    </row>
    <row r="86" ht="18" customHeight="1">
      <c r="A86" s="46">
        <f>0.0000003995*B86^4-0.0002311759*B86^3+0.049242728*B86^2+7.1687734977*B86-56</f>
        <v>380.7309484993622</v>
      </c>
      <c r="B86" s="47">
        <v>48.25</v>
      </c>
      <c r="C86" s="47">
        <v>0.5</v>
      </c>
      <c r="D86" s="47">
        <v>5.24280652803134</v>
      </c>
      <c r="E86" s="48">
        <v>6.548693845510595</v>
      </c>
      <c r="F86" s="48">
        <v>-0.3383635678855068</v>
      </c>
      <c r="G86" s="48">
        <v>0.781695887646609</v>
      </c>
      <c r="H86" s="4"/>
      <c r="I86" s="4"/>
      <c r="J86" s="4"/>
      <c r="K86" s="4"/>
      <c r="L86" s="4"/>
      <c r="M86" s="4"/>
    </row>
    <row r="87" ht="18" customHeight="1">
      <c r="A87" s="46">
        <f>0.0000003995*B87^4-0.0002311759*B87^3+0.049242728*B87^2+7.1687734977*B87-56</f>
        <v>391.2377778943371</v>
      </c>
      <c r="B87" s="47">
        <v>49.25</v>
      </c>
      <c r="C87" s="47">
        <v>0.5</v>
      </c>
      <c r="D87" s="47">
        <v>5.26393665065621</v>
      </c>
      <c r="E87" s="48">
        <v>6.560008385872199</v>
      </c>
      <c r="F87" s="48">
        <v>-0.3324392747018603</v>
      </c>
      <c r="G87" s="48">
        <v>0.7812603200590951</v>
      </c>
      <c r="H87" s="4"/>
      <c r="I87" s="4"/>
      <c r="J87" s="4"/>
      <c r="K87" s="4"/>
      <c r="L87" s="4"/>
      <c r="M87" s="4"/>
    </row>
    <row r="88" ht="18" customHeight="1">
      <c r="A88" s="46">
        <f>0.0000003995*B88^4-0.0002311759*B88^3+0.049242728*B88^2+7.1687734977*B88-56</f>
        <v>412.3759324014121</v>
      </c>
      <c r="B88" s="47">
        <v>51.25</v>
      </c>
      <c r="C88" s="47">
        <v>0.5</v>
      </c>
      <c r="D88" s="47">
        <v>5.30482942030625</v>
      </c>
      <c r="E88" s="48">
        <v>7.572881414233045</v>
      </c>
      <c r="F88" s="48">
        <v>0.1729503189667625</v>
      </c>
      <c r="G88" s="48">
        <v>0.761182840471433</v>
      </c>
      <c r="H88" s="4"/>
      <c r="I88" s="4"/>
      <c r="J88" s="4"/>
      <c r="K88" s="4"/>
      <c r="L88" s="4"/>
      <c r="M88" s="4"/>
    </row>
    <row r="89" ht="18" customHeight="1">
      <c r="A89" s="46">
        <f>0.0000003995*B89^4-0.0002311759*B89^3+0.049242728*B89^2+7.1687734977*B89-56</f>
        <v>423.0054469967122</v>
      </c>
      <c r="B89" s="47">
        <v>52.25</v>
      </c>
      <c r="C89" s="47">
        <v>0.5</v>
      </c>
      <c r="D89" s="47">
        <v>5.32460165533132</v>
      </c>
      <c r="E89" s="48">
        <v>4.737897838205837</v>
      </c>
      <c r="F89" s="48">
        <v>-1.382756221774073</v>
      </c>
      <c r="G89" s="48">
        <v>0.957621173971589</v>
      </c>
      <c r="H89" s="4"/>
      <c r="I89" s="4"/>
      <c r="J89" s="4"/>
      <c r="K89" s="4"/>
      <c r="L89" s="4"/>
      <c r="M89" s="4"/>
    </row>
    <row r="90" ht="18" customHeight="1">
      <c r="A90" s="46">
        <f>0.0000003995*B90^4-0.0002311759*B90^3+0.049242728*B90^2+7.1687734977*B90-56</f>
        <v>433.6740621219872</v>
      </c>
      <c r="B90" s="47">
        <v>53.25</v>
      </c>
      <c r="C90" s="47">
        <v>0.5</v>
      </c>
      <c r="D90" s="47">
        <v>5.34393084915621</v>
      </c>
      <c r="E90" s="48">
        <v>7.084245477868552</v>
      </c>
      <c r="F90" s="48">
        <v>-0.06490633437745075</v>
      </c>
      <c r="G90" s="48">
        <v>0.7666551638304722</v>
      </c>
      <c r="H90" s="4"/>
      <c r="I90" s="4"/>
      <c r="J90" s="4"/>
      <c r="K90" s="4"/>
      <c r="L90" s="4"/>
      <c r="M90" s="4"/>
    </row>
    <row r="91" ht="18" customHeight="1">
      <c r="A91" s="46">
        <f>0.0000003995*B91^4-0.0002311759*B91^3+0.049242728*B91^2+7.1687734977*B91-56</f>
        <v>444.3808964888372</v>
      </c>
      <c r="B91" s="47">
        <v>54.25</v>
      </c>
      <c r="C91" s="47">
        <v>0.5</v>
      </c>
      <c r="D91" s="47">
        <v>5.3628217957812</v>
      </c>
      <c r="E91" s="48">
        <v>7.171124318680431</v>
      </c>
      <c r="F91" s="48">
        <v>-0.02183456895819091</v>
      </c>
      <c r="G91" s="48">
        <v>0.7651734458713171</v>
      </c>
      <c r="H91" s="4"/>
      <c r="I91" s="4"/>
      <c r="J91" s="4"/>
      <c r="K91" s="4"/>
      <c r="L91" s="4"/>
      <c r="M91" s="4"/>
    </row>
    <row r="92" ht="18" customHeight="1">
      <c r="A92" s="46">
        <f>0.0000003995*B92^4-0.0002311759*B92^3+0.049242728*B92^2+7.1687734977*B92-56</f>
        <v>455.1250783968621</v>
      </c>
      <c r="B92" s="47">
        <v>55.25</v>
      </c>
      <c r="C92" s="47">
        <v>0.5</v>
      </c>
      <c r="D92" s="47">
        <v>5.3812792892063</v>
      </c>
      <c r="E92" s="48">
        <v>7.846889691684435</v>
      </c>
      <c r="F92" s="48">
        <v>0.3018382993764011</v>
      </c>
      <c r="G92" s="48">
        <v>0.7607940035136175</v>
      </c>
      <c r="H92" s="4"/>
      <c r="I92" s="4"/>
      <c r="J92" s="4"/>
      <c r="K92" s="4"/>
      <c r="L92" s="4"/>
      <c r="M92" s="4"/>
    </row>
    <row r="93" ht="18" customHeight="1">
      <c r="A93" s="46">
        <f>0.0000003995*B93^4-0.0002311759*B93^3+0.049242728*B93^2+7.1687734977*B93-56</f>
        <v>465.9057457336621</v>
      </c>
      <c r="B93" s="47">
        <v>56.25</v>
      </c>
      <c r="C93" s="47">
        <v>0.5</v>
      </c>
      <c r="D93" s="47">
        <v>5.39930812343118</v>
      </c>
      <c r="E93" s="48">
        <v>8.028235169324741</v>
      </c>
      <c r="F93" s="48">
        <v>0.3854598932671092</v>
      </c>
      <c r="G93" s="48">
        <v>0.761414599691867</v>
      </c>
      <c r="H93" s="4"/>
      <c r="I93" s="4"/>
      <c r="J93" s="4"/>
      <c r="K93" s="4"/>
      <c r="L93" s="4"/>
      <c r="M93" s="4"/>
    </row>
    <row r="94" ht="18" customHeight="1">
      <c r="A94" s="46">
        <f>0.0000003995*B94^4-0.0002311759*B94^3+0.049242728*B94^2+7.1687734977*B94-56</f>
        <v>476.7220459748371</v>
      </c>
      <c r="B94" s="47">
        <v>57.25</v>
      </c>
      <c r="C94" s="47">
        <v>0.5</v>
      </c>
      <c r="D94" s="47">
        <v>5.4169130924563</v>
      </c>
      <c r="E94" s="48">
        <v>7.467104898267195</v>
      </c>
      <c r="F94" s="48">
        <v>0.1223510814106774</v>
      </c>
      <c r="G94" s="48">
        <v>0.7618097620204834</v>
      </c>
      <c r="H94" s="4"/>
      <c r="I94" s="4"/>
      <c r="J94" s="4"/>
      <c r="K94" s="4"/>
      <c r="L94" s="4"/>
      <c r="M94" s="4"/>
    </row>
    <row r="95" ht="18" customHeight="1">
      <c r="A95" s="46">
        <f>0.0000003995*B95^4-0.0002311759*B95^3+0.049242728*B95^2+7.1687734977*B95-56</f>
        <v>487.5731361839871</v>
      </c>
      <c r="B95" s="47">
        <v>58.25</v>
      </c>
      <c r="C95" s="47">
        <v>0.5</v>
      </c>
      <c r="D95" s="47">
        <v>5.4340989902812</v>
      </c>
      <c r="E95" s="48">
        <v>9.295783648863241</v>
      </c>
      <c r="F95" s="48">
        <v>0.9359588332163131</v>
      </c>
      <c r="G95" s="48">
        <v>0.7797320920630157</v>
      </c>
      <c r="H95" s="4"/>
      <c r="I95" s="4"/>
      <c r="J95" s="4"/>
      <c r="K95" s="4"/>
      <c r="L95" s="4"/>
      <c r="M95" s="4"/>
    </row>
    <row r="96" ht="18" customHeight="1">
      <c r="A96" s="46">
        <f>0.0000003995*B96^4-0.0002311759*B96^3+0.049242728*B96^2+7.1687734977*B96-56</f>
        <v>498.4581830127122</v>
      </c>
      <c r="B96" s="47">
        <v>59.25</v>
      </c>
      <c r="C96" s="47">
        <v>0.5</v>
      </c>
      <c r="D96" s="47">
        <v>5.45087061090635</v>
      </c>
      <c r="E96" s="48">
        <v>8.735187435386868</v>
      </c>
      <c r="F96" s="48">
        <v>0.6994779043901875</v>
      </c>
      <c r="G96" s="48">
        <v>0.7691416676971249</v>
      </c>
      <c r="H96" s="4"/>
      <c r="I96" s="4"/>
      <c r="J96" s="4"/>
      <c r="K96" s="4"/>
      <c r="L96" s="4"/>
      <c r="M96" s="4"/>
    </row>
    <row r="97" ht="18" customHeight="1">
      <c r="A97" s="46">
        <f>0.0000003995*B97^4-0.0002311759*B97^3+0.049242728*B97^2+7.1687734977*B97-56</f>
        <v>520.3268610752872</v>
      </c>
      <c r="B97" s="47">
        <v>61.25</v>
      </c>
      <c r="C97" s="47">
        <v>0.5</v>
      </c>
      <c r="D97" s="47">
        <v>5.48319019655628</v>
      </c>
      <c r="E97" s="48">
        <v>9.34178224166571</v>
      </c>
      <c r="F97" s="48">
        <v>0.9549038713802052</v>
      </c>
      <c r="G97" s="48">
        <v>0.7807314716881074</v>
      </c>
      <c r="H97" s="4"/>
      <c r="I97" s="4"/>
      <c r="J97" s="4"/>
      <c r="K97" s="4"/>
      <c r="L97" s="4"/>
      <c r="M97" s="4"/>
    </row>
    <row r="98" ht="18" customHeight="1">
      <c r="A98" s="46">
        <f>0.0000003995*B98^4-0.0002311759*B98^3+0.049242728*B98^2+7.1687734977*B98-56</f>
        <v>531.3088735523372</v>
      </c>
      <c r="B98" s="47">
        <v>62.25</v>
      </c>
      <c r="C98" s="47">
        <v>0.5</v>
      </c>
      <c r="D98" s="47">
        <v>5.4987477495813</v>
      </c>
      <c r="E98" s="48">
        <v>8.183026409129795</v>
      </c>
      <c r="F98" s="48">
        <v>0.4558147019926011</v>
      </c>
      <c r="G98" s="48">
        <v>0.7624337192517744</v>
      </c>
      <c r="H98" s="4"/>
      <c r="I98" s="4"/>
      <c r="J98" s="4"/>
      <c r="K98" s="4"/>
      <c r="L98" s="4"/>
      <c r="M98" s="4"/>
    </row>
    <row r="99" ht="18" customHeight="1">
      <c r="A99" s="46">
        <f>0.0000003995*B99^4-0.0002311759*B99^3+0.049242728*B99^2+7.1687734977*B99-56</f>
        <v>542.3216051353621</v>
      </c>
      <c r="B99" s="47">
        <v>63.25</v>
      </c>
      <c r="C99" s="47">
        <v>0.5</v>
      </c>
      <c r="D99" s="47">
        <v>5.51391020140625</v>
      </c>
      <c r="E99" s="48">
        <v>7.955095014297038</v>
      </c>
      <c r="F99" s="48">
        <v>0.3518911593916876</v>
      </c>
      <c r="G99" s="48">
        <v>0.7610864170914386</v>
      </c>
      <c r="H99" s="4"/>
      <c r="I99" s="4"/>
      <c r="J99" s="4"/>
      <c r="K99" s="4"/>
      <c r="L99" s="4"/>
      <c r="M99" s="4"/>
    </row>
    <row r="100" ht="18" customHeight="1">
      <c r="A100" s="46">
        <f>0.0000003995*B100^4-0.0002311759*B100^3+0.049242728*B100^2+7.1687734977*B100-56</f>
        <v>553.3642704159622</v>
      </c>
      <c r="B100" s="47">
        <v>64.25</v>
      </c>
      <c r="C100" s="47">
        <v>0.5</v>
      </c>
      <c r="D100" s="47">
        <v>5.52868234603125</v>
      </c>
      <c r="E100" s="48">
        <v>10.29695885677962</v>
      </c>
      <c r="F100" s="48">
        <v>1.333752086832721</v>
      </c>
      <c r="G100" s="48">
        <v>0.8046143306732858</v>
      </c>
      <c r="H100" s="4"/>
      <c r="I100" s="4"/>
      <c r="J100" s="4"/>
      <c r="K100" s="4"/>
      <c r="L100" s="4"/>
      <c r="M100" s="4"/>
    </row>
    <row r="101" ht="18" customHeight="1">
      <c r="A101" s="46">
        <f>0.0000003995*B101^4-0.0002311759*B101^3+0.049242728*B101^2+7.1687734977*B101-56</f>
        <v>564.4360935737371</v>
      </c>
      <c r="B101" s="47">
        <v>65.25</v>
      </c>
      <c r="C101" s="47">
        <v>0.5</v>
      </c>
      <c r="D101" s="47">
        <v>5.5430689774563</v>
      </c>
      <c r="E101" s="48">
        <v>8.211435261931037</v>
      </c>
      <c r="F101" s="48">
        <v>0.4686267581073871</v>
      </c>
      <c r="G101" s="48">
        <v>0.7626662075139776</v>
      </c>
      <c r="H101" s="4"/>
      <c r="I101" s="4"/>
      <c r="J101" s="4"/>
      <c r="K101" s="4"/>
      <c r="L101" s="4"/>
      <c r="M101" s="4"/>
    </row>
    <row r="102" ht="18" customHeight="1">
      <c r="A102" s="46">
        <f>0.0000003995*B102^4-0.0002311759*B102^3+0.049242728*B102^2+7.1687734977*B102-56</f>
        <v>575.5363083762873</v>
      </c>
      <c r="B102" s="47">
        <v>66.25</v>
      </c>
      <c r="C102" s="47">
        <v>0.5</v>
      </c>
      <c r="D102" s="47">
        <v>5.5570748896813</v>
      </c>
      <c r="E102" s="48">
        <v>8.271651243885715</v>
      </c>
      <c r="F102" s="48">
        <v>0.4956821216147667</v>
      </c>
      <c r="G102" s="48">
        <v>0.763203329674868</v>
      </c>
      <c r="H102" s="4"/>
      <c r="I102" s="4"/>
      <c r="J102" s="4"/>
      <c r="K102" s="4"/>
      <c r="L102" s="4"/>
      <c r="M102" s="4"/>
    </row>
    <row r="103" ht="18" customHeight="1">
      <c r="A103" s="46">
        <f>0.0000003995*B103^4-0.0002311759*B103^3+0.049242728*B103^2+7.1687734977*B103-56</f>
        <v>586.6641581792121</v>
      </c>
      <c r="B103" s="47">
        <v>67.25</v>
      </c>
      <c r="C103" s="47">
        <v>0.5</v>
      </c>
      <c r="D103" s="47">
        <v>5.57070487670615</v>
      </c>
      <c r="E103" s="48">
        <v>8.500828748096</v>
      </c>
      <c r="F103" s="48">
        <v>0.5974152301694602</v>
      </c>
      <c r="G103" s="48">
        <v>0.7657639965328128</v>
      </c>
      <c r="H103" s="4"/>
      <c r="I103" s="4"/>
      <c r="J103" s="4"/>
      <c r="K103" s="4"/>
      <c r="L103" s="4"/>
      <c r="M103" s="4"/>
    </row>
    <row r="104" ht="18" customHeight="1">
      <c r="A104" s="46">
        <f>0.0000003995*B104^4-0.0002311759*B104^3+0.049242728*B104^2+7.1687734977*B104-56</f>
        <v>597.8188959261122</v>
      </c>
      <c r="B104" s="47">
        <v>68.25</v>
      </c>
      <c r="C104" s="47">
        <v>0.5</v>
      </c>
      <c r="D104" s="47">
        <v>5.58396373253117</v>
      </c>
      <c r="E104" s="48">
        <v>8.468425508847558</v>
      </c>
      <c r="F104" s="48">
        <v>0.5831485781395553</v>
      </c>
      <c r="G104" s="48">
        <v>0.7653548854153399</v>
      </c>
      <c r="H104" s="4"/>
      <c r="I104" s="4"/>
      <c r="J104" s="4"/>
      <c r="K104" s="4"/>
      <c r="L104" s="4"/>
      <c r="M104" s="4"/>
    </row>
    <row r="105" ht="18" customHeight="1">
      <c r="A105" s="46">
        <f>0.0000003995*B105^4-0.0002311759*B105^3+0.049242728*B105^2+7.1687734977*B105-56</f>
        <v>608.9997841485872</v>
      </c>
      <c r="B105" s="47">
        <v>69.25</v>
      </c>
      <c r="C105" s="47">
        <v>0.5</v>
      </c>
      <c r="D105" s="47">
        <v>5.59685625115628</v>
      </c>
      <c r="E105" s="48">
        <v>9.138878496805928</v>
      </c>
      <c r="F105" s="48">
        <v>0.8708228572292711</v>
      </c>
      <c r="G105" s="48">
        <v>0.7764584877546657</v>
      </c>
      <c r="H105" s="4"/>
      <c r="I105" s="4"/>
      <c r="J105" s="4"/>
      <c r="K105" s="4"/>
      <c r="L105" s="4"/>
      <c r="M105" s="4"/>
    </row>
    <row r="106" ht="18" customHeight="1">
      <c r="A106" s="46">
        <f>0.0000003995*B106^4-0.0002311759*B106^3+0.049242728*B106^2+7.1687734977*B106-56</f>
        <v>631.4371100866622</v>
      </c>
      <c r="B106" s="47">
        <v>71.25</v>
      </c>
      <c r="C106" s="47">
        <v>0.5</v>
      </c>
      <c r="D106" s="47">
        <v>5.6215614528063</v>
      </c>
      <c r="E106" s="48">
        <v>9.197611649099022</v>
      </c>
      <c r="F106" s="48">
        <v>0.8952982863840155</v>
      </c>
      <c r="G106" s="48">
        <v>0.7776585424101484</v>
      </c>
      <c r="H106" s="4"/>
      <c r="I106" s="4"/>
      <c r="J106" s="4"/>
      <c r="K106" s="4"/>
      <c r="L106" s="4"/>
      <c r="M106" s="4"/>
    </row>
    <row r="107" ht="18" customHeight="1">
      <c r="A107" s="46">
        <f>0.0000003995*B107^4-0.0002311759*B107^3+0.049242728*B107^2+7.1687734977*B107-56</f>
        <v>642.6921208054621</v>
      </c>
      <c r="B107" s="47">
        <v>72.25</v>
      </c>
      <c r="C107" s="47">
        <v>0.5</v>
      </c>
      <c r="D107" s="47">
        <v>5.63338372383123</v>
      </c>
      <c r="E107" s="48">
        <v>8.342460811827705</v>
      </c>
      <c r="F107" s="48">
        <v>0.5273226150967201</v>
      </c>
      <c r="G107" s="48">
        <v>0.7639095470593388</v>
      </c>
      <c r="H107" s="4"/>
      <c r="I107" s="4"/>
      <c r="J107" s="4"/>
      <c r="K107" s="4"/>
      <c r="L107" s="4"/>
      <c r="M107" s="4"/>
    </row>
    <row r="108" ht="18" customHeight="1">
      <c r="A108" s="46">
        <f>0.0000003995*B108^4-0.0002311759*B108^3+0.049242728*B108^2+7.1687734977*B108-56</f>
        <v>653.9704280062372</v>
      </c>
      <c r="B108" s="47">
        <v>73.25</v>
      </c>
      <c r="C108" s="47">
        <v>0.5</v>
      </c>
      <c r="D108" s="47">
        <v>5.64485883365626</v>
      </c>
      <c r="E108" s="48">
        <v>8.303496431569261</v>
      </c>
      <c r="F108" s="48">
        <v>0.5099350373949374</v>
      </c>
      <c r="G108" s="48">
        <v>0.7635111478401265</v>
      </c>
      <c r="H108" s="4"/>
      <c r="I108" s="4"/>
      <c r="J108" s="4"/>
      <c r="K108" s="4"/>
      <c r="L108" s="4"/>
      <c r="M108" s="4"/>
    </row>
    <row r="109" ht="18" customHeight="1">
      <c r="A109" s="46">
        <f>0.0000003995*B109^4-0.0002311759*B109^3+0.049242728*B109^2+7.1687734977*B109-56</f>
        <v>665.2713421605871</v>
      </c>
      <c r="B109" s="47">
        <v>74.25</v>
      </c>
      <c r="C109" s="47">
        <v>0.5</v>
      </c>
      <c r="D109" s="47">
        <v>5.65599157628117</v>
      </c>
      <c r="E109" s="48">
        <v>8.875889187545324</v>
      </c>
      <c r="F109" s="48">
        <v>0.7598265251210226</v>
      </c>
      <c r="G109" s="48">
        <v>0.771493784220907</v>
      </c>
      <c r="H109" s="4"/>
      <c r="I109" s="4"/>
      <c r="J109" s="4"/>
      <c r="K109" s="4"/>
      <c r="L109" s="4"/>
      <c r="M109" s="4"/>
    </row>
    <row r="110" ht="18" customHeight="1">
      <c r="A110" s="46">
        <f>0.0000003995*B110^4-0.0002311759*B110^3+0.049242728*B110^2+7.1687734977*B110-56</f>
        <v>687.9382811564121</v>
      </c>
      <c r="B110" s="47">
        <v>76.25</v>
      </c>
      <c r="C110" s="47">
        <v>0.5</v>
      </c>
      <c r="D110" s="47">
        <v>5.67724913593133</v>
      </c>
      <c r="E110" s="48">
        <v>7.006435492589915</v>
      </c>
      <c r="F110" s="48">
        <v>-0.1037788592249118</v>
      </c>
      <c r="G110" s="48">
        <v>0.7681899347631727</v>
      </c>
      <c r="H110" s="4"/>
      <c r="I110" s="4"/>
      <c r="J110" s="4"/>
      <c r="K110" s="4"/>
      <c r="L110" s="4"/>
      <c r="M110" s="4"/>
    </row>
    <row r="111" ht="18" customHeight="1">
      <c r="A111" s="46">
        <f>0.0000003995*B111^4-0.0002311759*B111^3+0.049242728*B111^2+7.1687734977*B111-56</f>
        <v>699.3029748810872</v>
      </c>
      <c r="B111" s="47">
        <v>77.25</v>
      </c>
      <c r="C111" s="47">
        <v>0.5</v>
      </c>
      <c r="D111" s="47">
        <v>5.68738354095626</v>
      </c>
      <c r="E111" s="48">
        <v>7.589496783149608</v>
      </c>
      <c r="F111" s="48">
        <v>0.1808550703519849</v>
      </c>
      <c r="G111" s="48">
        <v>0.7611097218181198</v>
      </c>
      <c r="H111" s="4"/>
      <c r="I111" s="4"/>
      <c r="J111" s="4"/>
      <c r="K111" s="4"/>
      <c r="L111" s="4"/>
      <c r="M111" s="4"/>
    </row>
    <row r="112" ht="18" customHeight="1">
      <c r="A112" s="46">
        <f>0.0000003995*B112^4-0.0002311759*B112^3+0.049242728*B112^2+7.1687734977*B112-56</f>
        <v>710.6876133257372</v>
      </c>
      <c r="B112" s="47">
        <v>78.25</v>
      </c>
      <c r="C112" s="47">
        <v>0.5</v>
      </c>
      <c r="D112" s="47">
        <v>5.69719475478121</v>
      </c>
      <c r="E112" s="48">
        <v>8.98059972765944</v>
      </c>
      <c r="F112" s="48">
        <v>0.804298139274124</v>
      </c>
      <c r="G112" s="48">
        <v>0.77338651375071</v>
      </c>
      <c r="H112" s="4"/>
      <c r="I112" s="4"/>
      <c r="J112" s="4"/>
      <c r="K112" s="4"/>
      <c r="L112" s="4"/>
      <c r="M112" s="4"/>
    </row>
    <row r="113" ht="18" customHeight="1">
      <c r="A113" s="46">
        <f>0.0000003995*B113^4-0.0002311759*B113^3+0.049242728*B113^2+7.1687734977*B113-56</f>
        <v>722.0915549019621</v>
      </c>
      <c r="B113" s="47">
        <v>79.25</v>
      </c>
      <c r="C113" s="47">
        <v>0.5</v>
      </c>
      <c r="D113" s="47">
        <v>5.70668757140618</v>
      </c>
      <c r="E113" s="48">
        <v>7.920591446438672</v>
      </c>
      <c r="F113" s="48">
        <v>0.3359816515929257</v>
      </c>
      <c r="G113" s="48">
        <v>0.760967608275135</v>
      </c>
      <c r="H113" s="4"/>
      <c r="I113" s="4"/>
      <c r="J113" s="4"/>
      <c r="K113" s="4"/>
      <c r="L113" s="4"/>
      <c r="M113" s="4"/>
    </row>
    <row r="114" ht="18" customHeight="1">
      <c r="A114" s="46">
        <f>0.0000003995*B114^4-0.0002311759*B114^3+0.049242728*B114^2+7.1687734977*B114-56</f>
        <v>744.9548290355372</v>
      </c>
      <c r="B114" s="47">
        <v>81.25</v>
      </c>
      <c r="C114" s="47">
        <v>0.5</v>
      </c>
      <c r="D114" s="47">
        <v>5.72473718905633</v>
      </c>
      <c r="E114" s="48">
        <v>6.859415129408589</v>
      </c>
      <c r="F114" s="48">
        <v>-0.1780082753444781</v>
      </c>
      <c r="G114" s="48">
        <v>0.7716582565954457</v>
      </c>
      <c r="H114" s="4"/>
      <c r="I114" s="4"/>
      <c r="J114" s="4"/>
      <c r="K114" s="4"/>
      <c r="L114" s="4"/>
      <c r="M114" s="4"/>
    </row>
    <row r="115" ht="18" customHeight="1">
      <c r="A115" s="46">
        <f>0.0000003995*B115^4-0.0002311759*B115^3+0.049242728*B115^2+7.1687734977*B115-56</f>
        <v>756.4129263560872</v>
      </c>
      <c r="B115" s="47">
        <v>82.25</v>
      </c>
      <c r="C115" s="47">
        <v>0.5</v>
      </c>
      <c r="D115" s="47">
        <v>5.73330357808118</v>
      </c>
      <c r="E115" s="48">
        <v>7.295695025444591</v>
      </c>
      <c r="F115" s="48">
        <v>0.0393242493918784</v>
      </c>
      <c r="G115" s="48">
        <v>0.7634531052269213</v>
      </c>
      <c r="H115" s="4"/>
      <c r="I115" s="4"/>
      <c r="J115" s="4"/>
      <c r="K115" s="4"/>
      <c r="L115" s="4"/>
      <c r="M115" s="4"/>
    </row>
    <row r="116" ht="18" customHeight="1">
      <c r="A116" s="46">
        <f>0.0000003995*B116^4-0.0002311759*B116^3+0.049242728*B116^2+7.1687734977*B116-56</f>
        <v>767.8878563346121</v>
      </c>
      <c r="B116" s="47">
        <v>83.25</v>
      </c>
      <c r="C116" s="47">
        <v>0.5</v>
      </c>
      <c r="D116" s="47">
        <v>5.7415707459063</v>
      </c>
      <c r="E116" s="48">
        <v>6.664249539326895</v>
      </c>
      <c r="F116" s="48">
        <v>-0.2781651891957591</v>
      </c>
      <c r="G116" s="48">
        <v>0.7775056046392206</v>
      </c>
      <c r="H116" s="4"/>
      <c r="I116" s="4"/>
      <c r="J116" s="4"/>
      <c r="K116" s="4"/>
      <c r="L116" s="4"/>
      <c r="M116" s="4"/>
    </row>
    <row r="117" ht="18" customHeight="1">
      <c r="A117" s="46">
        <f>0.0000003995*B117^4-0.0002311759*B117^3+0.049242728*B117^2+7.1687734977*B117-56</f>
        <v>779.3790253227121</v>
      </c>
      <c r="B117" s="47">
        <v>84.25</v>
      </c>
      <c r="C117" s="47">
        <v>0.5</v>
      </c>
      <c r="D117" s="47">
        <v>5.74954348653125</v>
      </c>
      <c r="E117" s="48">
        <v>6.113719509756195</v>
      </c>
      <c r="F117" s="48">
        <v>-0.5712404448124957</v>
      </c>
      <c r="G117" s="48">
        <v>0.8030594957916055</v>
      </c>
      <c r="H117" s="4"/>
      <c r="I117" s="4"/>
      <c r="J117" s="4"/>
      <c r="K117" s="4"/>
      <c r="L117" s="4"/>
      <c r="M117" s="4"/>
    </row>
    <row r="118" ht="18" customHeight="1">
      <c r="A118" s="46">
        <f>0.0000003995*B118^4-0.0002311759*B118^3+0.049242728*B118^2+7.1687734977*B118-56</f>
        <v>802.4077536740372</v>
      </c>
      <c r="B118" s="47">
        <v>86.25</v>
      </c>
      <c r="C118" s="47">
        <v>0.5</v>
      </c>
      <c r="D118" s="47">
        <v>5.76462486218134</v>
      </c>
      <c r="E118" s="48">
        <v>6.419250314698073</v>
      </c>
      <c r="F118" s="48">
        <v>-0.4066114173970803</v>
      </c>
      <c r="G118" s="48">
        <v>0.7870877911122627</v>
      </c>
      <c r="H118" s="4"/>
      <c r="I118" s="4"/>
      <c r="J118" s="4"/>
      <c r="K118" s="4"/>
      <c r="L118" s="4"/>
      <c r="M118" s="4"/>
    </row>
    <row r="119" ht="18" customHeight="1">
      <c r="A119" s="46">
        <f>0.0000003995*B119^4-0.0002311759*B119^3+0.049242728*B119^2+7.1687734977*B119-56</f>
        <v>813.9441736804622</v>
      </c>
      <c r="B119" s="47">
        <v>87.25</v>
      </c>
      <c r="C119" s="47">
        <v>0.5</v>
      </c>
      <c r="D119" s="47">
        <v>5.77174308520625</v>
      </c>
      <c r="E119" s="48">
        <v>6.982921972812333</v>
      </c>
      <c r="F119" s="48">
        <v>-0.115581636185615</v>
      </c>
      <c r="G119" s="48">
        <v>0.7686937446429875</v>
      </c>
      <c r="H119" s="4"/>
      <c r="I119" s="4"/>
      <c r="J119" s="4"/>
      <c r="K119" s="4"/>
      <c r="L119" s="4"/>
      <c r="M119" s="4"/>
    </row>
    <row r="120" ht="18" customHeight="1">
      <c r="A120" s="46">
        <f>0.0000003995*B120^4-0.0002311759*B120^3+0.049242728*B120^2+7.1687734977*B120-56</f>
        <v>825.4945539828623</v>
      </c>
      <c r="B120" s="47">
        <v>88.25</v>
      </c>
      <c r="C120" s="47">
        <v>0.5</v>
      </c>
      <c r="D120" s="47">
        <v>5.77858605703125</v>
      </c>
      <c r="E120" s="48">
        <v>6.619499371089628</v>
      </c>
      <c r="F120" s="48">
        <v>-0.3013973163395249</v>
      </c>
      <c r="G120" s="48">
        <v>0.7790611739186507</v>
      </c>
      <c r="H120" s="4"/>
      <c r="I120" s="4"/>
      <c r="J120" s="4"/>
      <c r="K120" s="4"/>
      <c r="L120" s="4"/>
      <c r="M120" s="4"/>
    </row>
    <row r="121" ht="18" customHeight="1">
      <c r="A121" s="46">
        <f>0.0000003995*B121^4-0.0002311759*B121^3+0.049242728*B121^2+7.1687734977*B121-56</f>
        <v>837.0583488728371</v>
      </c>
      <c r="B121" s="47">
        <v>89.25</v>
      </c>
      <c r="C121" s="47">
        <v>0.5</v>
      </c>
      <c r="D121" s="47">
        <v>5.78515857165633</v>
      </c>
      <c r="E121" s="48">
        <v>5.312493959009524</v>
      </c>
      <c r="F121" s="48">
        <v>-1.028715473220332</v>
      </c>
      <c r="G121" s="48">
        <v>0.8725778646410699</v>
      </c>
      <c r="H121" s="4"/>
      <c r="I121" s="4"/>
      <c r="J121" s="4"/>
      <c r="K121" s="4"/>
      <c r="L121" s="4"/>
      <c r="M121" s="4"/>
    </row>
    <row r="122" ht="18" customHeight="1">
      <c r="A122" s="46">
        <f>0.0000003995*B122^4-0.0002311759*B122^3+0.049242728*B122^2+7.1687734977*B122-56</f>
        <v>860.2240475219122</v>
      </c>
      <c r="B122" s="47">
        <v>91.25</v>
      </c>
      <c r="C122" s="47">
        <v>0.5</v>
      </c>
      <c r="D122" s="47">
        <v>5.79751140530641</v>
      </c>
      <c r="E122" s="48">
        <v>5.341908458693977</v>
      </c>
      <c r="F122" s="48">
        <v>-1.011209061511364</v>
      </c>
      <c r="G122" s="48">
        <v>0.8691524524785085</v>
      </c>
      <c r="H122" s="4"/>
      <c r="I122" s="4"/>
      <c r="J122" s="4"/>
      <c r="K122" s="4"/>
      <c r="L122" s="4"/>
      <c r="M122" s="4"/>
    </row>
    <row r="123" ht="18" customHeight="1">
      <c r="A123" s="46">
        <f>0.0000003995*B123^4-0.0002311759*B123^3+0.049242728*B123^2+7.1687734977*B123-56</f>
        <v>871.8249078042122</v>
      </c>
      <c r="B123" s="47">
        <v>92.25</v>
      </c>
      <c r="C123" s="47">
        <v>0.5</v>
      </c>
      <c r="D123" s="47">
        <v>5.8033013123312</v>
      </c>
      <c r="E123" s="48">
        <v>6.598011182777733</v>
      </c>
      <c r="F123" s="48">
        <v>-0.3125889173403351</v>
      </c>
      <c r="G123" s="48">
        <v>0.7798380206753115</v>
      </c>
      <c r="H123" s="4"/>
      <c r="I123" s="4"/>
      <c r="J123" s="4"/>
      <c r="K123" s="4"/>
      <c r="L123" s="4"/>
      <c r="M123" s="4"/>
    </row>
    <row r="124" ht="18" customHeight="1">
      <c r="A124" s="46">
        <f>0.0000003995*B124^4-0.0002311759*B124^3+0.049242728*B124^2+7.1687734977*B124-56</f>
        <v>883.4370957204872</v>
      </c>
      <c r="B124" s="47">
        <v>93.25</v>
      </c>
      <c r="C124" s="47">
        <v>0.5</v>
      </c>
      <c r="D124" s="47">
        <v>5.8088399381561</v>
      </c>
      <c r="E124" s="48">
        <v>5.954385120988418</v>
      </c>
      <c r="F124" s="48">
        <v>-0.6591488024687262</v>
      </c>
      <c r="G124" s="48">
        <v>0.8134112627867415</v>
      </c>
      <c r="H124" s="4"/>
      <c r="I124" s="4"/>
      <c r="J124" s="4"/>
      <c r="K124" s="4"/>
      <c r="L124" s="4"/>
      <c r="M124" s="4"/>
    </row>
    <row r="125" ht="18" customHeight="1">
      <c r="A125" s="46">
        <f>0.0000003995*B125^4-0.0002311759*B125^3+0.049242728*B125^2+7.1687734977*B125-56</f>
        <v>895.0601135023371</v>
      </c>
      <c r="B125" s="47">
        <v>94.25</v>
      </c>
      <c r="C125" s="47">
        <v>0.5</v>
      </c>
      <c r="D125" s="47">
        <v>5.81413207678145</v>
      </c>
      <c r="E125" s="48">
        <v>7.088775557730269</v>
      </c>
      <c r="F125" s="48">
        <v>-0.0626518682286985</v>
      </c>
      <c r="G125" s="48">
        <v>0.7665719505247193</v>
      </c>
      <c r="H125" s="4"/>
      <c r="I125" s="4"/>
      <c r="J125" s="4"/>
      <c r="K125" s="4"/>
      <c r="L125" s="4"/>
      <c r="M125" s="4"/>
    </row>
    <row r="126" ht="18" customHeight="1">
      <c r="A126" s="46">
        <f>0.0000003995*B126^4-0.0002311759*B126^3+0.049242728*B126^2+7.1687734977*B126-56</f>
        <v>918.3366955291622</v>
      </c>
      <c r="B126" s="47">
        <v>96.25</v>
      </c>
      <c r="C126" s="47">
        <v>0.5</v>
      </c>
      <c r="D126" s="47">
        <v>5.82399606843126</v>
      </c>
      <c r="E126" s="48">
        <v>8.749450460219046</v>
      </c>
      <c r="F126" s="48">
        <v>0.7056267333493551</v>
      </c>
      <c r="G126" s="48">
        <v>0.7693696078684198</v>
      </c>
      <c r="H126" s="4"/>
      <c r="I126" s="4"/>
      <c r="J126" s="4"/>
      <c r="K126" s="4"/>
      <c r="L126" s="4"/>
      <c r="M126" s="4"/>
    </row>
    <row r="127" ht="18" customHeight="1">
      <c r="A127" s="46">
        <f>0.0000003995*B127^4-0.0002311759*B127^3+0.049242728*B127^2+7.1687734977*B127-56</f>
        <v>929.9893121773372</v>
      </c>
      <c r="B127" s="47">
        <v>97.25</v>
      </c>
      <c r="C127" s="47">
        <v>0.5</v>
      </c>
      <c r="D127" s="47">
        <v>5.82857750945618</v>
      </c>
      <c r="E127" s="48">
        <v>7.406194679752678</v>
      </c>
      <c r="F127" s="48">
        <v>0.09299516802759555</v>
      </c>
      <c r="G127" s="48">
        <v>0.7623019649738445</v>
      </c>
      <c r="H127" s="4"/>
      <c r="I127" s="4"/>
      <c r="J127" s="4"/>
      <c r="K127" s="4"/>
      <c r="L127" s="4"/>
      <c r="M127" s="4"/>
    </row>
    <row r="128" ht="18" customHeight="1">
      <c r="A128" s="46">
        <f>0.0000003995*B128^4-0.0002311759*B128^3+0.049242728*B128^2+7.1687734977*B128-56</f>
        <v>941.6508634974872</v>
      </c>
      <c r="B128" s="47">
        <v>98.25</v>
      </c>
      <c r="C128" s="47">
        <v>0.5</v>
      </c>
      <c r="D128" s="47">
        <v>5.83293163928113</v>
      </c>
      <c r="E128" s="48">
        <v>5.512215742574189</v>
      </c>
      <c r="F128" s="48">
        <v>-0.9109619991851243</v>
      </c>
      <c r="G128" s="48">
        <v>0.8507931032883893</v>
      </c>
      <c r="H128" s="4"/>
      <c r="I128" s="4"/>
      <c r="J128" s="4"/>
      <c r="K128" s="4"/>
      <c r="L128" s="4"/>
      <c r="M128" s="4"/>
    </row>
    <row r="129" ht="18" customHeight="1">
      <c r="A129" s="46">
        <f>0.0000003995*B129^4-0.0002311759*B129^3+0.049242728*B129^2+7.1687734977*B129-56</f>
        <v>953.3208996612121</v>
      </c>
      <c r="B129" s="47">
        <v>99.25</v>
      </c>
      <c r="C129" s="47">
        <v>0.5</v>
      </c>
      <c r="D129" s="47">
        <v>5.83706325190633</v>
      </c>
      <c r="E129" s="48">
        <v>6.066264958518291</v>
      </c>
      <c r="F129" s="48">
        <v>-0.5972713615440206</v>
      </c>
      <c r="G129" s="48">
        <v>0.8059877833059123</v>
      </c>
      <c r="H129" s="4"/>
      <c r="I129" s="4"/>
      <c r="J129" s="4"/>
      <c r="K129" s="4"/>
      <c r="L129" s="4"/>
      <c r="M129" s="4"/>
    </row>
    <row r="130" ht="18" customHeight="1">
      <c r="A130" s="46">
        <f>0.0000003995*B130^4-0.0002311759*B130^3+0.049242728*B130^2+7.1687734977*B130-56</f>
        <v>976.6846751457872</v>
      </c>
      <c r="B130" s="47">
        <v>101.25</v>
      </c>
      <c r="C130" s="47">
        <v>0.5</v>
      </c>
      <c r="D130" s="47">
        <v>5.84467810155638</v>
      </c>
      <c r="E130" s="48">
        <v>6.823065040181653</v>
      </c>
      <c r="F130" s="48">
        <v>-0.1965211466850167</v>
      </c>
      <c r="G130" s="48">
        <v>0.7726361650815743</v>
      </c>
      <c r="H130" s="4"/>
      <c r="I130" s="4"/>
      <c r="J130" s="4"/>
      <c r="K130" s="4"/>
      <c r="L130" s="4"/>
      <c r="M130" s="4"/>
    </row>
    <row r="131" ht="18" customHeight="1">
      <c r="A131" s="46">
        <f>0.0000003995*B131^4-0.0002311759*B131^3+0.049242728*B131^2+7.1687734977*B131-56</f>
        <v>988.3775627498371</v>
      </c>
      <c r="B131" s="47">
        <v>102.25</v>
      </c>
      <c r="C131" s="47">
        <v>0.5</v>
      </c>
      <c r="D131" s="47">
        <v>5.84817092658136</v>
      </c>
      <c r="E131" s="48">
        <v>6.723449611828967</v>
      </c>
      <c r="F131" s="48">
        <v>-0.247585636383409</v>
      </c>
      <c r="G131" s="48">
        <v>0.7755739905880089</v>
      </c>
      <c r="H131" s="4"/>
      <c r="I131" s="4"/>
      <c r="J131" s="4"/>
      <c r="K131" s="4"/>
      <c r="L131" s="4"/>
      <c r="M131" s="4"/>
    </row>
    <row r="132" ht="18" customHeight="1">
      <c r="A132" s="46">
        <f>0.0000003995*B132^4-0.0002311759*B132^3+0.049242728*B132^2+7.1687734977*B132-56</f>
        <v>1000.077231763862</v>
      </c>
      <c r="B132" s="47">
        <v>103.25</v>
      </c>
      <c r="C132" s="47">
        <v>0.5</v>
      </c>
      <c r="D132" s="47">
        <v>5.85146041040616</v>
      </c>
      <c r="E132" s="48">
        <v>7.101097615075078</v>
      </c>
      <c r="F132" s="48">
        <v>-0.05652440669406111</v>
      </c>
      <c r="G132" s="48">
        <v>0.7663489635870003</v>
      </c>
      <c r="H132" s="4"/>
      <c r="I132" s="4"/>
      <c r="J132" s="4"/>
      <c r="K132" s="4"/>
      <c r="L132" s="4"/>
      <c r="M132" s="4"/>
    </row>
    <row r="133" ht="18" customHeight="1">
      <c r="A133" s="46">
        <f>0.0000003995*B133^4-0.0002311759*B133^3+0.049242728*B133^2+7.1687734977*B133-56</f>
        <v>1011.783280299462</v>
      </c>
      <c r="B133" s="47">
        <v>104.25</v>
      </c>
      <c r="C133" s="47">
        <v>0.5</v>
      </c>
      <c r="D133" s="47">
        <v>5.85455134703125</v>
      </c>
      <c r="E133" s="48">
        <v>7.511412594724755</v>
      </c>
      <c r="F133" s="48">
        <v>0.1436044618008534</v>
      </c>
      <c r="G133" s="48">
        <v>0.7615126774922802</v>
      </c>
      <c r="H133" s="4"/>
      <c r="I133" s="4"/>
      <c r="J133" s="4"/>
      <c r="K133" s="4"/>
      <c r="L133" s="4"/>
      <c r="M133" s="4"/>
    </row>
    <row r="134" ht="18" customHeight="1">
      <c r="A134" s="46">
        <f>0.0000003995*B134^4-0.0002311759*B134^3+0.049242728*B134^2+7.1687734977*B134-56</f>
        <v>1035.212956321787</v>
      </c>
      <c r="B134" s="47">
        <v>106.25</v>
      </c>
      <c r="C134" s="47">
        <v>0.5</v>
      </c>
      <c r="D134" s="47">
        <v>5.86015675468116</v>
      </c>
      <c r="E134" s="48">
        <v>6.018996267860522</v>
      </c>
      <c r="F134" s="48">
        <v>-0.6233269510044757</v>
      </c>
      <c r="G134" s="48">
        <v>0.8090335192450545</v>
      </c>
      <c r="H134" s="4"/>
      <c r="I134" s="4"/>
      <c r="J134" s="4"/>
      <c r="K134" s="4"/>
      <c r="L134" s="4"/>
      <c r="M134" s="4"/>
    </row>
    <row r="135" ht="18" customHeight="1">
      <c r="A135" s="46">
        <f>0.0000003995*B135^4-0.0002311759*B135^3+0.049242728*B135^2+7.1687734977*B135-56</f>
        <v>1046.935827971712</v>
      </c>
      <c r="B135" s="47">
        <v>107.25</v>
      </c>
      <c r="C135" s="47">
        <v>0.5</v>
      </c>
      <c r="D135" s="47">
        <v>5.86268081370645</v>
      </c>
      <c r="E135" s="48">
        <v>7.024126502002232</v>
      </c>
      <c r="F135" s="48">
        <v>-0.09491587763782405</v>
      </c>
      <c r="G135" s="48">
        <v>0.7678232624053056</v>
      </c>
      <c r="H135" s="4"/>
      <c r="I135" s="4"/>
      <c r="J135" s="4"/>
      <c r="K135" s="4"/>
      <c r="L135" s="4"/>
      <c r="M135" s="4"/>
    </row>
    <row r="136" ht="18" customHeight="1">
      <c r="A136" s="46">
        <f>0.0000003995*B136^4-0.0002311759*B136^3+0.049242728*B136^2+7.1687734977*B136-56</f>
        <v>1058.663567469612</v>
      </c>
      <c r="B136" s="47">
        <v>108.25</v>
      </c>
      <c r="C136" s="47">
        <v>0.5</v>
      </c>
      <c r="D136" s="47">
        <v>5.86502550153114</v>
      </c>
      <c r="E136" s="48">
        <v>4.723598501847619</v>
      </c>
      <c r="F136" s="48">
        <v>-1.391874133730116</v>
      </c>
      <c r="G136" s="48">
        <v>0.9602551765304345</v>
      </c>
      <c r="H136" s="4"/>
      <c r="I136" s="4"/>
      <c r="J136" s="4"/>
      <c r="K136" s="4"/>
      <c r="L136" s="4"/>
      <c r="M136" s="4"/>
    </row>
    <row r="137" ht="18" customHeight="1">
      <c r="A137" s="46">
        <f>0.0000003995*B137^4-0.0002311759*B137^3+0.049242728*B137^2+7.1687734977*B137-56</f>
        <v>1070.395820867087</v>
      </c>
      <c r="B137" s="47">
        <v>109.25</v>
      </c>
      <c r="C137" s="47">
        <v>0.5</v>
      </c>
      <c r="D137" s="47">
        <v>5.86719561215637</v>
      </c>
      <c r="E137" s="48">
        <v>5.847043490302425</v>
      </c>
      <c r="F137" s="48">
        <v>-0.7191973174215391</v>
      </c>
      <c r="G137" s="48">
        <v>0.8212556722614586</v>
      </c>
      <c r="H137" s="4"/>
      <c r="I137" s="4"/>
      <c r="J137" s="4"/>
      <c r="K137" s="4"/>
      <c r="L137" s="4"/>
      <c r="M137" s="4"/>
    </row>
    <row r="138" ht="18" customHeight="1">
      <c r="A138" s="46">
        <f>0.0000003995*B138^4-0.0002311759*B138^3+0.049242728*B138^2+7.1687734977*B138-56</f>
        <v>1093.872501507162</v>
      </c>
      <c r="B138" s="47">
        <v>111.25</v>
      </c>
      <c r="C138" s="47">
        <v>0.5</v>
      </c>
      <c r="D138" s="47">
        <v>5.8710312778062</v>
      </c>
      <c r="E138" s="48">
        <v>7.043015413349178</v>
      </c>
      <c r="F138" s="48">
        <v>-0.08546895269853927</v>
      </c>
      <c r="G138" s="48">
        <v>0.7674433661156614</v>
      </c>
      <c r="H138" s="4"/>
      <c r="I138" s="4"/>
      <c r="J138" s="4"/>
      <c r="K138" s="4"/>
      <c r="L138" s="4"/>
      <c r="M138" s="4"/>
    </row>
    <row r="139" ht="18" customHeight="1">
      <c r="A139" s="46">
        <f>0.0000003995*B139^4-0.0002311759*B139^3+0.049242728*B139^2+7.1687734977*B139-56</f>
        <v>1105.616268792962</v>
      </c>
      <c r="B139" s="47">
        <v>112.25</v>
      </c>
      <c r="C139" s="47">
        <v>0.5</v>
      </c>
      <c r="D139" s="47">
        <v>5.87270642083126</v>
      </c>
      <c r="E139" s="48">
        <v>6.384110016240718</v>
      </c>
      <c r="F139" s="48">
        <v>-0.4252901185372604</v>
      </c>
      <c r="G139" s="48">
        <v>0.7886856434948057</v>
      </c>
      <c r="H139" s="4"/>
      <c r="I139" s="4"/>
      <c r="J139" s="4"/>
      <c r="K139" s="4"/>
      <c r="L139" s="4"/>
      <c r="M139" s="4"/>
    </row>
    <row r="140" ht="18" customHeight="1">
      <c r="A140" s="46">
        <f>0.0000003995*B140^4-0.0002311759*B140^3+0.049242728*B140^2+7.1687734977*B140-56</f>
        <v>1117.363230064737</v>
      </c>
      <c r="B140" s="47">
        <v>113.25</v>
      </c>
      <c r="C140" s="47">
        <v>0.5</v>
      </c>
      <c r="D140" s="47">
        <v>5.87422616265644</v>
      </c>
      <c r="E140" s="48">
        <v>6.401560431350648</v>
      </c>
      <c r="F140" s="48">
        <v>-0.4160062568010883</v>
      </c>
      <c r="G140" s="48">
        <v>0.7878848060527475</v>
      </c>
      <c r="H140" s="4"/>
      <c r="I140" s="4"/>
      <c r="J140" s="4"/>
      <c r="K140" s="4"/>
      <c r="L140" s="4"/>
      <c r="M140" s="4"/>
    </row>
    <row r="141" ht="18" customHeight="1">
      <c r="A141" s="46">
        <f>0.0000003995*B141^4-0.0002311759*B141^3+0.049242728*B141^2+7.1687734977*B141-56</f>
        <v>1129.113079314087</v>
      </c>
      <c r="B141" s="47">
        <v>114.25</v>
      </c>
      <c r="C141" s="47">
        <v>0.5</v>
      </c>
      <c r="D141" s="47">
        <v>5.87559529728151</v>
      </c>
      <c r="E141" s="48">
        <v>7.409952364321638</v>
      </c>
      <c r="F141" s="48">
        <v>0.09481087400958188</v>
      </c>
      <c r="G141" s="48">
        <v>0.7622687363408736</v>
      </c>
      <c r="H141" s="4"/>
      <c r="I141" s="4"/>
      <c r="J141" s="4"/>
      <c r="K141" s="4"/>
      <c r="L141" s="4"/>
      <c r="M141" s="4"/>
    </row>
    <row r="142" ht="18" customHeight="1">
      <c r="A142" s="46">
        <f>0.0000003995*B142^4-0.0002311759*B142^3+0.049242728*B142^2+7.1687734977*B142-56</f>
        <v>1152.620265651912</v>
      </c>
      <c r="B142" s="47">
        <v>116.25</v>
      </c>
      <c r="C142" s="47">
        <v>0.5</v>
      </c>
      <c r="D142" s="47">
        <v>5.8779009209311</v>
      </c>
      <c r="E142" s="48">
        <v>6.928231044759988</v>
      </c>
      <c r="F142" s="48">
        <v>-0.1431353353630556</v>
      </c>
      <c r="G142" s="48">
        <v>0.769939552934809</v>
      </c>
      <c r="H142" s="4"/>
      <c r="I142" s="4"/>
      <c r="J142" s="4"/>
      <c r="K142" s="4"/>
      <c r="L142" s="4"/>
      <c r="M142" s="4"/>
    </row>
    <row r="143" ht="18" customHeight="1">
      <c r="A143" s="46">
        <f>0.0000003995*B143^4-0.0002311759*B143^3+0.049242728*B143^2+7.1687734977*B143-56</f>
        <v>1164.377038663587</v>
      </c>
      <c r="B143" s="47">
        <v>117.25</v>
      </c>
      <c r="C143" s="47">
        <v>0.5</v>
      </c>
      <c r="D143" s="47">
        <v>5.87884699795632</v>
      </c>
      <c r="E143" s="48">
        <v>7.043088174434064</v>
      </c>
      <c r="F143" s="48">
        <v>-0.08543259490048349</v>
      </c>
      <c r="G143" s="48">
        <v>0.7674419257464423</v>
      </c>
      <c r="H143" s="4"/>
      <c r="I143" s="4"/>
      <c r="J143" s="4"/>
      <c r="K143" s="4"/>
      <c r="L143" s="4"/>
      <c r="M143" s="4"/>
    </row>
    <row r="144" ht="18" customHeight="1">
      <c r="A144" s="46">
        <f>0.0000003995*B144^4-0.0002311759*B144^3+0.049242728*B144^2+7.1687734977*B144-56</f>
        <v>1176.135571499237</v>
      </c>
      <c r="B144" s="47">
        <v>118.25</v>
      </c>
      <c r="C144" s="47">
        <v>0.5</v>
      </c>
      <c r="D144" s="47">
        <v>5.87966164378122</v>
      </c>
      <c r="E144" s="48">
        <v>6.452392395933131</v>
      </c>
      <c r="F144" s="48">
        <v>-0.3890544471140238</v>
      </c>
      <c r="G144" s="48">
        <v>0.7856342141554356</v>
      </c>
      <c r="H144" s="4"/>
      <c r="I144" s="4"/>
      <c r="J144" s="4"/>
      <c r="K144" s="4"/>
      <c r="L144" s="4"/>
      <c r="M144" s="4"/>
    </row>
    <row r="145" ht="18" customHeight="1">
      <c r="A145" s="46">
        <f>0.0000003995*B145^4-0.0002311759*B145^3+0.049242728*B145^2+7.1687734977*B145-56</f>
        <v>1187.895606090462</v>
      </c>
      <c r="B145" s="47">
        <v>119.25</v>
      </c>
      <c r="C145" s="47">
        <v>0.5</v>
      </c>
      <c r="D145" s="47">
        <v>5.88034965240627</v>
      </c>
      <c r="E145" s="48">
        <v>6.656620515441083</v>
      </c>
      <c r="F145" s="48">
        <v>-0.2821186802046753</v>
      </c>
      <c r="G145" s="48">
        <v>0.7777649159620439</v>
      </c>
      <c r="H145" s="4"/>
      <c r="I145" s="4"/>
      <c r="J145" s="4"/>
      <c r="K145" s="4"/>
      <c r="L145" s="4"/>
      <c r="M145" s="4"/>
    </row>
    <row r="146" ht="18" customHeight="1">
      <c r="A146" s="46">
        <f>0.0000003995*B146^4-0.0002311759*B146^3+0.049242728*B146^2+7.1687734977*B146-56</f>
        <v>1211.419196206037</v>
      </c>
      <c r="B146" s="47">
        <v>121.25</v>
      </c>
      <c r="C146" s="47">
        <v>0.5</v>
      </c>
      <c r="D146" s="47">
        <v>5.88136493405614</v>
      </c>
      <c r="E146" s="48">
        <v>5.507645493171741</v>
      </c>
      <c r="F146" s="48">
        <v>-0.913627724080186</v>
      </c>
      <c r="G146" s="48">
        <v>0.8512543260861106</v>
      </c>
      <c r="H146" s="4"/>
      <c r="I146" s="4"/>
      <c r="J146" s="4"/>
      <c r="K146" s="4"/>
      <c r="L146" s="4"/>
      <c r="M146" s="4"/>
    </row>
    <row r="147" ht="18" customHeight="1">
      <c r="A147" s="46">
        <f>0.0000003995*B147^4-0.0002311759*B147^3+0.049242728*B147^2+7.1687734977*B147-56</f>
        <v>1223.182283533587</v>
      </c>
      <c r="B147" s="47">
        <v>122.25</v>
      </c>
      <c r="C147" s="47">
        <v>0.5</v>
      </c>
      <c r="D147" s="47">
        <v>5.88170179508143</v>
      </c>
      <c r="E147" s="48">
        <v>6.35602944478565</v>
      </c>
      <c r="F147" s="48">
        <v>-0.4402632900482146</v>
      </c>
      <c r="G147" s="48">
        <v>0.7900051492131203</v>
      </c>
      <c r="H147" s="4"/>
      <c r="I147" s="4"/>
      <c r="J147" s="4"/>
      <c r="K147" s="4"/>
      <c r="L147" s="4"/>
      <c r="M147" s="4"/>
    </row>
    <row r="148" ht="18" customHeight="1">
      <c r="A148" s="46">
        <f>0.0000003995*B148^4-0.0002311759*B148^3+0.049242728*B148^2+7.1687734977*B148-56</f>
        <v>1234.945936223112</v>
      </c>
      <c r="B148" s="47">
        <v>123.25</v>
      </c>
      <c r="C148" s="47">
        <v>0.5</v>
      </c>
      <c r="D148" s="47">
        <v>5.8819311949062</v>
      </c>
      <c r="E148" s="48">
        <v>6.18264921366725</v>
      </c>
      <c r="F148" s="48">
        <v>-0.5336537977126028</v>
      </c>
      <c r="G148" s="48">
        <v>0.7990299704447466</v>
      </c>
      <c r="H148" s="4"/>
      <c r="I148" s="4"/>
      <c r="J148" s="4"/>
      <c r="K148" s="4"/>
      <c r="L148" s="4"/>
      <c r="M148" s="4"/>
    </row>
    <row r="149" ht="18" customHeight="1">
      <c r="A149" s="46">
        <f>0.0000003995*B149^4-0.0002311759*B149^3+0.049242728*B149^2+7.1687734977*B149-56</f>
        <v>1246.709944146212</v>
      </c>
      <c r="B149" s="47">
        <v>124.25</v>
      </c>
      <c r="C149" s="47">
        <v>0.5</v>
      </c>
      <c r="D149" s="47">
        <v>5.88205792753115</v>
      </c>
      <c r="E149" s="48">
        <v>5.205147923497774</v>
      </c>
      <c r="F149" s="48">
        <v>-1.093095669112195</v>
      </c>
      <c r="G149" s="48">
        <v>0.8857593352705825</v>
      </c>
      <c r="H149" s="4"/>
      <c r="I149" s="4"/>
      <c r="J149" s="4"/>
      <c r="K149" s="4"/>
      <c r="L149" s="4"/>
      <c r="M149" s="4"/>
    </row>
    <row r="150" ht="18" customHeight="1">
      <c r="A150" s="46">
        <f>0.0000003995*B150^4-0.0002311759*B150^3+0.049242728*B150^2+7.1687734977*B150-56</f>
        <v>1270.238233119537</v>
      </c>
      <c r="B150" s="47">
        <v>126.25</v>
      </c>
      <c r="C150" s="47">
        <v>0.5</v>
      </c>
      <c r="D150" s="47">
        <v>5.88202256718137</v>
      </c>
      <c r="E150" s="48">
        <v>5.951853931280001</v>
      </c>
      <c r="F150" s="48">
        <v>-0.6605570485870693</v>
      </c>
      <c r="G150" s="48">
        <v>0.8135879198235021</v>
      </c>
      <c r="H150" s="4"/>
      <c r="I150" s="4"/>
      <c r="J150" s="4"/>
      <c r="K150" s="4"/>
      <c r="L150" s="4"/>
      <c r="M150" s="4"/>
    </row>
    <row r="151" ht="18" customHeight="1">
      <c r="A151" s="46">
        <f>0.0000003995*B151^4-0.0002311759*B151^3+0.049242728*B151^2+7.1687734977*B151-56</f>
        <v>1282.002141852962</v>
      </c>
      <c r="B151" s="47">
        <v>127.25</v>
      </c>
      <c r="C151" s="47">
        <v>0.5</v>
      </c>
      <c r="D151" s="47">
        <v>5.88187006220642</v>
      </c>
      <c r="E151" s="48">
        <v>6.622941416618167</v>
      </c>
      <c r="F151" s="48">
        <v>-0.2996067849542854</v>
      </c>
      <c r="G151" s="48">
        <v>0.7789385521872697</v>
      </c>
      <c r="H151" s="4"/>
      <c r="I151" s="4"/>
      <c r="J151" s="4"/>
      <c r="K151" s="4"/>
      <c r="L151" s="4"/>
      <c r="M151" s="4"/>
    </row>
    <row r="152" ht="18" customHeight="1">
      <c r="A152" s="46">
        <f>0.0000003995*B152^4-0.0002311759*B152^3+0.049242728*B152^2+7.1687734977*B152-56</f>
        <v>1293.765661186362</v>
      </c>
      <c r="B152" s="47">
        <v>128.25</v>
      </c>
      <c r="C152" s="47">
        <v>0.5</v>
      </c>
      <c r="D152" s="47">
        <v>5.88163406603121</v>
      </c>
      <c r="E152" s="48">
        <v>6.194624151735189</v>
      </c>
      <c r="F152" s="48">
        <v>-0.5271508447102189</v>
      </c>
      <c r="G152" s="48">
        <v>0.7983563283233729</v>
      </c>
      <c r="H152" s="4"/>
      <c r="I152" s="4"/>
      <c r="J152" s="4"/>
      <c r="K152" s="4"/>
      <c r="L152" s="4"/>
      <c r="M152" s="4"/>
    </row>
    <row r="153" ht="18" customHeight="1">
      <c r="A153" s="46">
        <f>0.0000003995*B153^4-0.0002311759*B153^3+0.049242728*B153^2+7.1687734977*B153-56</f>
        <v>1305.528628931337</v>
      </c>
      <c r="B153" s="47">
        <v>129.25</v>
      </c>
      <c r="C153" s="47">
        <v>0.5</v>
      </c>
      <c r="D153" s="47">
        <v>5.88131937265621</v>
      </c>
      <c r="E153" s="48">
        <v>6.108879501172833</v>
      </c>
      <c r="F153" s="48">
        <v>-0.5738896062528767</v>
      </c>
      <c r="G153" s="48">
        <v>0.8033523213005177</v>
      </c>
      <c r="H153" s="4"/>
      <c r="I153" s="4"/>
      <c r="J153" s="4"/>
      <c r="K153" s="4"/>
      <c r="L153" s="4"/>
      <c r="M153" s="4"/>
    </row>
    <row r="154" ht="18" customHeight="1">
      <c r="A154" s="46">
        <f>0.0000003995*B154^4-0.0002311759*B154^3+0.049242728*B154^2+7.1687734977*B154-56</f>
        <v>1329.052308842412</v>
      </c>
      <c r="B154" s="47">
        <v>131.25</v>
      </c>
      <c r="C154" s="47">
        <v>0.5</v>
      </c>
      <c r="D154" s="47">
        <v>5.88047307030638</v>
      </c>
      <c r="E154" s="48">
        <v>6.108879501172833</v>
      </c>
      <c r="F154" s="48">
        <v>-0.5738896062528767</v>
      </c>
      <c r="G154" s="48">
        <v>0.8033523213005177</v>
      </c>
      <c r="H154" s="4"/>
      <c r="I154" s="4"/>
      <c r="J154" s="4"/>
      <c r="K154" s="4"/>
      <c r="L154" s="4"/>
      <c r="M154" s="4"/>
    </row>
    <row r="155" ht="18" customHeight="1">
      <c r="A155" s="46">
        <f>0.0000003995*B155^4-0.0002311759*B155^3+0.049242728*B155^2+7.1687734977*B155-56</f>
        <v>1340.812744571712</v>
      </c>
      <c r="B155" s="47">
        <v>132.25</v>
      </c>
      <c r="C155" s="47">
        <v>0.5</v>
      </c>
      <c r="D155" s="47">
        <v>5.87995104933134</v>
      </c>
      <c r="E155" s="48">
        <v>5.482271485896272</v>
      </c>
      <c r="F155" s="48">
        <v>-0.9284520752525403</v>
      </c>
      <c r="G155" s="48">
        <v>0.8538456480512225</v>
      </c>
      <c r="H155" s="4"/>
      <c r="I155" s="4"/>
      <c r="J155" s="4"/>
      <c r="K155" s="4"/>
      <c r="L155" s="4"/>
      <c r="M155" s="4"/>
    </row>
    <row r="156" ht="18" customHeight="1">
      <c r="A156" s="46">
        <f>0.0000003995*B156^4-0.0002311759*B156^3+0.049242728*B156^2+7.1687734977*B156-56</f>
        <v>1352.572075838987</v>
      </c>
      <c r="B156" s="47">
        <v>133.25</v>
      </c>
      <c r="C156" s="47">
        <v>0.5</v>
      </c>
      <c r="D156" s="47">
        <v>5.8793695071563</v>
      </c>
      <c r="E156" s="48">
        <v>4.465509622158679</v>
      </c>
      <c r="F156" s="48">
        <v>-1.559190584972832</v>
      </c>
      <c r="G156" s="48">
        <v>1.013400564358792</v>
      </c>
      <c r="H156" s="4"/>
      <c r="I156" s="4"/>
      <c r="J156" s="4"/>
      <c r="K156" s="4"/>
      <c r="L156" s="4"/>
      <c r="M156" s="4"/>
    </row>
    <row r="157" ht="18" customHeight="1">
      <c r="A157" s="46">
        <f>0.0000003995*B157^4-0.0002311759*B157^3+0.049242728*B157^2+7.1687734977*B157-56</f>
        <v>1387.842348324662</v>
      </c>
      <c r="B157" s="47">
        <v>136.25</v>
      </c>
      <c r="C157" s="47">
        <v>0.5</v>
      </c>
      <c r="D157" s="47">
        <v>5.87731569343123</v>
      </c>
      <c r="E157" s="48">
        <v>5.968242659513667</v>
      </c>
      <c r="F157" s="48">
        <v>-0.6514456274962992</v>
      </c>
      <c r="G157" s="48">
        <v>0.8124510728939625</v>
      </c>
      <c r="H157" s="4"/>
      <c r="I157" s="4"/>
      <c r="J157" s="4"/>
      <c r="K157" s="4"/>
      <c r="L157" s="4"/>
      <c r="M157" s="4"/>
    </row>
    <row r="158" ht="18" customHeight="1">
      <c r="A158" s="46">
        <f>0.0000003995*B158^4-0.0002311759*B158^3+0.049242728*B158^2+7.1687734977*B158-56</f>
        <v>1399.596215139837</v>
      </c>
      <c r="B158" s="47">
        <v>137.25</v>
      </c>
      <c r="C158" s="47">
        <v>0.5</v>
      </c>
      <c r="D158" s="47">
        <v>5.87654400645647</v>
      </c>
      <c r="E158" s="48">
        <v>5.837877652927888</v>
      </c>
      <c r="F158" s="48">
        <v>-0.7243562279962568</v>
      </c>
      <c r="G158" s="48">
        <v>0.8219597379915965</v>
      </c>
      <c r="H158" s="4"/>
      <c r="I158" s="4"/>
      <c r="J158" s="4"/>
      <c r="K158" s="4"/>
      <c r="L158" s="4"/>
      <c r="M158" s="4"/>
    </row>
    <row r="159" ht="18" customHeight="1">
      <c r="A159" s="46">
        <f>0.0000003995*B159^4-0.0002311759*B159^3+0.049242728*B159^2+7.1687734977*B159-56</f>
        <v>1411.348502130987</v>
      </c>
      <c r="B159" s="47">
        <v>138.25</v>
      </c>
      <c r="C159" s="47">
        <v>0.5</v>
      </c>
      <c r="D159" s="47">
        <v>5.87573676828106</v>
      </c>
      <c r="E159" s="48">
        <v>5.868498322088072</v>
      </c>
      <c r="F159" s="48">
        <v>-0.7071410917380359</v>
      </c>
      <c r="G159" s="48">
        <v>0.8196290521588785</v>
      </c>
      <c r="H159" s="4"/>
      <c r="I159" s="4"/>
      <c r="J159" s="4"/>
      <c r="K159" s="4"/>
      <c r="L159" s="4"/>
      <c r="M159" s="4"/>
    </row>
    <row r="160" ht="18" customHeight="1">
      <c r="A160" s="46">
        <f>0.0000003995*B160^4-0.0002311759*B160^3+0.049242728*B160^2+7.1687734977*B160-56</f>
        <v>1423.099142989712</v>
      </c>
      <c r="B160" s="47">
        <v>139.25</v>
      </c>
      <c r="C160" s="47">
        <v>0.5</v>
      </c>
      <c r="D160" s="47">
        <v>5.87489877290636</v>
      </c>
      <c r="E160" s="48">
        <v>5.989783699997422</v>
      </c>
      <c r="F160" s="48">
        <v>-0.6394933193635755</v>
      </c>
      <c r="G160" s="48">
        <v>0.8109816809021786</v>
      </c>
      <c r="H160" s="4"/>
      <c r="I160" s="4"/>
      <c r="J160" s="4"/>
      <c r="K160" s="4"/>
      <c r="L160" s="4"/>
      <c r="M160" s="4"/>
    </row>
    <row r="161" ht="18" customHeight="1">
      <c r="A161" s="46">
        <f>0.0000003995*B161^4-0.0002311759*B161^3+0.049242728*B161^2+7.1687734977*B161-56</f>
        <v>1446.595269016287</v>
      </c>
      <c r="B161" s="47">
        <v>141.25</v>
      </c>
      <c r="C161" s="47">
        <v>0.5</v>
      </c>
      <c r="D161" s="47">
        <v>5.87314968655642</v>
      </c>
      <c r="E161" s="48">
        <v>6.568519793946099</v>
      </c>
      <c r="F161" s="48">
        <v>-0.327987023196064</v>
      </c>
      <c r="G161" s="48">
        <v>0.7809363442364767</v>
      </c>
      <c r="H161" s="4"/>
      <c r="I161" s="4"/>
      <c r="J161" s="4"/>
      <c r="K161" s="4"/>
      <c r="L161" s="4"/>
      <c r="M161" s="4"/>
    </row>
    <row r="162" ht="18" customHeight="1">
      <c r="A162" s="46">
        <f>0.0000003995*B162^4-0.0002311759*B162^3+0.049242728*B162^2+7.1687734977*B162-56</f>
        <v>1458.340669507337</v>
      </c>
      <c r="B162" s="47">
        <v>142.25</v>
      </c>
      <c r="C162" s="47">
        <v>0.5</v>
      </c>
      <c r="D162" s="47">
        <v>5.87224818358118</v>
      </c>
      <c r="E162" s="48">
        <v>7.458550169220497</v>
      </c>
      <c r="F162" s="48">
        <v>0.1182378195577485</v>
      </c>
      <c r="G162" s="48">
        <v>0.7618729748400621</v>
      </c>
      <c r="H162" s="4"/>
      <c r="I162" s="4"/>
      <c r="J162" s="4"/>
      <c r="K162" s="4"/>
      <c r="L162" s="4"/>
      <c r="M162" s="4"/>
    </row>
    <row r="163" ht="18" customHeight="1">
      <c r="A163" s="46">
        <f>0.0000003995*B163^4-0.0002311759*B163^3+0.049242728*B163^2+7.1687734977*B163-56</f>
        <v>1470.084254512362</v>
      </c>
      <c r="B163" s="47">
        <v>143.25</v>
      </c>
      <c r="C163" s="47">
        <v>0.5</v>
      </c>
      <c r="D163" s="47">
        <v>5.87133509940622</v>
      </c>
      <c r="E163" s="48">
        <v>7.663025499131686</v>
      </c>
      <c r="F163" s="48">
        <v>0.2156965592419304</v>
      </c>
      <c r="G163" s="48">
        <v>0.7608656971738916</v>
      </c>
      <c r="H163" s="4"/>
      <c r="I163" s="4"/>
      <c r="J163" s="4"/>
      <c r="K163" s="4"/>
      <c r="L163" s="4"/>
      <c r="M163" s="4"/>
    </row>
    <row r="164" ht="18" customHeight="1">
      <c r="A164" s="46">
        <f>0.0000003995*B164^4-0.0002311759*B164^3+0.049242728*B164^2+7.1687734977*B164-56</f>
        <v>1481.826005662962</v>
      </c>
      <c r="B164" s="47">
        <v>144.25</v>
      </c>
      <c r="C164" s="47">
        <v>0.5</v>
      </c>
      <c r="D164" s="47">
        <v>5.87041522803133</v>
      </c>
      <c r="E164" s="48">
        <v>8.691076305325796</v>
      </c>
      <c r="F164" s="48">
        <v>0.6804164172555058</v>
      </c>
      <c r="G164" s="48">
        <v>0.76845231068459</v>
      </c>
      <c r="H164" s="4"/>
      <c r="I164" s="4"/>
      <c r="J164" s="4"/>
      <c r="K164" s="4"/>
      <c r="L164" s="4"/>
      <c r="M164" s="4"/>
    </row>
    <row r="165" ht="18" customHeight="1">
      <c r="A165" s="46">
        <f>0.0000003995*B165^4-0.0002311759*B165^3+0.049242728*B165^2+7.1687734977*B165-56</f>
        <v>1505.303980867287</v>
      </c>
      <c r="B165" s="47">
        <v>146.25</v>
      </c>
      <c r="C165" s="47">
        <v>0.5</v>
      </c>
      <c r="D165" s="47">
        <v>5.86857429968131</v>
      </c>
      <c r="E165" s="48">
        <v>8.335714607401824</v>
      </c>
      <c r="F165" s="48">
        <v>0.5243162252494162</v>
      </c>
      <c r="G165" s="48">
        <v>0.763838876996619</v>
      </c>
      <c r="H165" s="4"/>
      <c r="I165" s="4"/>
      <c r="J165" s="4"/>
      <c r="K165" s="4"/>
      <c r="L165" s="4"/>
      <c r="M165" s="4"/>
    </row>
    <row r="166" ht="18" customHeight="1">
      <c r="A166" s="46">
        <f>0.0000003995*B166^4-0.0002311759*B166^3+0.049242728*B166^2+7.1687734977*B166-56</f>
        <v>1517.040216124212</v>
      </c>
      <c r="B166" s="47">
        <v>147.25</v>
      </c>
      <c r="C166" s="47">
        <v>0.5</v>
      </c>
      <c r="D166" s="47">
        <v>5.8676628307062</v>
      </c>
      <c r="E166" s="48">
        <v>7.09830906203574</v>
      </c>
      <c r="F166" s="48">
        <v>-0.05791047203710065</v>
      </c>
      <c r="G166" s="48">
        <v>0.7663989981047605</v>
      </c>
      <c r="H166" s="4"/>
      <c r="I166" s="4"/>
      <c r="J166" s="4"/>
      <c r="K166" s="4"/>
      <c r="L166" s="4"/>
      <c r="M166" s="4"/>
    </row>
    <row r="167" ht="18" customHeight="1">
      <c r="A167" s="46">
        <f>0.0000003995*B167^4-0.0002311759*B167^3+0.049242728*B167^2+7.1687734977*B167-56</f>
        <v>1528.774639933112</v>
      </c>
      <c r="B167" s="47">
        <v>148.25</v>
      </c>
      <c r="C167" s="47">
        <v>0.5</v>
      </c>
      <c r="D167" s="47">
        <v>5.86676375053116</v>
      </c>
      <c r="E167" s="48">
        <v>7.956952810651903</v>
      </c>
      <c r="F167" s="48">
        <v>0.3527464406280174</v>
      </c>
      <c r="G167" s="48">
        <v>0.7610934785135202</v>
      </c>
      <c r="H167" s="4"/>
      <c r="I167" s="4"/>
      <c r="J167" s="4"/>
      <c r="K167" s="4"/>
      <c r="L167" s="4"/>
      <c r="M167" s="4"/>
    </row>
    <row r="168" ht="18" customHeight="1">
      <c r="A168" s="46">
        <f>0.0000003995*B168^4-0.0002311759*B168^3+0.049242728*B168^2+7.1687734977*B168-56</f>
        <v>1540.507281865587</v>
      </c>
      <c r="B168" s="47">
        <v>149.25</v>
      </c>
      <c r="C168" s="47">
        <v>0.5</v>
      </c>
      <c r="D168" s="47">
        <v>5.86588185315623</v>
      </c>
      <c r="E168" s="48">
        <v>6.408850487934096</v>
      </c>
      <c r="F168" s="48">
        <v>-0.4121326142534159</v>
      </c>
      <c r="G168" s="48">
        <v>0.7875545554925369</v>
      </c>
      <c r="H168" s="4"/>
      <c r="I168" s="4"/>
      <c r="J168" s="4"/>
      <c r="K168" s="4"/>
      <c r="L168" s="4"/>
      <c r="M168" s="4"/>
    </row>
    <row r="169" ht="18" customHeight="1">
      <c r="A169" s="46">
        <f>0.0000003995*B169^4-0.0002311759*B169^3+0.049242728*B169^2+7.1687734977*B169-56</f>
        <v>1575.694955940462</v>
      </c>
      <c r="B169" s="47">
        <v>152.25</v>
      </c>
      <c r="C169" s="47">
        <v>0.5</v>
      </c>
      <c r="D169" s="47">
        <v>5.86338719783112</v>
      </c>
      <c r="E169" s="48">
        <v>9.575490677066925</v>
      </c>
      <c r="F169" s="48">
        <v>1.050129201663925</v>
      </c>
      <c r="G169" s="48">
        <v>0.7860605178636363</v>
      </c>
      <c r="H169" s="4"/>
      <c r="I169" s="4"/>
      <c r="J169" s="4"/>
      <c r="K169" s="4"/>
      <c r="L169" s="4"/>
      <c r="M169" s="4"/>
    </row>
    <row r="170" ht="18" customHeight="1">
      <c r="A170" s="46">
        <f>0.0000003995*B170^4-0.0002311759*B170^3+0.049242728*B170^2+7.1687734977*B170-56</f>
        <v>1587.420957843237</v>
      </c>
      <c r="B170" s="47">
        <v>153.25</v>
      </c>
      <c r="C170" s="47">
        <v>0.5</v>
      </c>
      <c r="D170" s="47">
        <v>5.86262197165661</v>
      </c>
      <c r="E170" s="48">
        <v>10.01060262410545</v>
      </c>
      <c r="F170" s="48">
        <v>1.222989785493814</v>
      </c>
      <c r="G170" s="48">
        <v>0.7969297911863484</v>
      </c>
      <c r="H170" s="4"/>
      <c r="I170" s="4"/>
      <c r="J170" s="4"/>
      <c r="K170" s="4"/>
      <c r="L170" s="4"/>
      <c r="M170" s="4"/>
    </row>
    <row r="171" ht="18" customHeight="1">
      <c r="A171" s="46">
        <f>0.0000003995*B171^4-0.0002311759*B171^3+0.049242728*B171^2+7.1687734977*B171-56</f>
        <v>1599.145469547587</v>
      </c>
      <c r="B171" s="47">
        <v>154.25</v>
      </c>
      <c r="C171" s="47">
        <v>0.5</v>
      </c>
      <c r="D171" s="47">
        <v>5.86189789828154</v>
      </c>
      <c r="E171" s="48">
        <v>8.284383776168559</v>
      </c>
      <c r="F171" s="48">
        <v>0.5013853788295286</v>
      </c>
      <c r="G171" s="48">
        <v>0.7633244604742909</v>
      </c>
      <c r="H171" s="4"/>
      <c r="I171" s="4"/>
      <c r="J171" s="4"/>
      <c r="K171" s="4"/>
      <c r="L171" s="4"/>
      <c r="M171" s="4"/>
    </row>
    <row r="172" ht="18" customHeight="1">
      <c r="A172" s="46">
        <f>0.0000003995*B172^4-0.0002311759*B172^3+0.049242728*B172^2+7.1687734977*B172-56</f>
        <v>1622.590380347412</v>
      </c>
      <c r="B172" s="47">
        <v>156.25</v>
      </c>
      <c r="C172" s="47">
        <v>0.5</v>
      </c>
      <c r="D172" s="47">
        <v>5.86059238593134</v>
      </c>
      <c r="E172" s="48">
        <v>7.648515266407697</v>
      </c>
      <c r="F172" s="48">
        <v>0.2088388802666632</v>
      </c>
      <c r="G172" s="48">
        <v>0.7609037262435023</v>
      </c>
      <c r="H172" s="4"/>
      <c r="I172" s="4"/>
      <c r="J172" s="4"/>
      <c r="K172" s="4"/>
      <c r="L172" s="4"/>
      <c r="M172" s="4"/>
    </row>
    <row r="173" ht="18" customHeight="1">
      <c r="A173" s="46">
        <f>0.0000003995*B173^4-0.0002311759*B173^3+0.049242728*B173^2+7.1687734977*B173-56</f>
        <v>1634.310982406087</v>
      </c>
      <c r="B173" s="47">
        <v>157.25</v>
      </c>
      <c r="C173" s="47">
        <v>0.5</v>
      </c>
      <c r="D173" s="47">
        <v>5.86002053495622</v>
      </c>
      <c r="E173" s="48">
        <v>9.992933454322397</v>
      </c>
      <c r="F173" s="48">
        <v>1.216078899589998</v>
      </c>
      <c r="G173" s="48">
        <v>0.7964679767556244</v>
      </c>
      <c r="H173" s="4"/>
      <c r="I173" s="4"/>
      <c r="J173" s="4"/>
      <c r="K173" s="4"/>
      <c r="L173" s="4"/>
      <c r="M173" s="4"/>
    </row>
    <row r="174" ht="18" customHeight="1">
      <c r="A174" s="46">
        <f>0.0000003995*B174^4-0.0002311759*B174^3+0.049242728*B174^2+7.1687734977*B174-56</f>
        <v>1646.030500192737</v>
      </c>
      <c r="B174" s="47">
        <v>158.25</v>
      </c>
      <c r="C174" s="47">
        <v>0.5</v>
      </c>
      <c r="D174" s="47">
        <v>5.85950901278125</v>
      </c>
      <c r="E174" s="48">
        <v>8.957256527280986</v>
      </c>
      <c r="F174" s="48">
        <v>0.7944161916104022</v>
      </c>
      <c r="G174" s="48">
        <v>0.7729545517426331</v>
      </c>
      <c r="H174" s="4"/>
      <c r="I174" s="4"/>
      <c r="J174" s="4"/>
      <c r="K174" s="4"/>
      <c r="L174" s="4"/>
      <c r="M174" s="4"/>
    </row>
    <row r="175" ht="18" customHeight="1">
      <c r="A175" s="46">
        <f>0.0000003995*B175^4-0.0002311759*B175^3+0.049242728*B175^2+7.1687734977*B175-56</f>
        <v>1657.749059158962</v>
      </c>
      <c r="B175" s="47">
        <v>159.25</v>
      </c>
      <c r="C175" s="47">
        <v>0.5</v>
      </c>
      <c r="D175" s="47">
        <v>5.85906261340642</v>
      </c>
      <c r="E175" s="48">
        <v>9.88672179927411</v>
      </c>
      <c r="F175" s="48">
        <v>1.174345688883163</v>
      </c>
      <c r="G175" s="48">
        <v>0.7937255658849505</v>
      </c>
      <c r="H175" s="4"/>
      <c r="I175" s="4"/>
      <c r="J175" s="4"/>
      <c r="K175" s="4"/>
      <c r="L175" s="4"/>
      <c r="M175" s="4"/>
    </row>
    <row r="176" ht="18" customHeight="1">
      <c r="A176" s="46">
        <f>0.0000003995*B176^4-0.0002311759*B176^3+0.049242728*B176^2+7.1687734977*B176-56</f>
        <v>1681.183850376538</v>
      </c>
      <c r="B176" s="47">
        <v>161.25</v>
      </c>
      <c r="C176" s="47">
        <v>0.5</v>
      </c>
      <c r="D176" s="47">
        <v>5.85838435905635</v>
      </c>
      <c r="E176" s="48">
        <v>8.213940211188039</v>
      </c>
      <c r="F176" s="48">
        <v>0.469754985484883</v>
      </c>
      <c r="G176" s="48">
        <v>0.7626873580962512</v>
      </c>
      <c r="H176" s="4"/>
      <c r="I176" s="4"/>
      <c r="J176" s="4"/>
      <c r="K176" s="4"/>
      <c r="L176" s="4"/>
      <c r="M176" s="4"/>
    </row>
    <row r="177" ht="18" customHeight="1">
      <c r="A177" s="46">
        <f>0.0000003995*B177^4-0.0002311759*B177^3+0.049242728*B177^2+7.1687734977*B177-56</f>
        <v>1692.900381471087</v>
      </c>
      <c r="B177" s="47">
        <v>162.25</v>
      </c>
      <c r="C177" s="47">
        <v>0.5</v>
      </c>
      <c r="D177" s="47">
        <v>5.85816209208156</v>
      </c>
      <c r="E177" s="48">
        <v>9.314378562294259</v>
      </c>
      <c r="F177" s="48">
        <v>0.9436254930168371</v>
      </c>
      <c r="G177" s="48">
        <v>0.7801340103792412</v>
      </c>
      <c r="H177" s="4"/>
      <c r="I177" s="4"/>
      <c r="J177" s="4"/>
      <c r="K177" s="4"/>
      <c r="L177" s="4"/>
      <c r="M177" s="4"/>
    </row>
    <row r="178" ht="18" customHeight="1">
      <c r="A178" s="46">
        <f>0.0000003995*B178^4-0.0002311759*B178^3+0.049242728*B178^2+7.1687734977*B178-56</f>
        <v>1704.616551431612</v>
      </c>
      <c r="B178" s="47">
        <v>163.25</v>
      </c>
      <c r="C178" s="47">
        <v>0.5</v>
      </c>
      <c r="D178" s="47">
        <v>5.85802412390649</v>
      </c>
      <c r="E178" s="48">
        <v>8.222525079515451</v>
      </c>
      <c r="F178" s="48">
        <v>0.4736197945812002</v>
      </c>
      <c r="G178" s="48">
        <v>0.7627606384273692</v>
      </c>
      <c r="H178" s="4"/>
      <c r="I178" s="4"/>
      <c r="J178" s="4"/>
      <c r="K178" s="4"/>
      <c r="L178" s="4"/>
      <c r="M178" s="4"/>
    </row>
    <row r="179" ht="18" customHeight="1">
      <c r="A179" s="46">
        <f>0.0000003995*B179^4-0.0002311759*B179^3+0.049242728*B179^2+7.1687734977*B179-56</f>
        <v>1716.332533649712</v>
      </c>
      <c r="B179" s="47">
        <v>164.25</v>
      </c>
      <c r="C179" s="47">
        <v>0.5</v>
      </c>
      <c r="D179" s="47">
        <v>5.85797524853115</v>
      </c>
      <c r="E179" s="48">
        <v>8.267617358985545</v>
      </c>
      <c r="F179" s="48">
        <v>0.4938739586834604</v>
      </c>
      <c r="G179" s="48">
        <v>0.7631654973348462</v>
      </c>
      <c r="H179" s="4"/>
      <c r="I179" s="4"/>
      <c r="J179" s="4"/>
      <c r="K179" s="4"/>
      <c r="L179" s="4"/>
      <c r="M179" s="4"/>
    </row>
    <row r="180" ht="18" customHeight="1">
      <c r="A180" s="46">
        <f>0.0000003995*B180^4-0.0002311759*B180^3+0.049242728*B180^2+7.1687734977*B180-56</f>
        <v>1739.764676365037</v>
      </c>
      <c r="B180" s="47">
        <v>166.25</v>
      </c>
      <c r="C180" s="47">
        <v>0.5</v>
      </c>
      <c r="D180" s="47">
        <v>5.85816395218126</v>
      </c>
      <c r="E180" s="48">
        <v>7.852995037741575</v>
      </c>
      <c r="F180" s="48">
        <v>0.3046749954893322</v>
      </c>
      <c r="G180" s="48">
        <v>0.7608041503104067</v>
      </c>
      <c r="H180" s="4"/>
      <c r="I180" s="4"/>
      <c r="J180" s="4"/>
      <c r="K180" s="4"/>
      <c r="L180" s="4"/>
      <c r="M180" s="4"/>
    </row>
    <row r="181" ht="18" customHeight="1">
      <c r="A181" s="46">
        <f>0.0000003995*B181^4-0.0002311759*B181^3+0.049242728*B181^2+7.1687734977*B181-56</f>
        <v>1751.481231585462</v>
      </c>
      <c r="B181" s="47">
        <v>167.25</v>
      </c>
      <c r="C181" s="47">
        <v>0.5</v>
      </c>
      <c r="D181" s="47">
        <v>5.85841111920581</v>
      </c>
      <c r="E181" s="48">
        <v>7.435058521119355</v>
      </c>
      <c r="F181" s="48">
        <v>0.1069263144042303</v>
      </c>
      <c r="G181" s="48">
        <v>0.7620564485070347</v>
      </c>
      <c r="H181" s="4"/>
      <c r="I181" s="4"/>
      <c r="J181" s="4"/>
      <c r="K181" s="4"/>
      <c r="L181" s="4"/>
      <c r="M181" s="4"/>
    </row>
    <row r="182" ht="18" customHeight="1">
      <c r="A182" s="46">
        <f>0.0000003995*B182^4-0.0002311759*B182^3+0.049242728*B182^2+7.1687734977*B182-56</f>
        <v>1763.198388509863</v>
      </c>
      <c r="B182" s="47">
        <v>168.25</v>
      </c>
      <c r="C182" s="47">
        <v>0.5</v>
      </c>
      <c r="D182" s="47">
        <v>5.85876655503125</v>
      </c>
      <c r="E182" s="48">
        <v>7.980275704167434</v>
      </c>
      <c r="F182" s="48">
        <v>0.3634720509180838</v>
      </c>
      <c r="G182" s="48">
        <v>0.7611878349289575</v>
      </c>
      <c r="H182" s="4"/>
      <c r="I182" s="4"/>
      <c r="J182" s="4"/>
      <c r="K182" s="4"/>
      <c r="L182" s="4"/>
      <c r="M182" s="4"/>
    </row>
    <row r="183" ht="18" customHeight="1">
      <c r="A183" s="46">
        <f>0.0000003995*B183^4-0.0002311759*B183^3+0.049242728*B183^2+7.1687734977*B183-56</f>
        <v>1798.355730762913</v>
      </c>
      <c r="B183" s="47">
        <v>171.25</v>
      </c>
      <c r="C183" s="47">
        <v>0.5</v>
      </c>
      <c r="D183" s="47">
        <v>5.86053041530636</v>
      </c>
      <c r="E183" s="48">
        <v>10.52765373924995</v>
      </c>
      <c r="F183" s="48">
        <v>1.421328748169065</v>
      </c>
      <c r="G183" s="48">
        <v>0.8110429657177713</v>
      </c>
      <c r="H183" s="4"/>
      <c r="I183" s="4"/>
      <c r="J183" s="4"/>
      <c r="K183" s="4"/>
      <c r="L183" s="4"/>
      <c r="M183" s="4"/>
    </row>
    <row r="184" ht="18" customHeight="1">
      <c r="A184" s="46">
        <f>0.0000003995*B184^4-0.0002311759*B184^3+0.049242728*B184^2+7.1687734977*B184-56</f>
        <v>1810.077603699212</v>
      </c>
      <c r="B184" s="47">
        <v>172.25</v>
      </c>
      <c r="C184" s="47">
        <v>0.5</v>
      </c>
      <c r="D184" s="47">
        <v>5.86136686633154</v>
      </c>
      <c r="E184" s="48">
        <v>7.750821368444497</v>
      </c>
      <c r="F184" s="48">
        <v>0.2570029696817535</v>
      </c>
      <c r="G184" s="48">
        <v>0.76073851225949</v>
      </c>
      <c r="H184" s="4"/>
      <c r="I184" s="4"/>
      <c r="J184" s="4"/>
      <c r="K184" s="4"/>
      <c r="L184" s="4"/>
      <c r="M184" s="4"/>
    </row>
    <row r="185" ht="18" customHeight="1">
      <c r="A185" s="46">
        <f>0.0000003995*B185^4-0.0002311759*B185^3+0.049242728*B185^2+7.1687734977*B185-56</f>
        <v>1821.801280877487</v>
      </c>
      <c r="B185" s="47">
        <v>173.25</v>
      </c>
      <c r="C185" s="47">
        <v>0.5</v>
      </c>
      <c r="D185" s="47">
        <v>5.86233555615627</v>
      </c>
      <c r="E185" s="48">
        <v>8.596780363933666</v>
      </c>
      <c r="F185" s="48">
        <v>0.6394386178765323</v>
      </c>
      <c r="G185" s="48">
        <v>0.767060339656797</v>
      </c>
      <c r="H185" s="4"/>
      <c r="I185" s="4"/>
      <c r="J185" s="4"/>
      <c r="K185" s="4"/>
      <c r="L185" s="4"/>
      <c r="M185" s="4"/>
    </row>
    <row r="186" ht="18" customHeight="1">
      <c r="A186" s="46">
        <f>0.0000003995*B186^4-0.0002311759*B186^3+0.049242728*B186^2+7.1687734977*B186-56</f>
        <v>1833.527031569337</v>
      </c>
      <c r="B186" s="47">
        <v>174.25</v>
      </c>
      <c r="C186" s="47">
        <v>0.5</v>
      </c>
      <c r="D186" s="47">
        <v>5.86344127878124</v>
      </c>
      <c r="E186" s="48">
        <v>9.541806626537124</v>
      </c>
      <c r="F186" s="48">
        <v>1.036509392706094</v>
      </c>
      <c r="G186" s="48">
        <v>0.7852679921513201</v>
      </c>
      <c r="H186" s="4"/>
      <c r="I186" s="4"/>
      <c r="J186" s="4"/>
      <c r="K186" s="4"/>
      <c r="L186" s="4"/>
      <c r="M186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23"/>
  <sheetViews>
    <sheetView workbookViewId="0" showGridLines="0" defaultGridColor="1"/>
  </sheetViews>
  <sheetFormatPr defaultColWidth="6.625" defaultRowHeight="14" customHeight="1" outlineLevelRow="0" outlineLevelCol="0"/>
  <cols>
    <col min="1" max="1" width="6.625" style="49" customWidth="1"/>
    <col min="2" max="2" width="6.625" style="49" customWidth="1"/>
    <col min="3" max="3" width="6.625" style="49" customWidth="1"/>
    <col min="4" max="4" width="6.625" style="49" customWidth="1"/>
    <col min="5" max="5" width="6.625" style="49" customWidth="1"/>
    <col min="6" max="256" width="6.625" style="49" customWidth="1"/>
  </cols>
  <sheetData>
    <row r="1" ht="18" customHeight="1">
      <c r="A1" s="4"/>
      <c r="B1" s="4"/>
      <c r="C1" s="4"/>
      <c r="D1" s="4"/>
      <c r="E1" s="4"/>
    </row>
    <row r="2" ht="18" customHeight="1">
      <c r="A2" s="4"/>
      <c r="B2" s="4"/>
      <c r="C2" s="4"/>
      <c r="D2" s="4"/>
      <c r="E2" s="4"/>
    </row>
    <row r="3" ht="18" customHeight="1">
      <c r="A3" t="s" s="23">
        <v>136</v>
      </c>
      <c r="B3" s="4"/>
      <c r="C3" s="4"/>
      <c r="D3" s="4"/>
      <c r="E3" s="4"/>
    </row>
    <row r="4" ht="18" customHeight="1">
      <c r="A4" t="s" s="23">
        <v>137</v>
      </c>
      <c r="B4" s="4"/>
      <c r="C4" s="4"/>
      <c r="D4" s="4"/>
      <c r="E4" s="4"/>
    </row>
    <row r="5" ht="18" customHeight="1">
      <c r="A5" t="s" s="23">
        <v>138</v>
      </c>
      <c r="B5" s="4"/>
      <c r="C5" s="4"/>
      <c r="D5" s="4"/>
      <c r="E5" s="4"/>
    </row>
    <row r="6" ht="18" customHeight="1">
      <c r="A6" t="s" s="23">
        <v>139</v>
      </c>
      <c r="B6" s="4"/>
      <c r="C6" s="4"/>
      <c r="D6" s="4"/>
      <c r="E6" s="4"/>
    </row>
    <row r="7" ht="18" customHeight="1">
      <c r="A7" t="s" s="23">
        <v>140</v>
      </c>
      <c r="B7" s="4"/>
      <c r="C7" s="4"/>
      <c r="D7" s="4"/>
      <c r="E7" s="4"/>
    </row>
    <row r="8" ht="18" customHeight="1">
      <c r="A8" t="s" s="23">
        <v>141</v>
      </c>
      <c r="B8" s="4"/>
      <c r="C8" s="4"/>
      <c r="D8" s="4"/>
      <c r="E8" s="4"/>
    </row>
    <row r="9" ht="18" customHeight="1">
      <c r="A9" t="s" s="23">
        <v>142</v>
      </c>
      <c r="B9" s="4"/>
      <c r="C9" s="4"/>
      <c r="D9" s="4"/>
      <c r="E9" s="4"/>
    </row>
    <row r="10" ht="18" customHeight="1">
      <c r="A10" t="s" s="23">
        <v>143</v>
      </c>
      <c r="B10" s="4"/>
      <c r="C10" s="4"/>
      <c r="D10" s="4"/>
      <c r="E10" s="4"/>
    </row>
    <row r="11" ht="18" customHeight="1">
      <c r="A11" t="s" s="23">
        <v>144</v>
      </c>
      <c r="B11" s="4"/>
      <c r="C11" s="4"/>
      <c r="D11" s="4"/>
      <c r="E11" s="4"/>
    </row>
    <row r="12" ht="18" customHeight="1">
      <c r="A12" t="s" s="23">
        <v>145</v>
      </c>
      <c r="B12" s="4"/>
      <c r="C12" s="4"/>
      <c r="D12" s="4"/>
      <c r="E12" s="4"/>
    </row>
    <row r="13" ht="18" customHeight="1">
      <c r="A13" t="s" s="23">
        <v>146</v>
      </c>
      <c r="B13" s="4"/>
      <c r="C13" s="4"/>
      <c r="D13" s="4"/>
      <c r="E13" s="4"/>
    </row>
    <row r="14" ht="18" customHeight="1">
      <c r="A14" t="s" s="23">
        <v>147</v>
      </c>
      <c r="B14" s="4"/>
      <c r="C14" s="4"/>
      <c r="D14" s="4"/>
      <c r="E14" s="4"/>
    </row>
    <row r="15" ht="18" customHeight="1">
      <c r="A15" t="s" s="23">
        <v>148</v>
      </c>
      <c r="B15" s="4"/>
      <c r="C15" s="4"/>
      <c r="D15" s="4"/>
      <c r="E15" s="4"/>
    </row>
    <row r="16" ht="18" customHeight="1">
      <c r="A16" t="s" s="23">
        <v>149</v>
      </c>
      <c r="B16" s="4"/>
      <c r="C16" s="4"/>
      <c r="D16" s="4"/>
      <c r="E16" s="4"/>
    </row>
    <row r="17" ht="18" customHeight="1">
      <c r="A17" t="s" s="23">
        <v>150</v>
      </c>
      <c r="B17" s="4"/>
      <c r="C17" s="4"/>
      <c r="D17" s="4"/>
      <c r="E17" s="4"/>
    </row>
    <row r="18" ht="18" customHeight="1">
      <c r="A18" t="s" s="23">
        <v>8</v>
      </c>
      <c r="B18" s="4"/>
      <c r="C18" s="4"/>
      <c r="D18" s="4"/>
      <c r="E18" s="4"/>
    </row>
    <row r="19" ht="18" customHeight="1">
      <c r="A19" t="s" s="23">
        <v>151</v>
      </c>
      <c r="B19" s="4"/>
      <c r="C19" s="4"/>
      <c r="D19" s="4"/>
      <c r="E19" s="4"/>
    </row>
    <row r="20" ht="18" customHeight="1">
      <c r="A20" t="s" s="23">
        <v>152</v>
      </c>
      <c r="B20" s="4"/>
      <c r="C20" s="4"/>
      <c r="D20" s="4"/>
      <c r="E20" s="4"/>
    </row>
    <row r="21" ht="18" customHeight="1">
      <c r="A21" t="s" s="23">
        <v>153</v>
      </c>
      <c r="B21" s="4"/>
      <c r="C21" s="4"/>
      <c r="D21" s="4"/>
      <c r="E21" s="4"/>
    </row>
    <row r="22" ht="18" customHeight="1">
      <c r="A22" t="s" s="23">
        <v>154</v>
      </c>
      <c r="B22" s="4"/>
      <c r="C22" s="4"/>
      <c r="D22" s="4"/>
      <c r="E22" s="4"/>
    </row>
    <row r="23" ht="18" customHeight="1">
      <c r="A23" t="s" s="23">
        <v>155</v>
      </c>
      <c r="B23" s="4"/>
      <c r="C23" s="4"/>
      <c r="D23" s="4"/>
      <c r="E23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