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a7906c1a1d2a34d/Documents/Automations/TMProjectReport/input/references/"/>
    </mc:Choice>
  </mc:AlternateContent>
  <xr:revisionPtr revIDLastSave="2" documentId="13_ncr:1_{6EA64B31-72ED-46AE-9C51-DCCA7DD12283}" xr6:coauthVersionLast="47" xr6:coauthVersionMax="47" xr10:uidLastSave="{ABEF41C0-EDE0-40B9-AB7A-DDE7E6D0E0A8}"/>
  <bookViews>
    <workbookView xWindow="-120" yWindow="-120" windowWidth="29040" windowHeight="15720" xr2:uid="{00000000-000D-0000-FFFF-FFFF00000000}"/>
  </bookViews>
  <sheets>
    <sheet name="Timesheet" sheetId="2" r:id="rId1"/>
  </sheets>
  <definedNames>
    <definedName name="ExternalData_1" localSheetId="0" hidden="1">Timesheet!$A$8:$B$19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14" i="2"/>
  <c r="C15" i="2"/>
  <c r="C16" i="2"/>
  <c r="C17" i="2"/>
  <c r="C18" i="2"/>
  <c r="C19" i="2"/>
  <c r="B1" i="2"/>
  <c r="D14" i="2" l="1"/>
  <c r="D13" i="2"/>
  <c r="D17" i="2"/>
  <c r="D12" i="2"/>
  <c r="D15" i="2"/>
  <c r="D11" i="2"/>
  <c r="D19" i="2"/>
  <c r="D18" i="2"/>
  <c r="D16" i="2"/>
  <c r="D10" i="2"/>
  <c r="D9" i="2"/>
  <c r="B2" i="2" l="1"/>
  <c r="B3" i="2"/>
  <c r="B4" i="2" l="1"/>
  <c r="B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DD251-15DE-4124-BD10-9C7343573184}" keepAlive="1" name="Query - A  Regular Holidays" description="Connection to the 'A  Regular Holidays' query in the workbook." type="5" refreshedVersion="8" background="1" saveData="1">
    <dbPr connection="Provider=Microsoft.Mashup.OleDb.1;Data Source=$Workbook$;Location=&quot;A  Regular Holidays&quot;;Extended Properties=&quot;&quot;" command="SELECT * FROM [A  Regular Holidays]"/>
  </connection>
</connections>
</file>

<file path=xl/sharedStrings.xml><?xml version="1.0" encoding="utf-8"?>
<sst xmlns="http://schemas.openxmlformats.org/spreadsheetml/2006/main" count="32" uniqueCount="31">
  <si>
    <t>Event</t>
  </si>
  <si>
    <t>Date</t>
  </si>
  <si>
    <t>New Year's Day</t>
  </si>
  <si>
    <t>January 1 (Sun)</t>
  </si>
  <si>
    <t>Araw ng Kagitingan</t>
  </si>
  <si>
    <t>April 10 (Mon)</t>
  </si>
  <si>
    <t>Maundy Thursday</t>
  </si>
  <si>
    <t>April 6</t>
  </si>
  <si>
    <t>Good Friday</t>
  </si>
  <si>
    <t>April 7</t>
  </si>
  <si>
    <t>Eid'l Fitr</t>
  </si>
  <si>
    <t>April 21 (Fri)</t>
  </si>
  <si>
    <t>Labor Day</t>
  </si>
  <si>
    <t>May 1 (Mon)</t>
  </si>
  <si>
    <t>Independence Day</t>
  </si>
  <si>
    <t>June 12 (Mon)</t>
  </si>
  <si>
    <t>National Heroes Day</t>
  </si>
  <si>
    <t>August 28 (Mon)</t>
  </si>
  <si>
    <t>Bonifacio Day</t>
  </si>
  <si>
    <t>November 27 (Mon)</t>
  </si>
  <si>
    <t>Christmas Day</t>
  </si>
  <si>
    <t>December 25 (Mon)</t>
  </si>
  <si>
    <t>Rizal Day</t>
  </si>
  <si>
    <t>December 30 (Sat)</t>
  </si>
  <si>
    <t>Current Working Days</t>
  </si>
  <si>
    <t>Column1</t>
  </si>
  <si>
    <t>Column2</t>
  </si>
  <si>
    <t>Month Working Days</t>
  </si>
  <si>
    <t>Raw percentage</t>
  </si>
  <si>
    <t>Adjustment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</si>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</sst>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1177D9-7960-4C83-BFC5-BD83F17EDA39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Event" tableColumnId="1"/>
      <queryTableField id="2" name="Date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F939C-89C0-445B-8821-6C8112B357E8}" name="Table_A__Regular_Holidays" displayName="Table_A__Regular_Holidays" ref="A8:D19" tableType="queryTable" totalsRowShown="0">
  <autoFilter ref="A8:D19" xr:uid="{4D4F939C-89C0-445B-8821-6C8112B357E8}"/>
  <tableColumns count="4">
    <tableColumn id="1" xr3:uid="{55873CAE-33AE-44A4-BA7D-9D9F916BCE1C}" uniqueName="1" name="Event" queryTableFieldId="1" dataDxfId="3"/>
    <tableColumn id="2" xr3:uid="{48380F63-70BD-4819-A92E-CBEAB122FF98}" uniqueName="2" name="Date" queryTableFieldId="2" dataDxfId="2"/>
    <tableColumn id="3" xr3:uid="{D5DE9148-1DCB-4583-A2A3-439FC22C91B1}" uniqueName="3" name="Column1" queryTableFieldId="3" dataDxfId="1">
      <calculatedColumnFormula>IF(ISNA(_xlfn.TEXTBEFORE(Table_A__Regular_Holidays[[#This Row],[Date]]," (")),Table_A__Regular_Holidays[[#This Row],[Date]],_xlfn.TEXTBEFORE(Table_A__Regular_Holidays[[#This Row],[Date]]," ("))</calculatedColumnFormula>
    </tableColumn>
    <tableColumn id="4" xr3:uid="{5C31A8C0-EB90-4ECE-BD4E-37C2B89089D6}" uniqueName="4" name="Column2" queryTableFieldId="4" dataDxfId="0">
      <calculatedColumnFormula>VALUE(Table_A__Regular_Holidays[[#This Row],[Column1]]&amp;", "&amp;YEAR($B$1))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DACE-CA28-4B51-B9AB-C46217CBF306}">
  <dimension ref="A1:D19"/>
  <sheetViews>
    <sheetView tabSelected="1" workbookViewId="0">
      <selection activeCell="H12" sqref="H12"/>
    </sheetView>
  </sheetViews>
  <sheetFormatPr defaultRowHeight="15" x14ac:dyDescent="0.25"/>
  <cols>
    <col min="1" max="1" width="21.42578125" customWidth="1"/>
    <col min="2" max="2" width="19" bestFit="1" customWidth="1"/>
    <col min="3" max="3" width="13" customWidth="1"/>
    <col min="4" max="4" width="10.7109375" bestFit="1" customWidth="1"/>
  </cols>
  <sheetData>
    <row r="1" spans="1:4" x14ac:dyDescent="0.25">
      <c r="A1" t="s">
        <v>1</v>
      </c>
      <c r="B1" s="1">
        <f ca="1">NOW()</f>
        <v>45062.032883333333</v>
      </c>
    </row>
    <row r="2" spans="1:4" x14ac:dyDescent="0.25">
      <c r="A2" t="s">
        <v>24</v>
      </c>
      <c r="B2">
        <f ca="1">NETWORKDAYS(DATE(YEAR(B1),MONTH(B1),1),B1,Table_A__Regular_Holidays[Column2])</f>
        <v>11</v>
      </c>
    </row>
    <row r="3" spans="1:4" x14ac:dyDescent="0.25">
      <c r="A3" t="s">
        <v>27</v>
      </c>
      <c r="B3">
        <f ca="1">NETWORKDAYS(DATE(YEAR(B1),MONTH(B1),1),EOMONTH(DATE(YEAR(B1),MONTH(B1),1),0),Table_A__Regular_Holidays[Column2])</f>
        <v>22</v>
      </c>
    </row>
    <row r="4" spans="1:4" x14ac:dyDescent="0.25">
      <c r="A4" t="s">
        <v>28</v>
      </c>
      <c r="B4">
        <f ca="1">B2/B3</f>
        <v>0.5</v>
      </c>
    </row>
    <row r="5" spans="1:4" x14ac:dyDescent="0.25">
      <c r="A5" t="s">
        <v>29</v>
      </c>
      <c r="B5">
        <v>0.1</v>
      </c>
    </row>
    <row r="6" spans="1:4" x14ac:dyDescent="0.25">
      <c r="A6" s="3" t="s">
        <v>30</v>
      </c>
      <c r="B6" s="3">
        <f ca="1">B4-B5</f>
        <v>0.4</v>
      </c>
    </row>
    <row r="8" spans="1:4" x14ac:dyDescent="0.25">
      <c r="A8" t="s">
        <v>0</v>
      </c>
      <c r="B8" t="s">
        <v>1</v>
      </c>
      <c r="C8" t="s">
        <v>25</v>
      </c>
      <c r="D8" t="s">
        <v>26</v>
      </c>
    </row>
    <row r="9" spans="1:4" x14ac:dyDescent="0.25">
      <c r="A9" t="s">
        <v>2</v>
      </c>
      <c r="B9" t="s">
        <v>3</v>
      </c>
      <c r="C9" t="str">
        <f>IF(ISNA(_xlfn.TEXTBEFORE(Table_A__Regular_Holidays[[#This Row],[Date]]," (")),Table_A__Regular_Holidays[[#This Row],[Date]],_xlfn.TEXTBEFORE(Table_A__Regular_Holidays[[#This Row],[Date]]," ("))</f>
        <v>January 1</v>
      </c>
      <c r="D9" s="2">
        <f ca="1">VALUE(Table_A__Regular_Holidays[[#This Row],[Column1]]&amp;", "&amp;YEAR($B$1))</f>
        <v>44927</v>
      </c>
    </row>
    <row r="10" spans="1:4" x14ac:dyDescent="0.25">
      <c r="A10" t="s">
        <v>4</v>
      </c>
      <c r="B10" t="s">
        <v>5</v>
      </c>
      <c r="C10" t="str">
        <f>IF(ISNA(_xlfn.TEXTBEFORE(Table_A__Regular_Holidays[[#This Row],[Date]]," (")),Table_A__Regular_Holidays[[#This Row],[Date]],_xlfn.TEXTBEFORE(Table_A__Regular_Holidays[[#This Row],[Date]]," ("))</f>
        <v>April 10</v>
      </c>
      <c r="D10" s="2">
        <f ca="1">VALUE(Table_A__Regular_Holidays[[#This Row],[Column1]]&amp;", "&amp;YEAR($B$1))</f>
        <v>45026</v>
      </c>
    </row>
    <row r="11" spans="1:4" x14ac:dyDescent="0.25">
      <c r="A11" t="s">
        <v>6</v>
      </c>
      <c r="B11" t="s">
        <v>7</v>
      </c>
      <c r="C11" t="str">
        <f>IF(ISNA(_xlfn.TEXTBEFORE(Table_A__Regular_Holidays[[#This Row],[Date]]," (")),Table_A__Regular_Holidays[[#This Row],[Date]],_xlfn.TEXTBEFORE(Table_A__Regular_Holidays[[#This Row],[Date]]," ("))</f>
        <v>April 6</v>
      </c>
      <c r="D11" s="2">
        <f ca="1">VALUE(Table_A__Regular_Holidays[[#This Row],[Column1]]&amp;", "&amp;YEAR($B$1))</f>
        <v>45022</v>
      </c>
    </row>
    <row r="12" spans="1:4" x14ac:dyDescent="0.25">
      <c r="A12" t="s">
        <v>8</v>
      </c>
      <c r="B12" t="s">
        <v>9</v>
      </c>
      <c r="C12" t="str">
        <f>IF(ISNA(_xlfn.TEXTBEFORE(Table_A__Regular_Holidays[[#This Row],[Date]]," (")),Table_A__Regular_Holidays[[#This Row],[Date]],_xlfn.TEXTBEFORE(Table_A__Regular_Holidays[[#This Row],[Date]]," ("))</f>
        <v>April 7</v>
      </c>
      <c r="D12" s="2">
        <f ca="1">VALUE(Table_A__Regular_Holidays[[#This Row],[Column1]]&amp;", "&amp;YEAR($B$1))</f>
        <v>45023</v>
      </c>
    </row>
    <row r="13" spans="1:4" x14ac:dyDescent="0.25">
      <c r="A13" t="s">
        <v>10</v>
      </c>
      <c r="B13" t="s">
        <v>11</v>
      </c>
      <c r="C13" t="str">
        <f>IF(ISNA(_xlfn.TEXTBEFORE(Table_A__Regular_Holidays[[#This Row],[Date]]," (")),Table_A__Regular_Holidays[[#This Row],[Date]],_xlfn.TEXTBEFORE(Table_A__Regular_Holidays[[#This Row],[Date]]," ("))</f>
        <v>April 21</v>
      </c>
      <c r="D13" s="2">
        <f ca="1">VALUE(Table_A__Regular_Holidays[[#This Row],[Column1]]&amp;", "&amp;YEAR($B$1))</f>
        <v>45037</v>
      </c>
    </row>
    <row r="14" spans="1:4" x14ac:dyDescent="0.25">
      <c r="A14" t="s">
        <v>12</v>
      </c>
      <c r="B14" t="s">
        <v>13</v>
      </c>
      <c r="C14" t="str">
        <f>IF(ISNA(_xlfn.TEXTBEFORE(Table_A__Regular_Holidays[[#This Row],[Date]]," (")),Table_A__Regular_Holidays[[#This Row],[Date]],_xlfn.TEXTBEFORE(Table_A__Regular_Holidays[[#This Row],[Date]]," ("))</f>
        <v>May 1</v>
      </c>
      <c r="D14" s="2">
        <f ca="1">VALUE(Table_A__Regular_Holidays[[#This Row],[Column1]]&amp;", "&amp;YEAR($B$1))</f>
        <v>45047</v>
      </c>
    </row>
    <row r="15" spans="1:4" x14ac:dyDescent="0.25">
      <c r="A15" t="s">
        <v>14</v>
      </c>
      <c r="B15" t="s">
        <v>15</v>
      </c>
      <c r="C15" t="str">
        <f>IF(ISNA(_xlfn.TEXTBEFORE(Table_A__Regular_Holidays[[#This Row],[Date]]," (")),Table_A__Regular_Holidays[[#This Row],[Date]],_xlfn.TEXTBEFORE(Table_A__Regular_Holidays[[#This Row],[Date]]," ("))</f>
        <v>June 12</v>
      </c>
      <c r="D15" s="2">
        <f ca="1">VALUE(Table_A__Regular_Holidays[[#This Row],[Column1]]&amp;", "&amp;YEAR($B$1))</f>
        <v>45089</v>
      </c>
    </row>
    <row r="16" spans="1:4" x14ac:dyDescent="0.25">
      <c r="A16" t="s">
        <v>16</v>
      </c>
      <c r="B16" t="s">
        <v>17</v>
      </c>
      <c r="C16" t="str">
        <f>IF(ISNA(_xlfn.TEXTBEFORE(Table_A__Regular_Holidays[[#This Row],[Date]]," (")),Table_A__Regular_Holidays[[#This Row],[Date]],_xlfn.TEXTBEFORE(Table_A__Regular_Holidays[[#This Row],[Date]]," ("))</f>
        <v>August 28</v>
      </c>
      <c r="D16" s="2">
        <f ca="1">VALUE(Table_A__Regular_Holidays[[#This Row],[Column1]]&amp;", "&amp;YEAR($B$1))</f>
        <v>45166</v>
      </c>
    </row>
    <row r="17" spans="1:4" x14ac:dyDescent="0.25">
      <c r="A17" t="s">
        <v>18</v>
      </c>
      <c r="B17" t="s">
        <v>19</v>
      </c>
      <c r="C17" t="str">
        <f>IF(ISNA(_xlfn.TEXTBEFORE(Table_A__Regular_Holidays[[#This Row],[Date]]," (")),Table_A__Regular_Holidays[[#This Row],[Date]],_xlfn.TEXTBEFORE(Table_A__Regular_Holidays[[#This Row],[Date]]," ("))</f>
        <v>November 27</v>
      </c>
      <c r="D17" s="2">
        <f ca="1">VALUE(Table_A__Regular_Holidays[[#This Row],[Column1]]&amp;", "&amp;YEAR($B$1))</f>
        <v>45257</v>
      </c>
    </row>
    <row r="18" spans="1:4" x14ac:dyDescent="0.25">
      <c r="A18" t="s">
        <v>20</v>
      </c>
      <c r="B18" t="s">
        <v>21</v>
      </c>
      <c r="C18" t="str">
        <f>IF(ISNA(_xlfn.TEXTBEFORE(Table_A__Regular_Holidays[[#This Row],[Date]]," (")),Table_A__Regular_Holidays[[#This Row],[Date]],_xlfn.TEXTBEFORE(Table_A__Regular_Holidays[[#This Row],[Date]]," ("))</f>
        <v>December 25</v>
      </c>
      <c r="D18" s="2">
        <f ca="1">VALUE(Table_A__Regular_Holidays[[#This Row],[Column1]]&amp;", "&amp;YEAR($B$1))</f>
        <v>45285</v>
      </c>
    </row>
    <row r="19" spans="1:4" x14ac:dyDescent="0.25">
      <c r="A19" t="s">
        <v>22</v>
      </c>
      <c r="B19" t="s">
        <v>23</v>
      </c>
      <c r="C19" t="str">
        <f>IF(ISNA(_xlfn.TEXTBEFORE(Table_A__Regular_Holidays[[#This Row],[Date]]," (")),Table_A__Regular_Holidays[[#This Row],[Date]],_xlfn.TEXTBEFORE(Table_A__Regular_Holidays[[#This Row],[Date]]," ("))</f>
        <v>December 30</v>
      </c>
      <c r="D19" s="2">
        <f ca="1">VALUE(Table_A__Regular_Holidays[[#This Row],[Column1]]&amp;", "&amp;YEAR($B$1))</f>
        <v>45290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C0ED9-371A-4209-BD6B-00EB26C02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Fitzgerald Dave Galas</cp:lastModifiedBy>
  <dcterms:created xsi:type="dcterms:W3CDTF">2015-06-05T18:17:20Z</dcterms:created>
  <dcterms:modified xsi:type="dcterms:W3CDTF">2023-05-15T16:47:21Z</dcterms:modified>
</cp:coreProperties>
</file>