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xcportal-my.sharepoint.com/personal/fitzgeralddave_galas_dxc_com/Documents/Documents/Excel/Automations/TMProjectReport/input/references/"/>
    </mc:Choice>
  </mc:AlternateContent>
  <xr:revisionPtr revIDLastSave="48" documentId="13_ncr:1_{6EA64B31-72ED-46AE-9C51-DCCA7DD12283}" xr6:coauthVersionLast="47" xr6:coauthVersionMax="47" xr10:uidLastSave="{6E99542B-4F56-4CD1-BCAB-EDAB87F1A38A}"/>
  <bookViews>
    <workbookView minimized="1" xWindow="32475" yWindow="3675" windowWidth="21600" windowHeight="11385" xr2:uid="{00000000-000D-0000-FFFF-FFFF00000000}"/>
  </bookViews>
  <sheets>
    <sheet name="Timesheet" sheetId="2" r:id="rId1"/>
  </sheets>
  <definedNames>
    <definedName name="ExternalData_1" localSheetId="0" hidden="1">Timesheet!$H$1:$I$12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J2" i="2"/>
  <c r="J3" i="2"/>
  <c r="J4" i="2"/>
  <c r="J5" i="2"/>
  <c r="J6" i="2"/>
  <c r="J7" i="2"/>
  <c r="J8" i="2"/>
  <c r="J9" i="2"/>
  <c r="J10" i="2"/>
  <c r="J11" i="2"/>
  <c r="J12" i="2"/>
  <c r="K12" i="2" l="1"/>
  <c r="K11" i="2"/>
  <c r="K10" i="2"/>
  <c r="K9" i="2"/>
  <c r="K8" i="2"/>
  <c r="K7" i="2"/>
  <c r="K6" i="2"/>
  <c r="K5" i="2"/>
  <c r="K4" i="2"/>
  <c r="K3" i="2"/>
  <c r="K2" i="2"/>
  <c r="B2" i="2" l="1"/>
  <c r="C2" i="2"/>
  <c r="D2" i="2" l="1"/>
  <c r="F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EDD251-15DE-4124-BD10-9C7343573184}" keepAlive="1" name="Query - A  Regular Holidays" description="Connection to the 'A  Regular Holidays' query in the workbook." type="5" refreshedVersion="8" background="1" saveData="1">
    <dbPr connection="Provider=Microsoft.Mashup.OleDb.1;Data Source=$Workbook$;Location=&quot;A  Regular Holidays&quot;;Extended Properties=&quot;&quot;" command="SELECT * FROM [A  Regular Holidays]"/>
  </connection>
</connections>
</file>

<file path=xl/sharedStrings.xml><?xml version="1.0" encoding="utf-8"?>
<sst xmlns="http://schemas.openxmlformats.org/spreadsheetml/2006/main" count="32" uniqueCount="31">
  <si>
    <t>Event</t>
  </si>
  <si>
    <t>Date</t>
  </si>
  <si>
    <t>New Year's Day</t>
  </si>
  <si>
    <t>January 1 (Sun)</t>
  </si>
  <si>
    <t>Araw ng Kagitingan</t>
  </si>
  <si>
    <t>April 10 (Mon)</t>
  </si>
  <si>
    <t>Maundy Thursday</t>
  </si>
  <si>
    <t>April 6</t>
  </si>
  <si>
    <t>Good Friday</t>
  </si>
  <si>
    <t>April 7</t>
  </si>
  <si>
    <t>Eid'l Fitr</t>
  </si>
  <si>
    <t>April 21 (Fri)</t>
  </si>
  <si>
    <t>Labor Day</t>
  </si>
  <si>
    <t>May 1 (Mon)</t>
  </si>
  <si>
    <t>Independence Day</t>
  </si>
  <si>
    <t>June 12 (Mon)</t>
  </si>
  <si>
    <t>National Heroes Day</t>
  </si>
  <si>
    <t>August 28 (Mon)</t>
  </si>
  <si>
    <t>Bonifacio Day</t>
  </si>
  <si>
    <t>November 27 (Mon)</t>
  </si>
  <si>
    <t>Christmas Day</t>
  </si>
  <si>
    <t>December 25 (Mon)</t>
  </si>
  <si>
    <t>Rizal Day</t>
  </si>
  <si>
    <t>December 30 (Sat)</t>
  </si>
  <si>
    <t>Current Working Days</t>
  </si>
  <si>
    <t>Column1</t>
  </si>
  <si>
    <t>Column2</t>
  </si>
  <si>
    <t>Month Working Days</t>
  </si>
  <si>
    <t>Raw percentage</t>
  </si>
  <si>
    <t>Adjustment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</si>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</sst>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4"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01177D9-7960-4C83-BFC5-BD83F17EDA39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Event" tableColumnId="1"/>
      <queryTableField id="2" name="Date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4F939C-89C0-445B-8821-6C8112B357E8}" name="Table_A__Regular_Holidays" displayName="Table_A__Regular_Holidays" ref="H1:K12" tableType="queryTable" totalsRowShown="0">
  <autoFilter ref="H1:K12" xr:uid="{4D4F939C-89C0-445B-8821-6C8112B357E8}"/>
  <tableColumns count="4">
    <tableColumn id="1" xr3:uid="{55873CAE-33AE-44A4-BA7D-9D9F916BCE1C}" uniqueName="1" name="Event" queryTableFieldId="1" dataDxfId="3"/>
    <tableColumn id="2" xr3:uid="{48380F63-70BD-4819-A92E-CBEAB122FF98}" uniqueName="2" name="Date" queryTableFieldId="2" dataDxfId="2"/>
    <tableColumn id="3" xr3:uid="{D5DE9148-1DCB-4583-A2A3-439FC22C91B1}" uniqueName="3" name="Column1" queryTableFieldId="3" dataDxfId="1">
      <calculatedColumnFormula>IF(ISNA(_xlfn.TEXTBEFORE(Table_A__Regular_Holidays[[#This Row],[Date]]," (")),Table_A__Regular_Holidays[[#This Row],[Date]],_xlfn.TEXTBEFORE(Table_A__Regular_Holidays[[#This Row],[Date]]," ("))</calculatedColumnFormula>
    </tableColumn>
    <tableColumn id="4" xr3:uid="{5C31A8C0-EB90-4ECE-BD4E-37C2B89089D6}" uniqueName="4" name="Column2" queryTableFieldId="4" dataDxfId="0">
      <calculatedColumnFormula>VALUE(Table_A__Regular_Holidays[[#This Row],[Column1]]&amp;", "&amp;YEAR($A$2))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DACE-CA28-4B51-B9AB-C46217CBF306}">
  <dimension ref="A1:K12"/>
  <sheetViews>
    <sheetView tabSelected="1" workbookViewId="0">
      <selection activeCell="I8" sqref="I8"/>
    </sheetView>
  </sheetViews>
  <sheetFormatPr defaultRowHeight="15" x14ac:dyDescent="0.25"/>
  <cols>
    <col min="1" max="1" width="14.85546875" bestFit="1" customWidth="1"/>
    <col min="2" max="2" width="20.42578125" bestFit="1" customWidth="1"/>
    <col min="3" max="3" width="19.5703125" bestFit="1" customWidth="1"/>
    <col min="4" max="4" width="15.28515625" bestFit="1" customWidth="1"/>
    <col min="5" max="5" width="11.42578125" bestFit="1" customWidth="1"/>
    <col min="6" max="6" width="12" bestFit="1" customWidth="1"/>
    <col min="8" max="8" width="19.28515625" bestFit="1" customWidth="1"/>
    <col min="9" max="9" width="19" bestFit="1" customWidth="1"/>
    <col min="10" max="10" width="12.85546875" bestFit="1" customWidth="1"/>
    <col min="11" max="11" width="11.140625" bestFit="1" customWidth="1"/>
    <col min="14" max="14" width="11.140625" bestFit="1" customWidth="1"/>
    <col min="18" max="18" width="10.7109375" bestFit="1" customWidth="1"/>
  </cols>
  <sheetData>
    <row r="1" spans="1:11" x14ac:dyDescent="0.25">
      <c r="A1" t="s">
        <v>1</v>
      </c>
      <c r="B1" t="s">
        <v>24</v>
      </c>
      <c r="C1" t="s">
        <v>27</v>
      </c>
      <c r="D1" t="s">
        <v>28</v>
      </c>
      <c r="E1" t="s">
        <v>29</v>
      </c>
      <c r="F1" s="3" t="s">
        <v>30</v>
      </c>
      <c r="H1" t="s">
        <v>0</v>
      </c>
      <c r="I1" t="s">
        <v>1</v>
      </c>
      <c r="J1" t="s">
        <v>25</v>
      </c>
      <c r="K1" t="s">
        <v>26</v>
      </c>
    </row>
    <row r="2" spans="1:11" x14ac:dyDescent="0.25">
      <c r="A2" s="1">
        <f ca="1">NOW()</f>
        <v>45096.778372569446</v>
      </c>
      <c r="B2">
        <f ca="1">NETWORKDAYS(DATE(YEAR(A2),MONTH(A2),1),A2,Table_A__Regular_Holidays[Column2])</f>
        <v>12</v>
      </c>
      <c r="C2">
        <f ca="1">NETWORKDAYS(DATE(YEAR(A2),MONTH(A2),1),EOMONTH(DATE(YEAR(A2),MONTH(A2),1),0),Table_A__Regular_Holidays[Column2])</f>
        <v>21</v>
      </c>
      <c r="D2">
        <f ca="1">B2/C2</f>
        <v>0.5714285714285714</v>
      </c>
      <c r="E2">
        <v>0.1</v>
      </c>
      <c r="F2" s="3">
        <f ca="1">D2-E2</f>
        <v>0.47142857142857142</v>
      </c>
      <c r="H2" t="s">
        <v>2</v>
      </c>
      <c r="I2" t="s">
        <v>3</v>
      </c>
      <c r="J2" t="str">
        <f>IF(ISNA(_xlfn.TEXTBEFORE(Table_A__Regular_Holidays[[#This Row],[Date]]," (")),Table_A__Regular_Holidays[[#This Row],[Date]],_xlfn.TEXTBEFORE(Table_A__Regular_Holidays[[#This Row],[Date]]," ("))</f>
        <v>January 1</v>
      </c>
      <c r="K2" s="2">
        <f ca="1">VALUE(Table_A__Regular_Holidays[[#This Row],[Column1]]&amp;", "&amp;YEAR($A$2))</f>
        <v>44927</v>
      </c>
    </row>
    <row r="3" spans="1:11" x14ac:dyDescent="0.25">
      <c r="H3" t="s">
        <v>4</v>
      </c>
      <c r="I3" t="s">
        <v>5</v>
      </c>
      <c r="J3" t="str">
        <f>IF(ISNA(_xlfn.TEXTBEFORE(Table_A__Regular_Holidays[[#This Row],[Date]]," (")),Table_A__Regular_Holidays[[#This Row],[Date]],_xlfn.TEXTBEFORE(Table_A__Regular_Holidays[[#This Row],[Date]]," ("))</f>
        <v>April 10</v>
      </c>
      <c r="K3" s="2">
        <f ca="1">VALUE(Table_A__Regular_Holidays[[#This Row],[Column1]]&amp;", "&amp;YEAR($A$2))</f>
        <v>45026</v>
      </c>
    </row>
    <row r="4" spans="1:11" x14ac:dyDescent="0.25">
      <c r="H4" t="s">
        <v>6</v>
      </c>
      <c r="I4" t="s">
        <v>7</v>
      </c>
      <c r="J4" t="str">
        <f>IF(ISNA(_xlfn.TEXTBEFORE(Table_A__Regular_Holidays[[#This Row],[Date]]," (")),Table_A__Regular_Holidays[[#This Row],[Date]],_xlfn.TEXTBEFORE(Table_A__Regular_Holidays[[#This Row],[Date]]," ("))</f>
        <v>April 6</v>
      </c>
      <c r="K4" s="2">
        <f ca="1">VALUE(Table_A__Regular_Holidays[[#This Row],[Column1]]&amp;", "&amp;YEAR($A$2))</f>
        <v>45022</v>
      </c>
    </row>
    <row r="5" spans="1:11" x14ac:dyDescent="0.25">
      <c r="H5" t="s">
        <v>8</v>
      </c>
      <c r="I5" t="s">
        <v>9</v>
      </c>
      <c r="J5" t="str">
        <f>IF(ISNA(_xlfn.TEXTBEFORE(Table_A__Regular_Holidays[[#This Row],[Date]]," (")),Table_A__Regular_Holidays[[#This Row],[Date]],_xlfn.TEXTBEFORE(Table_A__Regular_Holidays[[#This Row],[Date]]," ("))</f>
        <v>April 7</v>
      </c>
      <c r="K5" s="2">
        <f ca="1">VALUE(Table_A__Regular_Holidays[[#This Row],[Column1]]&amp;", "&amp;YEAR($A$2))</f>
        <v>45023</v>
      </c>
    </row>
    <row r="6" spans="1:11" x14ac:dyDescent="0.25">
      <c r="A6" s="3"/>
      <c r="B6" s="3"/>
      <c r="H6" t="s">
        <v>10</v>
      </c>
      <c r="I6" t="s">
        <v>11</v>
      </c>
      <c r="J6" t="str">
        <f>IF(ISNA(_xlfn.TEXTBEFORE(Table_A__Regular_Holidays[[#This Row],[Date]]," (")),Table_A__Regular_Holidays[[#This Row],[Date]],_xlfn.TEXTBEFORE(Table_A__Regular_Holidays[[#This Row],[Date]]," ("))</f>
        <v>April 21</v>
      </c>
      <c r="K6" s="2">
        <f ca="1">VALUE(Table_A__Regular_Holidays[[#This Row],[Column1]]&amp;", "&amp;YEAR($A$2))</f>
        <v>45037</v>
      </c>
    </row>
    <row r="7" spans="1:11" x14ac:dyDescent="0.25">
      <c r="H7" t="s">
        <v>12</v>
      </c>
      <c r="I7" t="s">
        <v>13</v>
      </c>
      <c r="J7" t="str">
        <f>IF(ISNA(_xlfn.TEXTBEFORE(Table_A__Regular_Holidays[[#This Row],[Date]]," (")),Table_A__Regular_Holidays[[#This Row],[Date]],_xlfn.TEXTBEFORE(Table_A__Regular_Holidays[[#This Row],[Date]]," ("))</f>
        <v>May 1</v>
      </c>
      <c r="K7" s="2">
        <f ca="1">VALUE(Table_A__Regular_Holidays[[#This Row],[Column1]]&amp;", "&amp;YEAR($A$2))</f>
        <v>45047</v>
      </c>
    </row>
    <row r="8" spans="1:11" x14ac:dyDescent="0.25">
      <c r="H8" t="s">
        <v>14</v>
      </c>
      <c r="I8" t="s">
        <v>15</v>
      </c>
      <c r="J8" t="str">
        <f>IF(ISNA(_xlfn.TEXTBEFORE(Table_A__Regular_Holidays[[#This Row],[Date]]," (")),Table_A__Regular_Holidays[[#This Row],[Date]],_xlfn.TEXTBEFORE(Table_A__Regular_Holidays[[#This Row],[Date]]," ("))</f>
        <v>June 12</v>
      </c>
      <c r="K8" s="2">
        <f ca="1">VALUE(Table_A__Regular_Holidays[[#This Row],[Column1]]&amp;", "&amp;YEAR($A$2))</f>
        <v>45089</v>
      </c>
    </row>
    <row r="9" spans="1:11" x14ac:dyDescent="0.25">
      <c r="H9" t="s">
        <v>16</v>
      </c>
      <c r="I9" t="s">
        <v>17</v>
      </c>
      <c r="J9" t="str">
        <f>IF(ISNA(_xlfn.TEXTBEFORE(Table_A__Regular_Holidays[[#This Row],[Date]]," (")),Table_A__Regular_Holidays[[#This Row],[Date]],_xlfn.TEXTBEFORE(Table_A__Regular_Holidays[[#This Row],[Date]]," ("))</f>
        <v>August 28</v>
      </c>
      <c r="K9" s="2">
        <f ca="1">VALUE(Table_A__Regular_Holidays[[#This Row],[Column1]]&amp;", "&amp;YEAR($A$2))</f>
        <v>45166</v>
      </c>
    </row>
    <row r="10" spans="1:11" x14ac:dyDescent="0.25">
      <c r="H10" t="s">
        <v>18</v>
      </c>
      <c r="I10" t="s">
        <v>19</v>
      </c>
      <c r="J10" t="str">
        <f>IF(ISNA(_xlfn.TEXTBEFORE(Table_A__Regular_Holidays[[#This Row],[Date]]," (")),Table_A__Regular_Holidays[[#This Row],[Date]],_xlfn.TEXTBEFORE(Table_A__Regular_Holidays[[#This Row],[Date]]," ("))</f>
        <v>November 27</v>
      </c>
      <c r="K10" s="2">
        <f ca="1">VALUE(Table_A__Regular_Holidays[[#This Row],[Column1]]&amp;", "&amp;YEAR($A$2))</f>
        <v>45257</v>
      </c>
    </row>
    <row r="11" spans="1:11" x14ac:dyDescent="0.25">
      <c r="H11" t="s">
        <v>20</v>
      </c>
      <c r="I11" t="s">
        <v>21</v>
      </c>
      <c r="J11" t="str">
        <f>IF(ISNA(_xlfn.TEXTBEFORE(Table_A__Regular_Holidays[[#This Row],[Date]]," (")),Table_A__Regular_Holidays[[#This Row],[Date]],_xlfn.TEXTBEFORE(Table_A__Regular_Holidays[[#This Row],[Date]]," ("))</f>
        <v>December 25</v>
      </c>
      <c r="K11" s="2">
        <f ca="1">VALUE(Table_A__Regular_Holidays[[#This Row],[Column1]]&amp;", "&amp;YEAR($A$2))</f>
        <v>45285</v>
      </c>
    </row>
    <row r="12" spans="1:11" x14ac:dyDescent="0.25">
      <c r="H12" t="s">
        <v>22</v>
      </c>
      <c r="I12" t="s">
        <v>23</v>
      </c>
      <c r="J12" t="str">
        <f>IF(ISNA(_xlfn.TEXTBEFORE(Table_A__Regular_Holidays[[#This Row],[Date]]," (")),Table_A__Regular_Holidays[[#This Row],[Date]],_xlfn.TEXTBEFORE(Table_A__Regular_Holidays[[#This Row],[Date]]," ("))</f>
        <v>December 30</v>
      </c>
      <c r="K12" s="2">
        <f ca="1">VALUE(Table_A__Regular_Holidays[[#This Row],[Column1]]&amp;", "&amp;YEAR($A$2))</f>
        <v>45290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I D A A B Q S w M E F A A C A A g A I k m v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I k m v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J J r 1 b l c j d 0 3 A A A A D Y B A A A T A B w A R m 9 y b X V s Y X M v U 2 V j d G l v b j E u b S C i G A A o o B Q A A A A A A A A A A A A A A A A A A A A A A A A A A A B t j s F q g 0 A Q h u + C 7 z B s L g p m T a 8 N O R Q b 6 L E 0 Q g + l h 4 m O u r D Z F X e M T c V 3 7 2 7 N p d C 5 z P D 9 M N / v q G J l D Z z W / b C P o z h y H Q 5 U w 0 Y 8 A b x R O 2 o c 4 M V q V e P N C T i A J o 4 j 8 H O y 4 1 C R J + 9 0 l q / Y U h K O w h o m w y 4 R H X P v H v N 8 m i Z p m 0 Z V C n W L 3 8 R M s r V X 2 X e 5 w e C d V E 3 b 7 q 7 I R Z p m q + A Z G X f + / y q a d 8 t H I J / 3 d C O K D k 3 r q 5 a 3 n k K z E s + a Z D m g c Y 0 d L o X V 4 8 W E 0 C W / r 7 J 5 F s e r L y c y Y I + B 6 Y u X D G b h Y / o D l z S O l P l X t P 8 B U E s B A i 0 A F A A C A A g A I k m v V j i y G d 2 k A A A A 9 g A A A B I A A A A A A A A A A A A A A A A A A A A A A E N v b m Z p Z y 9 Q Y W N r Y W d l L n h t b F B L A Q I t A B Q A A g A I A C J J r 1 Y P y u m r p A A A A O k A A A A T A A A A A A A A A A A A A A A A A P A A A A B b Q 2 9 u d G V u d F 9 U e X B l c 1 0 u e G 1 s U E s B A i 0 A F A A C A A g A I k m v V u V y N 3 T c A A A A N g E A A B M A A A A A A A A A A A A A A A A A 4 Q E A A E Z v c m 1 1 b G F z L 1 N l Y 3 R p b 2 4 x L m 1 Q S w U G A A A A A A M A A w D C A A A A C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g k A A A A A A A B c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S U y M C U y M F J l Z 3 V s Y X I l M j B I b 2 x p Z G F 5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0 F f X 1 J l Z 3 V s Y X J f S G 9 s a W R h e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V U M D E 6 M D k 6 M D U u N D M x M z I x M l o i I C 8 + P E V u d H J 5 I F R 5 c G U 9 I k Z p b G x D b 2 x 1 b W 5 U e X B l c y I g V m F s d W U 9 I n N C Z 1 k 9 I i A v P j x F b n R y e S B U e X B l P S J G a W x s Q 2 9 s d W 1 u T m F t Z X M i I F Z h b H V l P S J z W y Z x d W 9 0 O 0 V 2 Z W 5 0 J n F 1 b 3 Q 7 L C Z x d W 9 0 O 0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I C B S Z W d 1 b G F y I E h v b G l k Y X l z L 0 F 1 d G 9 S Z W 1 v d m V k Q 2 9 s d W 1 u c z E u e 0 V 2 Z W 5 0 L D B 9 J n F 1 b 3 Q 7 L C Z x d W 9 0 O 1 N l Y 3 R p b 2 4 x L 0 E g I F J l Z 3 V s Y X I g S G 9 s a W R h e X M v Q X V 0 b 1 J l b W 9 2 Z W R D b 2 x 1 b W 5 z M S 5 7 R G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I C B S Z W d 1 b G F y I E h v b G l k Y X l z L 0 F 1 d G 9 S Z W 1 v d m V k Q 2 9 s d W 1 u c z E u e 0 V 2 Z W 5 0 L D B 9 J n F 1 b 3 Q 7 L C Z x d W 9 0 O 1 N l Y 3 R p b 2 4 x L 0 E g I F J l Z 3 V s Y X I g S G 9 s a W R h e X M v Q X V 0 b 1 J l b W 9 2 Z W R D b 2 x 1 b W 5 z M S 5 7 R G F 0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S U y M C U y M F J l Z 3 V s Y X I l M j B I b 2 x p Z G F 5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J T I w U m V n d W x h c i U y M E h v b G l k Y X l z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C U y M F J l Z 3 V s Y X I l M j B I b 2 x p Z G F 5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G f Y E A m R N Q a 5 L a c i c j / P Q A A A A A A I A A A A A A B B m A A A A A Q A A I A A A A H q e 8 I r e P 8 g M A H 3 G m S D p b i e w v K 3 i I u 0 3 8 Q a 5 3 t z K l 3 5 u A A A A A A 6 A A A A A A g A A I A A A A P r x 2 v 8 I p w l R A 3 l X x K J W s p 7 Q S 0 D b c z m X w 5 h S u 9 + g o 3 9 K U A A A A P k r g E 6 B f s 2 l 7 W x e b 0 P c e P 0 Z 9 5 s g E C 1 5 k m o i b W 8 5 s J Z 4 E S 3 A T Q t 4 B k 1 L G r G Q a L h E t n 7 / 1 0 H l O / 2 h v + C m B q n i Z m Q t t g j X j g j L H Y R Y b x P d V f Z 7 Q A A A A N R S L U W y x u q 3 J 1 s b u F / Y x y g a I I t h y C o 4 E E F G 0 G Z B b B 5 g E x 0 3 U l a B I A V r m R P l L P p / 7 a Y s Q c W A 5 C G u s g f x t w 2 e z R A = < / D a t a M a s h u p > 
</file>

<file path=customXml/itemProps1.xml><?xml version="1.0" encoding="utf-8"?>
<ds:datastoreItem xmlns:ds="http://schemas.openxmlformats.org/officeDocument/2006/customXml" ds:itemID="{14AC0ED9-371A-4209-BD6B-00EB26C02F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Galas, Fitzgerald Dave</cp:lastModifiedBy>
  <dcterms:created xsi:type="dcterms:W3CDTF">2015-06-05T18:17:20Z</dcterms:created>
  <dcterms:modified xsi:type="dcterms:W3CDTF">2023-06-19T10:41:01Z</dcterms:modified>
</cp:coreProperties>
</file>