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ropbox\YouTubePosts\KmeansWithExcel\"/>
    </mc:Choice>
  </mc:AlternateContent>
  <xr:revisionPtr revIDLastSave="0" documentId="13_ncr:1_{B3BEBDD7-ABE4-4EB1-8BCF-1090B76F73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ris" sheetId="1" r:id="rId1"/>
  </sheets>
  <definedNames>
    <definedName name="ExternalData_1" localSheetId="0" hidden="1">iris!$R$3:$V$6</definedName>
    <definedName name="ExternalData_2" localSheetId="0" hidden="1">iris!$Y$3:$AC$6</definedName>
    <definedName name="ExternalData_3" localSheetId="0" hidden="1">iris!$AF$3:$AJ$6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4" i="1" l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F150" i="1" s="1"/>
  <c r="AJ151" i="1"/>
  <c r="AJ152" i="1"/>
  <c r="AJ153" i="1"/>
  <c r="AJ154" i="1"/>
  <c r="AJ155" i="1"/>
  <c r="AJ156" i="1"/>
  <c r="AJ157" i="1"/>
  <c r="AJ158" i="1"/>
  <c r="AF158" i="1" s="1"/>
  <c r="AJ159" i="1"/>
  <c r="AJ160" i="1"/>
  <c r="AF160" i="1" s="1"/>
  <c r="AJ161" i="1"/>
  <c r="AJ162" i="1"/>
  <c r="AJ16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F101" i="1" s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F114" i="1" s="1"/>
  <c r="AI115" i="1"/>
  <c r="AI116" i="1"/>
  <c r="AI117" i="1"/>
  <c r="AI118" i="1"/>
  <c r="AI119" i="1"/>
  <c r="AI120" i="1"/>
  <c r="AI121" i="1"/>
  <c r="AI122" i="1"/>
  <c r="AI123" i="1"/>
  <c r="AI124" i="1"/>
  <c r="AF124" i="1" s="1"/>
  <c r="AI125" i="1"/>
  <c r="AI126" i="1"/>
  <c r="AI127" i="1"/>
  <c r="AI128" i="1"/>
  <c r="AI129" i="1"/>
  <c r="AI130" i="1"/>
  <c r="AI131" i="1"/>
  <c r="AF131" i="1" s="1"/>
  <c r="AI132" i="1"/>
  <c r="AI133" i="1"/>
  <c r="AI134" i="1"/>
  <c r="AI135" i="1"/>
  <c r="AF135" i="1" s="1"/>
  <c r="AI136" i="1"/>
  <c r="AI137" i="1"/>
  <c r="AI138" i="1"/>
  <c r="AF138" i="1" s="1"/>
  <c r="AI139" i="1"/>
  <c r="AI140" i="1"/>
  <c r="AI141" i="1"/>
  <c r="AI142" i="1"/>
  <c r="AF142" i="1" s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F155" i="1" s="1"/>
  <c r="AI156" i="1"/>
  <c r="AI157" i="1"/>
  <c r="AI158" i="1"/>
  <c r="AI159" i="1"/>
  <c r="AI160" i="1"/>
  <c r="AI161" i="1"/>
  <c r="AI162" i="1"/>
  <c r="AI16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F25" i="1" s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F37" i="1" s="1"/>
  <c r="AH38" i="1"/>
  <c r="AH39" i="1"/>
  <c r="AH40" i="1"/>
  <c r="AH41" i="1"/>
  <c r="AH42" i="1"/>
  <c r="AH43" i="1"/>
  <c r="AF43" i="1" s="1"/>
  <c r="AH44" i="1"/>
  <c r="AH45" i="1"/>
  <c r="AH46" i="1"/>
  <c r="AH47" i="1"/>
  <c r="AH48" i="1"/>
  <c r="AH49" i="1"/>
  <c r="AF49" i="1" s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F61" i="1" s="1"/>
  <c r="AH62" i="1"/>
  <c r="AH63" i="1"/>
  <c r="AH64" i="1"/>
  <c r="AH65" i="1"/>
  <c r="AH66" i="1"/>
  <c r="AH67" i="1"/>
  <c r="AF67" i="1" s="1"/>
  <c r="AH68" i="1"/>
  <c r="AH69" i="1"/>
  <c r="AH70" i="1"/>
  <c r="AH71" i="1"/>
  <c r="AH72" i="1"/>
  <c r="AH73" i="1"/>
  <c r="AF73" i="1" s="1"/>
  <c r="AH74" i="1"/>
  <c r="AH75" i="1"/>
  <c r="AH76" i="1"/>
  <c r="AH77" i="1"/>
  <c r="AH78" i="1"/>
  <c r="AH79" i="1"/>
  <c r="AF79" i="1" s="1"/>
  <c r="AH80" i="1"/>
  <c r="AH81" i="1"/>
  <c r="AH82" i="1"/>
  <c r="AH83" i="1"/>
  <c r="AH84" i="1"/>
  <c r="AH85" i="1"/>
  <c r="AF85" i="1" s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F97" i="1" s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F109" i="1" s="1"/>
  <c r="AH110" i="1"/>
  <c r="AH111" i="1"/>
  <c r="AH112" i="1"/>
  <c r="AH113" i="1"/>
  <c r="AF113" i="1" s="1"/>
  <c r="AH114" i="1"/>
  <c r="AH115" i="1"/>
  <c r="AH116" i="1"/>
  <c r="AH117" i="1"/>
  <c r="AH118" i="1"/>
  <c r="AH119" i="1"/>
  <c r="AH120" i="1"/>
  <c r="AH121" i="1"/>
  <c r="AF121" i="1" s="1"/>
  <c r="AH122" i="1"/>
  <c r="AH123" i="1"/>
  <c r="AH124" i="1"/>
  <c r="AH125" i="1"/>
  <c r="AF125" i="1" s="1"/>
  <c r="AH126" i="1"/>
  <c r="AH127" i="1"/>
  <c r="AH128" i="1"/>
  <c r="AH129" i="1"/>
  <c r="AH130" i="1"/>
  <c r="AH131" i="1"/>
  <c r="AH132" i="1"/>
  <c r="AH133" i="1"/>
  <c r="AF133" i="1" s="1"/>
  <c r="AH134" i="1"/>
  <c r="AH135" i="1"/>
  <c r="AH136" i="1"/>
  <c r="AH137" i="1"/>
  <c r="AF137" i="1" s="1"/>
  <c r="AH138" i="1"/>
  <c r="AH139" i="1"/>
  <c r="AH140" i="1"/>
  <c r="AH141" i="1"/>
  <c r="AH142" i="1"/>
  <c r="AH143" i="1"/>
  <c r="AH144" i="1"/>
  <c r="AF144" i="1" s="1"/>
  <c r="AH145" i="1"/>
  <c r="AF145" i="1" s="1"/>
  <c r="AH146" i="1"/>
  <c r="AH147" i="1"/>
  <c r="AH148" i="1"/>
  <c r="AH149" i="1"/>
  <c r="AH150" i="1"/>
  <c r="AH151" i="1"/>
  <c r="AH152" i="1"/>
  <c r="AH153" i="1"/>
  <c r="AH154" i="1"/>
  <c r="AH155" i="1"/>
  <c r="AH156" i="1"/>
  <c r="AF156" i="1" s="1"/>
  <c r="AH157" i="1"/>
  <c r="AF157" i="1" s="1"/>
  <c r="AH158" i="1"/>
  <c r="AH159" i="1"/>
  <c r="AH160" i="1"/>
  <c r="AH161" i="1"/>
  <c r="AH162" i="1"/>
  <c r="AH163" i="1"/>
  <c r="AF154" i="1"/>
  <c r="AF153" i="1"/>
  <c r="AF152" i="1"/>
  <c r="AF148" i="1"/>
  <c r="AF147" i="1"/>
  <c r="AF146" i="1"/>
  <c r="AF143" i="1"/>
  <c r="AF141" i="1"/>
  <c r="AF140" i="1"/>
  <c r="AF136" i="1"/>
  <c r="AF134" i="1"/>
  <c r="AF132" i="1"/>
  <c r="AF130" i="1"/>
  <c r="AF129" i="1"/>
  <c r="AF128" i="1"/>
  <c r="AF126" i="1"/>
  <c r="AF123" i="1"/>
  <c r="AF122" i="1"/>
  <c r="AF120" i="1"/>
  <c r="AF119" i="1"/>
  <c r="AF118" i="1"/>
  <c r="AF117" i="1"/>
  <c r="AF116" i="1"/>
  <c r="AF112" i="1"/>
  <c r="AF111" i="1"/>
  <c r="AF110" i="1"/>
  <c r="AF108" i="1"/>
  <c r="AF107" i="1"/>
  <c r="AF106" i="1"/>
  <c r="AF105" i="1"/>
  <c r="AF104" i="1"/>
  <c r="AF102" i="1"/>
  <c r="AF100" i="1"/>
  <c r="AF99" i="1"/>
  <c r="AF98" i="1"/>
  <c r="AF96" i="1"/>
  <c r="AF95" i="1"/>
  <c r="AF94" i="1"/>
  <c r="AF93" i="1"/>
  <c r="AF92" i="1"/>
  <c r="AF90" i="1"/>
  <c r="AF89" i="1"/>
  <c r="AF88" i="1"/>
  <c r="AF87" i="1"/>
  <c r="AF86" i="1"/>
  <c r="AF84" i="1"/>
  <c r="AF83" i="1"/>
  <c r="AF82" i="1"/>
  <c r="AF81" i="1"/>
  <c r="AF80" i="1"/>
  <c r="AF78" i="1"/>
  <c r="AF77" i="1"/>
  <c r="AF76" i="1"/>
  <c r="AF75" i="1"/>
  <c r="AF74" i="1"/>
  <c r="AF72" i="1"/>
  <c r="AF71" i="1"/>
  <c r="AF70" i="1"/>
  <c r="AF69" i="1"/>
  <c r="AF68" i="1"/>
  <c r="AF66" i="1"/>
  <c r="AF65" i="1"/>
  <c r="AF64" i="1"/>
  <c r="AF63" i="1"/>
  <c r="AF62" i="1"/>
  <c r="AF60" i="1"/>
  <c r="AF59" i="1"/>
  <c r="AF58" i="1"/>
  <c r="AF57" i="1"/>
  <c r="AF56" i="1"/>
  <c r="AF55" i="1"/>
  <c r="AF54" i="1"/>
  <c r="AF53" i="1"/>
  <c r="AF52" i="1"/>
  <c r="AF51" i="1"/>
  <c r="AF50" i="1"/>
  <c r="AF48" i="1"/>
  <c r="AF47" i="1"/>
  <c r="AF46" i="1"/>
  <c r="AF45" i="1"/>
  <c r="AF44" i="1"/>
  <c r="AF42" i="1"/>
  <c r="AF41" i="1"/>
  <c r="AF40" i="1"/>
  <c r="AF39" i="1"/>
  <c r="AF38" i="1"/>
  <c r="AF36" i="1"/>
  <c r="AF35" i="1"/>
  <c r="AF34" i="1"/>
  <c r="AF33" i="1"/>
  <c r="AF32" i="1"/>
  <c r="AF31" i="1"/>
  <c r="AF30" i="1"/>
  <c r="AF29" i="1"/>
  <c r="AF28" i="1"/>
  <c r="AF27" i="1"/>
  <c r="AF26" i="1"/>
  <c r="AF24" i="1"/>
  <c r="AF23" i="1"/>
  <c r="AF22" i="1"/>
  <c r="AF21" i="1"/>
  <c r="AF20" i="1"/>
  <c r="AF19" i="1"/>
  <c r="AF18" i="1"/>
  <c r="AF17" i="1"/>
  <c r="AF16" i="1"/>
  <c r="AF15" i="1"/>
  <c r="AF14" i="1"/>
  <c r="AC14" i="1"/>
  <c r="AC15" i="1"/>
  <c r="AC16" i="1"/>
  <c r="AC17" i="1"/>
  <c r="AC18" i="1"/>
  <c r="AC19" i="1"/>
  <c r="AC20" i="1"/>
  <c r="AC21" i="1"/>
  <c r="AC22" i="1"/>
  <c r="AC23" i="1"/>
  <c r="AC24" i="1"/>
  <c r="Y24" i="1" s="1"/>
  <c r="AC25" i="1"/>
  <c r="AC26" i="1"/>
  <c r="AC27" i="1"/>
  <c r="AC28" i="1"/>
  <c r="AC29" i="1"/>
  <c r="AC30" i="1"/>
  <c r="AC31" i="1"/>
  <c r="AC32" i="1"/>
  <c r="AC33" i="1"/>
  <c r="AC34" i="1"/>
  <c r="AC35" i="1"/>
  <c r="AC36" i="1"/>
  <c r="Y36" i="1" s="1"/>
  <c r="AC37" i="1"/>
  <c r="AC38" i="1"/>
  <c r="AC39" i="1"/>
  <c r="AC40" i="1"/>
  <c r="AC41" i="1"/>
  <c r="AC42" i="1"/>
  <c r="AC43" i="1"/>
  <c r="AC44" i="1"/>
  <c r="AC45" i="1"/>
  <c r="AC46" i="1"/>
  <c r="AC47" i="1"/>
  <c r="AC48" i="1"/>
  <c r="Y48" i="1" s="1"/>
  <c r="AC49" i="1"/>
  <c r="AC50" i="1"/>
  <c r="AC51" i="1"/>
  <c r="AC52" i="1"/>
  <c r="AC53" i="1"/>
  <c r="AC54" i="1"/>
  <c r="AC55" i="1"/>
  <c r="AC56" i="1"/>
  <c r="AC57" i="1"/>
  <c r="AC58" i="1"/>
  <c r="AC59" i="1"/>
  <c r="AC60" i="1"/>
  <c r="Y60" i="1" s="1"/>
  <c r="AC61" i="1"/>
  <c r="AC62" i="1"/>
  <c r="AC63" i="1"/>
  <c r="AC64" i="1"/>
  <c r="AC65" i="1"/>
  <c r="AC66" i="1"/>
  <c r="AC67" i="1"/>
  <c r="AC68" i="1"/>
  <c r="AC69" i="1"/>
  <c r="AC70" i="1"/>
  <c r="AC71" i="1"/>
  <c r="Y71" i="1" s="1"/>
  <c r="AC72" i="1"/>
  <c r="Y72" i="1" s="1"/>
  <c r="AC73" i="1"/>
  <c r="AC74" i="1"/>
  <c r="AC75" i="1"/>
  <c r="AC76" i="1"/>
  <c r="AC77" i="1"/>
  <c r="AC78" i="1"/>
  <c r="AC79" i="1"/>
  <c r="AC80" i="1"/>
  <c r="AC81" i="1"/>
  <c r="AC82" i="1"/>
  <c r="AC83" i="1"/>
  <c r="Y83" i="1" s="1"/>
  <c r="AC84" i="1"/>
  <c r="Y84" i="1" s="1"/>
  <c r="AC85" i="1"/>
  <c r="AC86" i="1"/>
  <c r="AC87" i="1"/>
  <c r="AC88" i="1"/>
  <c r="AC89" i="1"/>
  <c r="AC90" i="1"/>
  <c r="AC91" i="1"/>
  <c r="AC92" i="1"/>
  <c r="AC93" i="1"/>
  <c r="AC94" i="1"/>
  <c r="AC95" i="1"/>
  <c r="Y95" i="1" s="1"/>
  <c r="AC96" i="1"/>
  <c r="Y96" i="1" s="1"/>
  <c r="AC97" i="1"/>
  <c r="AC98" i="1"/>
  <c r="AC99" i="1"/>
  <c r="AC100" i="1"/>
  <c r="AC101" i="1"/>
  <c r="AC102" i="1"/>
  <c r="AC103" i="1"/>
  <c r="AC104" i="1"/>
  <c r="AC105" i="1"/>
  <c r="AC106" i="1"/>
  <c r="AC107" i="1"/>
  <c r="Y107" i="1" s="1"/>
  <c r="AC108" i="1"/>
  <c r="Y108" i="1" s="1"/>
  <c r="AC109" i="1"/>
  <c r="AC110" i="1"/>
  <c r="AC111" i="1"/>
  <c r="Y111" i="1" s="1"/>
  <c r="AC112" i="1"/>
  <c r="AC113" i="1"/>
  <c r="AC114" i="1"/>
  <c r="AC115" i="1"/>
  <c r="AC116" i="1"/>
  <c r="AC117" i="1"/>
  <c r="AC118" i="1"/>
  <c r="AC119" i="1"/>
  <c r="Y119" i="1" s="1"/>
  <c r="AC120" i="1"/>
  <c r="Y120" i="1" s="1"/>
  <c r="AC121" i="1"/>
  <c r="AC122" i="1"/>
  <c r="AC123" i="1"/>
  <c r="Y123" i="1" s="1"/>
  <c r="AC124" i="1"/>
  <c r="AC125" i="1"/>
  <c r="AC126" i="1"/>
  <c r="AC127" i="1"/>
  <c r="AC128" i="1"/>
  <c r="AC129" i="1"/>
  <c r="AC130" i="1"/>
  <c r="AC131" i="1"/>
  <c r="AC132" i="1"/>
  <c r="Y132" i="1" s="1"/>
  <c r="AC133" i="1"/>
  <c r="AC134" i="1"/>
  <c r="AC135" i="1"/>
  <c r="Y135" i="1" s="1"/>
  <c r="AC136" i="1"/>
  <c r="Y136" i="1" s="1"/>
  <c r="AC137" i="1"/>
  <c r="AC138" i="1"/>
  <c r="AC139" i="1"/>
  <c r="AC140" i="1"/>
  <c r="AC141" i="1"/>
  <c r="AC142" i="1"/>
  <c r="AC143" i="1"/>
  <c r="Y143" i="1" s="1"/>
  <c r="AC144" i="1"/>
  <c r="AC145" i="1"/>
  <c r="AC146" i="1"/>
  <c r="AC147" i="1"/>
  <c r="Y147" i="1" s="1"/>
  <c r="AC148" i="1"/>
  <c r="AC149" i="1"/>
  <c r="AC150" i="1"/>
  <c r="AC151" i="1"/>
  <c r="AC152" i="1"/>
  <c r="AC153" i="1"/>
  <c r="AC154" i="1"/>
  <c r="AC155" i="1"/>
  <c r="Y155" i="1" s="1"/>
  <c r="AC156" i="1"/>
  <c r="Y156" i="1" s="1"/>
  <c r="AC157" i="1"/>
  <c r="AC158" i="1"/>
  <c r="AC159" i="1"/>
  <c r="AC160" i="1"/>
  <c r="Y160" i="1" s="1"/>
  <c r="AC161" i="1"/>
  <c r="AC162" i="1"/>
  <c r="AC16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Y137" i="1" s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Y149" i="1" s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Y126" i="1" s="1"/>
  <c r="AA127" i="1"/>
  <c r="AA128" i="1"/>
  <c r="AA129" i="1"/>
  <c r="AA130" i="1"/>
  <c r="Y130" i="1" s="1"/>
  <c r="AA131" i="1"/>
  <c r="AA132" i="1"/>
  <c r="AA133" i="1"/>
  <c r="AA134" i="1"/>
  <c r="Y134" i="1" s="1"/>
  <c r="AA135" i="1"/>
  <c r="AA136" i="1"/>
  <c r="AA137" i="1"/>
  <c r="AA138" i="1"/>
  <c r="Y138" i="1" s="1"/>
  <c r="AA139" i="1"/>
  <c r="AA140" i="1"/>
  <c r="AA141" i="1"/>
  <c r="AA142" i="1"/>
  <c r="Y142" i="1" s="1"/>
  <c r="AA143" i="1"/>
  <c r="AA144" i="1"/>
  <c r="AA145" i="1"/>
  <c r="AA146" i="1"/>
  <c r="Y146" i="1" s="1"/>
  <c r="AA147" i="1"/>
  <c r="AA148" i="1"/>
  <c r="AA149" i="1"/>
  <c r="AA150" i="1"/>
  <c r="Y150" i="1" s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Y162" i="1" s="1"/>
  <c r="AA163" i="1"/>
  <c r="Y157" i="1"/>
  <c r="Y153" i="1"/>
  <c r="Y152" i="1"/>
  <c r="Y145" i="1"/>
  <c r="Y141" i="1"/>
  <c r="Y140" i="1"/>
  <c r="Y139" i="1"/>
  <c r="Y133" i="1"/>
  <c r="Y131" i="1"/>
  <c r="Y129" i="1"/>
  <c r="Y128" i="1"/>
  <c r="Y127" i="1"/>
  <c r="Y125" i="1"/>
  <c r="Y124" i="1"/>
  <c r="Y122" i="1"/>
  <c r="Y121" i="1"/>
  <c r="Y118" i="1"/>
  <c r="Y117" i="1"/>
  <c r="Y116" i="1"/>
  <c r="Y115" i="1"/>
  <c r="Y114" i="1"/>
  <c r="Y113" i="1"/>
  <c r="Y112" i="1"/>
  <c r="Y110" i="1"/>
  <c r="Y109" i="1"/>
  <c r="Y106" i="1"/>
  <c r="Y105" i="1"/>
  <c r="Y104" i="1"/>
  <c r="Y103" i="1"/>
  <c r="Y102" i="1"/>
  <c r="Y101" i="1"/>
  <c r="Y100" i="1"/>
  <c r="Y99" i="1"/>
  <c r="Y98" i="1"/>
  <c r="Y97" i="1"/>
  <c r="Y94" i="1"/>
  <c r="Y93" i="1"/>
  <c r="Y92" i="1"/>
  <c r="Y91" i="1"/>
  <c r="Y90" i="1"/>
  <c r="Y89" i="1"/>
  <c r="Y88" i="1"/>
  <c r="Y87" i="1"/>
  <c r="Y86" i="1"/>
  <c r="Y85" i="1"/>
  <c r="Y82" i="1"/>
  <c r="Y81" i="1"/>
  <c r="Y80" i="1"/>
  <c r="Y79" i="1"/>
  <c r="Y78" i="1"/>
  <c r="Y77" i="1"/>
  <c r="Y76" i="1"/>
  <c r="Y75" i="1"/>
  <c r="Y74" i="1"/>
  <c r="Y73" i="1"/>
  <c r="Y70" i="1"/>
  <c r="Y69" i="1"/>
  <c r="Y68" i="1"/>
  <c r="Y67" i="1"/>
  <c r="Y66" i="1"/>
  <c r="Y65" i="1"/>
  <c r="Y64" i="1"/>
  <c r="Y63" i="1"/>
  <c r="Y62" i="1"/>
  <c r="Y61" i="1"/>
  <c r="Y59" i="1"/>
  <c r="Y58" i="1"/>
  <c r="Y57" i="1"/>
  <c r="Y56" i="1"/>
  <c r="Y55" i="1"/>
  <c r="Y54" i="1"/>
  <c r="Y53" i="1"/>
  <c r="Y52" i="1"/>
  <c r="Y51" i="1"/>
  <c r="Y50" i="1"/>
  <c r="Y49" i="1"/>
  <c r="Y47" i="1"/>
  <c r="Y46" i="1"/>
  <c r="Y45" i="1"/>
  <c r="Y44" i="1"/>
  <c r="Y43" i="1"/>
  <c r="Y42" i="1"/>
  <c r="Y41" i="1"/>
  <c r="Y40" i="1"/>
  <c r="Y39" i="1"/>
  <c r="Y38" i="1"/>
  <c r="Y37" i="1"/>
  <c r="Y35" i="1"/>
  <c r="Y34" i="1"/>
  <c r="Y33" i="1"/>
  <c r="Y32" i="1"/>
  <c r="Y31" i="1"/>
  <c r="Y30" i="1"/>
  <c r="Y29" i="1"/>
  <c r="Y28" i="1"/>
  <c r="Y27" i="1"/>
  <c r="Y26" i="1"/>
  <c r="Y25" i="1"/>
  <c r="Y23" i="1"/>
  <c r="Y22" i="1"/>
  <c r="Y21" i="1"/>
  <c r="Y20" i="1"/>
  <c r="Y19" i="1"/>
  <c r="Y18" i="1"/>
  <c r="Y17" i="1"/>
  <c r="Y16" i="1"/>
  <c r="Y15" i="1"/>
  <c r="Y14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T14" i="1"/>
  <c r="T15" i="1"/>
  <c r="T16" i="1"/>
  <c r="T17" i="1"/>
  <c r="T18" i="1"/>
  <c r="T19" i="1"/>
  <c r="T20" i="1"/>
  <c r="T21" i="1"/>
  <c r="R21" i="1" s="1"/>
  <c r="T22" i="1"/>
  <c r="T23" i="1"/>
  <c r="R23" i="1" s="1"/>
  <c r="T24" i="1"/>
  <c r="R24" i="1" s="1"/>
  <c r="T25" i="1"/>
  <c r="T26" i="1"/>
  <c r="T27" i="1"/>
  <c r="T28" i="1"/>
  <c r="T29" i="1"/>
  <c r="T30" i="1"/>
  <c r="T31" i="1"/>
  <c r="T32" i="1"/>
  <c r="T33" i="1"/>
  <c r="R33" i="1" s="1"/>
  <c r="T34" i="1"/>
  <c r="T35" i="1"/>
  <c r="R35" i="1" s="1"/>
  <c r="T36" i="1"/>
  <c r="R36" i="1" s="1"/>
  <c r="T37" i="1"/>
  <c r="T38" i="1"/>
  <c r="T39" i="1"/>
  <c r="T40" i="1"/>
  <c r="T41" i="1"/>
  <c r="T42" i="1"/>
  <c r="T43" i="1"/>
  <c r="T44" i="1"/>
  <c r="T45" i="1"/>
  <c r="R45" i="1" s="1"/>
  <c r="T46" i="1"/>
  <c r="T47" i="1"/>
  <c r="R47" i="1" s="1"/>
  <c r="T48" i="1"/>
  <c r="R48" i="1" s="1"/>
  <c r="T49" i="1"/>
  <c r="T50" i="1"/>
  <c r="T51" i="1"/>
  <c r="T52" i="1"/>
  <c r="T53" i="1"/>
  <c r="T54" i="1"/>
  <c r="T55" i="1"/>
  <c r="T56" i="1"/>
  <c r="T57" i="1"/>
  <c r="R57" i="1" s="1"/>
  <c r="T58" i="1"/>
  <c r="T59" i="1"/>
  <c r="R59" i="1" s="1"/>
  <c r="T60" i="1"/>
  <c r="R60" i="1" s="1"/>
  <c r="T61" i="1"/>
  <c r="T62" i="1"/>
  <c r="T63" i="1"/>
  <c r="T64" i="1"/>
  <c r="T65" i="1"/>
  <c r="T66" i="1"/>
  <c r="T67" i="1"/>
  <c r="T68" i="1"/>
  <c r="T69" i="1"/>
  <c r="R69" i="1" s="1"/>
  <c r="T70" i="1"/>
  <c r="T71" i="1"/>
  <c r="R71" i="1" s="1"/>
  <c r="T72" i="1"/>
  <c r="R72" i="1" s="1"/>
  <c r="T73" i="1"/>
  <c r="T74" i="1"/>
  <c r="T75" i="1"/>
  <c r="T76" i="1"/>
  <c r="T77" i="1"/>
  <c r="T78" i="1"/>
  <c r="T79" i="1"/>
  <c r="T80" i="1"/>
  <c r="T81" i="1"/>
  <c r="R81" i="1" s="1"/>
  <c r="T82" i="1"/>
  <c r="T83" i="1"/>
  <c r="R83" i="1" s="1"/>
  <c r="T84" i="1"/>
  <c r="R84" i="1" s="1"/>
  <c r="T85" i="1"/>
  <c r="T86" i="1"/>
  <c r="T87" i="1"/>
  <c r="R87" i="1" s="1"/>
  <c r="T88" i="1"/>
  <c r="T89" i="1"/>
  <c r="T90" i="1"/>
  <c r="T91" i="1"/>
  <c r="T92" i="1"/>
  <c r="T93" i="1"/>
  <c r="R93" i="1" s="1"/>
  <c r="T94" i="1"/>
  <c r="T95" i="1"/>
  <c r="R95" i="1" s="1"/>
  <c r="T96" i="1"/>
  <c r="R96" i="1" s="1"/>
  <c r="T97" i="1"/>
  <c r="T98" i="1"/>
  <c r="T99" i="1"/>
  <c r="R99" i="1" s="1"/>
  <c r="T100" i="1"/>
  <c r="T101" i="1"/>
  <c r="T102" i="1"/>
  <c r="T103" i="1"/>
  <c r="T104" i="1"/>
  <c r="T105" i="1"/>
  <c r="R105" i="1" s="1"/>
  <c r="T106" i="1"/>
  <c r="T107" i="1"/>
  <c r="R107" i="1" s="1"/>
  <c r="T108" i="1"/>
  <c r="R108" i="1" s="1"/>
  <c r="T109" i="1"/>
  <c r="T110" i="1"/>
  <c r="T111" i="1"/>
  <c r="R111" i="1" s="1"/>
  <c r="T112" i="1"/>
  <c r="T113" i="1"/>
  <c r="T114" i="1"/>
  <c r="T115" i="1"/>
  <c r="T116" i="1"/>
  <c r="T117" i="1"/>
  <c r="R117" i="1" s="1"/>
  <c r="T118" i="1"/>
  <c r="R118" i="1" s="1"/>
  <c r="T119" i="1"/>
  <c r="R119" i="1" s="1"/>
  <c r="T120" i="1"/>
  <c r="R120" i="1" s="1"/>
  <c r="T121" i="1"/>
  <c r="T122" i="1"/>
  <c r="T123" i="1"/>
  <c r="R123" i="1" s="1"/>
  <c r="T124" i="1"/>
  <c r="T125" i="1"/>
  <c r="T126" i="1"/>
  <c r="T127" i="1"/>
  <c r="T128" i="1"/>
  <c r="T129" i="1"/>
  <c r="R129" i="1" s="1"/>
  <c r="T130" i="1"/>
  <c r="R130" i="1" s="1"/>
  <c r="T131" i="1"/>
  <c r="R131" i="1" s="1"/>
  <c r="T132" i="1"/>
  <c r="R132" i="1" s="1"/>
  <c r="T133" i="1"/>
  <c r="T134" i="1"/>
  <c r="T135" i="1"/>
  <c r="T136" i="1"/>
  <c r="T137" i="1"/>
  <c r="T138" i="1"/>
  <c r="T139" i="1"/>
  <c r="T140" i="1"/>
  <c r="T141" i="1"/>
  <c r="R141" i="1" s="1"/>
  <c r="T142" i="1"/>
  <c r="R142" i="1" s="1"/>
  <c r="T143" i="1"/>
  <c r="R143" i="1" s="1"/>
  <c r="T144" i="1"/>
  <c r="T145" i="1"/>
  <c r="T146" i="1"/>
  <c r="T147" i="1"/>
  <c r="T148" i="1"/>
  <c r="T149" i="1"/>
  <c r="T150" i="1"/>
  <c r="T151" i="1"/>
  <c r="T152" i="1"/>
  <c r="T153" i="1"/>
  <c r="R153" i="1" s="1"/>
  <c r="T154" i="1"/>
  <c r="T155" i="1"/>
  <c r="R155" i="1" s="1"/>
  <c r="T156" i="1"/>
  <c r="T157" i="1"/>
  <c r="R157" i="1" s="1"/>
  <c r="T158" i="1"/>
  <c r="T159" i="1"/>
  <c r="T160" i="1"/>
  <c r="T161" i="1"/>
  <c r="T162" i="1"/>
  <c r="T163" i="1"/>
  <c r="R152" i="1"/>
  <c r="R145" i="1"/>
  <c r="R140" i="1"/>
  <c r="R136" i="1"/>
  <c r="R134" i="1"/>
  <c r="R133" i="1"/>
  <c r="R128" i="1"/>
  <c r="R127" i="1"/>
  <c r="R125" i="1"/>
  <c r="R124" i="1"/>
  <c r="R122" i="1"/>
  <c r="R121" i="1"/>
  <c r="R116" i="1"/>
  <c r="R115" i="1"/>
  <c r="R113" i="1"/>
  <c r="R112" i="1"/>
  <c r="R110" i="1"/>
  <c r="R109" i="1"/>
  <c r="R106" i="1"/>
  <c r="R104" i="1"/>
  <c r="R103" i="1"/>
  <c r="R101" i="1"/>
  <c r="R100" i="1"/>
  <c r="R98" i="1"/>
  <c r="R97" i="1"/>
  <c r="R94" i="1"/>
  <c r="R92" i="1"/>
  <c r="R91" i="1"/>
  <c r="R89" i="1"/>
  <c r="R88" i="1"/>
  <c r="R86" i="1"/>
  <c r="R85" i="1"/>
  <c r="R82" i="1"/>
  <c r="R80" i="1"/>
  <c r="R79" i="1"/>
  <c r="R77" i="1"/>
  <c r="R76" i="1"/>
  <c r="R75" i="1"/>
  <c r="R74" i="1"/>
  <c r="R73" i="1"/>
  <c r="R70" i="1"/>
  <c r="R68" i="1"/>
  <c r="R67" i="1"/>
  <c r="R65" i="1"/>
  <c r="R64" i="1"/>
  <c r="R63" i="1"/>
  <c r="R62" i="1"/>
  <c r="R61" i="1"/>
  <c r="R58" i="1"/>
  <c r="R56" i="1"/>
  <c r="R55" i="1"/>
  <c r="R53" i="1"/>
  <c r="R52" i="1"/>
  <c r="R51" i="1"/>
  <c r="R50" i="1"/>
  <c r="R49" i="1"/>
  <c r="R46" i="1"/>
  <c r="R44" i="1"/>
  <c r="R43" i="1"/>
  <c r="R41" i="1"/>
  <c r="R40" i="1"/>
  <c r="R39" i="1"/>
  <c r="R38" i="1"/>
  <c r="R37" i="1"/>
  <c r="R34" i="1"/>
  <c r="R32" i="1"/>
  <c r="R31" i="1"/>
  <c r="R29" i="1"/>
  <c r="R28" i="1"/>
  <c r="R27" i="1"/>
  <c r="R26" i="1"/>
  <c r="R25" i="1"/>
  <c r="R22" i="1"/>
  <c r="R20" i="1"/>
  <c r="R19" i="1"/>
  <c r="R17" i="1"/>
  <c r="R16" i="1"/>
  <c r="R15" i="1"/>
  <c r="R14" i="1"/>
  <c r="AF162" i="1" l="1"/>
  <c r="AF159" i="1"/>
  <c r="AF163" i="1"/>
  <c r="AF151" i="1"/>
  <c r="AF139" i="1"/>
  <c r="AF127" i="1"/>
  <c r="AF115" i="1"/>
  <c r="AF103" i="1"/>
  <c r="AF91" i="1"/>
  <c r="AF161" i="1"/>
  <c r="AF149" i="1"/>
  <c r="Y154" i="1"/>
  <c r="Y148" i="1"/>
  <c r="Y144" i="1"/>
  <c r="Y163" i="1"/>
  <c r="Y151" i="1"/>
  <c r="Y161" i="1"/>
  <c r="Y159" i="1"/>
  <c r="Y158" i="1"/>
  <c r="R114" i="1"/>
  <c r="R102" i="1"/>
  <c r="R90" i="1"/>
  <c r="R78" i="1"/>
  <c r="R66" i="1"/>
  <c r="R54" i="1"/>
  <c r="R42" i="1"/>
  <c r="R30" i="1"/>
  <c r="R18" i="1"/>
  <c r="R149" i="1"/>
  <c r="R137" i="1"/>
  <c r="R144" i="1"/>
  <c r="R148" i="1"/>
  <c r="R156" i="1"/>
  <c r="R154" i="1"/>
  <c r="R160" i="1"/>
  <c r="R135" i="1"/>
  <c r="R163" i="1"/>
  <c r="R151" i="1"/>
  <c r="R139" i="1"/>
  <c r="R162" i="1"/>
  <c r="R150" i="1"/>
  <c r="R138" i="1"/>
  <c r="R126" i="1"/>
  <c r="R161" i="1"/>
  <c r="R159" i="1"/>
  <c r="R147" i="1"/>
  <c r="R158" i="1"/>
  <c r="R146" i="1"/>
  <c r="H4" i="1"/>
  <c r="G10" i="1" l="1"/>
  <c r="G9" i="1"/>
  <c r="G8" i="1"/>
  <c r="L6" i="1"/>
  <c r="O6" i="1"/>
  <c r="N6" i="1"/>
  <c r="M6" i="1"/>
  <c r="N16" i="1" l="1"/>
  <c r="N20" i="1"/>
  <c r="N24" i="1"/>
  <c r="N28" i="1"/>
  <c r="N32" i="1"/>
  <c r="N36" i="1"/>
  <c r="N40" i="1"/>
  <c r="N44" i="1"/>
  <c r="N48" i="1"/>
  <c r="N52" i="1"/>
  <c r="N56" i="1"/>
  <c r="N60" i="1"/>
  <c r="N64" i="1"/>
  <c r="N72" i="1"/>
  <c r="N84" i="1"/>
  <c r="N100" i="1"/>
  <c r="N116" i="1"/>
  <c r="N136" i="1"/>
  <c r="N152" i="1"/>
  <c r="N97" i="1"/>
  <c r="N133" i="1"/>
  <c r="N93" i="1"/>
  <c r="N121" i="1"/>
  <c r="N153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101" i="1"/>
  <c r="N129" i="1"/>
  <c r="N161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17" i="1"/>
  <c r="N149" i="1"/>
  <c r="N125" i="1"/>
  <c r="N157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80" i="1"/>
  <c r="N96" i="1"/>
  <c r="N108" i="1"/>
  <c r="N124" i="1"/>
  <c r="N140" i="1"/>
  <c r="N156" i="1"/>
  <c r="N89" i="1"/>
  <c r="N113" i="1"/>
  <c r="N145" i="1"/>
  <c r="N14" i="1"/>
  <c r="N68" i="1"/>
  <c r="N88" i="1"/>
  <c r="N104" i="1"/>
  <c r="N120" i="1"/>
  <c r="N132" i="1"/>
  <c r="N148" i="1"/>
  <c r="N85" i="1"/>
  <c r="N109" i="1"/>
  <c r="N141" i="1"/>
  <c r="N76" i="1"/>
  <c r="N92" i="1"/>
  <c r="N112" i="1"/>
  <c r="N128" i="1"/>
  <c r="N144" i="1"/>
  <c r="N160" i="1"/>
  <c r="N105" i="1"/>
  <c r="N137" i="1"/>
  <c r="N5" i="1"/>
  <c r="O5" i="1"/>
  <c r="N4" i="1"/>
  <c r="O4" i="1"/>
  <c r="L5" i="1"/>
  <c r="M5" i="1"/>
  <c r="L4" i="1"/>
  <c r="M4" i="1"/>
  <c r="L29" i="1" l="1"/>
  <c r="L49" i="1"/>
  <c r="L69" i="1"/>
  <c r="L97" i="1"/>
  <c r="L117" i="1"/>
  <c r="L137" i="1"/>
  <c r="L157" i="1"/>
  <c r="L150" i="1"/>
  <c r="L17" i="1"/>
  <c r="L37" i="1"/>
  <c r="L61" i="1"/>
  <c r="L81" i="1"/>
  <c r="L101" i="1"/>
  <c r="L121" i="1"/>
  <c r="L141" i="1"/>
  <c r="L158" i="1"/>
  <c r="L18" i="1"/>
  <c r="L22" i="1"/>
  <c r="L26" i="1"/>
  <c r="L30" i="1"/>
  <c r="L34" i="1"/>
  <c r="L38" i="1"/>
  <c r="L42" i="1"/>
  <c r="L46" i="1"/>
  <c r="L50" i="1"/>
  <c r="L54" i="1"/>
  <c r="L58" i="1"/>
  <c r="L62" i="1"/>
  <c r="L66" i="1"/>
  <c r="L70" i="1"/>
  <c r="L74" i="1"/>
  <c r="L78" i="1"/>
  <c r="L82" i="1"/>
  <c r="L86" i="1"/>
  <c r="L90" i="1"/>
  <c r="L94" i="1"/>
  <c r="L98" i="1"/>
  <c r="L102" i="1"/>
  <c r="L106" i="1"/>
  <c r="L110" i="1"/>
  <c r="L114" i="1"/>
  <c r="L118" i="1"/>
  <c r="L122" i="1"/>
  <c r="L126" i="1"/>
  <c r="L130" i="1"/>
  <c r="L146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31" i="1"/>
  <c r="L135" i="1"/>
  <c r="L139" i="1"/>
  <c r="L143" i="1"/>
  <c r="L147" i="1"/>
  <c r="L151" i="1"/>
  <c r="L155" i="1"/>
  <c r="L159" i="1"/>
  <c r="J159" i="1" s="1"/>
  <c r="L163" i="1"/>
  <c r="L154" i="1"/>
  <c r="L162" i="1"/>
  <c r="L21" i="1"/>
  <c r="L41" i="1"/>
  <c r="L53" i="1"/>
  <c r="L73" i="1"/>
  <c r="L89" i="1"/>
  <c r="L109" i="1"/>
  <c r="L129" i="1"/>
  <c r="L149" i="1"/>
  <c r="L134" i="1"/>
  <c r="L16" i="1"/>
  <c r="L20" i="1"/>
  <c r="L24" i="1"/>
  <c r="L28" i="1"/>
  <c r="L32" i="1"/>
  <c r="L36" i="1"/>
  <c r="L40" i="1"/>
  <c r="L44" i="1"/>
  <c r="L48" i="1"/>
  <c r="L52" i="1"/>
  <c r="L56" i="1"/>
  <c r="L60" i="1"/>
  <c r="J60" i="1" s="1"/>
  <c r="L64" i="1"/>
  <c r="L68" i="1"/>
  <c r="L72" i="1"/>
  <c r="L76" i="1"/>
  <c r="L80" i="1"/>
  <c r="L84" i="1"/>
  <c r="L88" i="1"/>
  <c r="L92" i="1"/>
  <c r="L96" i="1"/>
  <c r="L100" i="1"/>
  <c r="L104" i="1"/>
  <c r="L108" i="1"/>
  <c r="J108" i="1" s="1"/>
  <c r="L112" i="1"/>
  <c r="L116" i="1"/>
  <c r="L120" i="1"/>
  <c r="L124" i="1"/>
  <c r="L128" i="1"/>
  <c r="L132" i="1"/>
  <c r="L136" i="1"/>
  <c r="L140" i="1"/>
  <c r="L144" i="1"/>
  <c r="L148" i="1"/>
  <c r="L152" i="1"/>
  <c r="L156" i="1"/>
  <c r="J156" i="1" s="1"/>
  <c r="L160" i="1"/>
  <c r="L14" i="1"/>
  <c r="L25" i="1"/>
  <c r="L45" i="1"/>
  <c r="L57" i="1"/>
  <c r="L77" i="1"/>
  <c r="L93" i="1"/>
  <c r="L113" i="1"/>
  <c r="L133" i="1"/>
  <c r="L153" i="1"/>
  <c r="L138" i="1"/>
  <c r="L33" i="1"/>
  <c r="J33" i="1" s="1"/>
  <c r="L65" i="1"/>
  <c r="L85" i="1"/>
  <c r="L105" i="1"/>
  <c r="L125" i="1"/>
  <c r="L145" i="1"/>
  <c r="L161" i="1"/>
  <c r="L142" i="1"/>
  <c r="M34" i="1"/>
  <c r="M70" i="1"/>
  <c r="M110" i="1"/>
  <c r="M154" i="1"/>
  <c r="M46" i="1"/>
  <c r="M82" i="1"/>
  <c r="M114" i="1"/>
  <c r="M146" i="1"/>
  <c r="M17" i="1"/>
  <c r="M21" i="1"/>
  <c r="M25" i="1"/>
  <c r="M29" i="1"/>
  <c r="M33" i="1"/>
  <c r="M37" i="1"/>
  <c r="M41" i="1"/>
  <c r="M45" i="1"/>
  <c r="M49" i="1"/>
  <c r="M53" i="1"/>
  <c r="M57" i="1"/>
  <c r="M61" i="1"/>
  <c r="M65" i="1"/>
  <c r="M69" i="1"/>
  <c r="M73" i="1"/>
  <c r="M77" i="1"/>
  <c r="M81" i="1"/>
  <c r="M85" i="1"/>
  <c r="M89" i="1"/>
  <c r="M93" i="1"/>
  <c r="M97" i="1"/>
  <c r="M101" i="1"/>
  <c r="M105" i="1"/>
  <c r="M109" i="1"/>
  <c r="M113" i="1"/>
  <c r="M117" i="1"/>
  <c r="M121" i="1"/>
  <c r="M125" i="1"/>
  <c r="M129" i="1"/>
  <c r="M133" i="1"/>
  <c r="M137" i="1"/>
  <c r="M141" i="1"/>
  <c r="M145" i="1"/>
  <c r="M149" i="1"/>
  <c r="M153" i="1"/>
  <c r="M157" i="1"/>
  <c r="M161" i="1"/>
  <c r="M22" i="1"/>
  <c r="M54" i="1"/>
  <c r="M94" i="1"/>
  <c r="M130" i="1"/>
  <c r="M38" i="1"/>
  <c r="M74" i="1"/>
  <c r="M102" i="1"/>
  <c r="M142" i="1"/>
  <c r="M18" i="1"/>
  <c r="M150" i="1"/>
  <c r="M75" i="1"/>
  <c r="M87" i="1"/>
  <c r="M95" i="1"/>
  <c r="M107" i="1"/>
  <c r="M115" i="1"/>
  <c r="M119" i="1"/>
  <c r="M127" i="1"/>
  <c r="M135" i="1"/>
  <c r="M143" i="1"/>
  <c r="M151" i="1"/>
  <c r="M159" i="1"/>
  <c r="M66" i="1"/>
  <c r="M118" i="1"/>
  <c r="M15" i="1"/>
  <c r="M19" i="1"/>
  <c r="M23" i="1"/>
  <c r="M27" i="1"/>
  <c r="M31" i="1"/>
  <c r="M35" i="1"/>
  <c r="M39" i="1"/>
  <c r="M43" i="1"/>
  <c r="M47" i="1"/>
  <c r="M51" i="1"/>
  <c r="M55" i="1"/>
  <c r="M59" i="1"/>
  <c r="M63" i="1"/>
  <c r="M67" i="1"/>
  <c r="M71" i="1"/>
  <c r="M79" i="1"/>
  <c r="M83" i="1"/>
  <c r="M91" i="1"/>
  <c r="M99" i="1"/>
  <c r="M103" i="1"/>
  <c r="M111" i="1"/>
  <c r="M123" i="1"/>
  <c r="M131" i="1"/>
  <c r="M139" i="1"/>
  <c r="M147" i="1"/>
  <c r="M155" i="1"/>
  <c r="M163" i="1"/>
  <c r="M50" i="1"/>
  <c r="M98" i="1"/>
  <c r="M134" i="1"/>
  <c r="M30" i="1"/>
  <c r="M62" i="1"/>
  <c r="M90" i="1"/>
  <c r="M126" i="1"/>
  <c r="M162" i="1"/>
  <c r="M26" i="1"/>
  <c r="M58" i="1"/>
  <c r="M86" i="1"/>
  <c r="M122" i="1"/>
  <c r="M158" i="1"/>
  <c r="M16" i="1"/>
  <c r="M20" i="1"/>
  <c r="M24" i="1"/>
  <c r="M28" i="1"/>
  <c r="M32" i="1"/>
  <c r="M36" i="1"/>
  <c r="M40" i="1"/>
  <c r="M44" i="1"/>
  <c r="M48" i="1"/>
  <c r="M52" i="1"/>
  <c r="M56" i="1"/>
  <c r="M60" i="1"/>
  <c r="M64" i="1"/>
  <c r="M68" i="1"/>
  <c r="M72" i="1"/>
  <c r="M76" i="1"/>
  <c r="M80" i="1"/>
  <c r="M84" i="1"/>
  <c r="M88" i="1"/>
  <c r="M92" i="1"/>
  <c r="M96" i="1"/>
  <c r="M100" i="1"/>
  <c r="M104" i="1"/>
  <c r="M108" i="1"/>
  <c r="M112" i="1"/>
  <c r="M116" i="1"/>
  <c r="M120" i="1"/>
  <c r="M124" i="1"/>
  <c r="M128" i="1"/>
  <c r="M132" i="1"/>
  <c r="M136" i="1"/>
  <c r="M140" i="1"/>
  <c r="M144" i="1"/>
  <c r="M148" i="1"/>
  <c r="M152" i="1"/>
  <c r="M156" i="1"/>
  <c r="M160" i="1"/>
  <c r="M14" i="1"/>
  <c r="M42" i="1"/>
  <c r="M78" i="1"/>
  <c r="M106" i="1"/>
  <c r="M138" i="1"/>
  <c r="J65" i="1" l="1"/>
  <c r="J134" i="1"/>
  <c r="J63" i="1"/>
  <c r="J15" i="1"/>
  <c r="J42" i="1"/>
  <c r="J61" i="1"/>
  <c r="J160" i="1"/>
  <c r="J112" i="1"/>
  <c r="J64" i="1"/>
  <c r="J16" i="1"/>
  <c r="J163" i="1"/>
  <c r="J115" i="1"/>
  <c r="J67" i="1"/>
  <c r="J19" i="1"/>
  <c r="J94" i="1"/>
  <c r="J46" i="1"/>
  <c r="J81" i="1"/>
  <c r="J138" i="1"/>
  <c r="J152" i="1"/>
  <c r="J104" i="1"/>
  <c r="J56" i="1"/>
  <c r="J149" i="1"/>
  <c r="J155" i="1"/>
  <c r="J107" i="1"/>
  <c r="J59" i="1"/>
  <c r="J146" i="1"/>
  <c r="J86" i="1"/>
  <c r="J38" i="1"/>
  <c r="J37" i="1"/>
  <c r="J153" i="1"/>
  <c r="J148" i="1"/>
  <c r="J100" i="1"/>
  <c r="J52" i="1"/>
  <c r="J129" i="1"/>
  <c r="J151" i="1"/>
  <c r="J103" i="1"/>
  <c r="J55" i="1"/>
  <c r="J130" i="1"/>
  <c r="J82" i="1"/>
  <c r="J34" i="1"/>
  <c r="J17" i="1"/>
  <c r="J90" i="1"/>
  <c r="J133" i="1"/>
  <c r="J144" i="1"/>
  <c r="J96" i="1"/>
  <c r="J48" i="1"/>
  <c r="J109" i="1"/>
  <c r="J147" i="1"/>
  <c r="J99" i="1"/>
  <c r="J51" i="1"/>
  <c r="J126" i="1"/>
  <c r="J78" i="1"/>
  <c r="J30" i="1"/>
  <c r="J150" i="1"/>
  <c r="J113" i="1"/>
  <c r="J140" i="1"/>
  <c r="J92" i="1"/>
  <c r="J44" i="1"/>
  <c r="J89" i="1"/>
  <c r="J143" i="1"/>
  <c r="J95" i="1"/>
  <c r="J47" i="1"/>
  <c r="J122" i="1"/>
  <c r="J74" i="1"/>
  <c r="J26" i="1"/>
  <c r="J157" i="1"/>
  <c r="J111" i="1"/>
  <c r="J142" i="1"/>
  <c r="J93" i="1"/>
  <c r="J136" i="1"/>
  <c r="J88" i="1"/>
  <c r="J40" i="1"/>
  <c r="J73" i="1"/>
  <c r="J139" i="1"/>
  <c r="J91" i="1"/>
  <c r="J43" i="1"/>
  <c r="J118" i="1"/>
  <c r="J70" i="1"/>
  <c r="J22" i="1"/>
  <c r="J137" i="1"/>
  <c r="J161" i="1"/>
  <c r="J77" i="1"/>
  <c r="J132" i="1"/>
  <c r="J84" i="1"/>
  <c r="J36" i="1"/>
  <c r="J53" i="1"/>
  <c r="J135" i="1"/>
  <c r="J87" i="1"/>
  <c r="J39" i="1"/>
  <c r="J114" i="1"/>
  <c r="J66" i="1"/>
  <c r="J18" i="1"/>
  <c r="J117" i="1"/>
  <c r="J145" i="1"/>
  <c r="J57" i="1"/>
  <c r="J128" i="1"/>
  <c r="J80" i="1"/>
  <c r="J32" i="1"/>
  <c r="J41" i="1"/>
  <c r="J131" i="1"/>
  <c r="J83" i="1"/>
  <c r="J35" i="1"/>
  <c r="J110" i="1"/>
  <c r="J62" i="1"/>
  <c r="J158" i="1"/>
  <c r="J97" i="1"/>
  <c r="J125" i="1"/>
  <c r="J45" i="1"/>
  <c r="J124" i="1"/>
  <c r="J76" i="1"/>
  <c r="J28" i="1"/>
  <c r="J21" i="1"/>
  <c r="J127" i="1"/>
  <c r="J79" i="1"/>
  <c r="J31" i="1"/>
  <c r="J106" i="1"/>
  <c r="J58" i="1"/>
  <c r="J141" i="1"/>
  <c r="J69" i="1"/>
  <c r="J105" i="1"/>
  <c r="J25" i="1"/>
  <c r="J120" i="1"/>
  <c r="J72" i="1"/>
  <c r="J24" i="1"/>
  <c r="J162" i="1"/>
  <c r="J123" i="1"/>
  <c r="J75" i="1"/>
  <c r="J27" i="1"/>
  <c r="J102" i="1"/>
  <c r="J54" i="1"/>
  <c r="J121" i="1"/>
  <c r="J49" i="1"/>
  <c r="J85" i="1"/>
  <c r="J14" i="1"/>
  <c r="J116" i="1"/>
  <c r="J68" i="1"/>
  <c r="J20" i="1"/>
  <c r="J154" i="1"/>
  <c r="J119" i="1"/>
  <c r="J71" i="1"/>
  <c r="J23" i="1"/>
  <c r="J98" i="1"/>
  <c r="J50" i="1"/>
  <c r="J101" i="1"/>
  <c r="J2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1197AB-6ED6-4A72-B077-57028419C3FD}" keepAlive="1" name="Query - iris_data" description="Connection to the 'iris_data' query in the workbook." type="5" refreshedVersion="0" background="1">
    <dbPr connection="Provider=Microsoft.Mashup.OleDb.1;Data Source=$Workbook$;Location=iris_data;Extended Properties=&quot;&quot;" command="SELECT * FROM [iris_data]"/>
  </connection>
  <connection id="2" xr16:uid="{9764E1BC-DCFC-439F-A4CD-F74F2863187B}" keepAlive="1" name="Query - Iteration2Clusters" description="Connection to the 'Iteration2Clusters' query in the workbook." type="5" refreshedVersion="7" background="1" saveData="1">
    <dbPr connection="Provider=Microsoft.Mashup.OleDb.1;Data Source=$Workbook$;Location=Iteration2Clusters;Extended Properties=&quot;&quot;" command="SELECT * FROM [Iteration2Clusters]"/>
  </connection>
  <connection id="3" xr16:uid="{23E898E6-B852-4485-9E2D-24C45E48150E}" keepAlive="1" name="Query - Iteration3" description="Connection to the 'Iteration3' query in the workbook." type="5" refreshedVersion="7" background="1" saveData="1">
    <dbPr connection="Provider=Microsoft.Mashup.OleDb.1;Data Source=$Workbook$;Location=Iteration3;Extended Properties=&quot;&quot;" command="SELECT * FROM [Iteration3]"/>
  </connection>
  <connection id="4" xr16:uid="{3948F3AA-FEAA-436F-AAF2-BA9F13BD7E69}" keepAlive="1" name="Query - Iteration3Clusters" description="Connection to the 'Iteration3Clusters' query in the workbook." type="5" refreshedVersion="7" background="1" saveData="1">
    <dbPr connection="Provider=Microsoft.Mashup.OleDb.1;Data Source=$Workbook$;Location=Iteration3Clusters;Extended Properties=&quot;&quot;" command="SELECT * FROM [Iteration3Clusters]"/>
  </connection>
</connections>
</file>

<file path=xl/sharedStrings.xml><?xml version="1.0" encoding="utf-8"?>
<sst xmlns="http://schemas.openxmlformats.org/spreadsheetml/2006/main" count="57" uniqueCount="21">
  <si>
    <t>Sepal.Length</t>
  </si>
  <si>
    <t>Sepal.Width</t>
  </si>
  <si>
    <t>Petal.Length</t>
  </si>
  <si>
    <t>Petal.Width</t>
  </si>
  <si>
    <t>Number of Rows:</t>
  </si>
  <si>
    <t>Initial Cluster</t>
  </si>
  <si>
    <t>Observation</t>
  </si>
  <si>
    <t>Starting Clusters</t>
  </si>
  <si>
    <t>Random Clusters:</t>
  </si>
  <si>
    <t>Iteration #1</t>
  </si>
  <si>
    <t>Cluster 1 Dist</t>
  </si>
  <si>
    <t>Cluster 2 Dist</t>
  </si>
  <si>
    <t>Cluster 3 Dist</t>
  </si>
  <si>
    <t>Cluster Assignment</t>
  </si>
  <si>
    <t>Iteration #2</t>
  </si>
  <si>
    <t>Iteration #2 Clusters</t>
  </si>
  <si>
    <t>Iteration #3</t>
  </si>
  <si>
    <t>Iteration #3 Clusters</t>
  </si>
  <si>
    <t>Iteration #4 Clusters</t>
  </si>
  <si>
    <t>Iteration #4</t>
  </si>
  <si>
    <t>Iteration #5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</si>
</sst>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6" fillId="0" borderId="0" xfId="0" applyFont="1" applyFill="1" applyBorder="1"/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74DFA01-AD25-4A75-BAC8-0A6066878A25}" autoFormatId="16" applyNumberFormats="0" applyBorderFormats="0" applyFontFormats="0" applyPatternFormats="0" applyAlignmentFormats="0" applyWidthHeightFormats="0">
  <queryTableRefresh nextId="6">
    <queryTableFields count="5">
      <queryTableField id="1" name="Cluster Assignment" tableColumnId="1"/>
      <queryTableField id="2" name="Sepal.Length" tableColumnId="2"/>
      <queryTableField id="3" name="Sepal.Width" tableColumnId="3"/>
      <queryTableField id="4" name="Petal.Length" tableColumnId="4"/>
      <queryTableField id="5" name="Petal.Width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53428823-DC56-4D12-94A3-3C67BF047133}" autoFormatId="16" applyNumberFormats="0" applyBorderFormats="0" applyFontFormats="0" applyPatternFormats="0" applyAlignmentFormats="0" applyWidthHeightFormats="0">
  <queryTableRefresh nextId="6">
    <queryTableFields count="5">
      <queryTableField id="1" name="Cluster Assignment" tableColumnId="1"/>
      <queryTableField id="2" name="Sepal.Length" tableColumnId="2"/>
      <queryTableField id="3" name="Sepal.Width" tableColumnId="3"/>
      <queryTableField id="4" name="Petal.Length" tableColumnId="4"/>
      <queryTableField id="5" name="Petal.Width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236A7F4D-9E02-47C4-9E4F-C0630AC6AEEA}" autoFormatId="16" applyNumberFormats="0" applyBorderFormats="0" applyFontFormats="0" applyPatternFormats="0" applyAlignmentFormats="0" applyWidthHeightFormats="0">
  <queryTableRefresh nextId="6">
    <queryTableFields count="5">
      <queryTableField id="1" name="Cluster Assignment" tableColumnId="1"/>
      <queryTableField id="2" name="Sepal.Length" tableColumnId="2"/>
      <queryTableField id="3" name="Sepal.Width" tableColumnId="3"/>
      <queryTableField id="4" name="Petal.Length" tableColumnId="4"/>
      <queryTableField id="5" name="Petal.Width" tableColumnId="5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ris_data" displayName="iris_data" ref="A1:E151" totalsRowShown="0">
  <autoFilter ref="A1:E151" xr:uid="{00000000-0009-0000-0100-000001000000}"/>
  <tableColumns count="5">
    <tableColumn id="1" xr3:uid="{00000000-0010-0000-0000-000001000000}" name="Observation"/>
    <tableColumn id="5" xr3:uid="{00000000-0010-0000-0000-000005000000}" name="Sepal.Length"/>
    <tableColumn id="2" xr3:uid="{00000000-0010-0000-0000-000002000000}" name="Sepal.Width"/>
    <tableColumn id="3" xr3:uid="{00000000-0010-0000-0000-000003000000}" name="Petal.Length"/>
    <tableColumn id="4" xr3:uid="{00000000-0010-0000-0000-000004000000}" name="Petal.Width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12134E-2D0F-494A-B491-ADEE958092CD}" name="Iteration1" displayName="Iteration1" ref="J13:N163" totalsRowShown="0" headerRowDxfId="16" headerRowBorderDxfId="15">
  <autoFilter ref="J13:N163" xr:uid="{6612134E-2D0F-494A-B491-ADEE958092CD}"/>
  <tableColumns count="5">
    <tableColumn id="1" xr3:uid="{662F7E62-F57A-478B-B87E-5FEB92A58479}" name="Cluster Assignment">
      <calculatedColumnFormula>MATCH(MIN(L14:N14),L14:N14,0)</calculatedColumnFormula>
    </tableColumn>
    <tableColumn id="2" xr3:uid="{7A74EC22-003C-4DBC-85E9-37C158AC2B50}" name="Observation"/>
    <tableColumn id="3" xr3:uid="{E9DFB1F0-4420-49A8-80B9-FB750DA8C85C}" name="Cluster 1 Dist">
      <calculatedColumnFormula>SQRT( ((VLOOKUP(K14,$A$2:$E$151,2,FALSE)-VLOOKUP(1,$J$4:$O$6,3,FALSE)) ^2) + ((VLOOKUP(K14,$A$2:$E$151,3,FALSE)-VLOOKUP(1,$J$4:$O$6,4,FALSE))^2) + ((VLOOKUP(K14,$A$2:$E$151,4,FALSE)-VLOOKUP(1,$J$4:$O$6,5,FALSE))^2) + ((VLOOKUP(K14,$A$2:$E$151,5,FALSE)-VLOOKUP(1,$J$4:$O$6,6,FALSE))^2))</calculatedColumnFormula>
    </tableColumn>
    <tableColumn id="4" xr3:uid="{352D1C64-3E26-498E-B300-89B7D7C67D0E}" name="Cluster 2 Dist">
      <calculatedColumnFormula>SQRT( ((VLOOKUP(K14,$A$2:$E$151,2,FALSE)-VLOOKUP(2,$J$4:$O$6,3,FALSE)) ^2) + ((VLOOKUP(K14,$A$2:$E$151,3,FALSE)-VLOOKUP(2,$J$4:$O$6,4,FALSE))^2) + ((VLOOKUP(K14,$A$2:$E$151,4,FALSE)-VLOOKUP(2,$J$4:$O$6,5,FALSE))^2) + ((VLOOKUP(K14,$A$2:$E$151,5,FALSE)-VLOOKUP(2,$J$4:$O$6,6,FALSE))^2))</calculatedColumnFormula>
    </tableColumn>
    <tableColumn id="5" xr3:uid="{76D22C45-4B52-4B14-B613-FB2A4DE11D4D}" name="Cluster 3 Dist">
      <calculatedColumnFormula>SQRT( ((VLOOKUP(K14,$A$2:$E$151,2,FALSE)-VLOOKUP(3,$J$4:$O$6,3,FALSE)) ^2) + ((VLOOKUP(K14,$A$2:$E$151,3,FALSE)-VLOOKUP(3,$J$4:$O$6,4,FALSE))^2) + ((VLOOKUP(K14,$A$2:$E$151,4,FALSE)-VLOOKUP(3,$J$4:$O$6,5,FALSE))^2) + ((VLOOKUP(K14,$A$2:$E$151,5,FALSE)-VLOOKUP(3,$J$4:$O$6,6,FALSE))^2))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59D357-95C4-4A08-9BDC-D122D7286609}" name="Iteration2Clusters" displayName="Iteration2Clusters" ref="R3:V6" tableType="queryTable" totalsRowShown="0">
  <autoFilter ref="R3:V6" xr:uid="{FE59D357-95C4-4A08-9BDC-D122D7286609}"/>
  <sortState xmlns:xlrd2="http://schemas.microsoft.com/office/spreadsheetml/2017/richdata2" ref="R4:V6">
    <sortCondition ref="R3:R6"/>
  </sortState>
  <tableColumns count="5">
    <tableColumn id="1" xr3:uid="{59BBA1F8-8B6E-421D-A9BE-FA21F2147BCB}" uniqueName="1" name="Cluster Assignment" queryTableFieldId="1"/>
    <tableColumn id="2" xr3:uid="{C8583243-C22E-4560-8C02-A2B1617883C1}" uniqueName="2" name="Sepal.Length" queryTableFieldId="2"/>
    <tableColumn id="3" xr3:uid="{DDB415FD-3FB7-4681-9616-738893904ECA}" uniqueName="3" name="Sepal.Width" queryTableFieldId="3"/>
    <tableColumn id="4" xr3:uid="{83FFAEAB-32D0-4CE8-A121-F5C896643FCE}" uniqueName="4" name="Petal.Length" queryTableFieldId="4"/>
    <tableColumn id="5" xr3:uid="{3E5AD526-B95B-4352-822A-EFBD2DED9006}" uniqueName="5" name="Petal.Width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9306AD-B197-4AB1-9482-C23EEB42F3FE}" name="Iteration2" displayName="Iteration2" ref="R13:V163" totalsRowShown="0" headerRowDxfId="14" headerRowBorderDxfId="13">
  <autoFilter ref="R13:V163" xr:uid="{BC9306AD-B197-4AB1-9482-C23EEB42F3FE}"/>
  <tableColumns count="5">
    <tableColumn id="1" xr3:uid="{7A6757CA-F817-4A37-AE52-CFCAD3ED497D}" name="Cluster Assignment">
      <calculatedColumnFormula>MATCH(MIN(T14:V14),T14:V14,0)</calculatedColumnFormula>
    </tableColumn>
    <tableColumn id="2" xr3:uid="{3ECB8A36-5334-4ED2-AEED-8F46EC06C003}" name="Observation"/>
    <tableColumn id="3" xr3:uid="{6A6405ED-EC0D-44BD-90F8-2472F42A1EAF}" name="Cluster 1 Dist" dataDxfId="12">
      <calculatedColumnFormula>SQRT( ((VLOOKUP(S14,$A$2:$E$151,2,FALSE)-VLOOKUP(1,$R$4:$V$6,2,FALSE)) ^2) + ((VLOOKUP(S14,$A$2:$E$151,3,FALSE)-VLOOKUP(1,$R$4:$V$6,3,FALSE))^2) + ((VLOOKUP(S14,$A$2:$E$151,4,FALSE)-VLOOKUP(1,$R$4:$V$6,4,FALSE))^2) + ((VLOOKUP(S14,$A$2:$E$151,5,FALSE)-VLOOKUP(1,$R$4:$V$6,5,FALSE))^2))</calculatedColumnFormula>
    </tableColumn>
    <tableColumn id="4" xr3:uid="{F6DD745A-0472-4D06-9FCF-66CF55EE7F05}" name="Cluster 2 Dist" dataDxfId="11">
      <calculatedColumnFormula>SQRT( ((VLOOKUP(S14,$A$2:$E$151,2,FALSE)-VLOOKUP(2,$R$4:$V$6,2,FALSE)) ^2) + ((VLOOKUP(S14,$A$2:$E$151,3,FALSE)-VLOOKUP(2,$R$4:$V$6,3,FALSE))^2) + ((VLOOKUP(S14,$A$2:$E$151,4,FALSE)-VLOOKUP(2,$R$4:$V$6,4,FALSE))^2) + ((VLOOKUP(S14,$A$2:$E$151,5,FALSE)-VLOOKUP(2,$R$4:$V$6,5,FALSE))^2))</calculatedColumnFormula>
    </tableColumn>
    <tableColumn id="5" xr3:uid="{C51C678B-E417-4D68-A06E-195B8AF37F50}" name="Cluster 3 Dist" dataDxfId="10">
      <calculatedColumnFormula>SQRT( ((VLOOKUP(S14,$A$2:$E$151,2,FALSE)-VLOOKUP(3,$R$4:$V$6,2,FALSE)) ^2) + ((VLOOKUP(S14,$A$2:$E$151,3,FALSE)-VLOOKUP(3,$R$4:$V$6,3,FALSE))^2) + ((VLOOKUP(S14,$A$2:$E$151,4,FALSE)-VLOOKUP(3,$R$4:$V$6,4,FALSE))^2) + ((VLOOKUP(S14,$A$2:$E$151,5,FALSE)-VLOOKUP(3,$R$4:$V$6,5,FALSE))^2))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758F414-5EBE-4ACA-AFAF-3DFA02E5BB84}" name="Iteration3Clusters" displayName="Iteration3Clusters" ref="Y3:AC6" tableType="queryTable" totalsRowShown="0">
  <autoFilter ref="Y3:AC6" xr:uid="{5758F414-5EBE-4ACA-AFAF-3DFA02E5BB84}"/>
  <sortState xmlns:xlrd2="http://schemas.microsoft.com/office/spreadsheetml/2017/richdata2" ref="Y4:AC6">
    <sortCondition ref="Y3:Y6"/>
  </sortState>
  <tableColumns count="5">
    <tableColumn id="1" xr3:uid="{82F5079B-26FC-4C5F-BAA0-27920ECA16E2}" uniqueName="1" name="Cluster Assignment" queryTableFieldId="1"/>
    <tableColumn id="2" xr3:uid="{2F9151F8-B0C1-4C63-9617-8FCDF3EB191C}" uniqueName="2" name="Sepal.Length" queryTableFieldId="2"/>
    <tableColumn id="3" xr3:uid="{A111DFAE-2ECC-434A-919D-C4A127873F31}" uniqueName="3" name="Sepal.Width" queryTableFieldId="3"/>
    <tableColumn id="4" xr3:uid="{CA6DE9C8-71AA-4A89-AD03-D8976BAEE5E6}" uniqueName="4" name="Petal.Length" queryTableFieldId="4"/>
    <tableColumn id="5" xr3:uid="{F17F6F3E-4877-4400-A4B1-5EFC2A4B7EC3}" uniqueName="5" name="Petal.Width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1843CC-0CA2-4279-877D-3FD72F37E093}" name="Iteration3" displayName="Iteration3" ref="Y13:AC163" totalsRowShown="0" headerRowDxfId="9" headerRowBorderDxfId="8">
  <autoFilter ref="Y13:AC163" xr:uid="{911843CC-0CA2-4279-877D-3FD72F37E093}"/>
  <tableColumns count="5">
    <tableColumn id="1" xr3:uid="{D7EA7401-2B84-4FFE-B450-B8D3C6A47A09}" name="Cluster Assignment">
      <calculatedColumnFormula>MATCH(MIN(AA14:AC14),AA14:AC14,0)</calculatedColumnFormula>
    </tableColumn>
    <tableColumn id="2" xr3:uid="{F80A86A6-58F5-46B3-9F20-A2EF7AFA5A12}" name="Observation"/>
    <tableColumn id="3" xr3:uid="{54C7445E-C493-46A0-A608-302326992552}" name="Cluster 1 Dist" dataDxfId="7">
      <calculatedColumnFormula>SQRT( ((VLOOKUP(S14,$A$2:$E$151,2,FALSE)-VLOOKUP(1,$Y$4:$AC$6,2,FALSE)) ^2) + ((VLOOKUP(S14,$A$2:$E$151,3,FALSE)-VLOOKUP(1,$Y$4:$AC$6,3,FALSE))^2) + ((VLOOKUP(S14,$A$2:$E$151,4,FALSE)-VLOOKUP(1,$Y$4:$AC$6,4,FALSE))^2) + ((VLOOKUP(S14,$A$2:$E$151,5,FALSE)-VLOOKUP(1,$Y$4:$AC$6,5,FALSE))^2))</calculatedColumnFormula>
    </tableColumn>
    <tableColumn id="4" xr3:uid="{71550BED-2514-4447-8B16-4D4F27036819}" name="Cluster 2 Dist" dataDxfId="6">
      <calculatedColumnFormula>SQRT( ((VLOOKUP(S14,$A$2:$E$151,2,FALSE)-VLOOKUP(2,$Y$4:$AC$6,2,FALSE)) ^2) + ((VLOOKUP(S14,$A$2:$E$151,3,FALSE)-VLOOKUP(2,$Y$4:$AC$6,3,FALSE))^2) + ((VLOOKUP(S14,$A$2:$E$151,4,FALSE)-VLOOKUP(2,$Y$4:$AC$6,4,FALSE))^2) + ((VLOOKUP(S14,$A$2:$E$151,5,FALSE)-VLOOKUP(2,$Y$4:$AC$6,5,FALSE))^2))</calculatedColumnFormula>
    </tableColumn>
    <tableColumn id="5" xr3:uid="{8A89A936-BB03-4724-981B-D84363C1B1B9}" name="Cluster 3 Dist" dataDxfId="5">
      <calculatedColumnFormula>SQRT( ((VLOOKUP(S14,$A$2:$E$151,2,FALSE)-VLOOKUP(3,$Y$4:$AC$6,2,FALSE)) ^2) + ((VLOOKUP(S14,$A$2:$E$151,3,FALSE)-VLOOKUP(3,$Y$4:$AC$6,3,FALSE))^2) + ((VLOOKUP(S14,$A$2:$E$151,4,FALSE)-VLOOKUP(3,$Y$4:$AC$6,4,FALSE))^2) + ((VLOOKUP(S14,$A$2:$E$151,5,FALSE)-VLOOKUP(3,$Y$4:$AC$6,5,FALSE))^2))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0862774-2A93-4FAA-93F9-532D48CC925E}" name="Iteration3_2" displayName="Iteration3_2" ref="AF3:AJ6" tableType="queryTable" totalsRowShown="0">
  <autoFilter ref="AF3:AJ6" xr:uid="{C0862774-2A93-4FAA-93F9-532D48CC925E}"/>
  <sortState xmlns:xlrd2="http://schemas.microsoft.com/office/spreadsheetml/2017/richdata2" ref="AF4:AJ6">
    <sortCondition ref="AF3:AF6"/>
  </sortState>
  <tableColumns count="5">
    <tableColumn id="1" xr3:uid="{119721D4-5D81-4178-B04E-15D5083B04B6}" uniqueName="1" name="Cluster Assignment" queryTableFieldId="1"/>
    <tableColumn id="2" xr3:uid="{B49EA096-EDC0-4B7E-905F-AC3F58D2F959}" uniqueName="2" name="Sepal.Length" queryTableFieldId="2"/>
    <tableColumn id="3" xr3:uid="{9966FF75-94AB-4ABE-BC4E-4BB6657AE1AE}" uniqueName="3" name="Sepal.Width" queryTableFieldId="3"/>
    <tableColumn id="4" xr3:uid="{32B1367B-6428-4F72-8D9B-854D61BF83F9}" uniqueName="4" name="Petal.Length" queryTableFieldId="4"/>
    <tableColumn id="5" xr3:uid="{47BC4056-8CC3-41A9-BEEC-26571DFDB627}" uniqueName="5" name="Petal.Width" queryTableField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B23C675-082F-44B1-ADB8-4C1C9DFB5F32}" name="Iteration4" displayName="Iteration4" ref="AF13:AJ163" totalsRowShown="0" headerRowDxfId="4" headerRowBorderDxfId="3">
  <autoFilter ref="AF13:AJ163" xr:uid="{2B23C675-082F-44B1-ADB8-4C1C9DFB5F32}"/>
  <tableColumns count="5">
    <tableColumn id="1" xr3:uid="{CCDF85A1-E9B1-493B-A06C-455956CE398C}" name="Cluster Assignment">
      <calculatedColumnFormula>MATCH(MIN(AH14:AJ14),AH14:AJ14,0)</calculatedColumnFormula>
    </tableColumn>
    <tableColumn id="2" xr3:uid="{36D4F5F2-1621-4221-919F-6528CAEFD432}" name="Observation"/>
    <tableColumn id="3" xr3:uid="{4B00FC65-9DCC-4EED-A3DA-8C7971E7783F}" name="Cluster 1 Dist" dataDxfId="2">
      <calculatedColumnFormula>SQRT( ((VLOOKUP(S14,$A$2:$E$151,2,FALSE)-VLOOKUP(1,$AF$4:$AJ$6,2,FALSE)) ^2) + ((VLOOKUP(S14,$A$2:$E$151,3,FALSE)-VLOOKUP(1,$AF$4:$AJ$6,3,FALSE))^2) + ((VLOOKUP(S14,$A$2:$E$151,4,FALSE)-VLOOKUP(1,$AF$4:$AJ$6,4,FALSE))^2) + ((VLOOKUP(S14,$A$2:$E$151,5,FALSE)-VLOOKUP(1,$AF$4:$AJ$6,5,FALSE))^2))</calculatedColumnFormula>
    </tableColumn>
    <tableColumn id="4" xr3:uid="{A7B034FB-62E9-4947-A9EB-6AF32DA2974E}" name="Cluster 2 Dist" dataDxfId="1">
      <calculatedColumnFormula>SQRT( ((VLOOKUP(S14,$A$2:$E$151,2,FALSE)-VLOOKUP(2,$AF$4:$AJ$6,2,FALSE)) ^2) + ((VLOOKUP(S14,$A$2:$E$151,3,FALSE)-VLOOKUP(2,$AF$4:$AJ$6,3,FALSE))^2) + ((VLOOKUP(S14,$A$2:$E$151,4,FALSE)-VLOOKUP(2,$AF$4:$AJ$6,4,FALSE))^2) + ((VLOOKUP(S14,$A$2:$E$151,5,FALSE)-VLOOKUP(2,$AF$4:$AJ$6,5,FALSE))^2))</calculatedColumnFormula>
    </tableColumn>
    <tableColumn id="5" xr3:uid="{C77601D1-593B-4A5B-AABD-CB855188C5AF}" name="Cluster 3 Dist" dataDxfId="0">
      <calculatedColumnFormula>SQRT( ((VLOOKUP(S14,$A$2:$E$151,2,FALSE)-VLOOKUP(3,$AF$4:$AJ$6,2,FALSE)) ^2) + ((VLOOKUP(S14,$A$2:$E$151,3,FALSE)-VLOOKUP(3,$AF$4:$AJ$6,3,FALSE))^2) + ((VLOOKUP(S14,$A$2:$E$151,4,FALSE)-VLOOKUP(3,$AF$4:$AJ$6,4,FALSE))^2) + ((VLOOKUP(S14,$A$2:$E$151,5,FALSE)-VLOOKUP(3,$AF$4:$AJ$6,5,FALSE))^2))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63"/>
  <sheetViews>
    <sheetView tabSelected="1" zoomScale="110" zoomScaleNormal="110" workbookViewId="0">
      <selection activeCell="G14" sqref="G14"/>
    </sheetView>
  </sheetViews>
  <sheetFormatPr defaultRowHeight="14.4" x14ac:dyDescent="0.3"/>
  <cols>
    <col min="1" max="2" width="14" customWidth="1"/>
    <col min="3" max="3" width="13.6640625" customWidth="1"/>
    <col min="4" max="4" width="13.77734375" customWidth="1"/>
    <col min="5" max="5" width="13.33203125" customWidth="1"/>
    <col min="7" max="7" width="16" bestFit="1" customWidth="1"/>
    <col min="10" max="10" width="19.44140625" bestFit="1" customWidth="1"/>
    <col min="11" max="11" width="13.44140625" bestFit="1" customWidth="1"/>
    <col min="12" max="14" width="14.21875" bestFit="1" customWidth="1"/>
    <col min="15" max="15" width="11" bestFit="1" customWidth="1"/>
    <col min="18" max="18" width="19.44140625" bestFit="1" customWidth="1"/>
    <col min="19" max="19" width="14.109375" bestFit="1" customWidth="1"/>
    <col min="20" max="22" width="14.21875" bestFit="1" customWidth="1"/>
    <col min="25" max="25" width="19.44140625" bestFit="1" customWidth="1"/>
    <col min="26" max="26" width="14.109375" bestFit="1" customWidth="1"/>
    <col min="27" max="29" width="14.21875" bestFit="1" customWidth="1"/>
    <col min="32" max="32" width="19.44140625" bestFit="1" customWidth="1"/>
    <col min="33" max="33" width="14.109375" bestFit="1" customWidth="1"/>
    <col min="34" max="36" width="14.21875" bestFit="1" customWidth="1"/>
  </cols>
  <sheetData>
    <row r="1" spans="1:43" ht="14.4" customHeight="1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J1" s="5" t="s">
        <v>7</v>
      </c>
      <c r="K1" s="5"/>
      <c r="L1" s="5"/>
      <c r="M1" s="5"/>
      <c r="N1" s="5"/>
      <c r="O1" s="5"/>
      <c r="R1" s="5" t="s">
        <v>15</v>
      </c>
      <c r="S1" s="5"/>
      <c r="T1" s="5"/>
      <c r="U1" s="5"/>
      <c r="V1" s="5"/>
      <c r="W1" s="4"/>
      <c r="Y1" s="5" t="s">
        <v>17</v>
      </c>
      <c r="Z1" s="5"/>
      <c r="AA1" s="5"/>
      <c r="AB1" s="5"/>
      <c r="AC1" s="5"/>
      <c r="AF1" s="5" t="s">
        <v>18</v>
      </c>
      <c r="AG1" s="5"/>
      <c r="AH1" s="5"/>
      <c r="AI1" s="5"/>
      <c r="AJ1" s="5"/>
      <c r="AM1" s="5" t="s">
        <v>20</v>
      </c>
      <c r="AN1" s="5"/>
      <c r="AO1" s="5"/>
      <c r="AP1" s="5"/>
      <c r="AQ1" s="5"/>
    </row>
    <row r="2" spans="1:43" ht="14.4" customHeight="1" x14ac:dyDescent="0.3">
      <c r="A2">
        <v>1</v>
      </c>
      <c r="B2">
        <v>5.0999999999999996</v>
      </c>
      <c r="C2">
        <v>3.5</v>
      </c>
      <c r="D2">
        <v>1.4</v>
      </c>
      <c r="E2">
        <v>0.2</v>
      </c>
      <c r="J2" s="5"/>
      <c r="K2" s="5"/>
      <c r="L2" s="5"/>
      <c r="M2" s="5"/>
      <c r="N2" s="5"/>
      <c r="O2" s="5"/>
      <c r="R2" s="5"/>
      <c r="S2" s="5"/>
      <c r="T2" s="5"/>
      <c r="U2" s="5"/>
      <c r="V2" s="5"/>
      <c r="W2" s="4"/>
      <c r="Y2" s="5"/>
      <c r="Z2" s="5"/>
      <c r="AA2" s="5"/>
      <c r="AB2" s="5"/>
      <c r="AC2" s="5"/>
      <c r="AF2" s="5"/>
      <c r="AG2" s="5"/>
      <c r="AH2" s="5"/>
      <c r="AI2" s="5"/>
      <c r="AJ2" s="5"/>
      <c r="AM2" s="5"/>
      <c r="AN2" s="5"/>
      <c r="AO2" s="5"/>
      <c r="AP2" s="5"/>
      <c r="AQ2" s="5"/>
    </row>
    <row r="3" spans="1:43" x14ac:dyDescent="0.3">
      <c r="A3">
        <v>2</v>
      </c>
      <c r="B3">
        <v>4.9000000000000004</v>
      </c>
      <c r="C3">
        <v>3</v>
      </c>
      <c r="D3">
        <v>1.4</v>
      </c>
      <c r="E3">
        <v>0.2</v>
      </c>
      <c r="J3" s="2" t="s">
        <v>5</v>
      </c>
      <c r="K3" s="2" t="s">
        <v>6</v>
      </c>
      <c r="L3" s="2" t="s">
        <v>0</v>
      </c>
      <c r="M3" s="2" t="s">
        <v>1</v>
      </c>
      <c r="N3" s="2" t="s">
        <v>2</v>
      </c>
      <c r="O3" s="2" t="s">
        <v>3</v>
      </c>
      <c r="R3" s="3" t="s">
        <v>13</v>
      </c>
      <c r="S3" t="s">
        <v>0</v>
      </c>
      <c r="T3" t="s">
        <v>1</v>
      </c>
      <c r="U3" t="s">
        <v>2</v>
      </c>
      <c r="V3" t="s">
        <v>3</v>
      </c>
      <c r="Y3" t="s">
        <v>13</v>
      </c>
      <c r="Z3" t="s">
        <v>0</v>
      </c>
      <c r="AA3" t="s">
        <v>1</v>
      </c>
      <c r="AB3" t="s">
        <v>2</v>
      </c>
      <c r="AC3" t="s">
        <v>3</v>
      </c>
      <c r="AF3" t="s">
        <v>13</v>
      </c>
      <c r="AG3" t="s">
        <v>0</v>
      </c>
      <c r="AH3" t="s">
        <v>1</v>
      </c>
      <c r="AI3" t="s">
        <v>2</v>
      </c>
      <c r="AJ3" t="s">
        <v>3</v>
      </c>
    </row>
    <row r="4" spans="1:43" x14ac:dyDescent="0.3">
      <c r="A4">
        <v>3</v>
      </c>
      <c r="B4">
        <v>4.7</v>
      </c>
      <c r="C4">
        <v>3.2</v>
      </c>
      <c r="D4">
        <v>1.3</v>
      </c>
      <c r="E4">
        <v>0.2</v>
      </c>
      <c r="G4" s="1" t="s">
        <v>4</v>
      </c>
      <c r="H4" s="1">
        <f>COUNT(iris_data[Observation])</f>
        <v>150</v>
      </c>
      <c r="J4">
        <v>1</v>
      </c>
      <c r="K4">
        <v>44</v>
      </c>
      <c r="L4">
        <f>VLOOKUP(K4,$A$2:$E$151,2,FALSE)</f>
        <v>5</v>
      </c>
      <c r="M4">
        <f>VLOOKUP(K4,$A$2:$E$151,3,FALSE)</f>
        <v>3.5</v>
      </c>
      <c r="N4">
        <f>VLOOKUP(K4,$A$2:$E$151,4,FALSE)</f>
        <v>1.6</v>
      </c>
      <c r="O4">
        <f>VLOOKUP(K4,$A$2:$E$151,5,FALSE)</f>
        <v>0.6</v>
      </c>
      <c r="R4">
        <v>1</v>
      </c>
      <c r="S4">
        <v>5.0954545454545457</v>
      </c>
      <c r="T4">
        <v>3.7</v>
      </c>
      <c r="U4">
        <v>1.4272727272727272</v>
      </c>
      <c r="V4">
        <v>0.26818181818181819</v>
      </c>
      <c r="Y4">
        <v>1</v>
      </c>
      <c r="Z4">
        <v>5.2480000000000002</v>
      </c>
      <c r="AA4">
        <v>3.7120000000000002</v>
      </c>
      <c r="AB4">
        <v>1.468</v>
      </c>
      <c r="AC4">
        <v>0.27200000000000002</v>
      </c>
      <c r="AF4">
        <v>1</v>
      </c>
      <c r="AG4">
        <v>5.2333333333333334</v>
      </c>
      <c r="AH4">
        <v>3.6888888888888891</v>
      </c>
      <c r="AI4">
        <v>1.4703703703703703</v>
      </c>
      <c r="AJ4">
        <v>0.26666666666666666</v>
      </c>
    </row>
    <row r="5" spans="1:43" x14ac:dyDescent="0.3">
      <c r="A5">
        <v>4</v>
      </c>
      <c r="B5">
        <v>4.5999999999999996</v>
      </c>
      <c r="C5">
        <v>3.1</v>
      </c>
      <c r="D5">
        <v>1.5</v>
      </c>
      <c r="E5">
        <v>0.2</v>
      </c>
      <c r="J5">
        <v>2</v>
      </c>
      <c r="K5">
        <v>92</v>
      </c>
      <c r="L5">
        <f t="shared" ref="L5:L6" si="0">VLOOKUP(K5,$A$2:$E$151,2,FALSE)</f>
        <v>6.1</v>
      </c>
      <c r="M5">
        <f t="shared" ref="M5:M6" si="1">VLOOKUP(K5,$A$2:$E$151,3,FALSE)</f>
        <v>3</v>
      </c>
      <c r="N5">
        <f t="shared" ref="N5:N6" si="2">VLOOKUP(K5,$A$2:$E$151,4,FALSE)</f>
        <v>4.5999999999999996</v>
      </c>
      <c r="O5">
        <f t="shared" ref="O5:O6" si="3">VLOOKUP(K5,$A$2:$E$151,5,FALSE)</f>
        <v>1.4</v>
      </c>
      <c r="R5">
        <v>2</v>
      </c>
      <c r="S5">
        <v>6.2737373737373741</v>
      </c>
      <c r="T5">
        <v>2.875757575757576</v>
      </c>
      <c r="U5">
        <v>4.9252525252525254</v>
      </c>
      <c r="V5">
        <v>1.6818181818181817</v>
      </c>
      <c r="Y5">
        <v>2</v>
      </c>
      <c r="Z5">
        <v>6.3010309278350514</v>
      </c>
      <c r="AA5">
        <v>2.8865979381443299</v>
      </c>
      <c r="AB5">
        <v>4.9587628865979383</v>
      </c>
      <c r="AC5">
        <v>1.6958762886597938</v>
      </c>
      <c r="AF5">
        <v>2</v>
      </c>
      <c r="AG5">
        <v>6.3010309278350514</v>
      </c>
      <c r="AH5">
        <v>2.8865979381443299</v>
      </c>
      <c r="AI5">
        <v>4.9587628865979383</v>
      </c>
      <c r="AJ5">
        <v>1.6958762886597938</v>
      </c>
    </row>
    <row r="6" spans="1:43" x14ac:dyDescent="0.3">
      <c r="A6">
        <v>5</v>
      </c>
      <c r="B6">
        <v>5</v>
      </c>
      <c r="C6">
        <v>3.6</v>
      </c>
      <c r="D6">
        <v>1.4</v>
      </c>
      <c r="E6">
        <v>0.2</v>
      </c>
      <c r="J6">
        <v>3</v>
      </c>
      <c r="K6">
        <v>24</v>
      </c>
      <c r="L6">
        <f t="shared" si="0"/>
        <v>5.0999999999999996</v>
      </c>
      <c r="M6">
        <f t="shared" si="1"/>
        <v>3.3</v>
      </c>
      <c r="N6">
        <f t="shared" si="2"/>
        <v>1.7</v>
      </c>
      <c r="O6">
        <f t="shared" si="3"/>
        <v>0.5</v>
      </c>
      <c r="R6">
        <v>3</v>
      </c>
      <c r="S6">
        <v>4.9413793103448276</v>
      </c>
      <c r="T6">
        <v>3.1896551724137931</v>
      </c>
      <c r="U6">
        <v>1.5413793103448277</v>
      </c>
      <c r="V6">
        <v>0.25862068965517243</v>
      </c>
      <c r="Y6">
        <v>3</v>
      </c>
      <c r="Z6">
        <v>4.7892857142857146</v>
      </c>
      <c r="AA6">
        <v>3.0642857142857141</v>
      </c>
      <c r="AB6">
        <v>1.6428571428571428</v>
      </c>
      <c r="AC6">
        <v>0.30714285714285716</v>
      </c>
      <c r="AF6">
        <v>3</v>
      </c>
      <c r="AG6">
        <v>4.7692307692307692</v>
      </c>
      <c r="AH6">
        <v>3.0384615384615383</v>
      </c>
      <c r="AI6">
        <v>1.6538461538461537</v>
      </c>
      <c r="AJ6">
        <v>0.31538461538461537</v>
      </c>
    </row>
    <row r="7" spans="1:43" x14ac:dyDescent="0.3">
      <c r="A7">
        <v>6</v>
      </c>
      <c r="B7">
        <v>5.4</v>
      </c>
      <c r="C7">
        <v>3.9</v>
      </c>
      <c r="D7">
        <v>1.7</v>
      </c>
      <c r="E7">
        <v>0.4</v>
      </c>
      <c r="G7" s="1" t="s">
        <v>8</v>
      </c>
    </row>
    <row r="8" spans="1:43" x14ac:dyDescent="0.3">
      <c r="A8">
        <v>7</v>
      </c>
      <c r="B8">
        <v>4.5999999999999996</v>
      </c>
      <c r="C8">
        <v>3.4</v>
      </c>
      <c r="D8">
        <v>1.4</v>
      </c>
      <c r="E8">
        <v>0.3</v>
      </c>
      <c r="G8">
        <f ca="1">CEILING(RAND()*$H$4, 1)</f>
        <v>113</v>
      </c>
    </row>
    <row r="9" spans="1:43" x14ac:dyDescent="0.3">
      <c r="A9">
        <v>8</v>
      </c>
      <c r="B9">
        <v>5</v>
      </c>
      <c r="C9">
        <v>3.4</v>
      </c>
      <c r="D9">
        <v>1.5</v>
      </c>
      <c r="E9">
        <v>0.2</v>
      </c>
      <c r="G9">
        <f t="shared" ref="G9:G10" ca="1" si="4">CEILING(RAND()*$H$4, 1)</f>
        <v>97</v>
      </c>
    </row>
    <row r="10" spans="1:43" x14ac:dyDescent="0.3">
      <c r="A10">
        <v>9</v>
      </c>
      <c r="B10">
        <v>4.4000000000000004</v>
      </c>
      <c r="C10">
        <v>2.9</v>
      </c>
      <c r="D10">
        <v>1.4</v>
      </c>
      <c r="E10">
        <v>0.2</v>
      </c>
      <c r="G10">
        <f t="shared" ca="1" si="4"/>
        <v>50</v>
      </c>
    </row>
    <row r="11" spans="1:43" ht="14.4" customHeight="1" x14ac:dyDescent="0.3">
      <c r="A11">
        <v>10</v>
      </c>
      <c r="B11">
        <v>4.9000000000000004</v>
      </c>
      <c r="C11">
        <v>3.1</v>
      </c>
      <c r="D11">
        <v>1.5</v>
      </c>
      <c r="E11">
        <v>0.1</v>
      </c>
      <c r="J11" s="5" t="s">
        <v>9</v>
      </c>
      <c r="K11" s="5"/>
      <c r="L11" s="5"/>
      <c r="M11" s="5"/>
      <c r="N11" s="5"/>
      <c r="O11" s="4"/>
      <c r="R11" s="5" t="s">
        <v>14</v>
      </c>
      <c r="S11" s="5"/>
      <c r="T11" s="5"/>
      <c r="U11" s="5"/>
      <c r="V11" s="5"/>
      <c r="W11" s="4"/>
      <c r="Y11" s="5" t="s">
        <v>16</v>
      </c>
      <c r="Z11" s="5"/>
      <c r="AA11" s="5"/>
      <c r="AB11" s="5"/>
      <c r="AC11" s="5"/>
      <c r="AF11" s="5" t="s">
        <v>19</v>
      </c>
      <c r="AG11" s="5"/>
      <c r="AH11" s="5"/>
      <c r="AI11" s="5"/>
      <c r="AJ11" s="5"/>
    </row>
    <row r="12" spans="1:43" ht="14.4" customHeight="1" x14ac:dyDescent="0.3">
      <c r="A12">
        <v>11</v>
      </c>
      <c r="B12">
        <v>5.4</v>
      </c>
      <c r="C12">
        <v>3.7</v>
      </c>
      <c r="D12">
        <v>1.5</v>
      </c>
      <c r="E12">
        <v>0.2</v>
      </c>
      <c r="J12" s="5"/>
      <c r="K12" s="5"/>
      <c r="L12" s="5"/>
      <c r="M12" s="5"/>
      <c r="N12" s="5"/>
      <c r="O12" s="4"/>
      <c r="R12" s="5"/>
      <c r="S12" s="5"/>
      <c r="T12" s="5"/>
      <c r="U12" s="5"/>
      <c r="V12" s="5"/>
      <c r="W12" s="4"/>
      <c r="Y12" s="5"/>
      <c r="Z12" s="5"/>
      <c r="AA12" s="5"/>
      <c r="AB12" s="5"/>
      <c r="AC12" s="5"/>
      <c r="AF12" s="5"/>
      <c r="AG12" s="5"/>
      <c r="AH12" s="5"/>
      <c r="AI12" s="5"/>
      <c r="AJ12" s="5"/>
    </row>
    <row r="13" spans="1:43" x14ac:dyDescent="0.3">
      <c r="A13">
        <v>12</v>
      </c>
      <c r="B13">
        <v>4.8</v>
      </c>
      <c r="C13">
        <v>3.4</v>
      </c>
      <c r="D13">
        <v>1.6</v>
      </c>
      <c r="E13">
        <v>0.2</v>
      </c>
      <c r="J13" s="2" t="s">
        <v>13</v>
      </c>
      <c r="K13" s="2" t="s">
        <v>6</v>
      </c>
      <c r="L13" s="2" t="s">
        <v>10</v>
      </c>
      <c r="M13" s="2" t="s">
        <v>11</v>
      </c>
      <c r="N13" s="2" t="s">
        <v>12</v>
      </c>
      <c r="R13" s="2" t="s">
        <v>13</v>
      </c>
      <c r="S13" s="2" t="s">
        <v>6</v>
      </c>
      <c r="T13" s="2" t="s">
        <v>10</v>
      </c>
      <c r="U13" s="2" t="s">
        <v>11</v>
      </c>
      <c r="V13" s="2" t="s">
        <v>12</v>
      </c>
      <c r="Y13" s="2" t="s">
        <v>13</v>
      </c>
      <c r="Z13" s="2" t="s">
        <v>6</v>
      </c>
      <c r="AA13" s="2" t="s">
        <v>10</v>
      </c>
      <c r="AB13" s="2" t="s">
        <v>11</v>
      </c>
      <c r="AC13" s="2" t="s">
        <v>12</v>
      </c>
      <c r="AF13" s="2" t="s">
        <v>13</v>
      </c>
      <c r="AG13" s="2" t="s">
        <v>6</v>
      </c>
      <c r="AH13" s="2" t="s">
        <v>10</v>
      </c>
      <c r="AI13" s="2" t="s">
        <v>11</v>
      </c>
      <c r="AJ13" s="2" t="s">
        <v>12</v>
      </c>
    </row>
    <row r="14" spans="1:43" x14ac:dyDescent="0.3">
      <c r="A14">
        <v>13</v>
      </c>
      <c r="B14">
        <v>4.8</v>
      </c>
      <c r="C14">
        <v>3</v>
      </c>
      <c r="D14">
        <v>1.4</v>
      </c>
      <c r="E14">
        <v>0.1</v>
      </c>
      <c r="J14">
        <f>MATCH(MIN(L14:N14),L14:N14,0)</f>
        <v>1</v>
      </c>
      <c r="K14">
        <v>1</v>
      </c>
      <c r="L14">
        <f>SQRT( ((VLOOKUP(K14,$A$2:$E$151,2,FALSE)-VLOOKUP(1,$J$4:$O$6,3,FALSE)) ^2) + ((VLOOKUP(K14,$A$2:$E$151,3,FALSE)-VLOOKUP(1,$J$4:$O$6,4,FALSE))^2) + ((VLOOKUP(K14,$A$2:$E$151,4,FALSE)-VLOOKUP(1,$J$4:$O$6,5,FALSE))^2) + ((VLOOKUP(K14,$A$2:$E$151,5,FALSE)-VLOOKUP(1,$J$4:$O$6,6,FALSE))^2))</f>
        <v>0.45825756949558394</v>
      </c>
      <c r="M14">
        <f>SQRT( ((VLOOKUP(K14,$A$2:$E$151,2,FALSE)-VLOOKUP(2,$J$4:$O$6,3,FALSE)) ^2) + ((VLOOKUP(K14,$A$2:$E$151,3,FALSE)-VLOOKUP(2,$J$4:$O$6,4,FALSE))^2) + ((VLOOKUP(K14,$A$2:$E$151,4,FALSE)-VLOOKUP(2,$J$4:$O$6,5,FALSE))^2) + ((VLOOKUP(K14,$A$2:$E$151,5,FALSE)-VLOOKUP(2,$J$4:$O$6,6,FALSE))^2))</f>
        <v>3.5958309192730402</v>
      </c>
      <c r="N14">
        <f>SQRT( ((VLOOKUP(K14,$A$2:$E$151,2,FALSE)-VLOOKUP(3,$J$4:$O$6,3,FALSE)) ^2) + ((VLOOKUP(K14,$A$2:$E$151,3,FALSE)-VLOOKUP(3,$J$4:$O$6,4,FALSE))^2) + ((VLOOKUP(K14,$A$2:$E$151,4,FALSE)-VLOOKUP(3,$J$4:$O$6,5,FALSE))^2) + ((VLOOKUP(K14,$A$2:$E$151,5,FALSE)-VLOOKUP(3,$J$4:$O$6,6,FALSE))^2))</f>
        <v>0.46904157598234303</v>
      </c>
      <c r="R14">
        <f>MATCH(MIN(T14:V14),T14:V14,0)</f>
        <v>1</v>
      </c>
      <c r="S14">
        <v>1</v>
      </c>
      <c r="T14">
        <f t="shared" ref="T14:T45" si="5">SQRT( ((VLOOKUP(S14,$A$2:$E$151,2,FALSE)-VLOOKUP(1,$R$4:$V$6,2,FALSE)) ^2) + ((VLOOKUP(S14,$A$2:$E$151,3,FALSE)-VLOOKUP(1,$R$4:$V$6,3,FALSE))^2) + ((VLOOKUP(S14,$A$2:$E$151,4,FALSE)-VLOOKUP(1,$R$4:$V$6,4,FALSE))^2) + ((VLOOKUP(S14,$A$2:$E$151,5,FALSE)-VLOOKUP(1,$R$4:$V$6,5,FALSE))^2))</f>
        <v>0.21310378490420093</v>
      </c>
      <c r="U14">
        <f t="shared" ref="U14:U45" si="6">SQRT( ((VLOOKUP(S14,$A$2:$E$151,2,FALSE)-VLOOKUP(2,$R$4:$V$6,2,FALSE)) ^2) + ((VLOOKUP(S14,$A$2:$E$151,3,FALSE)-VLOOKUP(2,$R$4:$V$6,3,FALSE))^2) + ((VLOOKUP(S14,$A$2:$E$151,4,FALSE)-VLOOKUP(2,$R$4:$V$6,4,FALSE))^2) + ((VLOOKUP(S14,$A$2:$E$151,5,FALSE)-VLOOKUP(2,$R$4:$V$6,5,FALSE))^2))</f>
        <v>4.0485217694237754</v>
      </c>
      <c r="V14">
        <f t="shared" ref="V14:V45" si="7">SQRT( ((VLOOKUP(S14,$A$2:$E$151,2,FALSE)-VLOOKUP(3,$R$4:$V$6,2,FALSE)) ^2) + ((VLOOKUP(S14,$A$2:$E$151,3,FALSE)-VLOOKUP(3,$R$4:$V$6,3,FALSE))^2) + ((VLOOKUP(S14,$A$2:$E$151,4,FALSE)-VLOOKUP(3,$R$4:$V$6,4,FALSE))^2) + ((VLOOKUP(S14,$A$2:$E$151,5,FALSE)-VLOOKUP(3,$R$4:$V$6,5,FALSE))^2))</f>
        <v>0.38065592054429159</v>
      </c>
      <c r="Y14">
        <f>MATCH(MIN(AA14:AC14),AA14:AC14,0)</f>
        <v>1</v>
      </c>
      <c r="Z14">
        <v>1</v>
      </c>
      <c r="AA14">
        <f t="shared" ref="AA14:AA45" si="8">SQRT( ((VLOOKUP(S14,$A$2:$E$151,2,FALSE)-VLOOKUP(1,$Y$4:$AC$6,2,FALSE)) ^2) + ((VLOOKUP(S14,$A$2:$E$151,3,FALSE)-VLOOKUP(1,$Y$4:$AC$6,3,FALSE))^2) + ((VLOOKUP(S14,$A$2:$E$151,4,FALSE)-VLOOKUP(1,$Y$4:$AC$6,4,FALSE))^2) + ((VLOOKUP(S14,$A$2:$E$151,5,FALSE)-VLOOKUP(1,$Y$4:$AC$6,5,FALSE))^2))</f>
        <v>0.27686819969075582</v>
      </c>
      <c r="AB14">
        <f t="shared" ref="AB14:AB45" si="9">SQRT( ((VLOOKUP(S14,$A$2:$E$151,2,FALSE)-VLOOKUP(2,$Y$4:$AC$6,2,FALSE)) ^2) + ((VLOOKUP(S14,$A$2:$E$151,3,FALSE)-VLOOKUP(2,$Y$4:$AC$6,3,FALSE))^2) + ((VLOOKUP(S14,$A$2:$E$151,4,FALSE)-VLOOKUP(2,$Y$4:$AC$6,4,FALSE))^2) + ((VLOOKUP(S14,$A$2:$E$151,5,FALSE)-VLOOKUP(2,$Y$4:$AC$6,5,FALSE))^2))</f>
        <v>4.0891535228096538</v>
      </c>
      <c r="AC14">
        <f t="shared" ref="AC14:AC45" si="10">SQRT( ((VLOOKUP(S14,$A$2:$E$151,2,FALSE)-VLOOKUP(3,$Y$4:$AC$6,2,FALSE)) ^2) + ((VLOOKUP(S14,$A$2:$E$151,3,FALSE)-VLOOKUP(3,$Y$4:$AC$6,3,FALSE))^2) + ((VLOOKUP(S14,$A$2:$E$151,4,FALSE)-VLOOKUP(3,$Y$4:$AC$6,4,FALSE))^2) + ((VLOOKUP(S14,$A$2:$E$151,5,FALSE)-VLOOKUP(3,$Y$4:$AC$6,5,FALSE))^2))</f>
        <v>0.59736880550955973</v>
      </c>
      <c r="AF14">
        <f>MATCH(MIN(AH14:AJ14),AH14:AJ14,0)</f>
        <v>1</v>
      </c>
      <c r="AG14">
        <v>1</v>
      </c>
      <c r="AH14">
        <f t="shared" ref="AH14:AH45" si="11">SQRT( ((VLOOKUP(S14,$A$2:$E$151,2,FALSE)-VLOOKUP(1,$AF$4:$AJ$6,2,FALSE)) ^2) + ((VLOOKUP(S14,$A$2:$E$151,3,FALSE)-VLOOKUP(1,$AF$4:$AJ$6,3,FALSE))^2) + ((VLOOKUP(S14,$A$2:$E$151,4,FALSE)-VLOOKUP(1,$AF$4:$AJ$6,4,FALSE))^2) + ((VLOOKUP(S14,$A$2:$E$151,5,FALSE)-VLOOKUP(1,$AF$4:$AJ$6,5,FALSE))^2))</f>
        <v>0.25070545186326632</v>
      </c>
      <c r="AI14">
        <f t="shared" ref="AI14:AI45" si="12">SQRT( ((VLOOKUP(S14,$A$2:$E$151,2,FALSE)-VLOOKUP(2,$AF$4:$AJ$6,2,FALSE)) ^2) + ((VLOOKUP(S14,$A$2:$E$151,3,FALSE)-VLOOKUP(2,$AF$4:$AJ$6,3,FALSE))^2) + ((VLOOKUP(S14,$A$2:$E$151,4,FALSE)-VLOOKUP(2,$AF$4:$AJ$6,4,FALSE))^2) + ((VLOOKUP(S14,$A$2:$E$151,5,FALSE)-VLOOKUP(2,$AF$4:$AJ$6,5,FALSE))^2))</f>
        <v>4.0891535228096538</v>
      </c>
      <c r="AJ14">
        <f t="shared" ref="AJ14:AJ45" si="13">SQRT( ((VLOOKUP(S14,$A$2:$E$151,2,FALSE)-VLOOKUP(3,$AF$4:$AJ$6,2,FALSE)) ^2) + ((VLOOKUP(S14,$A$2:$E$151,3,FALSE)-VLOOKUP(3,$AF$4:$AJ$6,3,FALSE))^2) + ((VLOOKUP(S14,$A$2:$E$151,4,FALSE)-VLOOKUP(3,$AF$4:$AJ$6,4,FALSE))^2) + ((VLOOKUP(S14,$A$2:$E$151,5,FALSE)-VLOOKUP(3,$AF$4:$AJ$6,5,FALSE))^2))</f>
        <v>0.63259585423309506</v>
      </c>
    </row>
    <row r="15" spans="1:43" x14ac:dyDescent="0.3">
      <c r="A15">
        <v>14</v>
      </c>
      <c r="B15">
        <v>4.3</v>
      </c>
      <c r="C15">
        <v>3</v>
      </c>
      <c r="D15">
        <v>1.1000000000000001</v>
      </c>
      <c r="E15">
        <v>0.1</v>
      </c>
      <c r="J15">
        <f t="shared" ref="J15:J78" si="14">MATCH(MIN(L15:N15),L15:N15,0)</f>
        <v>3</v>
      </c>
      <c r="K15">
        <v>2</v>
      </c>
      <c r="L15">
        <f t="shared" ref="L15:L78" si="15">SQRT( ((VLOOKUP(K15,$A$2:$E$151,2,FALSE)-VLOOKUP(1,$J$4:$O$6,3,FALSE)) ^2) + ((VLOOKUP(K15,$A$2:$E$151,3,FALSE)-VLOOKUP(1,$J$4:$O$6,4,FALSE))^2) + ((VLOOKUP(K15,$A$2:$E$151,4,FALSE)-VLOOKUP(1,$J$4:$O$6,5,FALSE))^2) + ((VLOOKUP(K15,$A$2:$E$151,5,FALSE)-VLOOKUP(1,$J$4:$O$6,6,FALSE))^2))</f>
        <v>0.67823299831252681</v>
      </c>
      <c r="M15">
        <f t="shared" ref="M15:M78" si="16">SQRT( ((VLOOKUP(K15,$A$2:$E$151,2,FALSE)-VLOOKUP(2,$J$4:$O$6,3,FALSE)) ^2) + ((VLOOKUP(K15,$A$2:$E$151,3,FALSE)-VLOOKUP(2,$J$4:$O$6,4,FALSE))^2) + ((VLOOKUP(K15,$A$2:$E$151,4,FALSE)-VLOOKUP(2,$J$4:$O$6,5,FALSE))^2) + ((VLOOKUP(K15,$A$2:$E$151,5,FALSE)-VLOOKUP(2,$J$4:$O$6,6,FALSE))^2))</f>
        <v>3.622154055254966</v>
      </c>
      <c r="N15">
        <f t="shared" ref="N15:N78" si="17">SQRT( ((VLOOKUP(K15,$A$2:$E$151,2,FALSE)-VLOOKUP(3,$J$4:$O$6,3,FALSE)) ^2) + ((VLOOKUP(K15,$A$2:$E$151,3,FALSE)-VLOOKUP(3,$J$4:$O$6,4,FALSE))^2) + ((VLOOKUP(K15,$A$2:$E$151,4,FALSE)-VLOOKUP(3,$J$4:$O$6,5,FALSE))^2) + ((VLOOKUP(K15,$A$2:$E$151,5,FALSE)-VLOOKUP(3,$J$4:$O$6,6,FALSE))^2))</f>
        <v>0.55677643628300189</v>
      </c>
      <c r="R15">
        <f t="shared" ref="R15:R78" si="18">MATCH(MIN(T15:V15),T15:V15,0)</f>
        <v>3</v>
      </c>
      <c r="S15">
        <v>2</v>
      </c>
      <c r="T15">
        <f t="shared" si="5"/>
        <v>0.73047590057599732</v>
      </c>
      <c r="U15">
        <f t="shared" si="6"/>
        <v>4.0651913906667101</v>
      </c>
      <c r="V15">
        <f t="shared" si="7"/>
        <v>0.24719592714514185</v>
      </c>
      <c r="Y15">
        <f t="shared" ref="Y15:Y78" si="19">MATCH(MIN(AA15:AC15),AA15:AC15,0)</f>
        <v>3</v>
      </c>
      <c r="Z15">
        <v>2</v>
      </c>
      <c r="AA15">
        <f t="shared" si="8"/>
        <v>0.79865887586628626</v>
      </c>
      <c r="AB15">
        <f t="shared" si="9"/>
        <v>4.1083070530797654</v>
      </c>
      <c r="AC15">
        <f t="shared" si="10"/>
        <v>0.29470237494108925</v>
      </c>
      <c r="AF15">
        <f t="shared" ref="AF15:AF78" si="20">MATCH(MIN(AH15:AJ15),AH15:AJ15,0)</f>
        <v>3</v>
      </c>
      <c r="AG15">
        <v>2</v>
      </c>
      <c r="AH15">
        <f t="shared" si="11"/>
        <v>0.77141133373589132</v>
      </c>
      <c r="AI15">
        <f t="shared" si="12"/>
        <v>4.1083070530797654</v>
      </c>
      <c r="AJ15">
        <f t="shared" si="13"/>
        <v>0.31037293848972347</v>
      </c>
    </row>
    <row r="16" spans="1:43" x14ac:dyDescent="0.3">
      <c r="A16">
        <v>15</v>
      </c>
      <c r="B16">
        <v>5.8</v>
      </c>
      <c r="C16">
        <v>4</v>
      </c>
      <c r="D16">
        <v>1.2</v>
      </c>
      <c r="E16">
        <v>0.2</v>
      </c>
      <c r="J16">
        <f t="shared" si="14"/>
        <v>3</v>
      </c>
      <c r="K16">
        <v>3</v>
      </c>
      <c r="L16">
        <f t="shared" si="15"/>
        <v>0.65574385243019984</v>
      </c>
      <c r="M16">
        <f t="shared" si="16"/>
        <v>3.7854986461495397</v>
      </c>
      <c r="N16">
        <f t="shared" si="17"/>
        <v>0.64807406984078553</v>
      </c>
      <c r="R16">
        <f t="shared" si="18"/>
        <v>3</v>
      </c>
      <c r="S16">
        <v>3</v>
      </c>
      <c r="T16">
        <f t="shared" si="5"/>
        <v>0.65362940949644988</v>
      </c>
      <c r="U16">
        <f t="shared" si="6"/>
        <v>4.2332048694804705</v>
      </c>
      <c r="V16">
        <f t="shared" si="7"/>
        <v>0.34651312188505284</v>
      </c>
      <c r="Y16">
        <f t="shared" si="19"/>
        <v>3</v>
      </c>
      <c r="Z16">
        <v>3</v>
      </c>
      <c r="AA16">
        <f t="shared" si="8"/>
        <v>0.77191709399390818</v>
      </c>
      <c r="AB16">
        <f t="shared" si="9"/>
        <v>4.2761796753154364</v>
      </c>
      <c r="AC16">
        <f t="shared" si="10"/>
        <v>0.39423459813586503</v>
      </c>
      <c r="AF16">
        <f t="shared" si="20"/>
        <v>3</v>
      </c>
      <c r="AG16">
        <v>3</v>
      </c>
      <c r="AH16">
        <f t="shared" si="11"/>
        <v>0.74627561776332896</v>
      </c>
      <c r="AI16">
        <f t="shared" si="12"/>
        <v>4.2761796753154364</v>
      </c>
      <c r="AJ16">
        <f t="shared" si="13"/>
        <v>0.41159237605143822</v>
      </c>
    </row>
    <row r="17" spans="1:36" x14ac:dyDescent="0.3">
      <c r="A17">
        <v>16</v>
      </c>
      <c r="B17">
        <v>5.7</v>
      </c>
      <c r="C17">
        <v>4.4000000000000004</v>
      </c>
      <c r="D17">
        <v>1.5</v>
      </c>
      <c r="E17">
        <v>0.4</v>
      </c>
      <c r="J17">
        <f t="shared" si="14"/>
        <v>3</v>
      </c>
      <c r="K17">
        <v>4</v>
      </c>
      <c r="L17">
        <f t="shared" si="15"/>
        <v>0.70000000000000007</v>
      </c>
      <c r="M17">
        <f t="shared" si="16"/>
        <v>3.6482872693909396</v>
      </c>
      <c r="N17">
        <f t="shared" si="17"/>
        <v>0.64807406984078597</v>
      </c>
      <c r="R17">
        <f t="shared" si="18"/>
        <v>3</v>
      </c>
      <c r="S17">
        <v>4</v>
      </c>
      <c r="T17">
        <f t="shared" si="5"/>
        <v>0.78448277427901281</v>
      </c>
      <c r="U17">
        <f t="shared" si="6"/>
        <v>4.0963180353570143</v>
      </c>
      <c r="V17">
        <f t="shared" si="7"/>
        <v>0.36017567387640009</v>
      </c>
      <c r="Y17">
        <f t="shared" si="19"/>
        <v>3</v>
      </c>
      <c r="Z17">
        <v>4</v>
      </c>
      <c r="AA17">
        <f t="shared" si="8"/>
        <v>0.89479383100242749</v>
      </c>
      <c r="AB17">
        <f t="shared" si="9"/>
        <v>4.1400160910481407</v>
      </c>
      <c r="AC17">
        <f t="shared" si="10"/>
        <v>0.26266394297424184</v>
      </c>
      <c r="AF17">
        <f t="shared" si="20"/>
        <v>3</v>
      </c>
      <c r="AG17">
        <v>4</v>
      </c>
      <c r="AH17">
        <f t="shared" si="11"/>
        <v>0.86788455105753293</v>
      </c>
      <c r="AI17">
        <f t="shared" si="12"/>
        <v>4.1400160910481407</v>
      </c>
      <c r="AJ17">
        <f t="shared" si="13"/>
        <v>0.26345451983913415</v>
      </c>
    </row>
    <row r="18" spans="1:36" x14ac:dyDescent="0.3">
      <c r="A18">
        <v>17</v>
      </c>
      <c r="B18">
        <v>5.4</v>
      </c>
      <c r="C18">
        <v>3.9</v>
      </c>
      <c r="D18">
        <v>1.3</v>
      </c>
      <c r="E18">
        <v>0.4</v>
      </c>
      <c r="J18">
        <f t="shared" si="14"/>
        <v>1</v>
      </c>
      <c r="K18">
        <v>5</v>
      </c>
      <c r="L18">
        <f t="shared" si="15"/>
        <v>0.45825756949558411</v>
      </c>
      <c r="M18">
        <f t="shared" si="16"/>
        <v>3.640054944640259</v>
      </c>
      <c r="N18">
        <f t="shared" si="17"/>
        <v>0.52915026221291828</v>
      </c>
      <c r="R18">
        <f t="shared" si="18"/>
        <v>1</v>
      </c>
      <c r="S18">
        <v>5</v>
      </c>
      <c r="T18">
        <f t="shared" si="5"/>
        <v>0.15653795779747806</v>
      </c>
      <c r="U18">
        <f t="shared" si="6"/>
        <v>4.0951342440870206</v>
      </c>
      <c r="V18">
        <f t="shared" si="7"/>
        <v>0.44186395805907175</v>
      </c>
      <c r="Y18">
        <f t="shared" si="19"/>
        <v>1</v>
      </c>
      <c r="Z18">
        <v>5</v>
      </c>
      <c r="AA18">
        <f t="shared" si="8"/>
        <v>0.28957900476381249</v>
      </c>
      <c r="AB18">
        <f t="shared" si="9"/>
        <v>4.1357058806260323</v>
      </c>
      <c r="AC18">
        <f t="shared" si="10"/>
        <v>0.63391599585112113</v>
      </c>
      <c r="AF18">
        <f t="shared" si="20"/>
        <v>1</v>
      </c>
      <c r="AG18">
        <v>5</v>
      </c>
      <c r="AH18">
        <f t="shared" si="11"/>
        <v>0.26784718121132672</v>
      </c>
      <c r="AI18">
        <f t="shared" si="12"/>
        <v>4.1357058806260323</v>
      </c>
      <c r="AJ18">
        <f t="shared" si="13"/>
        <v>0.6680803551570319</v>
      </c>
    </row>
    <row r="19" spans="1:36" x14ac:dyDescent="0.3">
      <c r="A19">
        <v>18</v>
      </c>
      <c r="B19">
        <v>5.0999999999999996</v>
      </c>
      <c r="C19">
        <v>3.5</v>
      </c>
      <c r="D19">
        <v>1.4</v>
      </c>
      <c r="E19">
        <v>0.3</v>
      </c>
      <c r="J19">
        <f t="shared" si="14"/>
        <v>1</v>
      </c>
      <c r="K19">
        <v>6</v>
      </c>
      <c r="L19">
        <f t="shared" si="15"/>
        <v>0.60827625302982202</v>
      </c>
      <c r="M19">
        <f t="shared" si="16"/>
        <v>3.2726136343907135</v>
      </c>
      <c r="N19">
        <f t="shared" si="17"/>
        <v>0.67823299831252715</v>
      </c>
      <c r="R19">
        <f t="shared" si="18"/>
        <v>1</v>
      </c>
      <c r="S19">
        <v>6</v>
      </c>
      <c r="T19">
        <f t="shared" si="5"/>
        <v>0.47381867020138085</v>
      </c>
      <c r="U19">
        <f t="shared" si="6"/>
        <v>3.722606780842014</v>
      </c>
      <c r="V19">
        <f t="shared" si="7"/>
        <v>0.87182070613086826</v>
      </c>
      <c r="Y19">
        <f t="shared" si="19"/>
        <v>1</v>
      </c>
      <c r="Z19">
        <v>6</v>
      </c>
      <c r="AA19">
        <f t="shared" si="8"/>
        <v>0.35868649263667557</v>
      </c>
      <c r="AB19">
        <f t="shared" si="9"/>
        <v>3.7600094918054956</v>
      </c>
      <c r="AC19">
        <f t="shared" si="10"/>
        <v>1.0408064475321481</v>
      </c>
      <c r="AF19">
        <f t="shared" si="20"/>
        <v>1</v>
      </c>
      <c r="AG19">
        <v>6</v>
      </c>
      <c r="AH19">
        <f t="shared" si="11"/>
        <v>0.37795928827581987</v>
      </c>
      <c r="AI19">
        <f t="shared" si="12"/>
        <v>3.7600094918054956</v>
      </c>
      <c r="AJ19">
        <f t="shared" si="13"/>
        <v>1.0721046049820275</v>
      </c>
    </row>
    <row r="20" spans="1:36" x14ac:dyDescent="0.3">
      <c r="A20">
        <v>19</v>
      </c>
      <c r="B20">
        <v>5.7</v>
      </c>
      <c r="C20">
        <v>3.8</v>
      </c>
      <c r="D20">
        <v>1.7</v>
      </c>
      <c r="E20">
        <v>0.3</v>
      </c>
      <c r="J20">
        <f t="shared" si="14"/>
        <v>1</v>
      </c>
      <c r="K20">
        <v>7</v>
      </c>
      <c r="L20">
        <f t="shared" si="15"/>
        <v>0.54772255750516641</v>
      </c>
      <c r="M20">
        <f t="shared" si="16"/>
        <v>3.7229020937972566</v>
      </c>
      <c r="N20">
        <f t="shared" si="17"/>
        <v>0.62449979983983983</v>
      </c>
      <c r="R20">
        <f t="shared" si="18"/>
        <v>3</v>
      </c>
      <c r="S20">
        <v>7</v>
      </c>
      <c r="T20">
        <f t="shared" si="5"/>
        <v>0.58071628611455217</v>
      </c>
      <c r="U20">
        <f t="shared" si="6"/>
        <v>4.1728951304847657</v>
      </c>
      <c r="V20">
        <f t="shared" si="7"/>
        <v>0.42718279078396176</v>
      </c>
      <c r="Y20">
        <f t="shared" si="19"/>
        <v>3</v>
      </c>
      <c r="Z20">
        <v>7</v>
      </c>
      <c r="AA20">
        <f t="shared" si="8"/>
        <v>0.72294951414327746</v>
      </c>
      <c r="AB20">
        <f t="shared" si="9"/>
        <v>4.2154895078553523</v>
      </c>
      <c r="AC20">
        <f t="shared" si="10"/>
        <v>0.45559167629600572</v>
      </c>
      <c r="AF20">
        <f t="shared" si="20"/>
        <v>3</v>
      </c>
      <c r="AG20">
        <v>7</v>
      </c>
      <c r="AH20">
        <f t="shared" si="11"/>
        <v>0.70045057025584812</v>
      </c>
      <c r="AI20">
        <f t="shared" si="12"/>
        <v>4.2154895078553523</v>
      </c>
      <c r="AJ20">
        <f t="shared" si="13"/>
        <v>0.47331138655123584</v>
      </c>
    </row>
    <row r="21" spans="1:36" x14ac:dyDescent="0.3">
      <c r="A21">
        <v>20</v>
      </c>
      <c r="B21">
        <v>5.0999999999999996</v>
      </c>
      <c r="C21">
        <v>3.8</v>
      </c>
      <c r="D21">
        <v>1.5</v>
      </c>
      <c r="E21">
        <v>0.3</v>
      </c>
      <c r="J21">
        <f t="shared" si="14"/>
        <v>3</v>
      </c>
      <c r="K21">
        <v>8</v>
      </c>
      <c r="L21">
        <f t="shared" si="15"/>
        <v>0.42426406871192857</v>
      </c>
      <c r="M21">
        <f t="shared" si="16"/>
        <v>3.5242020373412188</v>
      </c>
      <c r="N21">
        <f t="shared" si="17"/>
        <v>0.38729833462074159</v>
      </c>
      <c r="R21">
        <f t="shared" si="18"/>
        <v>3</v>
      </c>
      <c r="S21">
        <v>8</v>
      </c>
      <c r="T21">
        <f t="shared" si="5"/>
        <v>0.33022656885365798</v>
      </c>
      <c r="U21">
        <f t="shared" si="6"/>
        <v>3.9781122410443248</v>
      </c>
      <c r="V21">
        <f t="shared" si="7"/>
        <v>0.22984769811373071</v>
      </c>
      <c r="Y21">
        <f t="shared" si="19"/>
        <v>1</v>
      </c>
      <c r="Z21">
        <v>8</v>
      </c>
      <c r="AA21">
        <f t="shared" si="8"/>
        <v>0.40627084561902821</v>
      </c>
      <c r="AB21">
        <f t="shared" si="9"/>
        <v>4.0195708389059259</v>
      </c>
      <c r="AC21">
        <f t="shared" si="10"/>
        <v>0.43473250043995493</v>
      </c>
      <c r="AF21">
        <f t="shared" si="20"/>
        <v>1</v>
      </c>
      <c r="AG21">
        <v>8</v>
      </c>
      <c r="AH21">
        <f t="shared" si="11"/>
        <v>0.37844893177856231</v>
      </c>
      <c r="AI21">
        <f t="shared" si="12"/>
        <v>4.0195708389059259</v>
      </c>
      <c r="AJ21">
        <f t="shared" si="13"/>
        <v>0.47004972669083661</v>
      </c>
    </row>
    <row r="22" spans="1:36" x14ac:dyDescent="0.3">
      <c r="A22">
        <v>21</v>
      </c>
      <c r="B22">
        <v>5.4</v>
      </c>
      <c r="C22">
        <v>3.4</v>
      </c>
      <c r="D22">
        <v>1.7</v>
      </c>
      <c r="E22">
        <v>0.2</v>
      </c>
      <c r="J22">
        <f t="shared" si="14"/>
        <v>3</v>
      </c>
      <c r="K22">
        <v>9</v>
      </c>
      <c r="L22">
        <f t="shared" si="15"/>
        <v>0.95916630466254371</v>
      </c>
      <c r="M22">
        <f t="shared" si="16"/>
        <v>3.8183766184073562</v>
      </c>
      <c r="N22">
        <f t="shared" si="17"/>
        <v>0.91104335791442925</v>
      </c>
      <c r="R22">
        <f t="shared" si="18"/>
        <v>3</v>
      </c>
      <c r="S22">
        <v>9</v>
      </c>
      <c r="T22">
        <f t="shared" si="5"/>
        <v>1.0625674504599036</v>
      </c>
      <c r="U22">
        <f t="shared" si="6"/>
        <v>4.2584821159234227</v>
      </c>
      <c r="V22">
        <f t="shared" si="7"/>
        <v>0.63278445874146771</v>
      </c>
      <c r="Y22">
        <f t="shared" si="19"/>
        <v>3</v>
      </c>
      <c r="Z22">
        <v>9</v>
      </c>
      <c r="AA22">
        <f t="shared" si="8"/>
        <v>1.1782427593666767</v>
      </c>
      <c r="AB22">
        <f t="shared" si="9"/>
        <v>4.303084632894044</v>
      </c>
      <c r="AC22">
        <f t="shared" si="10"/>
        <v>0.49899132952264358</v>
      </c>
      <c r="AF22">
        <f t="shared" si="20"/>
        <v>3</v>
      </c>
      <c r="AG22">
        <v>9</v>
      </c>
      <c r="AH22">
        <f t="shared" si="11"/>
        <v>1.151601735378728</v>
      </c>
      <c r="AI22">
        <f t="shared" si="12"/>
        <v>4.303084632894044</v>
      </c>
      <c r="AJ22">
        <f t="shared" si="13"/>
        <v>0.48296422007206924</v>
      </c>
    </row>
    <row r="23" spans="1:36" x14ac:dyDescent="0.3">
      <c r="A23">
        <v>22</v>
      </c>
      <c r="B23">
        <v>5.0999999999999996</v>
      </c>
      <c r="C23">
        <v>3.7</v>
      </c>
      <c r="D23">
        <v>1.5</v>
      </c>
      <c r="E23">
        <v>0.4</v>
      </c>
      <c r="J23">
        <f t="shared" si="14"/>
        <v>3</v>
      </c>
      <c r="K23">
        <v>10</v>
      </c>
      <c r="L23">
        <f t="shared" si="15"/>
        <v>0.65574385243019995</v>
      </c>
      <c r="M23">
        <f t="shared" si="16"/>
        <v>3.5707142142714243</v>
      </c>
      <c r="N23">
        <f t="shared" si="17"/>
        <v>0.52915026221291772</v>
      </c>
      <c r="R23">
        <f t="shared" si="18"/>
        <v>3</v>
      </c>
      <c r="S23">
        <v>10</v>
      </c>
      <c r="T23">
        <f t="shared" si="5"/>
        <v>0.65709729835400499</v>
      </c>
      <c r="U23">
        <f t="shared" si="6"/>
        <v>4.0214353978290331</v>
      </c>
      <c r="V23">
        <f t="shared" si="7"/>
        <v>0.19137154380016005</v>
      </c>
      <c r="Y23">
        <f t="shared" si="19"/>
        <v>3</v>
      </c>
      <c r="Z23">
        <v>10</v>
      </c>
      <c r="AA23">
        <f t="shared" si="8"/>
        <v>0.7254350418886587</v>
      </c>
      <c r="AB23">
        <f t="shared" si="9"/>
        <v>4.0642699141627459</v>
      </c>
      <c r="AC23">
        <f t="shared" si="10"/>
        <v>0.2772174052903576</v>
      </c>
      <c r="AF23">
        <f t="shared" si="20"/>
        <v>3</v>
      </c>
      <c r="AG23">
        <v>10</v>
      </c>
      <c r="AH23">
        <f t="shared" si="11"/>
        <v>0.69753632686596911</v>
      </c>
      <c r="AI23">
        <f t="shared" si="12"/>
        <v>4.0642699141627459</v>
      </c>
      <c r="AJ23">
        <f t="shared" si="13"/>
        <v>0.30157378129096418</v>
      </c>
    </row>
    <row r="24" spans="1:36" x14ac:dyDescent="0.3">
      <c r="A24">
        <v>23</v>
      </c>
      <c r="B24">
        <v>4.5999999999999996</v>
      </c>
      <c r="C24">
        <v>3.6</v>
      </c>
      <c r="D24">
        <v>1</v>
      </c>
      <c r="E24">
        <v>0.2</v>
      </c>
      <c r="J24">
        <f t="shared" si="14"/>
        <v>1</v>
      </c>
      <c r="K24">
        <v>11</v>
      </c>
      <c r="L24">
        <f t="shared" si="15"/>
        <v>0.60827625302982224</v>
      </c>
      <c r="M24">
        <f t="shared" si="16"/>
        <v>3.4684290392049246</v>
      </c>
      <c r="N24">
        <f t="shared" si="17"/>
        <v>0.6164414002968982</v>
      </c>
      <c r="R24">
        <f t="shared" si="18"/>
        <v>1</v>
      </c>
      <c r="S24">
        <v>11</v>
      </c>
      <c r="T24">
        <f t="shared" si="5"/>
        <v>0.32044648603662862</v>
      </c>
      <c r="U24">
        <f t="shared" si="6"/>
        <v>3.9205780897595011</v>
      </c>
      <c r="V24">
        <f t="shared" si="7"/>
        <v>0.68987927393424664</v>
      </c>
      <c r="Y24">
        <f t="shared" si="19"/>
        <v>1</v>
      </c>
      <c r="Z24">
        <v>11</v>
      </c>
      <c r="AA24">
        <f t="shared" si="8"/>
        <v>0.1716275036233996</v>
      </c>
      <c r="AB24">
        <f t="shared" si="9"/>
        <v>3.9590612806356318</v>
      </c>
      <c r="AC24">
        <f t="shared" si="10"/>
        <v>0.89944001853307387</v>
      </c>
      <c r="AF24">
        <f t="shared" si="20"/>
        <v>1</v>
      </c>
      <c r="AG24">
        <v>11</v>
      </c>
      <c r="AH24">
        <f t="shared" si="11"/>
        <v>0.18227340443502668</v>
      </c>
      <c r="AI24">
        <f t="shared" si="12"/>
        <v>3.9590612806356318</v>
      </c>
      <c r="AJ24">
        <f t="shared" si="13"/>
        <v>0.93406916612239832</v>
      </c>
    </row>
    <row r="25" spans="1:36" x14ac:dyDescent="0.3">
      <c r="A25">
        <v>24</v>
      </c>
      <c r="B25">
        <v>5.0999999999999996</v>
      </c>
      <c r="C25">
        <v>3.3</v>
      </c>
      <c r="D25">
        <v>1.7</v>
      </c>
      <c r="E25">
        <v>0.5</v>
      </c>
      <c r="J25">
        <f t="shared" si="14"/>
        <v>3</v>
      </c>
      <c r="K25">
        <v>12</v>
      </c>
      <c r="L25">
        <f t="shared" si="15"/>
        <v>0.45825756949558411</v>
      </c>
      <c r="M25">
        <f t="shared" si="16"/>
        <v>3.5057096285916201</v>
      </c>
      <c r="N25">
        <f t="shared" si="17"/>
        <v>0.44721359549995782</v>
      </c>
      <c r="R25">
        <f t="shared" si="18"/>
        <v>3</v>
      </c>
      <c r="S25">
        <v>12</v>
      </c>
      <c r="T25">
        <f t="shared" si="5"/>
        <v>0.46019219843901382</v>
      </c>
      <c r="U25">
        <f t="shared" si="6"/>
        <v>3.9623000197853702</v>
      </c>
      <c r="V25">
        <f t="shared" si="7"/>
        <v>0.26665675764387869</v>
      </c>
      <c r="Y25">
        <f t="shared" si="19"/>
        <v>3</v>
      </c>
      <c r="Z25">
        <v>12</v>
      </c>
      <c r="AA25">
        <f t="shared" si="8"/>
        <v>0.56626495565238766</v>
      </c>
      <c r="AB25">
        <f t="shared" si="9"/>
        <v>4.0044487164648919</v>
      </c>
      <c r="AC25">
        <f t="shared" si="10"/>
        <v>0.35515518309836436</v>
      </c>
      <c r="AF25">
        <f t="shared" si="20"/>
        <v>3</v>
      </c>
      <c r="AG25">
        <v>12</v>
      </c>
      <c r="AH25">
        <f t="shared" si="11"/>
        <v>0.54081683888687704</v>
      </c>
      <c r="AI25">
        <f t="shared" si="12"/>
        <v>4.0044487164648919</v>
      </c>
      <c r="AJ25">
        <f t="shared" si="13"/>
        <v>0.38453845384461499</v>
      </c>
    </row>
    <row r="26" spans="1:36" x14ac:dyDescent="0.3">
      <c r="A26">
        <v>25</v>
      </c>
      <c r="B26">
        <v>4.8</v>
      </c>
      <c r="C26">
        <v>3.4</v>
      </c>
      <c r="D26">
        <v>1.9</v>
      </c>
      <c r="E26">
        <v>0.2</v>
      </c>
      <c r="J26">
        <f t="shared" si="14"/>
        <v>3</v>
      </c>
      <c r="K26">
        <v>13</v>
      </c>
      <c r="L26">
        <f t="shared" si="15"/>
        <v>0.761577310586391</v>
      </c>
      <c r="M26">
        <f t="shared" si="16"/>
        <v>3.6905284174491864</v>
      </c>
      <c r="N26">
        <f t="shared" si="17"/>
        <v>0.65574385243019995</v>
      </c>
      <c r="R26">
        <f t="shared" si="18"/>
        <v>3</v>
      </c>
      <c r="S26">
        <v>13</v>
      </c>
      <c r="T26">
        <f t="shared" si="5"/>
        <v>0.77866701101920788</v>
      </c>
      <c r="U26">
        <f t="shared" si="6"/>
        <v>4.1372565975368083</v>
      </c>
      <c r="V26">
        <f t="shared" si="7"/>
        <v>0.31797142386879101</v>
      </c>
      <c r="Y26">
        <f t="shared" si="19"/>
        <v>3</v>
      </c>
      <c r="Z26">
        <v>13</v>
      </c>
      <c r="AA26">
        <f t="shared" si="8"/>
        <v>0.86131062921573232</v>
      </c>
      <c r="AB26">
        <f t="shared" si="9"/>
        <v>4.180618170281031</v>
      </c>
      <c r="AC26">
        <f t="shared" si="10"/>
        <v>0.32578398377089168</v>
      </c>
      <c r="AF26">
        <f t="shared" si="20"/>
        <v>3</v>
      </c>
      <c r="AG26">
        <v>13</v>
      </c>
      <c r="AH26">
        <f t="shared" si="11"/>
        <v>0.83371184819227984</v>
      </c>
      <c r="AI26">
        <f t="shared" si="12"/>
        <v>4.180618170281031</v>
      </c>
      <c r="AJ26">
        <f t="shared" si="13"/>
        <v>0.33653296698811314</v>
      </c>
    </row>
    <row r="27" spans="1:36" x14ac:dyDescent="0.3">
      <c r="A27">
        <v>26</v>
      </c>
      <c r="B27">
        <v>5</v>
      </c>
      <c r="C27">
        <v>3</v>
      </c>
      <c r="D27">
        <v>1.6</v>
      </c>
      <c r="E27">
        <v>0.2</v>
      </c>
      <c r="J27">
        <f t="shared" si="14"/>
        <v>1</v>
      </c>
      <c r="K27">
        <v>14</v>
      </c>
      <c r="L27">
        <f t="shared" si="15"/>
        <v>1.1135528725660044</v>
      </c>
      <c r="M27">
        <f t="shared" si="16"/>
        <v>4.1448763552125403</v>
      </c>
      <c r="N27">
        <f t="shared" si="17"/>
        <v>1.1180339887498947</v>
      </c>
      <c r="R27">
        <f t="shared" si="18"/>
        <v>3</v>
      </c>
      <c r="S27">
        <v>14</v>
      </c>
      <c r="T27">
        <f t="shared" si="5"/>
        <v>1.1216686212370255</v>
      </c>
      <c r="U27">
        <f t="shared" si="6"/>
        <v>4.5875680967971189</v>
      </c>
      <c r="V27">
        <f t="shared" si="7"/>
        <v>0.8168921121842655</v>
      </c>
      <c r="Y27">
        <f t="shared" si="19"/>
        <v>3</v>
      </c>
      <c r="Z27">
        <v>14</v>
      </c>
      <c r="AA27">
        <f t="shared" si="8"/>
        <v>1.2532581537735956</v>
      </c>
      <c r="AB27">
        <f t="shared" si="9"/>
        <v>4.6318308416303084</v>
      </c>
      <c r="AC27">
        <f t="shared" si="10"/>
        <v>0.7623222442521489</v>
      </c>
      <c r="AF27">
        <f t="shared" si="20"/>
        <v>3</v>
      </c>
      <c r="AG27">
        <v>14</v>
      </c>
      <c r="AH27">
        <f t="shared" si="11"/>
        <v>1.2290772967440831</v>
      </c>
      <c r="AI27">
        <f t="shared" si="12"/>
        <v>4.6318308416303084</v>
      </c>
      <c r="AJ27">
        <f t="shared" si="13"/>
        <v>0.75815097402053355</v>
      </c>
    </row>
    <row r="28" spans="1:36" x14ac:dyDescent="0.3">
      <c r="A28">
        <v>27</v>
      </c>
      <c r="B28">
        <v>5</v>
      </c>
      <c r="C28">
        <v>3.4</v>
      </c>
      <c r="D28">
        <v>1.6</v>
      </c>
      <c r="E28">
        <v>0.4</v>
      </c>
      <c r="J28">
        <f t="shared" si="14"/>
        <v>1</v>
      </c>
      <c r="K28">
        <v>15</v>
      </c>
      <c r="L28">
        <f t="shared" si="15"/>
        <v>1.0999999999999999</v>
      </c>
      <c r="M28">
        <f t="shared" si="16"/>
        <v>3.7536648758246915</v>
      </c>
      <c r="N28">
        <f t="shared" si="17"/>
        <v>1.1489125293076059</v>
      </c>
      <c r="R28">
        <f t="shared" si="18"/>
        <v>1</v>
      </c>
      <c r="S28">
        <v>15</v>
      </c>
      <c r="T28">
        <f t="shared" si="5"/>
        <v>0.80167696138358768</v>
      </c>
      <c r="U28">
        <f t="shared" si="6"/>
        <v>4.1906610013945684</v>
      </c>
      <c r="V28">
        <f t="shared" si="7"/>
        <v>1.2303919891997026</v>
      </c>
      <c r="Y28">
        <f t="shared" si="19"/>
        <v>1</v>
      </c>
      <c r="Z28">
        <v>15</v>
      </c>
      <c r="AA28">
        <f t="shared" si="8"/>
        <v>0.68165680514464133</v>
      </c>
      <c r="AB28">
        <f t="shared" si="9"/>
        <v>4.2257118276844636</v>
      </c>
      <c r="AC28">
        <f t="shared" si="10"/>
        <v>1.4507607082675835</v>
      </c>
      <c r="AF28">
        <f t="shared" si="20"/>
        <v>1</v>
      </c>
      <c r="AG28">
        <v>15</v>
      </c>
      <c r="AH28">
        <f t="shared" si="11"/>
        <v>0.70387912043656797</v>
      </c>
      <c r="AI28">
        <f t="shared" si="12"/>
        <v>4.2257118276844636</v>
      </c>
      <c r="AJ28">
        <f t="shared" si="13"/>
        <v>1.4853724653926859</v>
      </c>
    </row>
    <row r="29" spans="1:36" x14ac:dyDescent="0.3">
      <c r="A29">
        <v>28</v>
      </c>
      <c r="B29">
        <v>5.2</v>
      </c>
      <c r="C29">
        <v>3.5</v>
      </c>
      <c r="D29">
        <v>1.5</v>
      </c>
      <c r="E29">
        <v>0.2</v>
      </c>
      <c r="J29">
        <f t="shared" si="14"/>
        <v>1</v>
      </c>
      <c r="K29">
        <v>16</v>
      </c>
      <c r="L29">
        <f t="shared" si="15"/>
        <v>1.1618950038622256</v>
      </c>
      <c r="M29">
        <f t="shared" si="16"/>
        <v>3.5679125549822546</v>
      </c>
      <c r="N29">
        <f t="shared" si="17"/>
        <v>1.2727922061357861</v>
      </c>
      <c r="R29">
        <f t="shared" si="18"/>
        <v>1</v>
      </c>
      <c r="S29">
        <v>16</v>
      </c>
      <c r="T29">
        <f t="shared" si="5"/>
        <v>0.93709150880144509</v>
      </c>
      <c r="U29">
        <f t="shared" si="6"/>
        <v>4.0034862626056249</v>
      </c>
      <c r="V29">
        <f t="shared" si="7"/>
        <v>1.4360154278961519</v>
      </c>
      <c r="Y29">
        <f t="shared" si="19"/>
        <v>1</v>
      </c>
      <c r="Z29">
        <v>16</v>
      </c>
      <c r="AA29">
        <f t="shared" si="8"/>
        <v>0.8337001859181753</v>
      </c>
      <c r="AB29">
        <f t="shared" si="9"/>
        <v>4.0365777631876778</v>
      </c>
      <c r="AC29">
        <f t="shared" si="10"/>
        <v>1.6255964368533184</v>
      </c>
      <c r="AF29">
        <f t="shared" si="20"/>
        <v>1</v>
      </c>
      <c r="AG29">
        <v>16</v>
      </c>
      <c r="AH29">
        <f t="shared" si="11"/>
        <v>0.86145950737874144</v>
      </c>
      <c r="AI29">
        <f t="shared" si="12"/>
        <v>4.0365777631876778</v>
      </c>
      <c r="AJ29">
        <f t="shared" si="13"/>
        <v>1.6585978251409026</v>
      </c>
    </row>
    <row r="30" spans="1:36" x14ac:dyDescent="0.3">
      <c r="A30">
        <v>29</v>
      </c>
      <c r="B30">
        <v>5.2</v>
      </c>
      <c r="C30">
        <v>3.4</v>
      </c>
      <c r="D30">
        <v>1.4</v>
      </c>
      <c r="E30">
        <v>0.2</v>
      </c>
      <c r="J30">
        <f t="shared" si="14"/>
        <v>1</v>
      </c>
      <c r="K30">
        <v>17</v>
      </c>
      <c r="L30">
        <f t="shared" si="15"/>
        <v>0.67082039324993703</v>
      </c>
      <c r="M30">
        <f t="shared" si="16"/>
        <v>3.6318039594669753</v>
      </c>
      <c r="N30">
        <f t="shared" si="17"/>
        <v>0.78740078740118136</v>
      </c>
      <c r="R30">
        <f t="shared" si="18"/>
        <v>1</v>
      </c>
      <c r="S30">
        <v>17</v>
      </c>
      <c r="T30">
        <f t="shared" si="5"/>
        <v>0.4078263282937809</v>
      </c>
      <c r="U30">
        <f t="shared" si="6"/>
        <v>4.0740647104547767</v>
      </c>
      <c r="V30">
        <f t="shared" si="7"/>
        <v>0.8906036109933464</v>
      </c>
      <c r="Y30">
        <f t="shared" si="19"/>
        <v>1</v>
      </c>
      <c r="Z30">
        <v>17</v>
      </c>
      <c r="AA30">
        <f t="shared" si="8"/>
        <v>0.32102336363573275</v>
      </c>
      <c r="AB30">
        <f t="shared" si="9"/>
        <v>4.1115303340417881</v>
      </c>
      <c r="AC30">
        <f t="shared" si="10"/>
        <v>1.094332570798386</v>
      </c>
      <c r="AF30">
        <f t="shared" si="20"/>
        <v>1</v>
      </c>
      <c r="AG30">
        <v>17</v>
      </c>
      <c r="AH30">
        <f t="shared" si="11"/>
        <v>0.34518041643502978</v>
      </c>
      <c r="AI30">
        <f t="shared" si="12"/>
        <v>4.1115303340417881</v>
      </c>
      <c r="AJ30">
        <f t="shared" si="13"/>
        <v>1.1280448604114077</v>
      </c>
    </row>
    <row r="31" spans="1:36" x14ac:dyDescent="0.3">
      <c r="A31">
        <v>30</v>
      </c>
      <c r="B31">
        <v>4.7</v>
      </c>
      <c r="C31">
        <v>3.2</v>
      </c>
      <c r="D31">
        <v>1.6</v>
      </c>
      <c r="E31">
        <v>0.2</v>
      </c>
      <c r="J31">
        <f t="shared" si="14"/>
        <v>1</v>
      </c>
      <c r="K31">
        <v>18</v>
      </c>
      <c r="L31">
        <f t="shared" si="15"/>
        <v>0.37416573867739417</v>
      </c>
      <c r="M31">
        <f t="shared" si="16"/>
        <v>3.5637059362410919</v>
      </c>
      <c r="N31">
        <f t="shared" si="17"/>
        <v>0.41231056256176618</v>
      </c>
      <c r="R31">
        <f t="shared" si="18"/>
        <v>1</v>
      </c>
      <c r="S31">
        <v>18</v>
      </c>
      <c r="T31">
        <f t="shared" si="5"/>
        <v>0.20439388323561031</v>
      </c>
      <c r="U31">
        <f t="shared" si="6"/>
        <v>4.0129994868096581</v>
      </c>
      <c r="V31">
        <f t="shared" si="7"/>
        <v>0.37838444988448927</v>
      </c>
      <c r="Y31">
        <f t="shared" si="19"/>
        <v>1</v>
      </c>
      <c r="Z31">
        <v>18</v>
      </c>
      <c r="AA31">
        <f t="shared" si="8"/>
        <v>0.26880476186258356</v>
      </c>
      <c r="AB31">
        <f t="shared" si="9"/>
        <v>4.0536404965628909</v>
      </c>
      <c r="AC31">
        <f t="shared" si="10"/>
        <v>0.58772520651010596</v>
      </c>
      <c r="AF31">
        <f t="shared" si="20"/>
        <v>1</v>
      </c>
      <c r="AG31">
        <v>18</v>
      </c>
      <c r="AH31">
        <f t="shared" si="11"/>
        <v>0.24396698600554789</v>
      </c>
      <c r="AI31">
        <f t="shared" si="12"/>
        <v>4.0536404965628909</v>
      </c>
      <c r="AJ31">
        <f t="shared" si="13"/>
        <v>0.62217408473511349</v>
      </c>
    </row>
    <row r="32" spans="1:36" x14ac:dyDescent="0.3">
      <c r="A32">
        <v>31</v>
      </c>
      <c r="B32">
        <v>4.8</v>
      </c>
      <c r="C32">
        <v>3.1</v>
      </c>
      <c r="D32">
        <v>1.6</v>
      </c>
      <c r="E32">
        <v>0.2</v>
      </c>
      <c r="J32">
        <f t="shared" si="14"/>
        <v>3</v>
      </c>
      <c r="K32">
        <v>19</v>
      </c>
      <c r="L32">
        <f t="shared" si="15"/>
        <v>0.82462112512353225</v>
      </c>
      <c r="M32">
        <f t="shared" si="16"/>
        <v>3.2280024783137939</v>
      </c>
      <c r="N32">
        <f t="shared" si="17"/>
        <v>0.80622577482985536</v>
      </c>
      <c r="R32">
        <f t="shared" si="18"/>
        <v>1</v>
      </c>
      <c r="S32">
        <v>19</v>
      </c>
      <c r="T32">
        <f t="shared" si="5"/>
        <v>0.67146687825613649</v>
      </c>
      <c r="U32">
        <f t="shared" si="6"/>
        <v>3.6735642055153561</v>
      </c>
      <c r="V32">
        <f t="shared" si="7"/>
        <v>0.98736970271799507</v>
      </c>
      <c r="Y32">
        <f t="shared" si="19"/>
        <v>1</v>
      </c>
      <c r="Z32">
        <v>19</v>
      </c>
      <c r="AA32">
        <f t="shared" si="8"/>
        <v>0.51638745143545062</v>
      </c>
      <c r="AB32">
        <f t="shared" si="9"/>
        <v>3.709925560860651</v>
      </c>
      <c r="AC32">
        <f t="shared" si="10"/>
        <v>1.1721741964992982</v>
      </c>
      <c r="AF32">
        <f t="shared" si="20"/>
        <v>1</v>
      </c>
      <c r="AG32">
        <v>19</v>
      </c>
      <c r="AH32">
        <f t="shared" si="11"/>
        <v>0.53288304036164957</v>
      </c>
      <c r="AI32">
        <f t="shared" si="12"/>
        <v>3.709925560860651</v>
      </c>
      <c r="AJ32">
        <f t="shared" si="13"/>
        <v>1.2035942228402554</v>
      </c>
    </row>
    <row r="33" spans="1:36" x14ac:dyDescent="0.3">
      <c r="A33">
        <v>32</v>
      </c>
      <c r="B33">
        <v>5.4</v>
      </c>
      <c r="C33">
        <v>3.4</v>
      </c>
      <c r="D33">
        <v>1.5</v>
      </c>
      <c r="E33">
        <v>0.4</v>
      </c>
      <c r="J33">
        <f t="shared" si="14"/>
        <v>1</v>
      </c>
      <c r="K33">
        <v>20</v>
      </c>
      <c r="L33">
        <f t="shared" si="15"/>
        <v>0.44721359549995776</v>
      </c>
      <c r="M33">
        <f t="shared" si="16"/>
        <v>3.5298725189445577</v>
      </c>
      <c r="N33">
        <f t="shared" si="17"/>
        <v>0.57445626465380284</v>
      </c>
      <c r="R33">
        <f t="shared" si="18"/>
        <v>1</v>
      </c>
      <c r="S33">
        <v>20</v>
      </c>
      <c r="T33">
        <f t="shared" si="5"/>
        <v>0.12775881202322878</v>
      </c>
      <c r="U33">
        <f t="shared" si="6"/>
        <v>3.9841761796674517</v>
      </c>
      <c r="V33">
        <f t="shared" si="7"/>
        <v>0.6333291611769869</v>
      </c>
      <c r="Y33">
        <f t="shared" si="19"/>
        <v>1</v>
      </c>
      <c r="Z33">
        <v>20</v>
      </c>
      <c r="AA33">
        <f t="shared" si="8"/>
        <v>0.17735839421916319</v>
      </c>
      <c r="AB33">
        <f t="shared" si="9"/>
        <v>4.0234674020263235</v>
      </c>
      <c r="AC33">
        <f t="shared" si="10"/>
        <v>0.81134336826308595</v>
      </c>
      <c r="AF33">
        <f t="shared" si="20"/>
        <v>1</v>
      </c>
      <c r="AG33">
        <v>20</v>
      </c>
      <c r="AH33">
        <f t="shared" si="11"/>
        <v>0.17919956153189556</v>
      </c>
      <c r="AI33">
        <f t="shared" si="12"/>
        <v>4.0234674020263235</v>
      </c>
      <c r="AJ33">
        <f t="shared" si="13"/>
        <v>0.8445439229962064</v>
      </c>
    </row>
    <row r="34" spans="1:36" x14ac:dyDescent="0.3">
      <c r="A34">
        <v>33</v>
      </c>
      <c r="B34">
        <v>5.2</v>
      </c>
      <c r="C34">
        <v>4.0999999999999996</v>
      </c>
      <c r="D34">
        <v>1.5</v>
      </c>
      <c r="E34">
        <v>0.1</v>
      </c>
      <c r="J34">
        <f t="shared" si="14"/>
        <v>3</v>
      </c>
      <c r="K34">
        <v>21</v>
      </c>
      <c r="L34">
        <f t="shared" si="15"/>
        <v>0.58309518948453021</v>
      </c>
      <c r="M34">
        <f t="shared" si="16"/>
        <v>3.2403703492039293</v>
      </c>
      <c r="N34">
        <f t="shared" si="17"/>
        <v>0.43588989435406789</v>
      </c>
      <c r="R34">
        <f t="shared" si="18"/>
        <v>1</v>
      </c>
      <c r="S34">
        <v>21</v>
      </c>
      <c r="T34">
        <f t="shared" si="5"/>
        <v>0.51164133873655326</v>
      </c>
      <c r="U34">
        <f t="shared" si="6"/>
        <v>3.6927342299786194</v>
      </c>
      <c r="V34">
        <f t="shared" si="7"/>
        <v>0.5321417028521519</v>
      </c>
      <c r="Y34">
        <f t="shared" si="19"/>
        <v>1</v>
      </c>
      <c r="Z34">
        <v>21</v>
      </c>
      <c r="AA34">
        <f t="shared" si="8"/>
        <v>0.42362247343595949</v>
      </c>
      <c r="AB34">
        <f t="shared" si="9"/>
        <v>3.7326424731114645</v>
      </c>
      <c r="AC34">
        <f t="shared" si="10"/>
        <v>0.70740435280491953</v>
      </c>
      <c r="AF34">
        <f t="shared" si="20"/>
        <v>1</v>
      </c>
      <c r="AG34">
        <v>21</v>
      </c>
      <c r="AH34">
        <f t="shared" si="11"/>
        <v>0.41037638717343394</v>
      </c>
      <c r="AI34">
        <f t="shared" si="12"/>
        <v>3.7326424731114645</v>
      </c>
      <c r="AJ34">
        <f t="shared" si="13"/>
        <v>0.73757960156111546</v>
      </c>
    </row>
    <row r="35" spans="1:36" x14ac:dyDescent="0.3">
      <c r="A35">
        <v>34</v>
      </c>
      <c r="B35">
        <v>5.5</v>
      </c>
      <c r="C35">
        <v>4.2</v>
      </c>
      <c r="D35">
        <v>1.4</v>
      </c>
      <c r="E35">
        <v>0.2</v>
      </c>
      <c r="J35">
        <f t="shared" si="14"/>
        <v>1</v>
      </c>
      <c r="K35">
        <v>22</v>
      </c>
      <c r="L35">
        <f t="shared" si="15"/>
        <v>0.31622776601683794</v>
      </c>
      <c r="M35">
        <f t="shared" si="16"/>
        <v>3.4785054261852171</v>
      </c>
      <c r="N35">
        <f t="shared" si="17"/>
        <v>0.45825756949558427</v>
      </c>
      <c r="R35">
        <f t="shared" si="18"/>
        <v>1</v>
      </c>
      <c r="S35">
        <v>22</v>
      </c>
      <c r="T35">
        <f t="shared" si="5"/>
        <v>0.15061855932528084</v>
      </c>
      <c r="U35">
        <f t="shared" si="6"/>
        <v>3.9284154196593581</v>
      </c>
      <c r="V35">
        <f t="shared" si="7"/>
        <v>0.55435793757180962</v>
      </c>
      <c r="Y35">
        <f t="shared" si="19"/>
        <v>1</v>
      </c>
      <c r="Z35">
        <v>22</v>
      </c>
      <c r="AA35">
        <f t="shared" si="8"/>
        <v>0.19863534428696261</v>
      </c>
      <c r="AB35">
        <f t="shared" si="9"/>
        <v>3.9681777007923125</v>
      </c>
      <c r="AC35">
        <f t="shared" si="10"/>
        <v>0.72780947551750208</v>
      </c>
      <c r="AF35">
        <f t="shared" si="20"/>
        <v>1</v>
      </c>
      <c r="AG35">
        <v>22</v>
      </c>
      <c r="AH35">
        <f t="shared" si="11"/>
        <v>0.19119865924652338</v>
      </c>
      <c r="AI35">
        <f t="shared" si="12"/>
        <v>3.9681777007923125</v>
      </c>
      <c r="AJ35">
        <f t="shared" si="13"/>
        <v>0.76017749406648927</v>
      </c>
    </row>
    <row r="36" spans="1:36" x14ac:dyDescent="0.3">
      <c r="A36">
        <v>35</v>
      </c>
      <c r="B36">
        <v>4.9000000000000004</v>
      </c>
      <c r="C36">
        <v>3.1</v>
      </c>
      <c r="D36">
        <v>1.5</v>
      </c>
      <c r="E36">
        <v>0.2</v>
      </c>
      <c r="J36">
        <f t="shared" si="14"/>
        <v>1</v>
      </c>
      <c r="K36">
        <v>23</v>
      </c>
      <c r="L36">
        <f t="shared" si="15"/>
        <v>0.83066238629180777</v>
      </c>
      <c r="M36">
        <f t="shared" si="16"/>
        <v>4.1243181254602561</v>
      </c>
      <c r="N36">
        <f t="shared" si="17"/>
        <v>0.95916630466254393</v>
      </c>
      <c r="R36">
        <f t="shared" si="18"/>
        <v>1</v>
      </c>
      <c r="S36">
        <v>23</v>
      </c>
      <c r="T36">
        <f t="shared" si="5"/>
        <v>0.66534648899143045</v>
      </c>
      <c r="U36">
        <f t="shared" si="6"/>
        <v>4.5748569809652082</v>
      </c>
      <c r="V36">
        <f t="shared" si="7"/>
        <v>0.76252911681020641</v>
      </c>
      <c r="Y36">
        <f t="shared" si="19"/>
        <v>1</v>
      </c>
      <c r="Z36">
        <v>23</v>
      </c>
      <c r="AA36">
        <f t="shared" si="8"/>
        <v>0.81034313719559614</v>
      </c>
      <c r="AB36">
        <f t="shared" si="9"/>
        <v>4.6164811472149587</v>
      </c>
      <c r="AC36">
        <f t="shared" si="10"/>
        <v>0.86461770483272238</v>
      </c>
      <c r="AF36">
        <f t="shared" si="20"/>
        <v>1</v>
      </c>
      <c r="AG36">
        <v>23</v>
      </c>
      <c r="AH36">
        <f t="shared" si="11"/>
        <v>0.79668379891009256</v>
      </c>
      <c r="AI36">
        <f t="shared" si="12"/>
        <v>4.6164811472149587</v>
      </c>
      <c r="AJ36">
        <f t="shared" si="13"/>
        <v>0.88588537599865835</v>
      </c>
    </row>
    <row r="37" spans="1:36" x14ac:dyDescent="0.3">
      <c r="A37">
        <v>36</v>
      </c>
      <c r="B37">
        <v>5</v>
      </c>
      <c r="C37">
        <v>3.2</v>
      </c>
      <c r="D37">
        <v>1.2</v>
      </c>
      <c r="E37">
        <v>0.2</v>
      </c>
      <c r="J37">
        <f t="shared" si="14"/>
        <v>3</v>
      </c>
      <c r="K37">
        <v>24</v>
      </c>
      <c r="L37">
        <f t="shared" si="15"/>
        <v>0.26457513110645903</v>
      </c>
      <c r="M37">
        <f t="shared" si="16"/>
        <v>3.2109188716004642</v>
      </c>
      <c r="N37">
        <f t="shared" si="17"/>
        <v>0</v>
      </c>
      <c r="R37">
        <f t="shared" si="18"/>
        <v>3</v>
      </c>
      <c r="S37">
        <v>24</v>
      </c>
      <c r="T37">
        <f t="shared" si="5"/>
        <v>0.5367871979358011</v>
      </c>
      <c r="U37">
        <f t="shared" si="6"/>
        <v>3.6546667595772422</v>
      </c>
      <c r="V37">
        <f t="shared" si="7"/>
        <v>0.34750683275432032</v>
      </c>
      <c r="Y37">
        <f t="shared" si="19"/>
        <v>3</v>
      </c>
      <c r="Z37">
        <v>24</v>
      </c>
      <c r="AA37">
        <f t="shared" si="8"/>
        <v>0.54539526950643824</v>
      </c>
      <c r="AB37">
        <f t="shared" si="9"/>
        <v>3.6963539066504025</v>
      </c>
      <c r="AC37">
        <f t="shared" si="10"/>
        <v>0.43882089229001359</v>
      </c>
      <c r="AF37">
        <f t="shared" si="20"/>
        <v>3</v>
      </c>
      <c r="AG37">
        <v>24</v>
      </c>
      <c r="AH37">
        <f t="shared" si="11"/>
        <v>0.5255345439904956</v>
      </c>
      <c r="AI37">
        <f t="shared" si="12"/>
        <v>3.6963539066504025</v>
      </c>
      <c r="AJ37">
        <f t="shared" si="13"/>
        <v>0.46262692165399655</v>
      </c>
    </row>
    <row r="38" spans="1:36" x14ac:dyDescent="0.3">
      <c r="A38">
        <v>37</v>
      </c>
      <c r="B38">
        <v>5.5</v>
      </c>
      <c r="C38">
        <v>3.5</v>
      </c>
      <c r="D38">
        <v>1.3</v>
      </c>
      <c r="E38">
        <v>0.2</v>
      </c>
      <c r="J38">
        <f t="shared" si="14"/>
        <v>3</v>
      </c>
      <c r="K38">
        <v>25</v>
      </c>
      <c r="L38">
        <f t="shared" si="15"/>
        <v>0.54772255750516607</v>
      </c>
      <c r="M38">
        <f t="shared" si="16"/>
        <v>3.252691193458118</v>
      </c>
      <c r="N38">
        <f t="shared" si="17"/>
        <v>0.47958315233127186</v>
      </c>
      <c r="R38">
        <f t="shared" si="18"/>
        <v>3</v>
      </c>
      <c r="S38">
        <v>25</v>
      </c>
      <c r="T38">
        <f t="shared" si="5"/>
        <v>0.6367206790583263</v>
      </c>
      <c r="U38">
        <f t="shared" si="6"/>
        <v>3.7141176518305974</v>
      </c>
      <c r="V38">
        <f t="shared" si="7"/>
        <v>0.44303300124285278</v>
      </c>
      <c r="Y38">
        <f t="shared" si="19"/>
        <v>3</v>
      </c>
      <c r="Z38">
        <v>25</v>
      </c>
      <c r="AA38">
        <f t="shared" si="8"/>
        <v>0.69989713529918129</v>
      </c>
      <c r="AB38">
        <f t="shared" si="9"/>
        <v>3.7563748203339027</v>
      </c>
      <c r="AC38">
        <f t="shared" si="10"/>
        <v>0.43637245372198624</v>
      </c>
      <c r="AF38">
        <f t="shared" si="20"/>
        <v>3</v>
      </c>
      <c r="AG38">
        <v>25</v>
      </c>
      <c r="AH38">
        <f t="shared" si="11"/>
        <v>0.67842511082754897</v>
      </c>
      <c r="AI38">
        <f t="shared" si="12"/>
        <v>3.7563748203339027</v>
      </c>
      <c r="AJ38">
        <f t="shared" si="13"/>
        <v>0.45338960087050389</v>
      </c>
    </row>
    <row r="39" spans="1:36" x14ac:dyDescent="0.3">
      <c r="A39">
        <v>38</v>
      </c>
      <c r="B39">
        <v>4.9000000000000004</v>
      </c>
      <c r="C39">
        <v>3.6</v>
      </c>
      <c r="D39">
        <v>1.4</v>
      </c>
      <c r="E39">
        <v>0.1</v>
      </c>
      <c r="J39">
        <f t="shared" si="14"/>
        <v>3</v>
      </c>
      <c r="K39">
        <v>26</v>
      </c>
      <c r="L39">
        <f t="shared" si="15"/>
        <v>0.6403124237432849</v>
      </c>
      <c r="M39">
        <f t="shared" si="16"/>
        <v>3.4132096331752018</v>
      </c>
      <c r="N39">
        <f t="shared" si="17"/>
        <v>0.44721359549995771</v>
      </c>
      <c r="R39">
        <f t="shared" si="18"/>
        <v>3</v>
      </c>
      <c r="S39">
        <v>26</v>
      </c>
      <c r="T39">
        <f t="shared" si="5"/>
        <v>0.73047590057599732</v>
      </c>
      <c r="U39">
        <f t="shared" si="6"/>
        <v>3.8588771110132876</v>
      </c>
      <c r="V39">
        <f t="shared" si="7"/>
        <v>0.21512377876527206</v>
      </c>
      <c r="Y39">
        <f t="shared" si="19"/>
        <v>3</v>
      </c>
      <c r="Z39">
        <v>26</v>
      </c>
      <c r="AA39">
        <f t="shared" si="8"/>
        <v>0.76880166493055957</v>
      </c>
      <c r="AB39">
        <f t="shared" si="9"/>
        <v>3.9018553922690122</v>
      </c>
      <c r="AC39">
        <f t="shared" si="10"/>
        <v>0.24869557655076657</v>
      </c>
      <c r="AF39">
        <f t="shared" si="20"/>
        <v>3</v>
      </c>
      <c r="AG39">
        <v>26</v>
      </c>
      <c r="AH39">
        <f t="shared" si="11"/>
        <v>0.7417955452827768</v>
      </c>
      <c r="AI39">
        <f t="shared" si="12"/>
        <v>3.9018553922690122</v>
      </c>
      <c r="AJ39">
        <f t="shared" si="13"/>
        <v>0.26635830297201207</v>
      </c>
    </row>
    <row r="40" spans="1:36" x14ac:dyDescent="0.3">
      <c r="A40">
        <v>39</v>
      </c>
      <c r="B40">
        <v>4.4000000000000004</v>
      </c>
      <c r="C40">
        <v>3</v>
      </c>
      <c r="D40">
        <v>1.3</v>
      </c>
      <c r="E40">
        <v>0.2</v>
      </c>
      <c r="J40">
        <f t="shared" si="14"/>
        <v>3</v>
      </c>
      <c r="K40">
        <v>27</v>
      </c>
      <c r="L40">
        <f t="shared" si="15"/>
        <v>0.22360679774997896</v>
      </c>
      <c r="M40">
        <f t="shared" si="16"/>
        <v>3.3719430600174722</v>
      </c>
      <c r="N40">
        <f t="shared" si="17"/>
        <v>0.19999999999999979</v>
      </c>
      <c r="R40">
        <f t="shared" si="18"/>
        <v>3</v>
      </c>
      <c r="S40">
        <v>27</v>
      </c>
      <c r="T40">
        <f t="shared" si="5"/>
        <v>0.38252099818125934</v>
      </c>
      <c r="U40">
        <f t="shared" si="6"/>
        <v>3.8206804661694651</v>
      </c>
      <c r="V40">
        <f t="shared" si="7"/>
        <v>0.26665675764387858</v>
      </c>
      <c r="Y40">
        <f t="shared" si="19"/>
        <v>3</v>
      </c>
      <c r="Z40">
        <v>27</v>
      </c>
      <c r="AA40">
        <f t="shared" si="8"/>
        <v>0.43892596186600796</v>
      </c>
      <c r="AB40">
        <f t="shared" si="9"/>
        <v>3.8622333741242749</v>
      </c>
      <c r="AC40">
        <f t="shared" si="10"/>
        <v>0.40934554536504242</v>
      </c>
      <c r="AF40">
        <f t="shared" si="20"/>
        <v>1</v>
      </c>
      <c r="AG40">
        <v>27</v>
      </c>
      <c r="AH40">
        <f t="shared" si="11"/>
        <v>0.41531055033985614</v>
      </c>
      <c r="AI40">
        <f t="shared" si="12"/>
        <v>3.8622333741242749</v>
      </c>
      <c r="AJ40">
        <f t="shared" si="13"/>
        <v>0.4404811785298588</v>
      </c>
    </row>
    <row r="41" spans="1:36" x14ac:dyDescent="0.3">
      <c r="A41">
        <v>40</v>
      </c>
      <c r="B41">
        <v>5.0999999999999996</v>
      </c>
      <c r="C41">
        <v>3.4</v>
      </c>
      <c r="D41">
        <v>1.5</v>
      </c>
      <c r="E41">
        <v>0.2</v>
      </c>
      <c r="J41">
        <f t="shared" si="14"/>
        <v>3</v>
      </c>
      <c r="K41">
        <v>28</v>
      </c>
      <c r="L41">
        <f t="shared" si="15"/>
        <v>0.45825756949558411</v>
      </c>
      <c r="M41">
        <f t="shared" si="16"/>
        <v>3.4799425282610623</v>
      </c>
      <c r="N41">
        <f t="shared" si="17"/>
        <v>0.42426406871192868</v>
      </c>
      <c r="R41">
        <f t="shared" si="18"/>
        <v>1</v>
      </c>
      <c r="S41">
        <v>28</v>
      </c>
      <c r="T41">
        <f t="shared" si="5"/>
        <v>0.24671394082021669</v>
      </c>
      <c r="U41">
        <f t="shared" si="6"/>
        <v>3.9332849550598588</v>
      </c>
      <c r="V41">
        <f t="shared" si="7"/>
        <v>0.41030135962179209</v>
      </c>
      <c r="Y41">
        <f t="shared" si="19"/>
        <v>1</v>
      </c>
      <c r="Z41">
        <v>28</v>
      </c>
      <c r="AA41">
        <f t="shared" si="8"/>
        <v>0.23120553626589499</v>
      </c>
      <c r="AB41">
        <f t="shared" si="9"/>
        <v>3.9735648692603474</v>
      </c>
      <c r="AC41">
        <f t="shared" si="10"/>
        <v>0.62483671336385715</v>
      </c>
      <c r="AF41">
        <f t="shared" si="20"/>
        <v>1</v>
      </c>
      <c r="AG41">
        <v>28</v>
      </c>
      <c r="AH41">
        <f t="shared" si="11"/>
        <v>0.20521326188437158</v>
      </c>
      <c r="AI41">
        <f t="shared" si="12"/>
        <v>3.9735648692603474</v>
      </c>
      <c r="AJ41">
        <f t="shared" si="13"/>
        <v>0.65997131011697396</v>
      </c>
    </row>
    <row r="42" spans="1:36" x14ac:dyDescent="0.3">
      <c r="A42">
        <v>41</v>
      </c>
      <c r="B42">
        <v>5</v>
      </c>
      <c r="C42">
        <v>3.5</v>
      </c>
      <c r="D42">
        <v>1.3</v>
      </c>
      <c r="E42">
        <v>0.3</v>
      </c>
      <c r="J42">
        <f t="shared" si="14"/>
        <v>3</v>
      </c>
      <c r="K42">
        <v>29</v>
      </c>
      <c r="L42">
        <f t="shared" si="15"/>
        <v>0.50000000000000011</v>
      </c>
      <c r="M42">
        <f t="shared" si="16"/>
        <v>3.5566838487557475</v>
      </c>
      <c r="N42">
        <f t="shared" si="17"/>
        <v>0.44721359549995809</v>
      </c>
      <c r="R42">
        <f t="shared" si="18"/>
        <v>1</v>
      </c>
      <c r="S42">
        <v>29</v>
      </c>
      <c r="T42">
        <f t="shared" si="5"/>
        <v>0.32607102608110849</v>
      </c>
      <c r="U42">
        <f t="shared" si="6"/>
        <v>4.0063615111347923</v>
      </c>
      <c r="V42">
        <f t="shared" si="7"/>
        <v>0.36681616957164703</v>
      </c>
      <c r="Y42">
        <f t="shared" si="19"/>
        <v>1</v>
      </c>
      <c r="Z42">
        <v>29</v>
      </c>
      <c r="AA42">
        <f t="shared" si="8"/>
        <v>0.33084135170803569</v>
      </c>
      <c r="AB42">
        <f t="shared" si="9"/>
        <v>4.0470099993907178</v>
      </c>
      <c r="AC42">
        <f t="shared" si="10"/>
        <v>0.59316902295713181</v>
      </c>
      <c r="AF42">
        <f t="shared" si="20"/>
        <v>1</v>
      </c>
      <c r="AG42">
        <v>29</v>
      </c>
      <c r="AH42">
        <f t="shared" si="11"/>
        <v>0.3065360251342012</v>
      </c>
      <c r="AI42">
        <f t="shared" si="12"/>
        <v>4.0470099993907178</v>
      </c>
      <c r="AJ42">
        <f t="shared" si="13"/>
        <v>0.62771304641456471</v>
      </c>
    </row>
    <row r="43" spans="1:36" x14ac:dyDescent="0.3">
      <c r="A43">
        <v>42</v>
      </c>
      <c r="B43">
        <v>4.5</v>
      </c>
      <c r="C43">
        <v>2.2999999999999998</v>
      </c>
      <c r="D43">
        <v>1.3</v>
      </c>
      <c r="E43">
        <v>0.3</v>
      </c>
      <c r="J43">
        <f t="shared" si="14"/>
        <v>3</v>
      </c>
      <c r="K43">
        <v>30</v>
      </c>
      <c r="L43">
        <f t="shared" si="15"/>
        <v>0.58309518948452987</v>
      </c>
      <c r="M43">
        <f t="shared" si="16"/>
        <v>3.5270384177096785</v>
      </c>
      <c r="N43">
        <f t="shared" si="17"/>
        <v>0.51961524227066269</v>
      </c>
      <c r="R43">
        <f t="shared" si="18"/>
        <v>3</v>
      </c>
      <c r="S43">
        <v>30</v>
      </c>
      <c r="T43">
        <f t="shared" si="5"/>
        <v>0.66397874107161092</v>
      </c>
      <c r="U43">
        <f t="shared" si="6"/>
        <v>3.9793054609870864</v>
      </c>
      <c r="V43">
        <f t="shared" si="7"/>
        <v>0.25542857598872709</v>
      </c>
      <c r="Y43">
        <f t="shared" si="19"/>
        <v>3</v>
      </c>
      <c r="Z43">
        <v>30</v>
      </c>
      <c r="AA43">
        <f t="shared" si="8"/>
        <v>0.76488953450808828</v>
      </c>
      <c r="AB43">
        <f t="shared" si="9"/>
        <v>4.022493615112654</v>
      </c>
      <c r="AC43">
        <f t="shared" si="10"/>
        <v>0.19926523192233347</v>
      </c>
      <c r="AF43">
        <f t="shared" si="20"/>
        <v>3</v>
      </c>
      <c r="AG43">
        <v>30</v>
      </c>
      <c r="AH43">
        <f t="shared" si="11"/>
        <v>0.73804137786835244</v>
      </c>
      <c r="AI43">
        <f t="shared" si="12"/>
        <v>4.022493615112654</v>
      </c>
      <c r="AJ43">
        <f t="shared" si="13"/>
        <v>0.21702670737947524</v>
      </c>
    </row>
    <row r="44" spans="1:36" x14ac:dyDescent="0.3">
      <c r="A44">
        <v>43</v>
      </c>
      <c r="B44">
        <v>4.4000000000000004</v>
      </c>
      <c r="C44">
        <v>3.2</v>
      </c>
      <c r="D44">
        <v>1.3</v>
      </c>
      <c r="E44">
        <v>0.2</v>
      </c>
      <c r="J44">
        <f t="shared" si="14"/>
        <v>3</v>
      </c>
      <c r="K44">
        <v>31</v>
      </c>
      <c r="L44">
        <f t="shared" si="15"/>
        <v>0.6</v>
      </c>
      <c r="M44">
        <f t="shared" si="16"/>
        <v>3.4842502780368685</v>
      </c>
      <c r="N44">
        <f t="shared" si="17"/>
        <v>0.47958315233127169</v>
      </c>
      <c r="R44">
        <f t="shared" si="18"/>
        <v>3</v>
      </c>
      <c r="S44">
        <v>31</v>
      </c>
      <c r="T44">
        <f t="shared" si="5"/>
        <v>0.69410147637368746</v>
      </c>
      <c r="U44">
        <f t="shared" si="6"/>
        <v>3.9338627317492527</v>
      </c>
      <c r="V44">
        <f t="shared" si="7"/>
        <v>0.18681255269767649</v>
      </c>
      <c r="Y44">
        <f t="shared" si="19"/>
        <v>3</v>
      </c>
      <c r="Z44">
        <v>31</v>
      </c>
      <c r="AA44">
        <f t="shared" si="8"/>
        <v>0.77321148465345524</v>
      </c>
      <c r="AB44">
        <f t="shared" si="9"/>
        <v>3.9771306598707463</v>
      </c>
      <c r="AC44">
        <f t="shared" si="10"/>
        <v>0.12127090604535461</v>
      </c>
      <c r="AF44">
        <f t="shared" si="20"/>
        <v>3</v>
      </c>
      <c r="AG44">
        <v>31</v>
      </c>
      <c r="AH44">
        <f t="shared" si="11"/>
        <v>0.74553080859004595</v>
      </c>
      <c r="AI44">
        <f t="shared" si="12"/>
        <v>3.9771306598707463</v>
      </c>
      <c r="AJ44">
        <f t="shared" si="13"/>
        <v>0.14472990555559059</v>
      </c>
    </row>
    <row r="45" spans="1:36" x14ac:dyDescent="0.3">
      <c r="A45">
        <v>44</v>
      </c>
      <c r="B45">
        <v>5</v>
      </c>
      <c r="C45">
        <v>3.5</v>
      </c>
      <c r="D45">
        <v>1.6</v>
      </c>
      <c r="E45">
        <v>0.6</v>
      </c>
      <c r="J45">
        <f t="shared" si="14"/>
        <v>3</v>
      </c>
      <c r="K45">
        <v>32</v>
      </c>
      <c r="L45">
        <f t="shared" si="15"/>
        <v>0.46904157598234325</v>
      </c>
      <c r="M45">
        <f t="shared" si="16"/>
        <v>3.3555923471125029</v>
      </c>
      <c r="N45">
        <f t="shared" si="17"/>
        <v>0.3872983346207422</v>
      </c>
      <c r="R45">
        <f t="shared" si="18"/>
        <v>1</v>
      </c>
      <c r="S45">
        <v>32</v>
      </c>
      <c r="T45">
        <f t="shared" si="5"/>
        <v>0.45322535580050693</v>
      </c>
      <c r="U45">
        <f t="shared" si="6"/>
        <v>3.7965326062908415</v>
      </c>
      <c r="V45">
        <f t="shared" si="7"/>
        <v>0.52562176533154525</v>
      </c>
      <c r="Y45">
        <f t="shared" si="19"/>
        <v>1</v>
      </c>
      <c r="Z45">
        <v>32</v>
      </c>
      <c r="AA45">
        <f t="shared" si="8"/>
        <v>0.37128964434791362</v>
      </c>
      <c r="AB45">
        <f t="shared" si="9"/>
        <v>3.8363751734222928</v>
      </c>
      <c r="AC45">
        <f t="shared" si="10"/>
        <v>0.71743057688745149</v>
      </c>
      <c r="AF45">
        <f t="shared" si="20"/>
        <v>1</v>
      </c>
      <c r="AG45">
        <v>32</v>
      </c>
      <c r="AH45">
        <f t="shared" si="11"/>
        <v>0.36040291429315835</v>
      </c>
      <c r="AI45">
        <f t="shared" si="12"/>
        <v>3.8363751734222928</v>
      </c>
      <c r="AJ45">
        <f t="shared" si="13"/>
        <v>0.74793601599579973</v>
      </c>
    </row>
    <row r="46" spans="1:36" x14ac:dyDescent="0.3">
      <c r="A46">
        <v>45</v>
      </c>
      <c r="B46">
        <v>5.0999999999999996</v>
      </c>
      <c r="C46">
        <v>3.8</v>
      </c>
      <c r="D46">
        <v>1.9</v>
      </c>
      <c r="E46">
        <v>0.4</v>
      </c>
      <c r="J46">
        <f t="shared" si="14"/>
        <v>1</v>
      </c>
      <c r="K46">
        <v>33</v>
      </c>
      <c r="L46">
        <f t="shared" si="15"/>
        <v>0.81240384046359582</v>
      </c>
      <c r="M46">
        <f t="shared" si="16"/>
        <v>3.6496575181789312</v>
      </c>
      <c r="N46">
        <f t="shared" si="17"/>
        <v>0.92195444572928864</v>
      </c>
      <c r="R46">
        <f t="shared" si="18"/>
        <v>1</v>
      </c>
      <c r="S46">
        <v>33</v>
      </c>
      <c r="T46">
        <f t="shared" ref="T46:T77" si="21">SQRT( ((VLOOKUP(S46,$A$2:$E$151,2,FALSE)-VLOOKUP(1,$R$4:$V$6,2,FALSE)) ^2) + ((VLOOKUP(S46,$A$2:$E$151,3,FALSE)-VLOOKUP(1,$R$4:$V$6,3,FALSE))^2) + ((VLOOKUP(S46,$A$2:$E$151,4,FALSE)-VLOOKUP(1,$R$4:$V$6,4,FALSE))^2) + ((VLOOKUP(S46,$A$2:$E$151,5,FALSE)-VLOOKUP(1,$R$4:$V$6,5,FALSE))^2))</f>
        <v>0.45222133102210532</v>
      </c>
      <c r="U46">
        <f t="shared" ref="U46:U77" si="22">SQRT( ((VLOOKUP(S46,$A$2:$E$151,2,FALSE)-VLOOKUP(2,$R$4:$V$6,2,FALSE)) ^2) + ((VLOOKUP(S46,$A$2:$E$151,3,FALSE)-VLOOKUP(2,$R$4:$V$6,3,FALSE))^2) + ((VLOOKUP(S46,$A$2:$E$151,4,FALSE)-VLOOKUP(2,$R$4:$V$6,4,FALSE))^2) + ((VLOOKUP(S46,$A$2:$E$151,5,FALSE)-VLOOKUP(2,$R$4:$V$6,5,FALSE))^2))</f>
        <v>4.1092803607389428</v>
      </c>
      <c r="V46">
        <f t="shared" ref="V46:V77" si="23">SQRT( ((VLOOKUP(S46,$A$2:$E$151,2,FALSE)-VLOOKUP(3,$R$4:$V$6,2,FALSE)) ^2) + ((VLOOKUP(S46,$A$2:$E$151,3,FALSE)-VLOOKUP(3,$R$4:$V$6,3,FALSE))^2) + ((VLOOKUP(S46,$A$2:$E$151,4,FALSE)-VLOOKUP(3,$R$4:$V$6,4,FALSE))^2) + ((VLOOKUP(S46,$A$2:$E$151,5,FALSE)-VLOOKUP(3,$R$4:$V$6,5,FALSE))^2))</f>
        <v>0.9604608980806939</v>
      </c>
      <c r="Y46">
        <f t="shared" si="19"/>
        <v>1</v>
      </c>
      <c r="Z46">
        <v>33</v>
      </c>
      <c r="AA46">
        <f t="shared" ref="AA46:AA77" si="24">SQRT( ((VLOOKUP(S46,$A$2:$E$151,2,FALSE)-VLOOKUP(1,$Y$4:$AC$6,2,FALSE)) ^2) + ((VLOOKUP(S46,$A$2:$E$151,3,FALSE)-VLOOKUP(1,$Y$4:$AC$6,3,FALSE))^2) + ((VLOOKUP(S46,$A$2:$E$151,4,FALSE)-VLOOKUP(1,$Y$4:$AC$6,4,FALSE))^2) + ((VLOOKUP(S46,$A$2:$E$151,5,FALSE)-VLOOKUP(1,$Y$4:$AC$6,5,FALSE))^2))</f>
        <v>0.42831763914179344</v>
      </c>
      <c r="AB46">
        <f t="shared" ref="AB46:AB77" si="25">SQRT( ((VLOOKUP(S46,$A$2:$E$151,2,FALSE)-VLOOKUP(2,$Y$4:$AC$6,2,FALSE)) ^2) + ((VLOOKUP(S46,$A$2:$E$151,3,FALSE)-VLOOKUP(2,$Y$4:$AC$6,3,FALSE))^2) + ((VLOOKUP(S46,$A$2:$E$151,4,FALSE)-VLOOKUP(2,$Y$4:$AC$6,4,FALSE))^2) + ((VLOOKUP(S46,$A$2:$E$151,5,FALSE)-VLOOKUP(2,$Y$4:$AC$6,5,FALSE))^2))</f>
        <v>4.1466221798204339</v>
      </c>
      <c r="AC46">
        <f t="shared" ref="AC46:AC77" si="26">SQRT( ((VLOOKUP(S46,$A$2:$E$151,2,FALSE)-VLOOKUP(3,$Y$4:$AC$6,2,FALSE)) ^2) + ((VLOOKUP(S46,$A$2:$E$151,3,FALSE)-VLOOKUP(3,$Y$4:$AC$6,3,FALSE))^2) + ((VLOOKUP(S46,$A$2:$E$151,4,FALSE)-VLOOKUP(3,$Y$4:$AC$6,4,FALSE))^2) + ((VLOOKUP(S46,$A$2:$E$151,5,FALSE)-VLOOKUP(3,$Y$4:$AC$6,5,FALSE))^2))</f>
        <v>1.1422375552629414</v>
      </c>
      <c r="AF46">
        <f t="shared" si="20"/>
        <v>1</v>
      </c>
      <c r="AG46">
        <v>33</v>
      </c>
      <c r="AH46">
        <f t="shared" ref="AH46:AH77" si="27">SQRT( ((VLOOKUP(S46,$A$2:$E$151,2,FALSE)-VLOOKUP(1,$AF$4:$AJ$6,2,FALSE)) ^2) + ((VLOOKUP(S46,$A$2:$E$151,3,FALSE)-VLOOKUP(1,$AF$4:$AJ$6,3,FALSE))^2) + ((VLOOKUP(S46,$A$2:$E$151,4,FALSE)-VLOOKUP(1,$AF$4:$AJ$6,4,FALSE))^2) + ((VLOOKUP(S46,$A$2:$E$151,5,FALSE)-VLOOKUP(1,$AF$4:$AJ$6,5,FALSE))^2))</f>
        <v>0.44584655378267735</v>
      </c>
      <c r="AI46">
        <f t="shared" ref="AI46:AI77" si="28">SQRT( ((VLOOKUP(S46,$A$2:$E$151,2,FALSE)-VLOOKUP(2,$AF$4:$AJ$6,2,FALSE)) ^2) + ((VLOOKUP(S46,$A$2:$E$151,3,FALSE)-VLOOKUP(2,$AF$4:$AJ$6,3,FALSE))^2) + ((VLOOKUP(S46,$A$2:$E$151,4,FALSE)-VLOOKUP(2,$AF$4:$AJ$6,4,FALSE))^2) + ((VLOOKUP(S46,$A$2:$E$151,5,FALSE)-VLOOKUP(2,$AF$4:$AJ$6,5,FALSE))^2))</f>
        <v>4.1466221798204339</v>
      </c>
      <c r="AJ46">
        <f t="shared" ref="AJ46:AJ77" si="29">SQRT( ((VLOOKUP(S46,$A$2:$E$151,2,FALSE)-VLOOKUP(3,$AF$4:$AJ$6,2,FALSE)) ^2) + ((VLOOKUP(S46,$A$2:$E$151,3,FALSE)-VLOOKUP(3,$AF$4:$AJ$6,3,FALSE))^2) + ((VLOOKUP(S46,$A$2:$E$151,4,FALSE)-VLOOKUP(3,$AF$4:$AJ$6,4,FALSE))^2) + ((VLOOKUP(S46,$A$2:$E$151,5,FALSE)-VLOOKUP(3,$AF$4:$AJ$6,5,FALSE))^2))</f>
        <v>1.1757913110329534</v>
      </c>
    </row>
    <row r="47" spans="1:36" x14ac:dyDescent="0.3">
      <c r="A47">
        <v>46</v>
      </c>
      <c r="B47">
        <v>4.8</v>
      </c>
      <c r="C47">
        <v>3</v>
      </c>
      <c r="D47">
        <v>1.4</v>
      </c>
      <c r="E47">
        <v>0.3</v>
      </c>
      <c r="J47">
        <f t="shared" si="14"/>
        <v>1</v>
      </c>
      <c r="K47">
        <v>34</v>
      </c>
      <c r="L47">
        <f t="shared" si="15"/>
        <v>0.96953597148326587</v>
      </c>
      <c r="M47">
        <f t="shared" si="16"/>
        <v>3.6715119501371638</v>
      </c>
      <c r="N47">
        <f t="shared" si="17"/>
        <v>1.0723805294763613</v>
      </c>
      <c r="R47">
        <f t="shared" si="18"/>
        <v>1</v>
      </c>
      <c r="S47">
        <v>34</v>
      </c>
      <c r="T47">
        <f t="shared" si="21"/>
        <v>0.64734039482860894</v>
      </c>
      <c r="U47">
        <f t="shared" si="22"/>
        <v>4.1201308246762878</v>
      </c>
      <c r="V47">
        <f t="shared" si="23"/>
        <v>1.1645935944312291</v>
      </c>
      <c r="Y47">
        <f t="shared" si="19"/>
        <v>1</v>
      </c>
      <c r="Z47">
        <v>34</v>
      </c>
      <c r="AA47">
        <f t="shared" si="24"/>
        <v>0.558082431187365</v>
      </c>
      <c r="AB47">
        <f t="shared" si="25"/>
        <v>4.1556124310908134</v>
      </c>
      <c r="AC47">
        <f t="shared" si="26"/>
        <v>1.3658041288440108</v>
      </c>
      <c r="AF47">
        <f t="shared" si="20"/>
        <v>1</v>
      </c>
      <c r="AG47">
        <v>34</v>
      </c>
      <c r="AH47">
        <f t="shared" si="27"/>
        <v>0.58458712993261586</v>
      </c>
      <c r="AI47">
        <f t="shared" si="28"/>
        <v>4.1556124310908134</v>
      </c>
      <c r="AJ47">
        <f t="shared" si="29"/>
        <v>1.4003380825936753</v>
      </c>
    </row>
    <row r="48" spans="1:36" x14ac:dyDescent="0.3">
      <c r="A48">
        <v>47</v>
      </c>
      <c r="B48">
        <v>5.0999999999999996</v>
      </c>
      <c r="C48">
        <v>3.8</v>
      </c>
      <c r="D48">
        <v>1.6</v>
      </c>
      <c r="E48">
        <v>0.2</v>
      </c>
      <c r="J48">
        <f t="shared" si="14"/>
        <v>3</v>
      </c>
      <c r="K48">
        <v>35</v>
      </c>
      <c r="L48">
        <f t="shared" si="15"/>
        <v>0.58309518948452987</v>
      </c>
      <c r="M48">
        <f t="shared" si="16"/>
        <v>3.5355339059327369</v>
      </c>
      <c r="N48">
        <f t="shared" si="17"/>
        <v>0.45825756949558355</v>
      </c>
      <c r="R48">
        <f t="shared" si="18"/>
        <v>3</v>
      </c>
      <c r="S48">
        <v>35</v>
      </c>
      <c r="T48">
        <f t="shared" si="21"/>
        <v>0.6388587448472226</v>
      </c>
      <c r="U48">
        <f t="shared" si="22"/>
        <v>3.9831619377761585</v>
      </c>
      <c r="V48">
        <f t="shared" si="23"/>
        <v>0.12206117255467476</v>
      </c>
      <c r="Y48">
        <f t="shared" si="19"/>
        <v>3</v>
      </c>
      <c r="Z48">
        <v>35</v>
      </c>
      <c r="AA48">
        <f t="shared" si="24"/>
        <v>0.70841795572952548</v>
      </c>
      <c r="AB48">
        <f t="shared" si="25"/>
        <v>4.0260544801873328</v>
      </c>
      <c r="AC48">
        <f t="shared" si="26"/>
        <v>0.21312183925479564</v>
      </c>
      <c r="AF48">
        <f t="shared" si="20"/>
        <v>3</v>
      </c>
      <c r="AG48">
        <v>35</v>
      </c>
      <c r="AH48">
        <f t="shared" si="27"/>
        <v>0.68060531438149574</v>
      </c>
      <c r="AI48">
        <f t="shared" si="28"/>
        <v>4.0260544801873328</v>
      </c>
      <c r="AJ48">
        <f t="shared" si="29"/>
        <v>0.2405614734017216</v>
      </c>
    </row>
    <row r="49" spans="1:36" x14ac:dyDescent="0.3">
      <c r="A49">
        <v>48</v>
      </c>
      <c r="B49">
        <v>4.5999999999999996</v>
      </c>
      <c r="C49">
        <v>3.2</v>
      </c>
      <c r="D49">
        <v>1.4</v>
      </c>
      <c r="E49">
        <v>0.2</v>
      </c>
      <c r="J49">
        <f t="shared" si="14"/>
        <v>3</v>
      </c>
      <c r="K49">
        <v>36</v>
      </c>
      <c r="L49">
        <f t="shared" si="15"/>
        <v>0.6403124237432849</v>
      </c>
      <c r="M49">
        <f t="shared" si="16"/>
        <v>3.7749172176353745</v>
      </c>
      <c r="N49">
        <f t="shared" si="17"/>
        <v>0.59999999999999987</v>
      </c>
      <c r="R49">
        <f t="shared" si="18"/>
        <v>3</v>
      </c>
      <c r="S49">
        <v>36</v>
      </c>
      <c r="T49">
        <f t="shared" si="21"/>
        <v>0.56161661579808686</v>
      </c>
      <c r="U49">
        <f t="shared" si="22"/>
        <v>4.2191031686605207</v>
      </c>
      <c r="V49">
        <f t="shared" si="23"/>
        <v>0.35145358086181827</v>
      </c>
      <c r="Y49">
        <f t="shared" si="19"/>
        <v>3</v>
      </c>
      <c r="Z49">
        <v>36</v>
      </c>
      <c r="AA49">
        <f t="shared" si="24"/>
        <v>0.63297393311257311</v>
      </c>
      <c r="AB49">
        <f t="shared" si="25"/>
        <v>4.2610851477293181</v>
      </c>
      <c r="AC49">
        <f t="shared" si="26"/>
        <v>0.52002011342576637</v>
      </c>
      <c r="AF49">
        <f t="shared" si="20"/>
        <v>3</v>
      </c>
      <c r="AG49">
        <v>36</v>
      </c>
      <c r="AH49">
        <f t="shared" si="27"/>
        <v>0.60909881935701748</v>
      </c>
      <c r="AI49">
        <f t="shared" si="28"/>
        <v>4.2610851477293181</v>
      </c>
      <c r="AJ49">
        <f t="shared" si="29"/>
        <v>0.54647877658188881</v>
      </c>
    </row>
    <row r="50" spans="1:36" x14ac:dyDescent="0.3">
      <c r="A50">
        <v>49</v>
      </c>
      <c r="B50">
        <v>5.3</v>
      </c>
      <c r="C50">
        <v>3.7</v>
      </c>
      <c r="D50">
        <v>1.5</v>
      </c>
      <c r="E50">
        <v>0.2</v>
      </c>
      <c r="J50">
        <f t="shared" si="14"/>
        <v>3</v>
      </c>
      <c r="K50">
        <v>37</v>
      </c>
      <c r="L50">
        <f t="shared" si="15"/>
        <v>0.70710678118654757</v>
      </c>
      <c r="M50">
        <f t="shared" si="16"/>
        <v>3.5972211497209896</v>
      </c>
      <c r="N50">
        <f t="shared" si="17"/>
        <v>0.67082039324993714</v>
      </c>
      <c r="R50">
        <f t="shared" si="18"/>
        <v>1</v>
      </c>
      <c r="S50">
        <v>37</v>
      </c>
      <c r="T50">
        <f t="shared" si="21"/>
        <v>0.47381867020138074</v>
      </c>
      <c r="U50">
        <f t="shared" si="22"/>
        <v>4.040617418608055</v>
      </c>
      <c r="V50">
        <f t="shared" si="23"/>
        <v>0.68561749076181355</v>
      </c>
      <c r="Y50">
        <f t="shared" si="19"/>
        <v>1</v>
      </c>
      <c r="Z50">
        <v>37</v>
      </c>
      <c r="AA50">
        <f t="shared" si="24"/>
        <v>0.37663775700266688</v>
      </c>
      <c r="AB50">
        <f t="shared" si="25"/>
        <v>4.0794735405635549</v>
      </c>
      <c r="AC50">
        <f t="shared" si="26"/>
        <v>0.90774024199590009</v>
      </c>
      <c r="AF50">
        <f t="shared" si="20"/>
        <v>1</v>
      </c>
      <c r="AG50">
        <v>37</v>
      </c>
      <c r="AH50">
        <f t="shared" si="27"/>
        <v>0.37451385955845712</v>
      </c>
      <c r="AI50">
        <f t="shared" si="28"/>
        <v>4.0794735405635549</v>
      </c>
      <c r="AJ50">
        <f t="shared" si="29"/>
        <v>0.9410431075022625</v>
      </c>
    </row>
    <row r="51" spans="1:36" x14ac:dyDescent="0.3">
      <c r="A51">
        <v>50</v>
      </c>
      <c r="B51">
        <v>5</v>
      </c>
      <c r="C51">
        <v>3.3</v>
      </c>
      <c r="D51">
        <v>1.4</v>
      </c>
      <c r="E51">
        <v>0.2</v>
      </c>
      <c r="J51">
        <f t="shared" si="14"/>
        <v>1</v>
      </c>
      <c r="K51">
        <v>38</v>
      </c>
      <c r="L51">
        <f t="shared" si="15"/>
        <v>0.55677643628300222</v>
      </c>
      <c r="M51">
        <f t="shared" si="16"/>
        <v>3.7054014627297804</v>
      </c>
      <c r="N51">
        <f t="shared" si="17"/>
        <v>0.61644140029689765</v>
      </c>
      <c r="R51">
        <f t="shared" si="18"/>
        <v>1</v>
      </c>
      <c r="S51">
        <v>38</v>
      </c>
      <c r="T51">
        <f t="shared" si="21"/>
        <v>0.27790538850241397</v>
      </c>
      <c r="U51">
        <f t="shared" si="22"/>
        <v>4.1642809209040266</v>
      </c>
      <c r="V51">
        <f t="shared" si="23"/>
        <v>0.46394370071338298</v>
      </c>
      <c r="Y51">
        <f t="shared" si="19"/>
        <v>1</v>
      </c>
      <c r="Z51">
        <v>38</v>
      </c>
      <c r="AA51">
        <f t="shared" si="24"/>
        <v>0.40970233096725228</v>
      </c>
      <c r="AB51">
        <f t="shared" si="25"/>
        <v>4.2051687926103174</v>
      </c>
      <c r="AC51">
        <f t="shared" si="26"/>
        <v>0.63335235381392008</v>
      </c>
      <c r="AF51">
        <f t="shared" si="20"/>
        <v>1</v>
      </c>
      <c r="AG51">
        <v>38</v>
      </c>
      <c r="AH51">
        <f t="shared" si="27"/>
        <v>0.38954089962782223</v>
      </c>
      <c r="AI51">
        <f t="shared" si="28"/>
        <v>4.2051687926103174</v>
      </c>
      <c r="AJ51">
        <f t="shared" si="29"/>
        <v>0.66577356351076511</v>
      </c>
    </row>
    <row r="52" spans="1:36" x14ac:dyDescent="0.3">
      <c r="A52">
        <v>51</v>
      </c>
      <c r="B52">
        <v>7</v>
      </c>
      <c r="C52">
        <v>3.2</v>
      </c>
      <c r="D52">
        <v>4.7</v>
      </c>
      <c r="E52">
        <v>1.4</v>
      </c>
      <c r="J52">
        <f t="shared" si="14"/>
        <v>3</v>
      </c>
      <c r="K52">
        <v>39</v>
      </c>
      <c r="L52">
        <f t="shared" si="15"/>
        <v>0.92736184954957024</v>
      </c>
      <c r="M52">
        <f t="shared" si="16"/>
        <v>3.9012818406262313</v>
      </c>
      <c r="N52">
        <f t="shared" si="17"/>
        <v>0.91104335791442914</v>
      </c>
      <c r="R52">
        <f t="shared" si="18"/>
        <v>3</v>
      </c>
      <c r="S52">
        <v>39</v>
      </c>
      <c r="T52">
        <f t="shared" si="21"/>
        <v>0.99724828013459366</v>
      </c>
      <c r="U52">
        <f t="shared" si="22"/>
        <v>4.3433361511099529</v>
      </c>
      <c r="V52">
        <f t="shared" si="23"/>
        <v>0.62510878958061289</v>
      </c>
      <c r="Y52">
        <f t="shared" si="19"/>
        <v>3</v>
      </c>
      <c r="Z52">
        <v>39</v>
      </c>
      <c r="AA52">
        <f t="shared" si="24"/>
        <v>1.1222548730123654</v>
      </c>
      <c r="AB52">
        <f t="shared" si="25"/>
        <v>4.3875927736675369</v>
      </c>
      <c r="AC52">
        <f t="shared" si="26"/>
        <v>0.53357907816279782</v>
      </c>
      <c r="AF52">
        <f t="shared" si="20"/>
        <v>3</v>
      </c>
      <c r="AG52">
        <v>39</v>
      </c>
      <c r="AH52">
        <f t="shared" si="27"/>
        <v>1.0965777916881199</v>
      </c>
      <c r="AI52">
        <f t="shared" si="28"/>
        <v>4.3875927736675369</v>
      </c>
      <c r="AJ52">
        <f t="shared" si="29"/>
        <v>0.52567229425445772</v>
      </c>
    </row>
    <row r="53" spans="1:36" x14ac:dyDescent="0.3">
      <c r="A53">
        <v>52</v>
      </c>
      <c r="B53">
        <v>6.4</v>
      </c>
      <c r="C53">
        <v>3.2</v>
      </c>
      <c r="D53">
        <v>4.5</v>
      </c>
      <c r="E53">
        <v>1.5</v>
      </c>
      <c r="J53">
        <f t="shared" si="14"/>
        <v>3</v>
      </c>
      <c r="K53">
        <v>40</v>
      </c>
      <c r="L53">
        <f t="shared" si="15"/>
        <v>0.43588989435406728</v>
      </c>
      <c r="M53">
        <f t="shared" si="16"/>
        <v>3.4942810419312291</v>
      </c>
      <c r="N53">
        <f t="shared" si="17"/>
        <v>0.37416573867739411</v>
      </c>
      <c r="R53">
        <f t="shared" si="18"/>
        <v>3</v>
      </c>
      <c r="S53">
        <v>40</v>
      </c>
      <c r="T53">
        <f t="shared" si="21"/>
        <v>0.31616242295053121</v>
      </c>
      <c r="U53">
        <f t="shared" si="22"/>
        <v>3.9472306149500853</v>
      </c>
      <c r="V53">
        <f t="shared" si="23"/>
        <v>0.27304597096316047</v>
      </c>
      <c r="Y53">
        <f t="shared" si="19"/>
        <v>1</v>
      </c>
      <c r="Z53">
        <v>40</v>
      </c>
      <c r="AA53">
        <f t="shared" si="24"/>
        <v>0.35419768491620657</v>
      </c>
      <c r="AB53">
        <f t="shared" si="25"/>
        <v>3.9883259073721491</v>
      </c>
      <c r="AC53">
        <f t="shared" si="26"/>
        <v>0.49105519453685886</v>
      </c>
      <c r="AF53">
        <f t="shared" si="20"/>
        <v>1</v>
      </c>
      <c r="AG53">
        <v>40</v>
      </c>
      <c r="AH53">
        <f t="shared" si="27"/>
        <v>0.32643058572638123</v>
      </c>
      <c r="AI53">
        <f t="shared" si="28"/>
        <v>3.9883259073721491</v>
      </c>
      <c r="AJ53">
        <f t="shared" si="29"/>
        <v>0.52640344956694207</v>
      </c>
    </row>
    <row r="54" spans="1:36" x14ac:dyDescent="0.3">
      <c r="A54">
        <v>53</v>
      </c>
      <c r="B54">
        <v>6.9</v>
      </c>
      <c r="C54">
        <v>3.1</v>
      </c>
      <c r="D54">
        <v>4.9000000000000004</v>
      </c>
      <c r="E54">
        <v>1.5</v>
      </c>
      <c r="J54">
        <f t="shared" si="14"/>
        <v>1</v>
      </c>
      <c r="K54">
        <v>41</v>
      </c>
      <c r="L54">
        <f t="shared" si="15"/>
        <v>0.42426406871192857</v>
      </c>
      <c r="M54">
        <f t="shared" si="16"/>
        <v>3.6823905279043934</v>
      </c>
      <c r="N54">
        <f t="shared" si="17"/>
        <v>0.49999999999999989</v>
      </c>
      <c r="R54">
        <f t="shared" si="18"/>
        <v>1</v>
      </c>
      <c r="S54">
        <v>41</v>
      </c>
      <c r="T54">
        <f t="shared" si="21"/>
        <v>0.25753119044027828</v>
      </c>
      <c r="U54">
        <f t="shared" si="22"/>
        <v>4.1308549794119571</v>
      </c>
      <c r="V54">
        <f t="shared" si="23"/>
        <v>0.39965799885942316</v>
      </c>
      <c r="Y54">
        <f t="shared" si="19"/>
        <v>1</v>
      </c>
      <c r="Z54">
        <v>41</v>
      </c>
      <c r="AA54">
        <f t="shared" si="24"/>
        <v>0.36804347569275042</v>
      </c>
      <c r="AB54">
        <f t="shared" si="25"/>
        <v>4.1718053691730681</v>
      </c>
      <c r="AC54">
        <f t="shared" si="26"/>
        <v>0.59316902295713181</v>
      </c>
      <c r="AF54">
        <f t="shared" si="20"/>
        <v>1</v>
      </c>
      <c r="AG54">
        <v>41</v>
      </c>
      <c r="AH54">
        <f t="shared" si="27"/>
        <v>0.34678614591902573</v>
      </c>
      <c r="AI54">
        <f t="shared" si="28"/>
        <v>4.1718053691730681</v>
      </c>
      <c r="AJ54">
        <f t="shared" si="29"/>
        <v>0.62587217251716898</v>
      </c>
    </row>
    <row r="55" spans="1:36" x14ac:dyDescent="0.3">
      <c r="A55">
        <v>54</v>
      </c>
      <c r="B55">
        <v>5.5</v>
      </c>
      <c r="C55">
        <v>2.2999999999999998</v>
      </c>
      <c r="D55">
        <v>4</v>
      </c>
      <c r="E55">
        <v>1.3</v>
      </c>
      <c r="J55">
        <f t="shared" si="14"/>
        <v>3</v>
      </c>
      <c r="K55">
        <v>42</v>
      </c>
      <c r="L55">
        <f t="shared" si="15"/>
        <v>1.3674794331177345</v>
      </c>
      <c r="M55">
        <f t="shared" si="16"/>
        <v>3.8923000912057124</v>
      </c>
      <c r="N55">
        <f t="shared" si="17"/>
        <v>1.2489995996796794</v>
      </c>
      <c r="R55">
        <f t="shared" si="18"/>
        <v>3</v>
      </c>
      <c r="S55">
        <v>42</v>
      </c>
      <c r="T55">
        <f t="shared" si="21"/>
        <v>1.5270156710080396</v>
      </c>
      <c r="U55">
        <f t="shared" si="22"/>
        <v>4.3045927120330578</v>
      </c>
      <c r="V55">
        <f t="shared" si="23"/>
        <v>1.022877431655548</v>
      </c>
      <c r="Y55">
        <f t="shared" si="19"/>
        <v>3</v>
      </c>
      <c r="Z55">
        <v>42</v>
      </c>
      <c r="AA55">
        <f t="shared" si="24"/>
        <v>1.6069399490957965</v>
      </c>
      <c r="AB55">
        <f t="shared" si="25"/>
        <v>4.3500374731308558</v>
      </c>
      <c r="AC55">
        <f t="shared" si="26"/>
        <v>0.88623976347676203</v>
      </c>
      <c r="AF55">
        <f t="shared" si="20"/>
        <v>3</v>
      </c>
      <c r="AG55">
        <v>42</v>
      </c>
      <c r="AH55">
        <f t="shared" si="27"/>
        <v>1.5801668575400636</v>
      </c>
      <c r="AI55">
        <f t="shared" si="28"/>
        <v>4.3500374731308558</v>
      </c>
      <c r="AJ55">
        <f t="shared" si="29"/>
        <v>0.86212205508838624</v>
      </c>
    </row>
    <row r="56" spans="1:36" x14ac:dyDescent="0.3">
      <c r="A56">
        <v>55</v>
      </c>
      <c r="B56">
        <v>6.5</v>
      </c>
      <c r="C56">
        <v>2.8</v>
      </c>
      <c r="D56">
        <v>4.5999999999999996</v>
      </c>
      <c r="E56">
        <v>1.5</v>
      </c>
      <c r="J56">
        <f t="shared" si="14"/>
        <v>1</v>
      </c>
      <c r="K56">
        <v>43</v>
      </c>
      <c r="L56">
        <f t="shared" si="15"/>
        <v>0.83666002653407523</v>
      </c>
      <c r="M56">
        <f t="shared" si="16"/>
        <v>3.9064049969249215</v>
      </c>
      <c r="N56">
        <f t="shared" si="17"/>
        <v>0.86602540378443793</v>
      </c>
      <c r="R56">
        <f t="shared" si="18"/>
        <v>3</v>
      </c>
      <c r="S56">
        <v>43</v>
      </c>
      <c r="T56">
        <f t="shared" si="21"/>
        <v>0.86862197314562828</v>
      </c>
      <c r="U56">
        <f t="shared" si="22"/>
        <v>4.3536497207786011</v>
      </c>
      <c r="V56">
        <f t="shared" si="23"/>
        <v>0.59573394216329634</v>
      </c>
      <c r="Y56">
        <f t="shared" si="19"/>
        <v>3</v>
      </c>
      <c r="Z56">
        <v>43</v>
      </c>
      <c r="AA56">
        <f t="shared" si="24"/>
        <v>1.0073013451792863</v>
      </c>
      <c r="AB56">
        <f t="shared" si="25"/>
        <v>4.3973095379199609</v>
      </c>
      <c r="AC56">
        <f t="shared" si="26"/>
        <v>0.54680192660484983</v>
      </c>
      <c r="AF56">
        <f t="shared" si="20"/>
        <v>3</v>
      </c>
      <c r="AG56">
        <v>43</v>
      </c>
      <c r="AH56">
        <f t="shared" si="27"/>
        <v>0.98332461459481324</v>
      </c>
      <c r="AI56">
        <f t="shared" si="28"/>
        <v>4.3973095379199609</v>
      </c>
      <c r="AJ56">
        <f t="shared" si="29"/>
        <v>0.5485861332207822</v>
      </c>
    </row>
    <row r="57" spans="1:36" x14ac:dyDescent="0.3">
      <c r="A57">
        <v>56</v>
      </c>
      <c r="B57">
        <v>5.7</v>
      </c>
      <c r="C57">
        <v>2.8</v>
      </c>
      <c r="D57">
        <v>4.5</v>
      </c>
      <c r="E57">
        <v>1.3</v>
      </c>
      <c r="J57">
        <f t="shared" si="14"/>
        <v>1</v>
      </c>
      <c r="K57">
        <v>44</v>
      </c>
      <c r="L57">
        <f t="shared" si="15"/>
        <v>0</v>
      </c>
      <c r="M57">
        <f t="shared" si="16"/>
        <v>3.3316662497915357</v>
      </c>
      <c r="N57">
        <f t="shared" si="17"/>
        <v>0.26457513110645903</v>
      </c>
      <c r="R57">
        <f t="shared" si="18"/>
        <v>1</v>
      </c>
      <c r="S57">
        <v>44</v>
      </c>
      <c r="T57">
        <f t="shared" si="21"/>
        <v>0.43479832885702269</v>
      </c>
      <c r="U57">
        <f t="shared" si="22"/>
        <v>3.7735554105763618</v>
      </c>
      <c r="V57">
        <f t="shared" si="23"/>
        <v>0.46874995045580392</v>
      </c>
      <c r="Y57">
        <f t="shared" si="19"/>
        <v>1</v>
      </c>
      <c r="Z57">
        <v>44</v>
      </c>
      <c r="AA57">
        <f t="shared" si="24"/>
        <v>0.48109874246354062</v>
      </c>
      <c r="AB57">
        <f t="shared" si="25"/>
        <v>3.8146004421310762</v>
      </c>
      <c r="AC57">
        <f t="shared" si="26"/>
        <v>0.56731780317201264</v>
      </c>
      <c r="AF57">
        <f t="shared" si="20"/>
        <v>1</v>
      </c>
      <c r="AG57">
        <v>44</v>
      </c>
      <c r="AH57">
        <f t="shared" si="27"/>
        <v>0.46694583066898632</v>
      </c>
      <c r="AI57">
        <f t="shared" si="28"/>
        <v>3.8146004421310762</v>
      </c>
      <c r="AJ57">
        <f t="shared" si="29"/>
        <v>0.5917579866743663</v>
      </c>
    </row>
    <row r="58" spans="1:36" x14ac:dyDescent="0.3">
      <c r="A58">
        <v>57</v>
      </c>
      <c r="B58">
        <v>6.3</v>
      </c>
      <c r="C58">
        <v>3.3</v>
      </c>
      <c r="D58">
        <v>4.7</v>
      </c>
      <c r="E58">
        <v>1.6</v>
      </c>
      <c r="J58">
        <f t="shared" si="14"/>
        <v>1</v>
      </c>
      <c r="K58">
        <v>45</v>
      </c>
      <c r="L58">
        <f t="shared" si="15"/>
        <v>0.47958315233127163</v>
      </c>
      <c r="M58">
        <f t="shared" si="16"/>
        <v>3.1511902513177459</v>
      </c>
      <c r="N58">
        <f t="shared" si="17"/>
        <v>0.54772255750516607</v>
      </c>
      <c r="R58">
        <f t="shared" si="18"/>
        <v>1</v>
      </c>
      <c r="S58">
        <v>45</v>
      </c>
      <c r="T58">
        <f t="shared" si="21"/>
        <v>0.50086701687677659</v>
      </c>
      <c r="U58">
        <f t="shared" si="22"/>
        <v>3.609306605715823</v>
      </c>
      <c r="V58">
        <f t="shared" si="23"/>
        <v>0.73910637948149871</v>
      </c>
      <c r="Y58">
        <f t="shared" si="19"/>
        <v>1</v>
      </c>
      <c r="Z58">
        <v>45</v>
      </c>
      <c r="AA58">
        <f t="shared" si="24"/>
        <v>0.48234427538844088</v>
      </c>
      <c r="AB58">
        <f t="shared" si="25"/>
        <v>3.6485756629345305</v>
      </c>
      <c r="AC58">
        <f t="shared" si="26"/>
        <v>0.84413492731328432</v>
      </c>
      <c r="AF58">
        <f t="shared" si="20"/>
        <v>1</v>
      </c>
      <c r="AG58">
        <v>45</v>
      </c>
      <c r="AH58">
        <f t="shared" si="27"/>
        <v>0.48216475734295838</v>
      </c>
      <c r="AI58">
        <f t="shared" si="28"/>
        <v>3.6485756629345305</v>
      </c>
      <c r="AJ58">
        <f t="shared" si="29"/>
        <v>0.87011527495842533</v>
      </c>
    </row>
    <row r="59" spans="1:36" x14ac:dyDescent="0.3">
      <c r="A59">
        <v>58</v>
      </c>
      <c r="B59">
        <v>4.9000000000000004</v>
      </c>
      <c r="C59">
        <v>2.4</v>
      </c>
      <c r="D59">
        <v>3.3</v>
      </c>
      <c r="E59">
        <v>1</v>
      </c>
      <c r="J59">
        <f t="shared" si="14"/>
        <v>3</v>
      </c>
      <c r="K59">
        <v>46</v>
      </c>
      <c r="L59">
        <f t="shared" si="15"/>
        <v>0.64807406984078619</v>
      </c>
      <c r="M59">
        <f t="shared" si="16"/>
        <v>3.6249137920783712</v>
      </c>
      <c r="N59">
        <f t="shared" si="17"/>
        <v>0.556776436283002</v>
      </c>
      <c r="R59">
        <f t="shared" si="18"/>
        <v>3</v>
      </c>
      <c r="S59">
        <v>46</v>
      </c>
      <c r="T59">
        <f t="shared" si="21"/>
        <v>0.76095307790747513</v>
      </c>
      <c r="U59">
        <f t="shared" si="22"/>
        <v>4.0649926052988805</v>
      </c>
      <c r="V59">
        <f t="shared" si="23"/>
        <v>0.27867104358917055</v>
      </c>
      <c r="Y59">
        <f t="shared" si="19"/>
        <v>3</v>
      </c>
      <c r="Z59">
        <v>46</v>
      </c>
      <c r="AA59">
        <f t="shared" si="24"/>
        <v>0.84442643255644279</v>
      </c>
      <c r="AB59">
        <f t="shared" si="25"/>
        <v>4.1084325198571783</v>
      </c>
      <c r="AC59">
        <f t="shared" si="26"/>
        <v>0.25155130932771902</v>
      </c>
      <c r="AF59">
        <f t="shared" si="20"/>
        <v>3</v>
      </c>
      <c r="AG59">
        <v>46</v>
      </c>
      <c r="AH59">
        <f t="shared" si="27"/>
        <v>0.81756270655498975</v>
      </c>
      <c r="AI59">
        <f t="shared" si="28"/>
        <v>4.1084325198571783</v>
      </c>
      <c r="AJ59">
        <f t="shared" si="29"/>
        <v>0.25903781908434975</v>
      </c>
    </row>
    <row r="60" spans="1:36" x14ac:dyDescent="0.3">
      <c r="A60">
        <v>59</v>
      </c>
      <c r="B60">
        <v>6.6</v>
      </c>
      <c r="C60">
        <v>2.9</v>
      </c>
      <c r="D60">
        <v>4.5999999999999996</v>
      </c>
      <c r="E60">
        <v>1.3</v>
      </c>
      <c r="J60">
        <f t="shared" si="14"/>
        <v>1</v>
      </c>
      <c r="K60">
        <v>47</v>
      </c>
      <c r="L60">
        <f t="shared" si="15"/>
        <v>0.50990195135927829</v>
      </c>
      <c r="M60">
        <f t="shared" si="16"/>
        <v>3.475629439396553</v>
      </c>
      <c r="N60">
        <f t="shared" si="17"/>
        <v>0.59160797830996159</v>
      </c>
      <c r="R60">
        <f t="shared" si="18"/>
        <v>1</v>
      </c>
      <c r="S60">
        <v>47</v>
      </c>
      <c r="T60">
        <f t="shared" si="21"/>
        <v>0.21096002519767795</v>
      </c>
      <c r="U60">
        <f t="shared" si="22"/>
        <v>3.9350950384892434</v>
      </c>
      <c r="V60">
        <f t="shared" si="23"/>
        <v>0.63604567623655361</v>
      </c>
      <c r="Y60">
        <f t="shared" si="19"/>
        <v>1</v>
      </c>
      <c r="Z60">
        <v>47</v>
      </c>
      <c r="AA60">
        <f t="shared" si="24"/>
        <v>0.22859571299567308</v>
      </c>
      <c r="AB60">
        <f t="shared" si="25"/>
        <v>3.9743820419759381</v>
      </c>
      <c r="AC60">
        <f t="shared" si="26"/>
        <v>0.80692949139415671</v>
      </c>
      <c r="AF60">
        <f t="shared" si="20"/>
        <v>1</v>
      </c>
      <c r="AG60">
        <v>47</v>
      </c>
      <c r="AH60">
        <f t="shared" si="27"/>
        <v>0.22665335230806297</v>
      </c>
      <c r="AI60">
        <f t="shared" si="28"/>
        <v>3.9743820419759381</v>
      </c>
      <c r="AJ60">
        <f t="shared" si="29"/>
        <v>0.83997745813653513</v>
      </c>
    </row>
    <row r="61" spans="1:36" x14ac:dyDescent="0.3">
      <c r="A61">
        <v>60</v>
      </c>
      <c r="B61">
        <v>5.2</v>
      </c>
      <c r="C61">
        <v>2.7</v>
      </c>
      <c r="D61">
        <v>3.9</v>
      </c>
      <c r="E61">
        <v>1.4</v>
      </c>
      <c r="J61">
        <f t="shared" si="14"/>
        <v>3</v>
      </c>
      <c r="K61">
        <v>48</v>
      </c>
      <c r="L61">
        <f t="shared" si="15"/>
        <v>0.67082039324993703</v>
      </c>
      <c r="M61">
        <f t="shared" si="16"/>
        <v>3.737646318206151</v>
      </c>
      <c r="N61">
        <f t="shared" si="17"/>
        <v>0.66332495807107994</v>
      </c>
      <c r="R61">
        <f t="shared" si="18"/>
        <v>3</v>
      </c>
      <c r="S61">
        <v>48</v>
      </c>
      <c r="T61">
        <f t="shared" si="21"/>
        <v>0.70772012024178166</v>
      </c>
      <c r="U61">
        <f t="shared" si="22"/>
        <v>4.186850897355928</v>
      </c>
      <c r="V61">
        <f t="shared" si="23"/>
        <v>0.37426106348179722</v>
      </c>
      <c r="Y61">
        <f t="shared" si="19"/>
        <v>3</v>
      </c>
      <c r="Z61">
        <v>48</v>
      </c>
      <c r="AA61">
        <f t="shared" si="24"/>
        <v>0.831778816753589</v>
      </c>
      <c r="AB61">
        <f t="shared" si="25"/>
        <v>4.230149669199454</v>
      </c>
      <c r="AC61">
        <f t="shared" si="26"/>
        <v>0.35313826279951821</v>
      </c>
      <c r="AF61">
        <f t="shared" si="20"/>
        <v>3</v>
      </c>
      <c r="AG61">
        <v>48</v>
      </c>
      <c r="AH61">
        <f t="shared" si="27"/>
        <v>0.80592796840699832</v>
      </c>
      <c r="AI61">
        <f t="shared" si="28"/>
        <v>4.230149669199454</v>
      </c>
      <c r="AJ61">
        <f t="shared" si="29"/>
        <v>0.36398517428679961</v>
      </c>
    </row>
    <row r="62" spans="1:36" x14ac:dyDescent="0.3">
      <c r="A62">
        <v>61</v>
      </c>
      <c r="B62">
        <v>5</v>
      </c>
      <c r="C62">
        <v>2</v>
      </c>
      <c r="D62">
        <v>3.5</v>
      </c>
      <c r="E62">
        <v>1</v>
      </c>
      <c r="J62">
        <f t="shared" si="14"/>
        <v>1</v>
      </c>
      <c r="K62">
        <v>49</v>
      </c>
      <c r="L62">
        <f t="shared" si="15"/>
        <v>0.54772255750516607</v>
      </c>
      <c r="M62">
        <f t="shared" si="16"/>
        <v>3.4899856733230292</v>
      </c>
      <c r="N62">
        <f t="shared" si="17"/>
        <v>0.57445626465380317</v>
      </c>
      <c r="R62">
        <f t="shared" si="18"/>
        <v>1</v>
      </c>
      <c r="S62">
        <v>49</v>
      </c>
      <c r="T62">
        <f t="shared" si="21"/>
        <v>0.22754529110516011</v>
      </c>
      <c r="U62">
        <f t="shared" si="22"/>
        <v>3.9440689690533723</v>
      </c>
      <c r="V62">
        <f t="shared" si="23"/>
        <v>0.62786087206721863</v>
      </c>
      <c r="Y62">
        <f t="shared" si="19"/>
        <v>1</v>
      </c>
      <c r="Z62">
        <v>49</v>
      </c>
      <c r="AA62">
        <f t="shared" si="24"/>
        <v>9.5163018026962351E-2</v>
      </c>
      <c r="AB62">
        <f t="shared" si="25"/>
        <v>3.9830104706610125</v>
      </c>
      <c r="AC62">
        <f t="shared" si="26"/>
        <v>0.8347751133065231</v>
      </c>
      <c r="AF62">
        <f t="shared" si="20"/>
        <v>1</v>
      </c>
      <c r="AG62">
        <v>49</v>
      </c>
      <c r="AH62">
        <f t="shared" si="27"/>
        <v>9.9449789497018756E-2</v>
      </c>
      <c r="AI62">
        <f t="shared" si="28"/>
        <v>3.9830104706610125</v>
      </c>
      <c r="AJ62">
        <f t="shared" si="29"/>
        <v>0.8696731345435168</v>
      </c>
    </row>
    <row r="63" spans="1:36" x14ac:dyDescent="0.3">
      <c r="A63">
        <v>62</v>
      </c>
      <c r="B63">
        <v>5.9</v>
      </c>
      <c r="C63">
        <v>3</v>
      </c>
      <c r="D63">
        <v>4.2</v>
      </c>
      <c r="E63">
        <v>1.5</v>
      </c>
      <c r="J63">
        <f t="shared" si="14"/>
        <v>3</v>
      </c>
      <c r="K63">
        <v>50</v>
      </c>
      <c r="L63">
        <f t="shared" si="15"/>
        <v>0.48989794855663571</v>
      </c>
      <c r="M63">
        <f t="shared" si="16"/>
        <v>3.602776706930364</v>
      </c>
      <c r="N63">
        <f t="shared" si="17"/>
        <v>0.43588989435406728</v>
      </c>
      <c r="R63">
        <f t="shared" si="18"/>
        <v>3</v>
      </c>
      <c r="S63">
        <v>50</v>
      </c>
      <c r="T63">
        <f t="shared" si="21"/>
        <v>0.417736917486838</v>
      </c>
      <c r="U63">
        <f t="shared" si="22"/>
        <v>4.052848260489001</v>
      </c>
      <c r="V63">
        <f t="shared" si="23"/>
        <v>0.19757748070036948</v>
      </c>
      <c r="Y63">
        <f t="shared" si="19"/>
        <v>3</v>
      </c>
      <c r="Z63">
        <v>50</v>
      </c>
      <c r="AA63">
        <f t="shared" si="24"/>
        <v>0.49097454109149125</v>
      </c>
      <c r="AB63">
        <f t="shared" si="25"/>
        <v>4.0946333039640246</v>
      </c>
      <c r="AC63">
        <f t="shared" si="26"/>
        <v>0.41282068548868389</v>
      </c>
      <c r="AF63">
        <f t="shared" si="20"/>
        <v>3</v>
      </c>
      <c r="AG63">
        <v>50</v>
      </c>
      <c r="AH63">
        <f t="shared" si="27"/>
        <v>0.46376227295478328</v>
      </c>
      <c r="AI63">
        <f t="shared" si="28"/>
        <v>4.0946333039640246</v>
      </c>
      <c r="AJ63">
        <f t="shared" si="29"/>
        <v>0.44655154688307669</v>
      </c>
    </row>
    <row r="64" spans="1:36" x14ac:dyDescent="0.3">
      <c r="A64">
        <v>63</v>
      </c>
      <c r="B64">
        <v>6</v>
      </c>
      <c r="C64">
        <v>2.2000000000000002</v>
      </c>
      <c r="D64">
        <v>4</v>
      </c>
      <c r="E64">
        <v>1</v>
      </c>
      <c r="J64">
        <f t="shared" si="14"/>
        <v>2</v>
      </c>
      <c r="K64">
        <v>51</v>
      </c>
      <c r="L64">
        <f t="shared" si="15"/>
        <v>3.786819245752298</v>
      </c>
      <c r="M64">
        <f t="shared" si="16"/>
        <v>0.92736184954957079</v>
      </c>
      <c r="N64">
        <f t="shared" si="17"/>
        <v>3.6646964403617392</v>
      </c>
      <c r="R64">
        <f t="shared" si="18"/>
        <v>2</v>
      </c>
      <c r="S64">
        <v>51</v>
      </c>
      <c r="T64">
        <f t="shared" si="21"/>
        <v>3.9835975683767129</v>
      </c>
      <c r="U64">
        <f t="shared" si="22"/>
        <v>0.87335602117374567</v>
      </c>
      <c r="V64">
        <f t="shared" si="23"/>
        <v>3.9392458098645071</v>
      </c>
      <c r="Y64">
        <f t="shared" si="19"/>
        <v>2</v>
      </c>
      <c r="Z64">
        <v>51</v>
      </c>
      <c r="AA64">
        <f t="shared" si="24"/>
        <v>3.8794143887963299</v>
      </c>
      <c r="AB64">
        <f t="shared" si="25"/>
        <v>0.86097597288780692</v>
      </c>
      <c r="AC64">
        <f t="shared" si="26"/>
        <v>3.9301571475046173</v>
      </c>
      <c r="AF64">
        <f t="shared" si="20"/>
        <v>2</v>
      </c>
      <c r="AG64">
        <v>51</v>
      </c>
      <c r="AH64">
        <f t="shared" si="27"/>
        <v>3.8826634474051684</v>
      </c>
      <c r="AI64">
        <f t="shared" si="28"/>
        <v>0.86097597288780692</v>
      </c>
      <c r="AJ64">
        <f t="shared" si="29"/>
        <v>3.9316497583692787</v>
      </c>
    </row>
    <row r="65" spans="1:36" x14ac:dyDescent="0.3">
      <c r="A65">
        <v>64</v>
      </c>
      <c r="B65">
        <v>6.1</v>
      </c>
      <c r="C65">
        <v>2.9</v>
      </c>
      <c r="D65">
        <v>4.7</v>
      </c>
      <c r="E65">
        <v>1.4</v>
      </c>
      <c r="J65">
        <f t="shared" si="14"/>
        <v>2</v>
      </c>
      <c r="K65">
        <v>52</v>
      </c>
      <c r="L65">
        <f t="shared" si="15"/>
        <v>3.3570820663189038</v>
      </c>
      <c r="M65">
        <f t="shared" si="16"/>
        <v>0.38729833462074226</v>
      </c>
      <c r="N65">
        <f t="shared" si="17"/>
        <v>3.2465366161495854</v>
      </c>
      <c r="R65">
        <f t="shared" si="18"/>
        <v>2</v>
      </c>
      <c r="S65">
        <v>52</v>
      </c>
      <c r="T65">
        <f t="shared" si="21"/>
        <v>3.5931695991972106</v>
      </c>
      <c r="U65">
        <f t="shared" si="22"/>
        <v>0.5787684873441703</v>
      </c>
      <c r="V65">
        <f t="shared" si="23"/>
        <v>3.5245056829512653</v>
      </c>
      <c r="Y65">
        <f t="shared" si="19"/>
        <v>2</v>
      </c>
      <c r="Z65">
        <v>52</v>
      </c>
      <c r="AA65">
        <f t="shared" si="24"/>
        <v>3.5057461402674321</v>
      </c>
      <c r="AB65">
        <f t="shared" si="25"/>
        <v>0.59736641703345184</v>
      </c>
      <c r="AC65">
        <f t="shared" si="26"/>
        <v>3.4927055912199036</v>
      </c>
      <c r="AF65">
        <f t="shared" si="20"/>
        <v>2</v>
      </c>
      <c r="AG65">
        <v>52</v>
      </c>
      <c r="AH65">
        <f t="shared" si="27"/>
        <v>3.5071199381588025</v>
      </c>
      <c r="AI65">
        <f t="shared" si="28"/>
        <v>0.59736641703345184</v>
      </c>
      <c r="AJ65">
        <f t="shared" si="29"/>
        <v>3.4913333103591917</v>
      </c>
    </row>
    <row r="66" spans="1:36" x14ac:dyDescent="0.3">
      <c r="A66">
        <v>65</v>
      </c>
      <c r="B66">
        <v>5.6</v>
      </c>
      <c r="C66">
        <v>2.9</v>
      </c>
      <c r="D66">
        <v>3.6</v>
      </c>
      <c r="E66">
        <v>1.3</v>
      </c>
      <c r="J66">
        <f t="shared" si="14"/>
        <v>2</v>
      </c>
      <c r="K66">
        <v>53</v>
      </c>
      <c r="L66">
        <f t="shared" si="15"/>
        <v>3.9331920878594278</v>
      </c>
      <c r="M66">
        <f t="shared" si="16"/>
        <v>0.8660254037844396</v>
      </c>
      <c r="N66">
        <f t="shared" si="17"/>
        <v>3.8105117766515306</v>
      </c>
      <c r="R66">
        <f t="shared" si="18"/>
        <v>2</v>
      </c>
      <c r="S66">
        <v>53</v>
      </c>
      <c r="T66">
        <f t="shared" si="21"/>
        <v>4.1465160124280622</v>
      </c>
      <c r="U66">
        <f t="shared" si="22"/>
        <v>0.69006165170568634</v>
      </c>
      <c r="V66">
        <f t="shared" si="23"/>
        <v>4.0823508650063189</v>
      </c>
      <c r="Y66">
        <f t="shared" si="19"/>
        <v>2</v>
      </c>
      <c r="Z66">
        <v>53</v>
      </c>
      <c r="AA66">
        <f t="shared" si="24"/>
        <v>4.048488112863863</v>
      </c>
      <c r="AB66">
        <f t="shared" si="25"/>
        <v>0.66792588414797049</v>
      </c>
      <c r="AC66">
        <f t="shared" si="26"/>
        <v>4.0605760750445858</v>
      </c>
      <c r="AF66">
        <f t="shared" si="20"/>
        <v>2</v>
      </c>
      <c r="AG66">
        <v>53</v>
      </c>
      <c r="AH66">
        <f t="shared" si="27"/>
        <v>4.0506836964615189</v>
      </c>
      <c r="AI66">
        <f t="shared" si="28"/>
        <v>0.66792588414797049</v>
      </c>
      <c r="AJ66">
        <f t="shared" si="29"/>
        <v>4.0601469061363149</v>
      </c>
    </row>
    <row r="67" spans="1:36" x14ac:dyDescent="0.3">
      <c r="A67">
        <v>66</v>
      </c>
      <c r="B67">
        <v>6.7</v>
      </c>
      <c r="C67">
        <v>3.1</v>
      </c>
      <c r="D67">
        <v>4.4000000000000004</v>
      </c>
      <c r="E67">
        <v>1.4</v>
      </c>
      <c r="J67">
        <f t="shared" si="14"/>
        <v>2</v>
      </c>
      <c r="K67">
        <v>54</v>
      </c>
      <c r="L67">
        <f t="shared" si="15"/>
        <v>2.8178005607210741</v>
      </c>
      <c r="M67">
        <f t="shared" si="16"/>
        <v>1.1045361017187258</v>
      </c>
      <c r="N67">
        <f t="shared" si="17"/>
        <v>2.6627053911388696</v>
      </c>
      <c r="R67">
        <f t="shared" si="18"/>
        <v>2</v>
      </c>
      <c r="S67">
        <v>54</v>
      </c>
      <c r="T67">
        <f t="shared" si="21"/>
        <v>3.1316499493012753</v>
      </c>
      <c r="U67">
        <f t="shared" si="22"/>
        <v>1.3899797369074727</v>
      </c>
      <c r="V67">
        <f t="shared" si="23"/>
        <v>2.8692908469390446</v>
      </c>
      <c r="Y67">
        <f t="shared" si="19"/>
        <v>2</v>
      </c>
      <c r="Z67">
        <v>54</v>
      </c>
      <c r="AA67">
        <f t="shared" si="24"/>
        <v>3.0862689448588245</v>
      </c>
      <c r="AB67">
        <f t="shared" si="25"/>
        <v>1.4358593235495343</v>
      </c>
      <c r="AC67">
        <f t="shared" si="26"/>
        <v>2.762450941479619</v>
      </c>
      <c r="AF67">
        <f t="shared" si="20"/>
        <v>2</v>
      </c>
      <c r="AG67">
        <v>54</v>
      </c>
      <c r="AH67">
        <f t="shared" si="27"/>
        <v>3.0768372231348282</v>
      </c>
      <c r="AI67">
        <f t="shared" si="28"/>
        <v>1.4358593235495343</v>
      </c>
      <c r="AJ67">
        <f t="shared" si="29"/>
        <v>2.7483184746076685</v>
      </c>
    </row>
    <row r="68" spans="1:36" x14ac:dyDescent="0.3">
      <c r="A68">
        <v>67</v>
      </c>
      <c r="B68">
        <v>5.6</v>
      </c>
      <c r="C68">
        <v>3</v>
      </c>
      <c r="D68">
        <v>4.5</v>
      </c>
      <c r="E68">
        <v>1.5</v>
      </c>
      <c r="J68">
        <f t="shared" si="14"/>
        <v>2</v>
      </c>
      <c r="K68">
        <v>55</v>
      </c>
      <c r="L68">
        <f t="shared" si="15"/>
        <v>3.5425979167836696</v>
      </c>
      <c r="M68">
        <f t="shared" si="16"/>
        <v>0.45825756949558438</v>
      </c>
      <c r="N68">
        <f t="shared" si="17"/>
        <v>3.408812109811862</v>
      </c>
      <c r="R68">
        <f t="shared" si="18"/>
        <v>2</v>
      </c>
      <c r="S68">
        <v>55</v>
      </c>
      <c r="T68">
        <f t="shared" si="21"/>
        <v>3.7902931699341655</v>
      </c>
      <c r="U68">
        <f t="shared" si="22"/>
        <v>0.44247151631572845</v>
      </c>
      <c r="V68">
        <f t="shared" si="23"/>
        <v>3.6711459686246291</v>
      </c>
      <c r="Y68">
        <f t="shared" si="19"/>
        <v>2</v>
      </c>
      <c r="Z68">
        <v>55</v>
      </c>
      <c r="AA68">
        <f t="shared" si="24"/>
        <v>3.7036004104114686</v>
      </c>
      <c r="AB68">
        <f t="shared" si="25"/>
        <v>0.46278096744383296</v>
      </c>
      <c r="AC68">
        <f t="shared" si="26"/>
        <v>3.6282216507455511</v>
      </c>
      <c r="AF68">
        <f t="shared" si="20"/>
        <v>2</v>
      </c>
      <c r="AG68">
        <v>55</v>
      </c>
      <c r="AH68">
        <f t="shared" si="27"/>
        <v>3.7027369108541008</v>
      </c>
      <c r="AI68">
        <f t="shared" si="28"/>
        <v>0.46278096744383296</v>
      </c>
      <c r="AJ68">
        <f t="shared" si="29"/>
        <v>3.6243016058514659</v>
      </c>
    </row>
    <row r="69" spans="1:36" x14ac:dyDescent="0.3">
      <c r="A69">
        <v>68</v>
      </c>
      <c r="B69">
        <v>5.8</v>
      </c>
      <c r="C69">
        <v>2.7</v>
      </c>
      <c r="D69">
        <v>4.0999999999999996</v>
      </c>
      <c r="E69">
        <v>1</v>
      </c>
      <c r="J69">
        <f t="shared" si="14"/>
        <v>2</v>
      </c>
      <c r="K69">
        <v>56</v>
      </c>
      <c r="L69">
        <f t="shared" si="15"/>
        <v>3.1432467291003423</v>
      </c>
      <c r="M69">
        <f t="shared" si="16"/>
        <v>0.46904157598234247</v>
      </c>
      <c r="N69">
        <f t="shared" si="17"/>
        <v>3.0149626863362671</v>
      </c>
      <c r="R69">
        <f t="shared" si="18"/>
        <v>2</v>
      </c>
      <c r="S69">
        <v>56</v>
      </c>
      <c r="T69">
        <f t="shared" si="21"/>
        <v>3.417861445334514</v>
      </c>
      <c r="U69">
        <f t="shared" si="22"/>
        <v>0.81335024344271012</v>
      </c>
      <c r="V69">
        <f t="shared" si="23"/>
        <v>3.2504220891188313</v>
      </c>
      <c r="Y69">
        <f t="shared" si="19"/>
        <v>2</v>
      </c>
      <c r="Z69">
        <v>56</v>
      </c>
      <c r="AA69">
        <f t="shared" si="24"/>
        <v>3.3594428109435053</v>
      </c>
      <c r="AB69">
        <f t="shared" si="25"/>
        <v>0.85785709832572754</v>
      </c>
      <c r="AC69">
        <f t="shared" si="26"/>
        <v>3.1699019008834468</v>
      </c>
      <c r="AF69">
        <f t="shared" si="20"/>
        <v>2</v>
      </c>
      <c r="AG69">
        <v>56</v>
      </c>
      <c r="AH69">
        <f t="shared" si="27"/>
        <v>3.3547480836980066</v>
      </c>
      <c r="AI69">
        <f t="shared" si="28"/>
        <v>0.85785709832572754</v>
      </c>
      <c r="AJ69">
        <f t="shared" si="29"/>
        <v>3.1612109132213599</v>
      </c>
    </row>
    <row r="70" spans="1:36" x14ac:dyDescent="0.3">
      <c r="A70">
        <v>69</v>
      </c>
      <c r="B70">
        <v>6.2</v>
      </c>
      <c r="C70">
        <v>2.2000000000000002</v>
      </c>
      <c r="D70">
        <v>4.5</v>
      </c>
      <c r="E70">
        <v>1.5</v>
      </c>
      <c r="J70">
        <f t="shared" si="14"/>
        <v>2</v>
      </c>
      <c r="K70">
        <v>57</v>
      </c>
      <c r="L70">
        <f t="shared" si="15"/>
        <v>3.5128336140500593</v>
      </c>
      <c r="M70">
        <f t="shared" si="16"/>
        <v>0.42426406871192868</v>
      </c>
      <c r="N70">
        <f t="shared" si="17"/>
        <v>3.4132096331752027</v>
      </c>
      <c r="R70">
        <f t="shared" si="18"/>
        <v>2</v>
      </c>
      <c r="S70">
        <v>57</v>
      </c>
      <c r="T70">
        <f t="shared" si="21"/>
        <v>3.7543858649771864</v>
      </c>
      <c r="U70">
        <f t="shared" si="22"/>
        <v>0.48795929653401593</v>
      </c>
      <c r="V70">
        <f t="shared" si="23"/>
        <v>3.6924530159059583</v>
      </c>
      <c r="Y70">
        <f t="shared" si="19"/>
        <v>2</v>
      </c>
      <c r="Z70">
        <v>57</v>
      </c>
      <c r="AA70">
        <f t="shared" si="24"/>
        <v>3.6723093551605919</v>
      </c>
      <c r="AB70">
        <f t="shared" si="25"/>
        <v>0.49704408432893932</v>
      </c>
      <c r="AC70">
        <f t="shared" si="26"/>
        <v>3.6545069323189616</v>
      </c>
      <c r="AF70">
        <f t="shared" si="20"/>
        <v>2</v>
      </c>
      <c r="AG70">
        <v>57</v>
      </c>
      <c r="AH70">
        <f t="shared" si="27"/>
        <v>3.6738668549688094</v>
      </c>
      <c r="AI70">
        <f t="shared" si="28"/>
        <v>0.49704408432893932</v>
      </c>
      <c r="AJ70">
        <f t="shared" si="29"/>
        <v>3.6525260773281456</v>
      </c>
    </row>
    <row r="71" spans="1:36" x14ac:dyDescent="0.3">
      <c r="A71">
        <v>70</v>
      </c>
      <c r="B71">
        <v>5.6</v>
      </c>
      <c r="C71">
        <v>2.5</v>
      </c>
      <c r="D71">
        <v>3.9</v>
      </c>
      <c r="E71">
        <v>1.1000000000000001</v>
      </c>
      <c r="J71">
        <f t="shared" si="14"/>
        <v>2</v>
      </c>
      <c r="K71">
        <v>58</v>
      </c>
      <c r="L71">
        <f t="shared" si="15"/>
        <v>2.0663978319771825</v>
      </c>
      <c r="M71">
        <f t="shared" si="16"/>
        <v>1.9104973174542794</v>
      </c>
      <c r="N71">
        <f t="shared" si="17"/>
        <v>1.913112646970899</v>
      </c>
      <c r="R71">
        <f t="shared" si="18"/>
        <v>3</v>
      </c>
      <c r="S71">
        <v>58</v>
      </c>
      <c r="T71">
        <f t="shared" si="21"/>
        <v>2.4022630514985326</v>
      </c>
      <c r="U71">
        <f t="shared" si="22"/>
        <v>2.2846928561168007</v>
      </c>
      <c r="V71">
        <f t="shared" si="23"/>
        <v>2.0658309588480557</v>
      </c>
      <c r="Y71">
        <f t="shared" si="19"/>
        <v>3</v>
      </c>
      <c r="Z71">
        <v>58</v>
      </c>
      <c r="AA71">
        <f t="shared" si="24"/>
        <v>2.3934610922260675</v>
      </c>
      <c r="AB71">
        <f t="shared" si="25"/>
        <v>2.3313951482385629</v>
      </c>
      <c r="AC71">
        <f t="shared" si="26"/>
        <v>1.918256143650545</v>
      </c>
      <c r="AF71">
        <f t="shared" si="20"/>
        <v>3</v>
      </c>
      <c r="AG71">
        <v>58</v>
      </c>
      <c r="AH71">
        <f t="shared" si="27"/>
        <v>2.3785853018987524</v>
      </c>
      <c r="AI71">
        <f t="shared" si="28"/>
        <v>2.3313951482385629</v>
      </c>
      <c r="AJ71">
        <f t="shared" si="29"/>
        <v>1.8982240220452966</v>
      </c>
    </row>
    <row r="72" spans="1:36" x14ac:dyDescent="0.3">
      <c r="A72">
        <v>71</v>
      </c>
      <c r="B72">
        <v>5.9</v>
      </c>
      <c r="C72">
        <v>3.2</v>
      </c>
      <c r="D72">
        <v>4.8</v>
      </c>
      <c r="E72">
        <v>1.8</v>
      </c>
      <c r="J72">
        <f t="shared" si="14"/>
        <v>2</v>
      </c>
      <c r="K72">
        <v>59</v>
      </c>
      <c r="L72">
        <f t="shared" si="15"/>
        <v>3.5227829907617068</v>
      </c>
      <c r="M72">
        <f t="shared" si="16"/>
        <v>0.51961524227066314</v>
      </c>
      <c r="N72">
        <f t="shared" si="17"/>
        <v>3.3852621759621511</v>
      </c>
      <c r="R72">
        <f t="shared" si="18"/>
        <v>2</v>
      </c>
      <c r="S72">
        <v>59</v>
      </c>
      <c r="T72">
        <f t="shared" si="21"/>
        <v>3.7462653579573622</v>
      </c>
      <c r="U72">
        <f t="shared" si="22"/>
        <v>0.59883998328353316</v>
      </c>
      <c r="V72">
        <f t="shared" si="23"/>
        <v>3.6434261488685635</v>
      </c>
      <c r="Y72">
        <f t="shared" si="19"/>
        <v>2</v>
      </c>
      <c r="Z72">
        <v>59</v>
      </c>
      <c r="AA72">
        <f t="shared" si="24"/>
        <v>3.654238087481438</v>
      </c>
      <c r="AB72">
        <f t="shared" si="25"/>
        <v>0.61236505949987952</v>
      </c>
      <c r="AC72">
        <f t="shared" si="26"/>
        <v>3.6105588492755007</v>
      </c>
      <c r="AF72">
        <f t="shared" si="20"/>
        <v>2</v>
      </c>
      <c r="AG72">
        <v>59</v>
      </c>
      <c r="AH72">
        <f t="shared" si="27"/>
        <v>3.6541049318846319</v>
      </c>
      <c r="AI72">
        <f t="shared" si="28"/>
        <v>0.61236505949987952</v>
      </c>
      <c r="AJ72">
        <f t="shared" si="29"/>
        <v>3.6083483084082801</v>
      </c>
    </row>
    <row r="73" spans="1:36" x14ac:dyDescent="0.3">
      <c r="A73">
        <v>72</v>
      </c>
      <c r="B73">
        <v>6.1</v>
      </c>
      <c r="C73">
        <v>2.8</v>
      </c>
      <c r="D73">
        <v>4</v>
      </c>
      <c r="E73">
        <v>1.3</v>
      </c>
      <c r="J73">
        <f t="shared" si="14"/>
        <v>2</v>
      </c>
      <c r="K73">
        <v>60</v>
      </c>
      <c r="L73">
        <f t="shared" si="15"/>
        <v>2.5709920264364881</v>
      </c>
      <c r="M73">
        <f t="shared" si="16"/>
        <v>1.178982612255159</v>
      </c>
      <c r="N73">
        <f t="shared" si="17"/>
        <v>2.4535688292770597</v>
      </c>
      <c r="R73">
        <f t="shared" si="18"/>
        <v>2</v>
      </c>
      <c r="S73">
        <v>60</v>
      </c>
      <c r="T73">
        <f t="shared" si="21"/>
        <v>2.8993658468792076</v>
      </c>
      <c r="U73">
        <f t="shared" si="22"/>
        <v>1.5213043421145549</v>
      </c>
      <c r="V73">
        <f t="shared" si="23"/>
        <v>2.6781495732579934</v>
      </c>
      <c r="Y73">
        <f t="shared" si="19"/>
        <v>2</v>
      </c>
      <c r="Z73">
        <v>60</v>
      </c>
      <c r="AA73">
        <f t="shared" si="24"/>
        <v>2.8659127690842232</v>
      </c>
      <c r="AB73">
        <f t="shared" si="25"/>
        <v>1.5670384560684276</v>
      </c>
      <c r="AC73">
        <f t="shared" si="26"/>
        <v>2.5671815125478266</v>
      </c>
      <c r="AF73">
        <f t="shared" si="20"/>
        <v>2</v>
      </c>
      <c r="AG73">
        <v>60</v>
      </c>
      <c r="AH73">
        <f t="shared" si="27"/>
        <v>2.8577188327926293</v>
      </c>
      <c r="AI73">
        <f t="shared" si="28"/>
        <v>1.5670384560684276</v>
      </c>
      <c r="AJ73">
        <f t="shared" si="29"/>
        <v>2.5537650589534193</v>
      </c>
    </row>
    <row r="74" spans="1:36" x14ac:dyDescent="0.3">
      <c r="A74">
        <v>73</v>
      </c>
      <c r="B74">
        <v>6.3</v>
      </c>
      <c r="C74">
        <v>2.5</v>
      </c>
      <c r="D74">
        <v>4.9000000000000004</v>
      </c>
      <c r="E74">
        <v>1.5</v>
      </c>
      <c r="J74">
        <f t="shared" si="14"/>
        <v>2</v>
      </c>
      <c r="K74">
        <v>61</v>
      </c>
      <c r="L74">
        <f t="shared" si="15"/>
        <v>2.4535688292770592</v>
      </c>
      <c r="M74">
        <f t="shared" si="16"/>
        <v>1.8920887928424497</v>
      </c>
      <c r="N74">
        <f t="shared" si="17"/>
        <v>2.2781571499789033</v>
      </c>
      <c r="R74">
        <f t="shared" si="18"/>
        <v>2</v>
      </c>
      <c r="S74">
        <v>61</v>
      </c>
      <c r="T74">
        <f t="shared" si="21"/>
        <v>2.7804438078470572</v>
      </c>
      <c r="U74">
        <f t="shared" si="22"/>
        <v>2.2103345951571951</v>
      </c>
      <c r="V74">
        <f t="shared" si="23"/>
        <v>2.4092642242517144</v>
      </c>
      <c r="Y74">
        <f t="shared" si="19"/>
        <v>2</v>
      </c>
      <c r="Z74">
        <v>61</v>
      </c>
      <c r="AA74">
        <f t="shared" si="24"/>
        <v>2.7661265336206151</v>
      </c>
      <c r="AB74">
        <f t="shared" si="25"/>
        <v>2.2563178737801084</v>
      </c>
      <c r="AC74">
        <f t="shared" si="26"/>
        <v>2.2596759068684236</v>
      </c>
      <c r="AF74">
        <f t="shared" si="20"/>
        <v>3</v>
      </c>
      <c r="AG74">
        <v>61</v>
      </c>
      <c r="AH74">
        <f t="shared" si="27"/>
        <v>2.7502662297866869</v>
      </c>
      <c r="AI74">
        <f t="shared" si="28"/>
        <v>2.2563178737801084</v>
      </c>
      <c r="AJ74">
        <f t="shared" si="29"/>
        <v>2.23799889482869</v>
      </c>
    </row>
    <row r="75" spans="1:36" x14ac:dyDescent="0.3">
      <c r="A75">
        <v>74</v>
      </c>
      <c r="B75">
        <v>6.1</v>
      </c>
      <c r="C75">
        <v>2.8</v>
      </c>
      <c r="D75">
        <v>4.7</v>
      </c>
      <c r="E75">
        <v>1.2</v>
      </c>
      <c r="J75">
        <f t="shared" si="14"/>
        <v>2</v>
      </c>
      <c r="K75">
        <v>62</v>
      </c>
      <c r="L75">
        <f t="shared" si="15"/>
        <v>2.9376861643136762</v>
      </c>
      <c r="M75">
        <f t="shared" si="16"/>
        <v>0.45825756949558322</v>
      </c>
      <c r="N75">
        <f t="shared" si="17"/>
        <v>2.824889378365107</v>
      </c>
      <c r="R75">
        <f t="shared" si="18"/>
        <v>2</v>
      </c>
      <c r="S75">
        <v>62</v>
      </c>
      <c r="T75">
        <f t="shared" si="21"/>
        <v>3.2160046564663469</v>
      </c>
      <c r="U75">
        <f t="shared" si="22"/>
        <v>0.84508276584875275</v>
      </c>
      <c r="V75">
        <f t="shared" si="23"/>
        <v>3.0926055801981942</v>
      </c>
      <c r="Y75">
        <f t="shared" si="19"/>
        <v>2</v>
      </c>
      <c r="Z75">
        <v>62</v>
      </c>
      <c r="AA75">
        <f t="shared" si="24"/>
        <v>3.1470392434794965</v>
      </c>
      <c r="AB75">
        <f t="shared" si="25"/>
        <v>0.8875666010226666</v>
      </c>
      <c r="AC75">
        <f t="shared" si="26"/>
        <v>3.0331018170600639</v>
      </c>
      <c r="AF75">
        <f t="shared" si="20"/>
        <v>2</v>
      </c>
      <c r="AG75">
        <v>62</v>
      </c>
      <c r="AH75">
        <f t="shared" si="27"/>
        <v>3.1449962435179653</v>
      </c>
      <c r="AI75">
        <f t="shared" si="28"/>
        <v>0.8875666010226666</v>
      </c>
      <c r="AJ75">
        <f t="shared" si="29"/>
        <v>3.0275949796739239</v>
      </c>
    </row>
    <row r="76" spans="1:36" x14ac:dyDescent="0.3">
      <c r="A76">
        <v>75</v>
      </c>
      <c r="B76">
        <v>6.4</v>
      </c>
      <c r="C76">
        <v>2.9</v>
      </c>
      <c r="D76">
        <v>4.3</v>
      </c>
      <c r="E76">
        <v>1.3</v>
      </c>
      <c r="J76">
        <f t="shared" si="14"/>
        <v>2</v>
      </c>
      <c r="K76">
        <v>63</v>
      </c>
      <c r="L76">
        <f t="shared" si="15"/>
        <v>2.9342801502242417</v>
      </c>
      <c r="M76">
        <f t="shared" si="16"/>
        <v>1.0816653826391964</v>
      </c>
      <c r="N76">
        <f t="shared" si="17"/>
        <v>2.7495454169735036</v>
      </c>
      <c r="R76">
        <f t="shared" si="18"/>
        <v>2</v>
      </c>
      <c r="S76">
        <v>63</v>
      </c>
      <c r="T76">
        <f t="shared" si="21"/>
        <v>3.1972935352283849</v>
      </c>
      <c r="U76">
        <f t="shared" si="22"/>
        <v>1.3610836563262438</v>
      </c>
      <c r="V76">
        <f t="shared" si="23"/>
        <v>2.9486529301121918</v>
      </c>
      <c r="Y76">
        <f t="shared" si="19"/>
        <v>2</v>
      </c>
      <c r="Z76">
        <v>63</v>
      </c>
      <c r="AA76">
        <f t="shared" si="24"/>
        <v>3.1293219712902669</v>
      </c>
      <c r="AB76">
        <f t="shared" si="25"/>
        <v>1.4019652028541281</v>
      </c>
      <c r="AC76">
        <f t="shared" si="26"/>
        <v>2.8721059080296421</v>
      </c>
      <c r="AF76">
        <f t="shared" si="20"/>
        <v>2</v>
      </c>
      <c r="AG76">
        <v>63</v>
      </c>
      <c r="AH76">
        <f t="shared" si="27"/>
        <v>3.1211170663902505</v>
      </c>
      <c r="AI76">
        <f t="shared" si="28"/>
        <v>1.4019652028541281</v>
      </c>
      <c r="AJ76">
        <f t="shared" si="29"/>
        <v>2.8619830093070311</v>
      </c>
    </row>
    <row r="77" spans="1:36" x14ac:dyDescent="0.3">
      <c r="A77">
        <v>76</v>
      </c>
      <c r="B77">
        <v>6.6</v>
      </c>
      <c r="C77">
        <v>3</v>
      </c>
      <c r="D77">
        <v>4.4000000000000004</v>
      </c>
      <c r="E77">
        <v>1.4</v>
      </c>
      <c r="J77">
        <f t="shared" si="14"/>
        <v>2</v>
      </c>
      <c r="K77">
        <v>64</v>
      </c>
      <c r="L77">
        <f t="shared" si="15"/>
        <v>3.4380226875342168</v>
      </c>
      <c r="M77">
        <f t="shared" si="16"/>
        <v>0.14142135623730995</v>
      </c>
      <c r="N77">
        <f t="shared" si="17"/>
        <v>3.3120990323358388</v>
      </c>
      <c r="R77">
        <f t="shared" si="18"/>
        <v>2</v>
      </c>
      <c r="S77">
        <v>64</v>
      </c>
      <c r="T77">
        <f t="shared" si="21"/>
        <v>3.693354541415574</v>
      </c>
      <c r="U77">
        <f t="shared" si="22"/>
        <v>0.40116400374691524</v>
      </c>
      <c r="V77">
        <f t="shared" si="23"/>
        <v>3.5645383168937941</v>
      </c>
      <c r="Y77">
        <f t="shared" si="19"/>
        <v>2</v>
      </c>
      <c r="Z77">
        <v>64</v>
      </c>
      <c r="AA77">
        <f t="shared" si="24"/>
        <v>3.619869610911421</v>
      </c>
      <c r="AB77">
        <f t="shared" si="25"/>
        <v>0.44169453118619889</v>
      </c>
      <c r="AC77">
        <f t="shared" si="26"/>
        <v>3.5050564786273193</v>
      </c>
      <c r="AF77">
        <f t="shared" si="20"/>
        <v>2</v>
      </c>
      <c r="AG77">
        <v>64</v>
      </c>
      <c r="AH77">
        <f t="shared" si="27"/>
        <v>3.6177905936012271</v>
      </c>
      <c r="AI77">
        <f t="shared" si="28"/>
        <v>0.44169453118619889</v>
      </c>
      <c r="AJ77">
        <f t="shared" si="29"/>
        <v>3.4993659611674675</v>
      </c>
    </row>
    <row r="78" spans="1:36" x14ac:dyDescent="0.3">
      <c r="A78">
        <v>77</v>
      </c>
      <c r="B78">
        <v>6.8</v>
      </c>
      <c r="C78">
        <v>2.8</v>
      </c>
      <c r="D78">
        <v>4.8</v>
      </c>
      <c r="E78">
        <v>1.4</v>
      </c>
      <c r="J78">
        <f t="shared" si="14"/>
        <v>2</v>
      </c>
      <c r="K78">
        <v>65</v>
      </c>
      <c r="L78">
        <f t="shared" si="15"/>
        <v>2.2825424421026654</v>
      </c>
      <c r="M78">
        <f t="shared" si="16"/>
        <v>1.1269427669584642</v>
      </c>
      <c r="N78">
        <f t="shared" si="17"/>
        <v>2.1587033144922905</v>
      </c>
      <c r="R78">
        <f t="shared" si="18"/>
        <v>2</v>
      </c>
      <c r="S78">
        <v>65</v>
      </c>
      <c r="T78">
        <f t="shared" ref="T78:T109" si="30">SQRT( ((VLOOKUP(S78,$A$2:$E$151,2,FALSE)-VLOOKUP(1,$R$4:$V$6,2,FALSE)) ^2) + ((VLOOKUP(S78,$A$2:$E$151,3,FALSE)-VLOOKUP(1,$R$4:$V$6,3,FALSE))^2) + ((VLOOKUP(S78,$A$2:$E$151,4,FALSE)-VLOOKUP(1,$R$4:$V$6,4,FALSE))^2) + ((VLOOKUP(S78,$A$2:$E$151,5,FALSE)-VLOOKUP(1,$R$4:$V$6,5,FALSE))^2))</f>
        <v>2.584561602609996</v>
      </c>
      <c r="U78">
        <f t="shared" ref="U78:U109" si="31">SQRT( ((VLOOKUP(S78,$A$2:$E$151,2,FALSE)-VLOOKUP(2,$R$4:$V$6,2,FALSE)) ^2) + ((VLOOKUP(S78,$A$2:$E$151,3,FALSE)-VLOOKUP(2,$R$4:$V$6,3,FALSE))^2) + ((VLOOKUP(S78,$A$2:$E$151,4,FALSE)-VLOOKUP(2,$R$4:$V$6,4,FALSE))^2) + ((VLOOKUP(S78,$A$2:$E$151,5,FALSE)-VLOOKUP(2,$R$4:$V$6,5,FALSE))^2))</f>
        <v>1.5351186024404828</v>
      </c>
      <c r="V78">
        <f t="shared" ref="V78:V109" si="32">SQRT( ((VLOOKUP(S78,$A$2:$E$151,2,FALSE)-VLOOKUP(3,$R$4:$V$6,2,FALSE)) ^2) + ((VLOOKUP(S78,$A$2:$E$151,3,FALSE)-VLOOKUP(3,$R$4:$V$6,3,FALSE))^2) + ((VLOOKUP(S78,$A$2:$E$151,4,FALSE)-VLOOKUP(3,$R$4:$V$6,4,FALSE))^2) + ((VLOOKUP(S78,$A$2:$E$151,5,FALSE)-VLOOKUP(3,$R$4:$V$6,5,FALSE))^2))</f>
        <v>2.4166239557776721</v>
      </c>
      <c r="Y78">
        <f t="shared" si="19"/>
        <v>2</v>
      </c>
      <c r="Z78">
        <v>65</v>
      </c>
      <c r="AA78">
        <f t="shared" ref="AA78:AA109" si="33">SQRT( ((VLOOKUP(S78,$A$2:$E$151,2,FALSE)-VLOOKUP(1,$Y$4:$AC$6,2,FALSE)) ^2) + ((VLOOKUP(S78,$A$2:$E$151,3,FALSE)-VLOOKUP(1,$Y$4:$AC$6,3,FALSE))^2) + ((VLOOKUP(S78,$A$2:$E$151,4,FALSE)-VLOOKUP(1,$Y$4:$AC$6,4,FALSE))^2) + ((VLOOKUP(S78,$A$2:$E$151,5,FALSE)-VLOOKUP(1,$Y$4:$AC$6,5,FALSE))^2))</f>
        <v>2.5269459828021654</v>
      </c>
      <c r="AB78">
        <f t="shared" ref="AB78:AB109" si="34">SQRT( ((VLOOKUP(S78,$A$2:$E$151,2,FALSE)-VLOOKUP(2,$Y$4:$AC$6,2,FALSE)) ^2) + ((VLOOKUP(S78,$A$2:$E$151,3,FALSE)-VLOOKUP(2,$Y$4:$AC$6,3,FALSE))^2) + ((VLOOKUP(S78,$A$2:$E$151,4,FALSE)-VLOOKUP(2,$Y$4:$AC$6,4,FALSE))^2) + ((VLOOKUP(S78,$A$2:$E$151,5,FALSE)-VLOOKUP(2,$Y$4:$AC$6,5,FALSE))^2))</f>
        <v>1.5794235008262574</v>
      </c>
      <c r="AC78">
        <f t="shared" ref="AC78:AC109" si="35">SQRT( ((VLOOKUP(S78,$A$2:$E$151,2,FALSE)-VLOOKUP(3,$Y$4:$AC$6,2,FALSE)) ^2) + ((VLOOKUP(S78,$A$2:$E$151,3,FALSE)-VLOOKUP(3,$Y$4:$AC$6,3,FALSE))^2) + ((VLOOKUP(S78,$A$2:$E$151,4,FALSE)-VLOOKUP(3,$Y$4:$AC$6,4,FALSE))^2) + ((VLOOKUP(S78,$A$2:$E$151,5,FALSE)-VLOOKUP(3,$Y$4:$AC$6,5,FALSE))^2))</f>
        <v>2.34529761829226</v>
      </c>
      <c r="AF78">
        <f t="shared" si="20"/>
        <v>2</v>
      </c>
      <c r="AG78">
        <v>65</v>
      </c>
      <c r="AH78">
        <f t="shared" ref="AH78:AH109" si="36">SQRT( ((VLOOKUP(S78,$A$2:$E$151,2,FALSE)-VLOOKUP(1,$AF$4:$AJ$6,2,FALSE)) ^2) + ((VLOOKUP(S78,$A$2:$E$151,3,FALSE)-VLOOKUP(1,$AF$4:$AJ$6,3,FALSE))^2) + ((VLOOKUP(S78,$A$2:$E$151,4,FALSE)-VLOOKUP(1,$AF$4:$AJ$6,4,FALSE))^2) + ((VLOOKUP(S78,$A$2:$E$151,5,FALSE)-VLOOKUP(1,$AF$4:$AJ$6,5,FALSE))^2))</f>
        <v>2.5218822852446943</v>
      </c>
      <c r="AI78">
        <f t="shared" ref="AI78:AI109" si="37">SQRT( ((VLOOKUP(S78,$A$2:$E$151,2,FALSE)-VLOOKUP(2,$AF$4:$AJ$6,2,FALSE)) ^2) + ((VLOOKUP(S78,$A$2:$E$151,3,FALSE)-VLOOKUP(2,$AF$4:$AJ$6,3,FALSE))^2) + ((VLOOKUP(S78,$A$2:$E$151,4,FALSE)-VLOOKUP(2,$AF$4:$AJ$6,4,FALSE))^2) + ((VLOOKUP(S78,$A$2:$E$151,5,FALSE)-VLOOKUP(2,$AF$4:$AJ$6,5,FALSE))^2))</f>
        <v>1.5794235008262574</v>
      </c>
      <c r="AJ78">
        <f t="shared" ref="AJ78:AJ109" si="38">SQRT( ((VLOOKUP(S78,$A$2:$E$151,2,FALSE)-VLOOKUP(3,$AF$4:$AJ$6,2,FALSE)) ^2) + ((VLOOKUP(S78,$A$2:$E$151,3,FALSE)-VLOOKUP(3,$AF$4:$AJ$6,3,FALSE))^2) + ((VLOOKUP(S78,$A$2:$E$151,4,FALSE)-VLOOKUP(3,$AF$4:$AJ$6,4,FALSE))^2) + ((VLOOKUP(S78,$A$2:$E$151,5,FALSE)-VLOOKUP(3,$AF$4:$AJ$6,5,FALSE))^2))</f>
        <v>2.3380186827625535</v>
      </c>
    </row>
    <row r="79" spans="1:36" x14ac:dyDescent="0.3">
      <c r="A79">
        <v>78</v>
      </c>
      <c r="B79">
        <v>6.7</v>
      </c>
      <c r="C79">
        <v>3</v>
      </c>
      <c r="D79">
        <v>5</v>
      </c>
      <c r="E79">
        <v>1.7</v>
      </c>
      <c r="J79">
        <f t="shared" ref="J79:J142" si="39">MATCH(MIN(L79:N79),L79:N79,0)</f>
        <v>2</v>
      </c>
      <c r="K79">
        <v>66</v>
      </c>
      <c r="L79">
        <f t="shared" ref="L79:L142" si="40">SQRT( ((VLOOKUP(K79,$A$2:$E$151,2,FALSE)-VLOOKUP(1,$J$4:$O$6,3,FALSE)) ^2) + ((VLOOKUP(K79,$A$2:$E$151,3,FALSE)-VLOOKUP(1,$J$4:$O$6,4,FALSE))^2) + ((VLOOKUP(K79,$A$2:$E$151,4,FALSE)-VLOOKUP(1,$J$4:$O$6,5,FALSE))^2) + ((VLOOKUP(K79,$A$2:$E$151,5,FALSE)-VLOOKUP(1,$J$4:$O$6,6,FALSE))^2))</f>
        <v>3.3955853692699294</v>
      </c>
      <c r="M79">
        <f t="shared" ref="M79:M142" si="41">SQRT( ((VLOOKUP(K79,$A$2:$E$151,2,FALSE)-VLOOKUP(2,$J$4:$O$6,3,FALSE)) ^2) + ((VLOOKUP(K79,$A$2:$E$151,3,FALSE)-VLOOKUP(2,$J$4:$O$6,4,FALSE))^2) + ((VLOOKUP(K79,$A$2:$E$151,4,FALSE)-VLOOKUP(2,$J$4:$O$6,5,FALSE))^2) + ((VLOOKUP(K79,$A$2:$E$151,5,FALSE)-VLOOKUP(2,$J$4:$O$6,6,FALSE))^2))</f>
        <v>0.64031242374328512</v>
      </c>
      <c r="N79">
        <f t="shared" ref="N79:N142" si="42">SQRT( ((VLOOKUP(K79,$A$2:$E$151,2,FALSE)-VLOOKUP(3,$J$4:$O$6,3,FALSE)) ^2) + ((VLOOKUP(K79,$A$2:$E$151,3,FALSE)-VLOOKUP(3,$J$4:$O$6,4,FALSE))^2) + ((VLOOKUP(K79,$A$2:$E$151,4,FALSE)-VLOOKUP(3,$J$4:$O$6,5,FALSE))^2) + ((VLOOKUP(K79,$A$2:$E$151,5,FALSE)-VLOOKUP(3,$J$4:$O$6,6,FALSE))^2))</f>
        <v>3.2710854467592259</v>
      </c>
      <c r="R79">
        <f t="shared" ref="R79:R142" si="43">MATCH(MIN(T79:V79),T79:V79,0)</f>
        <v>2</v>
      </c>
      <c r="S79">
        <v>66</v>
      </c>
      <c r="T79">
        <f t="shared" si="30"/>
        <v>3.6128501145789627</v>
      </c>
      <c r="U79">
        <f t="shared" si="31"/>
        <v>0.76635252610394045</v>
      </c>
      <c r="V79">
        <f t="shared" si="32"/>
        <v>3.5461590146849917</v>
      </c>
      <c r="Y79">
        <f t="shared" ref="Y79:Y142" si="44">MATCH(MIN(AA79:AC79),AA79:AC79,0)</f>
        <v>2</v>
      </c>
      <c r="Z79">
        <v>66</v>
      </c>
      <c r="AA79">
        <f t="shared" si="33"/>
        <v>3.5145207354630874</v>
      </c>
      <c r="AB79">
        <f t="shared" si="34"/>
        <v>0.77748022623007285</v>
      </c>
      <c r="AC79">
        <f t="shared" si="35"/>
        <v>3.5282117370169965</v>
      </c>
      <c r="AF79">
        <f t="shared" ref="AF79:AF142" si="45">MATCH(MIN(AH79:AJ79),AH79:AJ79,0)</f>
        <v>2</v>
      </c>
      <c r="AG79">
        <v>66</v>
      </c>
      <c r="AH79">
        <f t="shared" si="36"/>
        <v>3.5164009222237715</v>
      </c>
      <c r="AI79">
        <f t="shared" si="37"/>
        <v>0.77748022623007285</v>
      </c>
      <c r="AJ79">
        <f t="shared" si="38"/>
        <v>3.5283719027369651</v>
      </c>
    </row>
    <row r="80" spans="1:36" x14ac:dyDescent="0.3">
      <c r="A80">
        <v>79</v>
      </c>
      <c r="B80">
        <v>6</v>
      </c>
      <c r="C80">
        <v>2.9</v>
      </c>
      <c r="D80">
        <v>4.5</v>
      </c>
      <c r="E80">
        <v>1.5</v>
      </c>
      <c r="J80">
        <f t="shared" si="39"/>
        <v>2</v>
      </c>
      <c r="K80">
        <v>67</v>
      </c>
      <c r="L80">
        <f t="shared" si="40"/>
        <v>3.1352830813181765</v>
      </c>
      <c r="M80">
        <f t="shared" si="41"/>
        <v>0.51961524227066314</v>
      </c>
      <c r="N80">
        <f t="shared" si="42"/>
        <v>3.0298514815086235</v>
      </c>
      <c r="R80">
        <f t="shared" si="43"/>
        <v>2</v>
      </c>
      <c r="S80">
        <v>67</v>
      </c>
      <c r="T80">
        <f t="shared" si="30"/>
        <v>3.421051744905697</v>
      </c>
      <c r="U80">
        <f t="shared" si="31"/>
        <v>0.82659288057996727</v>
      </c>
      <c r="V80">
        <f t="shared" si="32"/>
        <v>3.2808854406505885</v>
      </c>
      <c r="Y80">
        <f t="shared" si="44"/>
        <v>2</v>
      </c>
      <c r="Z80">
        <v>67</v>
      </c>
      <c r="AA80">
        <f t="shared" si="33"/>
        <v>3.3662822222742999</v>
      </c>
      <c r="AB80">
        <f t="shared" si="34"/>
        <v>0.86783367991407112</v>
      </c>
      <c r="AC80">
        <f t="shared" si="35"/>
        <v>3.2011816217625335</v>
      </c>
      <c r="AF80">
        <f t="shared" si="45"/>
        <v>2</v>
      </c>
      <c r="AG80">
        <v>67</v>
      </c>
      <c r="AH80">
        <f t="shared" si="36"/>
        <v>3.3628528290009796</v>
      </c>
      <c r="AI80">
        <f t="shared" si="37"/>
        <v>0.86783367991407112</v>
      </c>
      <c r="AJ80">
        <f t="shared" si="38"/>
        <v>3.1930490334752948</v>
      </c>
    </row>
    <row r="81" spans="1:36" x14ac:dyDescent="0.3">
      <c r="A81">
        <v>80</v>
      </c>
      <c r="B81">
        <v>5.7</v>
      </c>
      <c r="C81">
        <v>2.6</v>
      </c>
      <c r="D81">
        <v>3.5</v>
      </c>
      <c r="E81">
        <v>1</v>
      </c>
      <c r="J81">
        <f t="shared" si="39"/>
        <v>2</v>
      </c>
      <c r="K81">
        <v>68</v>
      </c>
      <c r="L81">
        <f t="shared" si="40"/>
        <v>2.7730849247724092</v>
      </c>
      <c r="M81">
        <f t="shared" si="41"/>
        <v>0.76811457478686063</v>
      </c>
      <c r="N81">
        <f t="shared" si="42"/>
        <v>2.6191601707417584</v>
      </c>
      <c r="R81">
        <f t="shared" si="43"/>
        <v>2</v>
      </c>
      <c r="S81">
        <v>68</v>
      </c>
      <c r="T81">
        <f t="shared" si="30"/>
        <v>3.0290944559621269</v>
      </c>
      <c r="U81">
        <f t="shared" si="31"/>
        <v>1.1837379727816821</v>
      </c>
      <c r="V81">
        <f t="shared" si="32"/>
        <v>2.841333277163097</v>
      </c>
      <c r="Y81">
        <f t="shared" si="44"/>
        <v>2</v>
      </c>
      <c r="Z81">
        <v>68</v>
      </c>
      <c r="AA81">
        <f t="shared" si="33"/>
        <v>2.9641619388960514</v>
      </c>
      <c r="AB81">
        <f t="shared" si="34"/>
        <v>1.2278307235461736</v>
      </c>
      <c r="AC81">
        <f t="shared" si="35"/>
        <v>2.7698103707286381</v>
      </c>
      <c r="AF81">
        <f t="shared" si="45"/>
        <v>2</v>
      </c>
      <c r="AG81">
        <v>68</v>
      </c>
      <c r="AH81">
        <f t="shared" si="36"/>
        <v>2.9583343476495099</v>
      </c>
      <c r="AI81">
        <f t="shared" si="37"/>
        <v>1.2278307235461736</v>
      </c>
      <c r="AJ81">
        <f t="shared" si="38"/>
        <v>2.7621383535267867</v>
      </c>
    </row>
    <row r="82" spans="1:36" x14ac:dyDescent="0.3">
      <c r="A82">
        <v>81</v>
      </c>
      <c r="B82">
        <v>5.5</v>
      </c>
      <c r="C82">
        <v>2.4</v>
      </c>
      <c r="D82">
        <v>3.8</v>
      </c>
      <c r="E82">
        <v>1.1000000000000001</v>
      </c>
      <c r="J82">
        <f t="shared" si="39"/>
        <v>2</v>
      </c>
      <c r="K82">
        <v>69</v>
      </c>
      <c r="L82">
        <f t="shared" si="40"/>
        <v>3.5142566781611158</v>
      </c>
      <c r="M82">
        <f t="shared" si="41"/>
        <v>0.81853527718724484</v>
      </c>
      <c r="N82">
        <f t="shared" si="42"/>
        <v>3.3555923471125033</v>
      </c>
      <c r="R82">
        <f t="shared" si="43"/>
        <v>2</v>
      </c>
      <c r="S82">
        <v>69</v>
      </c>
      <c r="T82">
        <f t="shared" si="30"/>
        <v>3.7985588828892545</v>
      </c>
      <c r="U82">
        <f t="shared" si="31"/>
        <v>0.8221818916473167</v>
      </c>
      <c r="V82">
        <f t="shared" si="32"/>
        <v>3.585805680474234</v>
      </c>
      <c r="Y82">
        <f t="shared" si="44"/>
        <v>2</v>
      </c>
      <c r="Z82">
        <v>69</v>
      </c>
      <c r="AA82">
        <f t="shared" si="33"/>
        <v>3.7273926543899289</v>
      </c>
      <c r="AB82">
        <f t="shared" si="34"/>
        <v>0.85466653358024014</v>
      </c>
      <c r="AC82">
        <f t="shared" si="35"/>
        <v>3.5104526860825929</v>
      </c>
      <c r="AF82">
        <f t="shared" si="45"/>
        <v>2</v>
      </c>
      <c r="AG82">
        <v>69</v>
      </c>
      <c r="AH82">
        <f t="shared" si="36"/>
        <v>3.7216933473544156</v>
      </c>
      <c r="AI82">
        <f t="shared" si="37"/>
        <v>0.85466653358024014</v>
      </c>
      <c r="AJ82">
        <f t="shared" si="38"/>
        <v>3.5005747626124277</v>
      </c>
    </row>
    <row r="83" spans="1:36" x14ac:dyDescent="0.3">
      <c r="A83">
        <v>82</v>
      </c>
      <c r="B83">
        <v>5.5</v>
      </c>
      <c r="C83">
        <v>2.4</v>
      </c>
      <c r="D83">
        <v>3.7</v>
      </c>
      <c r="E83">
        <v>1</v>
      </c>
      <c r="J83">
        <f t="shared" si="39"/>
        <v>2</v>
      </c>
      <c r="K83">
        <v>70</v>
      </c>
      <c r="L83">
        <f t="shared" si="40"/>
        <v>2.6267851073127391</v>
      </c>
      <c r="M83">
        <f t="shared" si="41"/>
        <v>1.039230484541326</v>
      </c>
      <c r="N83">
        <f t="shared" si="42"/>
        <v>2.4677925358506134</v>
      </c>
      <c r="R83">
        <f t="shared" si="43"/>
        <v>2</v>
      </c>
      <c r="S83">
        <v>70</v>
      </c>
      <c r="T83">
        <f t="shared" si="30"/>
        <v>2.9156247647108229</v>
      </c>
      <c r="U83">
        <f t="shared" si="31"/>
        <v>1.4088189882808366</v>
      </c>
      <c r="V83">
        <f t="shared" si="32"/>
        <v>2.6796298571304082</v>
      </c>
      <c r="Y83">
        <f t="shared" si="44"/>
        <v>2</v>
      </c>
      <c r="Z83">
        <v>70</v>
      </c>
      <c r="AA83">
        <f t="shared" si="33"/>
        <v>2.8623514808632429</v>
      </c>
      <c r="AB83">
        <f t="shared" si="34"/>
        <v>1.4549741334411719</v>
      </c>
      <c r="AC83">
        <f t="shared" si="35"/>
        <v>2.588241168619875</v>
      </c>
      <c r="AF83">
        <f t="shared" si="45"/>
        <v>2</v>
      </c>
      <c r="AG83">
        <v>70</v>
      </c>
      <c r="AH83">
        <f t="shared" si="36"/>
        <v>2.8540227427591667</v>
      </c>
      <c r="AI83">
        <f t="shared" si="37"/>
        <v>1.4549741334411719</v>
      </c>
      <c r="AJ83">
        <f t="shared" si="38"/>
        <v>2.5770034430636932</v>
      </c>
    </row>
    <row r="84" spans="1:36" x14ac:dyDescent="0.3">
      <c r="A84">
        <v>83</v>
      </c>
      <c r="B84">
        <v>5.8</v>
      </c>
      <c r="C84">
        <v>2.7</v>
      </c>
      <c r="D84">
        <v>3.9</v>
      </c>
      <c r="E84">
        <v>1.2</v>
      </c>
      <c r="J84">
        <f t="shared" si="39"/>
        <v>2</v>
      </c>
      <c r="K84">
        <v>71</v>
      </c>
      <c r="L84">
        <f t="shared" si="40"/>
        <v>3.5468295701936396</v>
      </c>
      <c r="M84">
        <f t="shared" si="41"/>
        <v>0.52915026221291805</v>
      </c>
      <c r="N84">
        <f t="shared" si="42"/>
        <v>3.4568772034887205</v>
      </c>
      <c r="R84">
        <f t="shared" si="43"/>
        <v>2</v>
      </c>
      <c r="S84">
        <v>71</v>
      </c>
      <c r="T84">
        <f t="shared" si="30"/>
        <v>3.8234865746824402</v>
      </c>
      <c r="U84">
        <f t="shared" si="31"/>
        <v>0.52389685190656421</v>
      </c>
      <c r="V84">
        <f t="shared" si="32"/>
        <v>3.7300830579895394</v>
      </c>
      <c r="Y84">
        <f t="shared" si="44"/>
        <v>2</v>
      </c>
      <c r="Z84">
        <v>71</v>
      </c>
      <c r="AA84">
        <f t="shared" si="33"/>
        <v>3.7582251130021467</v>
      </c>
      <c r="AB84">
        <f t="shared" si="34"/>
        <v>0.54322560587641278</v>
      </c>
      <c r="AC84">
        <f t="shared" si="35"/>
        <v>3.6671893953305013</v>
      </c>
      <c r="AF84">
        <f t="shared" si="45"/>
        <v>2</v>
      </c>
      <c r="AG84">
        <v>71</v>
      </c>
      <c r="AH84">
        <f t="shared" si="36"/>
        <v>3.7577920873489146</v>
      </c>
      <c r="AI84">
        <f t="shared" si="37"/>
        <v>0.54322560587641278</v>
      </c>
      <c r="AJ84">
        <f t="shared" si="38"/>
        <v>3.661570782016371</v>
      </c>
    </row>
    <row r="85" spans="1:36" x14ac:dyDescent="0.3">
      <c r="A85">
        <v>84</v>
      </c>
      <c r="B85">
        <v>6</v>
      </c>
      <c r="C85">
        <v>2.7</v>
      </c>
      <c r="D85">
        <v>5.0999999999999996</v>
      </c>
      <c r="E85">
        <v>1.6</v>
      </c>
      <c r="J85">
        <f t="shared" si="39"/>
        <v>2</v>
      </c>
      <c r="K85">
        <v>72</v>
      </c>
      <c r="L85">
        <f t="shared" si="40"/>
        <v>2.8195744359743369</v>
      </c>
      <c r="M85">
        <f t="shared" si="41"/>
        <v>0.64031242374328456</v>
      </c>
      <c r="N85">
        <f t="shared" si="42"/>
        <v>2.6795522013948525</v>
      </c>
      <c r="R85">
        <f t="shared" si="43"/>
        <v>2</v>
      </c>
      <c r="S85">
        <v>72</v>
      </c>
      <c r="T85">
        <f t="shared" si="30"/>
        <v>3.0826426893840977</v>
      </c>
      <c r="U85">
        <f t="shared" si="31"/>
        <v>1.0187253038827209</v>
      </c>
      <c r="V85">
        <f t="shared" si="32"/>
        <v>2.9365829835883397</v>
      </c>
      <c r="Y85">
        <f t="shared" si="44"/>
        <v>2</v>
      </c>
      <c r="Z85">
        <v>72</v>
      </c>
      <c r="AA85">
        <f t="shared" si="33"/>
        <v>3.0042396708651591</v>
      </c>
      <c r="AB85">
        <f t="shared" si="34"/>
        <v>1.0601211937687758</v>
      </c>
      <c r="AC85">
        <f t="shared" si="35"/>
        <v>2.8861231146042714</v>
      </c>
      <c r="AF85">
        <f t="shared" si="45"/>
        <v>2</v>
      </c>
      <c r="AG85">
        <v>72</v>
      </c>
      <c r="AH85">
        <f t="shared" si="36"/>
        <v>3.0013394357818228</v>
      </c>
      <c r="AI85">
        <f t="shared" si="37"/>
        <v>1.0601211937687758</v>
      </c>
      <c r="AJ85">
        <f t="shared" si="38"/>
        <v>2.8812698548264026</v>
      </c>
    </row>
    <row r="86" spans="1:36" x14ac:dyDescent="0.3">
      <c r="A86">
        <v>85</v>
      </c>
      <c r="B86">
        <v>5.4</v>
      </c>
      <c r="C86">
        <v>3</v>
      </c>
      <c r="D86">
        <v>4.5</v>
      </c>
      <c r="E86">
        <v>1.5</v>
      </c>
      <c r="J86">
        <f t="shared" si="39"/>
        <v>2</v>
      </c>
      <c r="K86">
        <v>73</v>
      </c>
      <c r="L86">
        <f t="shared" si="40"/>
        <v>3.793415347678132</v>
      </c>
      <c r="M86">
        <f t="shared" si="41"/>
        <v>0.62449979983984027</v>
      </c>
      <c r="N86">
        <f t="shared" si="42"/>
        <v>3.6496575181789321</v>
      </c>
      <c r="R86">
        <f t="shared" si="43"/>
        <v>2</v>
      </c>
      <c r="S86">
        <v>73</v>
      </c>
      <c r="T86">
        <f t="shared" si="30"/>
        <v>4.0580956735724909</v>
      </c>
      <c r="U86">
        <f t="shared" si="31"/>
        <v>0.41902150606946131</v>
      </c>
      <c r="V86">
        <f t="shared" si="32"/>
        <v>3.8913789283913465</v>
      </c>
      <c r="Y86">
        <f t="shared" si="44"/>
        <v>2</v>
      </c>
      <c r="Z86">
        <v>73</v>
      </c>
      <c r="AA86">
        <f t="shared" si="33"/>
        <v>3.9827447821822579</v>
      </c>
      <c r="AB86">
        <f t="shared" si="34"/>
        <v>0.43735526278999454</v>
      </c>
      <c r="AC86">
        <f t="shared" si="35"/>
        <v>3.825253426311805</v>
      </c>
      <c r="AF86">
        <f t="shared" si="45"/>
        <v>2</v>
      </c>
      <c r="AG86">
        <v>73</v>
      </c>
      <c r="AH86">
        <f t="shared" si="36"/>
        <v>3.9792844929014333</v>
      </c>
      <c r="AI86">
        <f t="shared" si="37"/>
        <v>0.43735526278999454</v>
      </c>
      <c r="AJ86">
        <f t="shared" si="38"/>
        <v>3.8175939633018929</v>
      </c>
    </row>
    <row r="87" spans="1:36" x14ac:dyDescent="0.3">
      <c r="A87">
        <v>86</v>
      </c>
      <c r="B87">
        <v>6</v>
      </c>
      <c r="C87">
        <v>3.4</v>
      </c>
      <c r="D87">
        <v>4.5</v>
      </c>
      <c r="E87">
        <v>1.6</v>
      </c>
      <c r="J87">
        <f t="shared" si="39"/>
        <v>2</v>
      </c>
      <c r="K87">
        <v>74</v>
      </c>
      <c r="L87">
        <f t="shared" si="40"/>
        <v>3.4161381705077445</v>
      </c>
      <c r="M87">
        <f t="shared" si="41"/>
        <v>0.30000000000000027</v>
      </c>
      <c r="N87">
        <f t="shared" si="42"/>
        <v>3.2771939216347881</v>
      </c>
      <c r="R87">
        <f t="shared" si="43"/>
        <v>2</v>
      </c>
      <c r="S87">
        <v>74</v>
      </c>
      <c r="T87">
        <f t="shared" si="30"/>
        <v>3.660347045823356</v>
      </c>
      <c r="U87">
        <f t="shared" si="31"/>
        <v>0.56463381565492776</v>
      </c>
      <c r="V87">
        <f t="shared" si="32"/>
        <v>3.5152969608482398</v>
      </c>
      <c r="Y87">
        <f t="shared" si="44"/>
        <v>2</v>
      </c>
      <c r="Z87">
        <v>74</v>
      </c>
      <c r="AA87">
        <f t="shared" si="33"/>
        <v>3.5867333327137665</v>
      </c>
      <c r="AB87">
        <f t="shared" si="34"/>
        <v>0.60063646407172078</v>
      </c>
      <c r="AC87">
        <f t="shared" si="35"/>
        <v>3.4541475365249861</v>
      </c>
      <c r="AF87">
        <f t="shared" si="45"/>
        <v>2</v>
      </c>
      <c r="AG87">
        <v>74</v>
      </c>
      <c r="AH87">
        <f t="shared" si="36"/>
        <v>3.5836926798476965</v>
      </c>
      <c r="AI87">
        <f t="shared" si="37"/>
        <v>0.60063646407172078</v>
      </c>
      <c r="AJ87">
        <f t="shared" si="38"/>
        <v>3.4481021278412953</v>
      </c>
    </row>
    <row r="88" spans="1:36" x14ac:dyDescent="0.3">
      <c r="A88">
        <v>87</v>
      </c>
      <c r="B88">
        <v>6.7</v>
      </c>
      <c r="C88">
        <v>3.1</v>
      </c>
      <c r="D88">
        <v>4.7</v>
      </c>
      <c r="E88">
        <v>1.5</v>
      </c>
      <c r="J88">
        <f t="shared" si="39"/>
        <v>2</v>
      </c>
      <c r="K88">
        <v>75</v>
      </c>
      <c r="L88">
        <f t="shared" si="40"/>
        <v>3.1780497164141406</v>
      </c>
      <c r="M88">
        <f t="shared" si="41"/>
        <v>0.44721359549995832</v>
      </c>
      <c r="N88">
        <f t="shared" si="42"/>
        <v>3.0413812651491097</v>
      </c>
      <c r="R88">
        <f t="shared" si="43"/>
        <v>2</v>
      </c>
      <c r="S88">
        <v>75</v>
      </c>
      <c r="T88">
        <f t="shared" si="30"/>
        <v>3.4145350469393136</v>
      </c>
      <c r="U88">
        <f t="shared" si="31"/>
        <v>0.74381166314160974</v>
      </c>
      <c r="V88">
        <f t="shared" si="32"/>
        <v>3.3024132710192471</v>
      </c>
      <c r="Y88">
        <f t="shared" si="44"/>
        <v>2</v>
      </c>
      <c r="Z88">
        <v>75</v>
      </c>
      <c r="AA88">
        <f t="shared" si="33"/>
        <v>3.3261773855283185</v>
      </c>
      <c r="AB88">
        <f t="shared" si="34"/>
        <v>0.77502327009521133</v>
      </c>
      <c r="AC88">
        <f t="shared" si="35"/>
        <v>3.2661236620051914</v>
      </c>
      <c r="AF88">
        <f t="shared" si="45"/>
        <v>2</v>
      </c>
      <c r="AG88">
        <v>75</v>
      </c>
      <c r="AH88">
        <f t="shared" si="36"/>
        <v>3.3253628988095647</v>
      </c>
      <c r="AI88">
        <f t="shared" si="37"/>
        <v>0.77502327009521133</v>
      </c>
      <c r="AJ88">
        <f t="shared" si="38"/>
        <v>3.2634609718507286</v>
      </c>
    </row>
    <row r="89" spans="1:36" x14ac:dyDescent="0.3">
      <c r="A89">
        <v>88</v>
      </c>
      <c r="B89">
        <v>6.3</v>
      </c>
      <c r="C89">
        <v>2.2999999999999998</v>
      </c>
      <c r="D89">
        <v>4.4000000000000004</v>
      </c>
      <c r="E89">
        <v>1.3</v>
      </c>
      <c r="J89">
        <f t="shared" si="39"/>
        <v>2</v>
      </c>
      <c r="K89">
        <v>76</v>
      </c>
      <c r="L89">
        <f t="shared" si="40"/>
        <v>3.3600595232822887</v>
      </c>
      <c r="M89">
        <f t="shared" si="41"/>
        <v>0.53851648071345015</v>
      </c>
      <c r="N89">
        <f t="shared" si="42"/>
        <v>3.2310988842807027</v>
      </c>
      <c r="R89">
        <f t="shared" si="43"/>
        <v>2</v>
      </c>
      <c r="S89">
        <v>76</v>
      </c>
      <c r="T89">
        <f t="shared" si="30"/>
        <v>3.5877258618105334</v>
      </c>
      <c r="U89">
        <f t="shared" si="31"/>
        <v>0.69079315584687173</v>
      </c>
      <c r="V89">
        <f t="shared" si="32"/>
        <v>3.5016354256237689</v>
      </c>
      <c r="Y89">
        <f t="shared" si="44"/>
        <v>2</v>
      </c>
      <c r="Z89">
        <v>76</v>
      </c>
      <c r="AA89">
        <f t="shared" si="33"/>
        <v>3.4934017804999185</v>
      </c>
      <c r="AB89">
        <f t="shared" si="34"/>
        <v>0.70852048338396045</v>
      </c>
      <c r="AC89">
        <f t="shared" si="35"/>
        <v>3.4754844765785928</v>
      </c>
      <c r="AF89">
        <f t="shared" si="45"/>
        <v>2</v>
      </c>
      <c r="AG89">
        <v>76</v>
      </c>
      <c r="AH89">
        <f t="shared" si="36"/>
        <v>3.4942123418963296</v>
      </c>
      <c r="AI89">
        <f t="shared" si="37"/>
        <v>0.70852048338396045</v>
      </c>
      <c r="AJ89">
        <f t="shared" si="38"/>
        <v>3.474326804657577</v>
      </c>
    </row>
    <row r="90" spans="1:36" x14ac:dyDescent="0.3">
      <c r="A90">
        <v>89</v>
      </c>
      <c r="B90">
        <v>5.6</v>
      </c>
      <c r="C90">
        <v>3</v>
      </c>
      <c r="D90">
        <v>4.0999999999999996</v>
      </c>
      <c r="E90">
        <v>1.3</v>
      </c>
      <c r="J90">
        <f t="shared" si="39"/>
        <v>2</v>
      </c>
      <c r="K90">
        <v>77</v>
      </c>
      <c r="L90">
        <f t="shared" si="40"/>
        <v>3.8223029707232783</v>
      </c>
      <c r="M90">
        <f t="shared" si="41"/>
        <v>0.75498344352707525</v>
      </c>
      <c r="N90">
        <f t="shared" si="42"/>
        <v>3.6823905279043938</v>
      </c>
      <c r="R90">
        <f t="shared" si="43"/>
        <v>2</v>
      </c>
      <c r="S90">
        <v>77</v>
      </c>
      <c r="T90">
        <f t="shared" si="30"/>
        <v>4.0462052418907435</v>
      </c>
      <c r="U90">
        <f t="shared" si="31"/>
        <v>0.61465538700229527</v>
      </c>
      <c r="V90">
        <f t="shared" si="32"/>
        <v>3.9405148839377668</v>
      </c>
      <c r="Y90">
        <f t="shared" si="44"/>
        <v>2</v>
      </c>
      <c r="Z90">
        <v>77</v>
      </c>
      <c r="AA90">
        <f t="shared" si="33"/>
        <v>3.9515890474592621</v>
      </c>
      <c r="AB90">
        <f t="shared" si="34"/>
        <v>0.60763292391048251</v>
      </c>
      <c r="AC90">
        <f t="shared" si="35"/>
        <v>3.9082869179031698</v>
      </c>
      <c r="AF90">
        <f t="shared" si="45"/>
        <v>2</v>
      </c>
      <c r="AG90">
        <v>77</v>
      </c>
      <c r="AH90">
        <f t="shared" si="36"/>
        <v>3.951638371129949</v>
      </c>
      <c r="AI90">
        <f t="shared" si="37"/>
        <v>0.60763292391048251</v>
      </c>
      <c r="AJ90">
        <f t="shared" si="38"/>
        <v>3.9058369308225749</v>
      </c>
    </row>
    <row r="91" spans="1:36" x14ac:dyDescent="0.3">
      <c r="A91">
        <v>90</v>
      </c>
      <c r="B91">
        <v>5.5</v>
      </c>
      <c r="C91">
        <v>2.5</v>
      </c>
      <c r="D91">
        <v>4</v>
      </c>
      <c r="E91">
        <v>1.3</v>
      </c>
      <c r="J91">
        <f t="shared" si="39"/>
        <v>2</v>
      </c>
      <c r="K91">
        <v>78</v>
      </c>
      <c r="L91">
        <f t="shared" si="40"/>
        <v>3.9887341350358261</v>
      </c>
      <c r="M91">
        <f t="shared" si="41"/>
        <v>0.78102496759066609</v>
      </c>
      <c r="N91">
        <f t="shared" si="42"/>
        <v>3.8704004960727256</v>
      </c>
      <c r="R91">
        <f t="shared" si="43"/>
        <v>2</v>
      </c>
      <c r="S91">
        <v>78</v>
      </c>
      <c r="T91">
        <f t="shared" si="30"/>
        <v>4.2283625183724327</v>
      </c>
      <c r="U91">
        <f t="shared" si="31"/>
        <v>0.45061487994014005</v>
      </c>
      <c r="V91">
        <f t="shared" si="32"/>
        <v>4.1434704301717291</v>
      </c>
      <c r="Y91">
        <f t="shared" si="44"/>
        <v>2</v>
      </c>
      <c r="Z91">
        <v>78</v>
      </c>
      <c r="AA91">
        <f t="shared" si="33"/>
        <v>4.1387746979027495</v>
      </c>
      <c r="AB91">
        <f t="shared" si="34"/>
        <v>0.41683792137259928</v>
      </c>
      <c r="AC91">
        <f t="shared" si="35"/>
        <v>4.1067530870953695</v>
      </c>
      <c r="AF91">
        <f t="shared" si="45"/>
        <v>2</v>
      </c>
      <c r="AG91">
        <v>78</v>
      </c>
      <c r="AH91">
        <f t="shared" si="36"/>
        <v>4.1398561302477077</v>
      </c>
      <c r="AI91">
        <f t="shared" si="37"/>
        <v>0.41683792137259928</v>
      </c>
      <c r="AJ91">
        <f t="shared" si="38"/>
        <v>4.1040534155721975</v>
      </c>
    </row>
    <row r="92" spans="1:36" x14ac:dyDescent="0.3">
      <c r="A92">
        <v>91</v>
      </c>
      <c r="B92">
        <v>5.5</v>
      </c>
      <c r="C92">
        <v>2.6</v>
      </c>
      <c r="D92">
        <v>4.4000000000000004</v>
      </c>
      <c r="E92">
        <v>1.2</v>
      </c>
      <c r="J92">
        <f t="shared" si="39"/>
        <v>2</v>
      </c>
      <c r="K92">
        <v>79</v>
      </c>
      <c r="L92">
        <f t="shared" si="40"/>
        <v>3.2526911934581184</v>
      </c>
      <c r="M92">
        <f t="shared" si="41"/>
        <v>0.19999999999999973</v>
      </c>
      <c r="N92">
        <f t="shared" si="42"/>
        <v>3.1320919526731648</v>
      </c>
      <c r="R92">
        <f t="shared" si="43"/>
        <v>2</v>
      </c>
      <c r="S92">
        <v>79</v>
      </c>
      <c r="T92">
        <f t="shared" si="30"/>
        <v>3.5238092180137501</v>
      </c>
      <c r="U92">
        <f t="shared" si="31"/>
        <v>0.53797528417865403</v>
      </c>
      <c r="V92">
        <f t="shared" si="32"/>
        <v>3.3910229814732755</v>
      </c>
      <c r="Y92">
        <f t="shared" si="44"/>
        <v>2</v>
      </c>
      <c r="Z92">
        <v>79</v>
      </c>
      <c r="AA92">
        <f t="shared" si="33"/>
        <v>3.4533832686222361</v>
      </c>
      <c r="AB92">
        <f t="shared" si="34"/>
        <v>0.58277795201433524</v>
      </c>
      <c r="AC92">
        <f t="shared" si="35"/>
        <v>3.3285120319654511</v>
      </c>
      <c r="AF92">
        <f t="shared" si="45"/>
        <v>2</v>
      </c>
      <c r="AG92">
        <v>79</v>
      </c>
      <c r="AH92">
        <f t="shared" si="36"/>
        <v>3.4510708860629045</v>
      </c>
      <c r="AI92">
        <f t="shared" si="37"/>
        <v>0.58277795201433524</v>
      </c>
      <c r="AJ92">
        <f t="shared" si="38"/>
        <v>3.3223289756562653</v>
      </c>
    </row>
    <row r="93" spans="1:36" x14ac:dyDescent="0.3">
      <c r="A93">
        <v>92</v>
      </c>
      <c r="B93">
        <v>6.1</v>
      </c>
      <c r="C93">
        <v>3</v>
      </c>
      <c r="D93">
        <v>4.5999999999999996</v>
      </c>
      <c r="E93">
        <v>1.4</v>
      </c>
      <c r="J93">
        <f t="shared" si="39"/>
        <v>2</v>
      </c>
      <c r="K93">
        <v>80</v>
      </c>
      <c r="L93">
        <f t="shared" si="40"/>
        <v>2.2516660498395407</v>
      </c>
      <c r="M93">
        <f t="shared" si="41"/>
        <v>1.2999999999999996</v>
      </c>
      <c r="N93">
        <f t="shared" si="42"/>
        <v>2.0832666655999659</v>
      </c>
      <c r="R93">
        <f t="shared" si="43"/>
        <v>2</v>
      </c>
      <c r="S93">
        <v>80</v>
      </c>
      <c r="T93">
        <f t="shared" si="30"/>
        <v>2.5312509565348669</v>
      </c>
      <c r="U93">
        <f t="shared" si="31"/>
        <v>1.7033606806567145</v>
      </c>
      <c r="V93">
        <f t="shared" si="32"/>
        <v>2.3041347314946461</v>
      </c>
      <c r="Y93">
        <f t="shared" si="44"/>
        <v>2</v>
      </c>
      <c r="Z93">
        <v>80</v>
      </c>
      <c r="AA93">
        <f t="shared" si="33"/>
        <v>2.4697886549257611</v>
      </c>
      <c r="AB93">
        <f t="shared" si="34"/>
        <v>1.7480301836059129</v>
      </c>
      <c r="AC93">
        <f t="shared" si="35"/>
        <v>2.2302449073899431</v>
      </c>
      <c r="AF93">
        <f t="shared" si="45"/>
        <v>2</v>
      </c>
      <c r="AG93">
        <v>80</v>
      </c>
      <c r="AH93">
        <f t="shared" si="36"/>
        <v>2.4618348850748992</v>
      </c>
      <c r="AI93">
        <f t="shared" si="37"/>
        <v>1.7480301836059129</v>
      </c>
      <c r="AJ93">
        <f t="shared" si="38"/>
        <v>2.2216125067566388</v>
      </c>
    </row>
    <row r="94" spans="1:36" x14ac:dyDescent="0.3">
      <c r="A94">
        <v>93</v>
      </c>
      <c r="B94">
        <v>5.8</v>
      </c>
      <c r="C94">
        <v>2.6</v>
      </c>
      <c r="D94">
        <v>4</v>
      </c>
      <c r="E94">
        <v>1.2</v>
      </c>
      <c r="J94">
        <f t="shared" si="39"/>
        <v>2</v>
      </c>
      <c r="K94">
        <v>81</v>
      </c>
      <c r="L94">
        <f t="shared" si="40"/>
        <v>2.5592967784139451</v>
      </c>
      <c r="M94">
        <f t="shared" si="41"/>
        <v>1.2041594578792292</v>
      </c>
      <c r="N94">
        <f t="shared" si="42"/>
        <v>2.3958297101421877</v>
      </c>
      <c r="R94">
        <f t="shared" si="43"/>
        <v>2</v>
      </c>
      <c r="S94">
        <v>81</v>
      </c>
      <c r="T94">
        <f t="shared" si="30"/>
        <v>2.8592679523158537</v>
      </c>
      <c r="U94">
        <f t="shared" si="31"/>
        <v>1.5587560542593362</v>
      </c>
      <c r="V94">
        <f t="shared" si="32"/>
        <v>2.5970943244028355</v>
      </c>
      <c r="Y94">
        <f t="shared" si="44"/>
        <v>2</v>
      </c>
      <c r="Z94">
        <v>81</v>
      </c>
      <c r="AA94">
        <f t="shared" si="33"/>
        <v>2.8122332762414999</v>
      </c>
      <c r="AB94">
        <f t="shared" si="34"/>
        <v>1.6050632633944224</v>
      </c>
      <c r="AC94">
        <f t="shared" si="35"/>
        <v>2.4956518309300457</v>
      </c>
      <c r="AF94">
        <f t="shared" si="45"/>
        <v>2</v>
      </c>
      <c r="AG94">
        <v>81</v>
      </c>
      <c r="AH94">
        <f t="shared" si="36"/>
        <v>2.8024925217928907</v>
      </c>
      <c r="AI94">
        <f t="shared" si="37"/>
        <v>1.6050632633944224</v>
      </c>
      <c r="AJ94">
        <f t="shared" si="38"/>
        <v>2.4825902678190421</v>
      </c>
    </row>
    <row r="95" spans="1:36" x14ac:dyDescent="0.3">
      <c r="A95">
        <v>94</v>
      </c>
      <c r="B95">
        <v>5</v>
      </c>
      <c r="C95">
        <v>2.2999999999999998</v>
      </c>
      <c r="D95">
        <v>3.3</v>
      </c>
      <c r="E95">
        <v>1</v>
      </c>
      <c r="J95">
        <f t="shared" si="39"/>
        <v>2</v>
      </c>
      <c r="K95">
        <v>82</v>
      </c>
      <c r="L95">
        <f t="shared" si="40"/>
        <v>2.4556058315617348</v>
      </c>
      <c r="M95">
        <f t="shared" si="41"/>
        <v>1.2999999999999996</v>
      </c>
      <c r="N95">
        <f t="shared" si="42"/>
        <v>2.2847319317591723</v>
      </c>
      <c r="R95">
        <f t="shared" si="43"/>
        <v>2</v>
      </c>
      <c r="S95">
        <v>82</v>
      </c>
      <c r="T95">
        <f t="shared" si="30"/>
        <v>2.7485458213810818</v>
      </c>
      <c r="U95">
        <f t="shared" si="31"/>
        <v>1.6706689013997584</v>
      </c>
      <c r="V95">
        <f t="shared" si="32"/>
        <v>2.4788906651656548</v>
      </c>
      <c r="Y95">
        <f t="shared" si="44"/>
        <v>2</v>
      </c>
      <c r="Z95">
        <v>82</v>
      </c>
      <c r="AA95">
        <f t="shared" si="33"/>
        <v>2.7012323113719785</v>
      </c>
      <c r="AB95">
        <f t="shared" si="34"/>
        <v>1.7167282587963357</v>
      </c>
      <c r="AC95">
        <f t="shared" si="35"/>
        <v>2.3787135307187559</v>
      </c>
      <c r="AF95">
        <f t="shared" si="45"/>
        <v>2</v>
      </c>
      <c r="AG95">
        <v>82</v>
      </c>
      <c r="AH95">
        <f t="shared" si="36"/>
        <v>2.6909796993125914</v>
      </c>
      <c r="AI95">
        <f t="shared" si="37"/>
        <v>1.7167282587963357</v>
      </c>
      <c r="AJ95">
        <f t="shared" si="38"/>
        <v>2.3658192221122851</v>
      </c>
    </row>
    <row r="96" spans="1:36" x14ac:dyDescent="0.3">
      <c r="A96">
        <v>95</v>
      </c>
      <c r="B96">
        <v>5.6</v>
      </c>
      <c r="C96">
        <v>2.7</v>
      </c>
      <c r="D96">
        <v>4.2</v>
      </c>
      <c r="E96">
        <v>1.3</v>
      </c>
      <c r="J96">
        <f t="shared" si="39"/>
        <v>2</v>
      </c>
      <c r="K96">
        <v>83</v>
      </c>
      <c r="L96">
        <f t="shared" si="40"/>
        <v>2.6324893162176366</v>
      </c>
      <c r="M96">
        <f t="shared" si="41"/>
        <v>0.84261497731763546</v>
      </c>
      <c r="N96">
        <f t="shared" si="42"/>
        <v>2.4859605789312109</v>
      </c>
      <c r="R96">
        <f t="shared" si="43"/>
        <v>2</v>
      </c>
      <c r="S96">
        <v>83</v>
      </c>
      <c r="T96">
        <f t="shared" si="30"/>
        <v>2.9118807645191893</v>
      </c>
      <c r="U96">
        <f t="shared" si="31"/>
        <v>1.2404069193530902</v>
      </c>
      <c r="V96">
        <f t="shared" si="32"/>
        <v>2.7251198579494167</v>
      </c>
      <c r="Y96">
        <f t="shared" si="44"/>
        <v>2</v>
      </c>
      <c r="Z96">
        <v>83</v>
      </c>
      <c r="AA96">
        <f t="shared" si="33"/>
        <v>2.8468677524605881</v>
      </c>
      <c r="AB96">
        <f t="shared" si="34"/>
        <v>1.2855827180151334</v>
      </c>
      <c r="AC96">
        <f t="shared" si="35"/>
        <v>2.6544557265250499</v>
      </c>
      <c r="AF96">
        <f t="shared" si="45"/>
        <v>2</v>
      </c>
      <c r="AG96">
        <v>83</v>
      </c>
      <c r="AH96">
        <f t="shared" si="36"/>
        <v>2.8413418650286233</v>
      </c>
      <c r="AI96">
        <f t="shared" si="37"/>
        <v>1.2855827180151334</v>
      </c>
      <c r="AJ96">
        <f t="shared" si="38"/>
        <v>2.6466569289215185</v>
      </c>
    </row>
    <row r="97" spans="1:36" x14ac:dyDescent="0.3">
      <c r="A97">
        <v>96</v>
      </c>
      <c r="B97">
        <v>5.7</v>
      </c>
      <c r="C97">
        <v>3</v>
      </c>
      <c r="D97">
        <v>4.2</v>
      </c>
      <c r="E97">
        <v>1.2</v>
      </c>
      <c r="J97">
        <f t="shared" si="39"/>
        <v>2</v>
      </c>
      <c r="K97">
        <v>84</v>
      </c>
      <c r="L97">
        <f t="shared" si="40"/>
        <v>3.858756276314947</v>
      </c>
      <c r="M97">
        <f t="shared" si="41"/>
        <v>0.62449979983983972</v>
      </c>
      <c r="N97">
        <f t="shared" si="42"/>
        <v>3.7336309405188937</v>
      </c>
      <c r="R97">
        <f t="shared" si="43"/>
        <v>2</v>
      </c>
      <c r="S97">
        <v>84</v>
      </c>
      <c r="T97">
        <f t="shared" si="30"/>
        <v>4.1329006482850561</v>
      </c>
      <c r="U97">
        <f t="shared" si="31"/>
        <v>0.37822449685797316</v>
      </c>
      <c r="V97">
        <f t="shared" si="32"/>
        <v>3.9778787839124248</v>
      </c>
      <c r="Y97">
        <f t="shared" si="44"/>
        <v>2</v>
      </c>
      <c r="Z97">
        <v>84</v>
      </c>
      <c r="AA97">
        <f t="shared" si="33"/>
        <v>4.0675122618131097</v>
      </c>
      <c r="AB97">
        <f t="shared" si="34"/>
        <v>0.39316484451470202</v>
      </c>
      <c r="AC97">
        <f t="shared" si="35"/>
        <v>3.9015188695937271</v>
      </c>
      <c r="AF97">
        <f t="shared" si="45"/>
        <v>2</v>
      </c>
      <c r="AG97">
        <v>84</v>
      </c>
      <c r="AH97">
        <f t="shared" si="36"/>
        <v>4.0641934056352165</v>
      </c>
      <c r="AI97">
        <f t="shared" si="37"/>
        <v>0.39316484451470202</v>
      </c>
      <c r="AJ97">
        <f t="shared" si="38"/>
        <v>3.8930145299211913</v>
      </c>
    </row>
    <row r="98" spans="1:36" x14ac:dyDescent="0.3">
      <c r="A98">
        <v>97</v>
      </c>
      <c r="B98">
        <v>5.7</v>
      </c>
      <c r="C98">
        <v>2.9</v>
      </c>
      <c r="D98">
        <v>4.2</v>
      </c>
      <c r="E98">
        <v>1.3</v>
      </c>
      <c r="J98">
        <f t="shared" si="39"/>
        <v>2</v>
      </c>
      <c r="K98">
        <v>85</v>
      </c>
      <c r="L98">
        <f t="shared" si="40"/>
        <v>3.1032241298365801</v>
      </c>
      <c r="M98">
        <f t="shared" si="41"/>
        <v>0.71414284285428431</v>
      </c>
      <c r="N98">
        <f t="shared" si="42"/>
        <v>3.003331483536241</v>
      </c>
      <c r="R98">
        <f t="shared" si="43"/>
        <v>2</v>
      </c>
      <c r="S98">
        <v>85</v>
      </c>
      <c r="T98">
        <f t="shared" si="30"/>
        <v>3.3973190694287361</v>
      </c>
      <c r="U98">
        <f t="shared" si="31"/>
        <v>0.99636877696987103</v>
      </c>
      <c r="V98">
        <f t="shared" si="32"/>
        <v>3.2466538156709808</v>
      </c>
      <c r="Y98">
        <f t="shared" si="44"/>
        <v>2</v>
      </c>
      <c r="Z98">
        <v>85</v>
      </c>
      <c r="AA98">
        <f t="shared" si="33"/>
        <v>3.3512767716200345</v>
      </c>
      <c r="AB98">
        <f t="shared" si="34"/>
        <v>1.0361214538495078</v>
      </c>
      <c r="AC98">
        <f t="shared" si="35"/>
        <v>3.1564660716099091</v>
      </c>
      <c r="AF98">
        <f t="shared" si="45"/>
        <v>2</v>
      </c>
      <c r="AG98">
        <v>85</v>
      </c>
      <c r="AH98">
        <f t="shared" si="36"/>
        <v>3.346955703748292</v>
      </c>
      <c r="AI98">
        <f t="shared" si="37"/>
        <v>1.0361214538495078</v>
      </c>
      <c r="AJ98">
        <f t="shared" si="38"/>
        <v>3.1469436661417731</v>
      </c>
    </row>
    <row r="99" spans="1:36" x14ac:dyDescent="0.3">
      <c r="A99">
        <v>98</v>
      </c>
      <c r="B99">
        <v>6.2</v>
      </c>
      <c r="C99">
        <v>2.9</v>
      </c>
      <c r="D99">
        <v>4.3</v>
      </c>
      <c r="E99">
        <v>1.3</v>
      </c>
      <c r="J99">
        <f t="shared" si="39"/>
        <v>2</v>
      </c>
      <c r="K99">
        <v>86</v>
      </c>
      <c r="L99">
        <f t="shared" si="40"/>
        <v>3.2280024783137944</v>
      </c>
      <c r="M99">
        <f t="shared" si="41"/>
        <v>0.46904157598234281</v>
      </c>
      <c r="N99">
        <f t="shared" si="42"/>
        <v>3.1416556144810017</v>
      </c>
      <c r="R99">
        <f t="shared" si="43"/>
        <v>2</v>
      </c>
      <c r="S99">
        <v>86</v>
      </c>
      <c r="T99">
        <f t="shared" si="30"/>
        <v>3.4818953231426004</v>
      </c>
      <c r="U99">
        <f t="shared" si="31"/>
        <v>0.73300490739550395</v>
      </c>
      <c r="V99">
        <f t="shared" si="32"/>
        <v>3.4231064182311184</v>
      </c>
      <c r="Y99">
        <f t="shared" si="44"/>
        <v>2</v>
      </c>
      <c r="Z99">
        <v>86</v>
      </c>
      <c r="AA99">
        <f t="shared" si="33"/>
        <v>3.4087323156857008</v>
      </c>
      <c r="AB99">
        <f t="shared" si="34"/>
        <v>0.75753346162247781</v>
      </c>
      <c r="AC99">
        <f t="shared" si="35"/>
        <v>3.3783543421649083</v>
      </c>
      <c r="AF99">
        <f t="shared" si="45"/>
        <v>2</v>
      </c>
      <c r="AG99">
        <v>86</v>
      </c>
      <c r="AH99">
        <f t="shared" si="36"/>
        <v>3.4099366619350544</v>
      </c>
      <c r="AI99">
        <f t="shared" si="37"/>
        <v>0.75753346162247781</v>
      </c>
      <c r="AJ99">
        <f t="shared" si="38"/>
        <v>3.3758452809550898</v>
      </c>
    </row>
    <row r="100" spans="1:36" x14ac:dyDescent="0.3">
      <c r="A100">
        <v>99</v>
      </c>
      <c r="B100">
        <v>5.0999999999999996</v>
      </c>
      <c r="C100">
        <v>2.5</v>
      </c>
      <c r="D100">
        <v>3</v>
      </c>
      <c r="E100">
        <v>1.1000000000000001</v>
      </c>
      <c r="J100">
        <f t="shared" si="39"/>
        <v>2</v>
      </c>
      <c r="K100">
        <v>87</v>
      </c>
      <c r="L100">
        <f t="shared" si="40"/>
        <v>3.6701498607005139</v>
      </c>
      <c r="M100">
        <f t="shared" si="41"/>
        <v>0.6244997998398405</v>
      </c>
      <c r="N100">
        <f t="shared" si="42"/>
        <v>3.5496478698597698</v>
      </c>
      <c r="R100">
        <f t="shared" si="43"/>
        <v>2</v>
      </c>
      <c r="S100">
        <v>87</v>
      </c>
      <c r="T100">
        <f t="shared" si="30"/>
        <v>3.8939293715234777</v>
      </c>
      <c r="U100">
        <f t="shared" si="31"/>
        <v>0.56194398542091317</v>
      </c>
      <c r="V100">
        <f t="shared" si="32"/>
        <v>3.8234398168787354</v>
      </c>
      <c r="Y100">
        <f t="shared" si="44"/>
        <v>2</v>
      </c>
      <c r="Z100">
        <v>87</v>
      </c>
      <c r="AA100">
        <f t="shared" si="33"/>
        <v>3.7995599745233664</v>
      </c>
      <c r="AB100">
        <f t="shared" si="34"/>
        <v>0.5568146123154849</v>
      </c>
      <c r="AC100">
        <f t="shared" si="35"/>
        <v>3.797516978774635</v>
      </c>
      <c r="AF100">
        <f t="shared" si="45"/>
        <v>2</v>
      </c>
      <c r="AG100">
        <v>87</v>
      </c>
      <c r="AH100">
        <f t="shared" si="36"/>
        <v>3.8012524107536758</v>
      </c>
      <c r="AI100">
        <f t="shared" si="37"/>
        <v>0.5568146123154849</v>
      </c>
      <c r="AJ100">
        <f t="shared" si="38"/>
        <v>3.7965805231338181</v>
      </c>
    </row>
    <row r="101" spans="1:36" x14ac:dyDescent="0.3">
      <c r="A101">
        <v>100</v>
      </c>
      <c r="B101">
        <v>5.7</v>
      </c>
      <c r="C101">
        <v>2.8</v>
      </c>
      <c r="D101">
        <v>4.0999999999999996</v>
      </c>
      <c r="E101">
        <v>1.3</v>
      </c>
      <c r="J101">
        <f t="shared" si="39"/>
        <v>2</v>
      </c>
      <c r="K101">
        <v>88</v>
      </c>
      <c r="L101">
        <f t="shared" si="40"/>
        <v>3.385262175962152</v>
      </c>
      <c r="M101">
        <f t="shared" si="41"/>
        <v>0.76157731058639089</v>
      </c>
      <c r="N101">
        <f t="shared" si="42"/>
        <v>3.2202484376209237</v>
      </c>
      <c r="R101">
        <f t="shared" si="43"/>
        <v>2</v>
      </c>
      <c r="S101">
        <v>88</v>
      </c>
      <c r="T101">
        <f t="shared" si="30"/>
        <v>3.6486553619673678</v>
      </c>
      <c r="U101">
        <f t="shared" si="31"/>
        <v>0.86825218158755457</v>
      </c>
      <c r="V101">
        <f t="shared" si="32"/>
        <v>3.4486982499923937</v>
      </c>
      <c r="Y101">
        <f t="shared" si="44"/>
        <v>2</v>
      </c>
      <c r="Z101">
        <v>88</v>
      </c>
      <c r="AA101">
        <f t="shared" si="33"/>
        <v>3.5712541214536948</v>
      </c>
      <c r="AB101">
        <f t="shared" si="34"/>
        <v>0.90168298376407918</v>
      </c>
      <c r="AC101">
        <f t="shared" si="35"/>
        <v>3.384374735004795</v>
      </c>
      <c r="AF101">
        <f t="shared" si="45"/>
        <v>2</v>
      </c>
      <c r="AG101">
        <v>88</v>
      </c>
      <c r="AH101">
        <f t="shared" si="36"/>
        <v>3.5661320317731384</v>
      </c>
      <c r="AI101">
        <f t="shared" si="37"/>
        <v>0.90168298376407918</v>
      </c>
      <c r="AJ101">
        <f t="shared" si="38"/>
        <v>3.3763009765161152</v>
      </c>
    </row>
    <row r="102" spans="1:36" x14ac:dyDescent="0.3">
      <c r="A102">
        <v>101</v>
      </c>
      <c r="B102">
        <v>6.3</v>
      </c>
      <c r="C102">
        <v>3.3</v>
      </c>
      <c r="D102">
        <v>6</v>
      </c>
      <c r="E102">
        <v>2.5</v>
      </c>
      <c r="J102">
        <f t="shared" si="39"/>
        <v>2</v>
      </c>
      <c r="K102">
        <v>89</v>
      </c>
      <c r="L102">
        <f t="shared" si="40"/>
        <v>2.7110883423451915</v>
      </c>
      <c r="M102">
        <f t="shared" si="41"/>
        <v>0.71414284285428498</v>
      </c>
      <c r="N102">
        <f t="shared" si="42"/>
        <v>2.5961509971494334</v>
      </c>
      <c r="R102">
        <f t="shared" si="43"/>
        <v>2</v>
      </c>
      <c r="S102">
        <v>89</v>
      </c>
      <c r="T102">
        <f t="shared" si="30"/>
        <v>2.9921039337585218</v>
      </c>
      <c r="U102">
        <f t="shared" si="31"/>
        <v>1.1385012442482361</v>
      </c>
      <c r="V102">
        <f t="shared" si="32"/>
        <v>2.8461835848748298</v>
      </c>
      <c r="Y102">
        <f t="shared" si="44"/>
        <v>2</v>
      </c>
      <c r="Z102">
        <v>89</v>
      </c>
      <c r="AA102">
        <f t="shared" si="33"/>
        <v>2.935141563877286</v>
      </c>
      <c r="AB102">
        <f t="shared" si="34"/>
        <v>1.1825802808839099</v>
      </c>
      <c r="AC102">
        <f t="shared" si="35"/>
        <v>2.772130341930743</v>
      </c>
      <c r="AF102">
        <f t="shared" si="45"/>
        <v>2</v>
      </c>
      <c r="AG102">
        <v>89</v>
      </c>
      <c r="AH102">
        <f t="shared" si="36"/>
        <v>2.9311673634377913</v>
      </c>
      <c r="AI102">
        <f t="shared" si="37"/>
        <v>1.1825802808839099</v>
      </c>
      <c r="AJ102">
        <f t="shared" si="38"/>
        <v>2.7649218613567155</v>
      </c>
    </row>
    <row r="103" spans="1:36" x14ac:dyDescent="0.3">
      <c r="A103">
        <v>102</v>
      </c>
      <c r="B103">
        <v>5.8</v>
      </c>
      <c r="C103">
        <v>2.7</v>
      </c>
      <c r="D103">
        <v>5.0999999999999996</v>
      </c>
      <c r="E103">
        <v>1.9</v>
      </c>
      <c r="J103">
        <f t="shared" si="39"/>
        <v>2</v>
      </c>
      <c r="K103">
        <v>90</v>
      </c>
      <c r="L103">
        <f t="shared" si="40"/>
        <v>2.7386127875258306</v>
      </c>
      <c r="M103">
        <f t="shared" si="41"/>
        <v>0.98994949366116614</v>
      </c>
      <c r="N103">
        <f t="shared" si="42"/>
        <v>2.5942243542145693</v>
      </c>
      <c r="R103">
        <f t="shared" si="43"/>
        <v>2</v>
      </c>
      <c r="S103">
        <v>90</v>
      </c>
      <c r="T103">
        <f t="shared" si="30"/>
        <v>3.0474959236984516</v>
      </c>
      <c r="U103">
        <f t="shared" si="31"/>
        <v>1.3197502183028182</v>
      </c>
      <c r="V103">
        <f t="shared" si="32"/>
        <v>2.813710698590504</v>
      </c>
      <c r="Y103">
        <f t="shared" si="44"/>
        <v>2</v>
      </c>
      <c r="Z103">
        <v>90</v>
      </c>
      <c r="AA103">
        <f t="shared" si="33"/>
        <v>3.0000426663632638</v>
      </c>
      <c r="AB103">
        <f t="shared" si="34"/>
        <v>1.3664014131163631</v>
      </c>
      <c r="AC103">
        <f t="shared" si="35"/>
        <v>2.7139308978615038</v>
      </c>
      <c r="AF103">
        <f t="shared" si="45"/>
        <v>2</v>
      </c>
      <c r="AG103">
        <v>90</v>
      </c>
      <c r="AH103">
        <f t="shared" si="36"/>
        <v>2.991884312956048</v>
      </c>
      <c r="AI103">
        <f t="shared" si="37"/>
        <v>1.3664014131163631</v>
      </c>
      <c r="AJ103">
        <f t="shared" si="38"/>
        <v>2.7014569814241365</v>
      </c>
    </row>
    <row r="104" spans="1:36" x14ac:dyDescent="0.3">
      <c r="A104">
        <v>103</v>
      </c>
      <c r="B104">
        <v>7.1</v>
      </c>
      <c r="C104">
        <v>3</v>
      </c>
      <c r="D104">
        <v>5.9</v>
      </c>
      <c r="E104">
        <v>2.1</v>
      </c>
      <c r="J104">
        <f t="shared" si="39"/>
        <v>2</v>
      </c>
      <c r="K104">
        <v>91</v>
      </c>
      <c r="L104">
        <f t="shared" si="40"/>
        <v>3.043024810940588</v>
      </c>
      <c r="M104">
        <f t="shared" si="41"/>
        <v>0.77459666924148285</v>
      </c>
      <c r="N104">
        <f t="shared" si="42"/>
        <v>2.9034462281915951</v>
      </c>
      <c r="R104">
        <f t="shared" si="43"/>
        <v>2</v>
      </c>
      <c r="S104">
        <v>91</v>
      </c>
      <c r="T104">
        <f t="shared" si="30"/>
        <v>3.328520630366719</v>
      </c>
      <c r="U104">
        <f t="shared" si="31"/>
        <v>1.0875434426819173</v>
      </c>
      <c r="V104">
        <f t="shared" si="32"/>
        <v>3.1173157604796917</v>
      </c>
      <c r="Y104">
        <f t="shared" si="44"/>
        <v>2</v>
      </c>
      <c r="Z104">
        <v>91</v>
      </c>
      <c r="AA104">
        <f t="shared" si="33"/>
        <v>3.2799170721224038</v>
      </c>
      <c r="AB104">
        <f t="shared" si="34"/>
        <v>1.1322094252350736</v>
      </c>
      <c r="AC104">
        <f t="shared" si="35"/>
        <v>3.0198852018997449</v>
      </c>
      <c r="AF104">
        <f t="shared" si="45"/>
        <v>2</v>
      </c>
      <c r="AG104">
        <v>91</v>
      </c>
      <c r="AH104">
        <f t="shared" si="36"/>
        <v>3.2727100393056126</v>
      </c>
      <c r="AI104">
        <f t="shared" si="37"/>
        <v>1.1322094252350736</v>
      </c>
      <c r="AJ104">
        <f t="shared" si="38"/>
        <v>3.0083512951104798</v>
      </c>
    </row>
    <row r="105" spans="1:36" x14ac:dyDescent="0.3">
      <c r="A105">
        <v>104</v>
      </c>
      <c r="B105">
        <v>6.3</v>
      </c>
      <c r="C105">
        <v>2.9</v>
      </c>
      <c r="D105">
        <v>5.6</v>
      </c>
      <c r="E105">
        <v>1.8</v>
      </c>
      <c r="J105">
        <f t="shared" si="39"/>
        <v>2</v>
      </c>
      <c r="K105">
        <v>92</v>
      </c>
      <c r="L105">
        <f t="shared" si="40"/>
        <v>3.3316662497915357</v>
      </c>
      <c r="M105">
        <f t="shared" si="41"/>
        <v>0</v>
      </c>
      <c r="N105">
        <f t="shared" si="42"/>
        <v>3.2109188716004642</v>
      </c>
      <c r="R105">
        <f t="shared" si="43"/>
        <v>2</v>
      </c>
      <c r="S105">
        <v>92</v>
      </c>
      <c r="T105">
        <f t="shared" si="30"/>
        <v>3.5841766577625025</v>
      </c>
      <c r="U105">
        <f t="shared" si="31"/>
        <v>0.4804493186604028</v>
      </c>
      <c r="V105">
        <f t="shared" si="32"/>
        <v>3.4693339764557471</v>
      </c>
      <c r="Y105">
        <f t="shared" si="44"/>
        <v>2</v>
      </c>
      <c r="Z105">
        <v>92</v>
      </c>
      <c r="AA105">
        <f t="shared" si="33"/>
        <v>3.5092244157363313</v>
      </c>
      <c r="AB105">
        <f t="shared" si="34"/>
        <v>0.51915994507523211</v>
      </c>
      <c r="AC105">
        <f t="shared" si="35"/>
        <v>3.414840436108491</v>
      </c>
      <c r="AF105">
        <f t="shared" si="45"/>
        <v>2</v>
      </c>
      <c r="AG105">
        <v>92</v>
      </c>
      <c r="AH105">
        <f t="shared" si="36"/>
        <v>3.507806305291929</v>
      </c>
      <c r="AI105">
        <f t="shared" si="37"/>
        <v>0.51915994507523211</v>
      </c>
      <c r="AJ105">
        <f t="shared" si="38"/>
        <v>3.4100790391506228</v>
      </c>
    </row>
    <row r="106" spans="1:36" x14ac:dyDescent="0.3">
      <c r="A106">
        <v>105</v>
      </c>
      <c r="B106">
        <v>6.5</v>
      </c>
      <c r="C106">
        <v>3</v>
      </c>
      <c r="D106">
        <v>5.8</v>
      </c>
      <c r="E106">
        <v>2.2000000000000002</v>
      </c>
      <c r="J106">
        <f t="shared" si="39"/>
        <v>2</v>
      </c>
      <c r="K106">
        <v>93</v>
      </c>
      <c r="L106">
        <f t="shared" si="40"/>
        <v>2.7513632984395207</v>
      </c>
      <c r="M106">
        <f t="shared" si="41"/>
        <v>0.80622577482985458</v>
      </c>
      <c r="N106">
        <f t="shared" si="42"/>
        <v>2.5999999999999996</v>
      </c>
      <c r="R106">
        <f t="shared" si="43"/>
        <v>2</v>
      </c>
      <c r="S106">
        <v>93</v>
      </c>
      <c r="T106">
        <f t="shared" si="30"/>
        <v>3.0320941676211697</v>
      </c>
      <c r="U106">
        <f t="shared" si="31"/>
        <v>1.1784355458318598</v>
      </c>
      <c r="V106">
        <f t="shared" si="32"/>
        <v>2.8312423796990682</v>
      </c>
      <c r="Y106">
        <f t="shared" si="44"/>
        <v>2</v>
      </c>
      <c r="Z106">
        <v>93</v>
      </c>
      <c r="AA106">
        <f t="shared" si="33"/>
        <v>2.9687465368400852</v>
      </c>
      <c r="AB106">
        <f t="shared" si="34"/>
        <v>1.2240465412591368</v>
      </c>
      <c r="AC106">
        <f t="shared" si="35"/>
        <v>2.7550718535761178</v>
      </c>
      <c r="AF106">
        <f t="shared" si="45"/>
        <v>2</v>
      </c>
      <c r="AG106">
        <v>93</v>
      </c>
      <c r="AH106">
        <f t="shared" si="36"/>
        <v>2.9625879392294903</v>
      </c>
      <c r="AI106">
        <f t="shared" si="37"/>
        <v>1.2240465412591368</v>
      </c>
      <c r="AJ106">
        <f t="shared" si="38"/>
        <v>2.7462184866341861</v>
      </c>
    </row>
    <row r="107" spans="1:36" x14ac:dyDescent="0.3">
      <c r="A107">
        <v>106</v>
      </c>
      <c r="B107">
        <v>7.6</v>
      </c>
      <c r="C107">
        <v>3</v>
      </c>
      <c r="D107">
        <v>6.6</v>
      </c>
      <c r="E107">
        <v>2.1</v>
      </c>
      <c r="J107">
        <f t="shared" si="39"/>
        <v>2</v>
      </c>
      <c r="K107">
        <v>94</v>
      </c>
      <c r="L107">
        <f t="shared" si="40"/>
        <v>2.118962010041709</v>
      </c>
      <c r="M107">
        <f t="shared" si="41"/>
        <v>1.884144368141677</v>
      </c>
      <c r="N107">
        <f t="shared" si="42"/>
        <v>1.9544820285692062</v>
      </c>
      <c r="R107">
        <f t="shared" si="43"/>
        <v>3</v>
      </c>
      <c r="S107">
        <v>94</v>
      </c>
      <c r="T107">
        <f t="shared" si="30"/>
        <v>2.4518925056992473</v>
      </c>
      <c r="U107">
        <f t="shared" si="31"/>
        <v>2.2494944959246257</v>
      </c>
      <c r="V107">
        <f t="shared" si="32"/>
        <v>2.1064929914312249</v>
      </c>
      <c r="Y107">
        <f t="shared" si="44"/>
        <v>3</v>
      </c>
      <c r="Z107">
        <v>94</v>
      </c>
      <c r="AA107">
        <f t="shared" si="33"/>
        <v>2.4375102051068422</v>
      </c>
      <c r="AB107">
        <f t="shared" si="34"/>
        <v>2.2961961456487483</v>
      </c>
      <c r="AC107">
        <f t="shared" si="35"/>
        <v>1.963340681759806</v>
      </c>
      <c r="AF107">
        <f t="shared" si="45"/>
        <v>3</v>
      </c>
      <c r="AG107">
        <v>94</v>
      </c>
      <c r="AH107">
        <f t="shared" si="36"/>
        <v>2.4225563253554894</v>
      </c>
      <c r="AI107">
        <f t="shared" si="37"/>
        <v>2.2961961456487483</v>
      </c>
      <c r="AJ107">
        <f t="shared" si="38"/>
        <v>1.9434764191304139</v>
      </c>
    </row>
    <row r="108" spans="1:36" x14ac:dyDescent="0.3">
      <c r="A108">
        <v>107</v>
      </c>
      <c r="B108">
        <v>4.9000000000000004</v>
      </c>
      <c r="C108">
        <v>2.5</v>
      </c>
      <c r="D108">
        <v>4.5</v>
      </c>
      <c r="E108">
        <v>1.7</v>
      </c>
      <c r="J108">
        <f t="shared" si="39"/>
        <v>2</v>
      </c>
      <c r="K108">
        <v>95</v>
      </c>
      <c r="L108">
        <f t="shared" si="40"/>
        <v>2.8722813232690143</v>
      </c>
      <c r="M108">
        <f t="shared" si="41"/>
        <v>0.71414284285428464</v>
      </c>
      <c r="N108">
        <f t="shared" si="42"/>
        <v>2.7386127875258306</v>
      </c>
      <c r="R108">
        <f t="shared" si="43"/>
        <v>2</v>
      </c>
      <c r="S108">
        <v>95</v>
      </c>
      <c r="T108">
        <f t="shared" si="30"/>
        <v>3.1634208390536154</v>
      </c>
      <c r="U108">
        <f t="shared" si="31"/>
        <v>1.0754483360714364</v>
      </c>
      <c r="V108">
        <f t="shared" si="32"/>
        <v>2.9709052896701786</v>
      </c>
      <c r="Y108">
        <f t="shared" si="44"/>
        <v>2</v>
      </c>
      <c r="Z108">
        <v>95</v>
      </c>
      <c r="AA108">
        <f t="shared" si="33"/>
        <v>3.1094462529524454</v>
      </c>
      <c r="AB108">
        <f t="shared" si="34"/>
        <v>1.1219190284073428</v>
      </c>
      <c r="AC108">
        <f t="shared" si="35"/>
        <v>2.8835233019091526</v>
      </c>
      <c r="AF108">
        <f t="shared" si="45"/>
        <v>2</v>
      </c>
      <c r="AG108">
        <v>95</v>
      </c>
      <c r="AH108">
        <f t="shared" si="36"/>
        <v>3.1033854694095142</v>
      </c>
      <c r="AI108">
        <f t="shared" si="37"/>
        <v>1.1219190284073428</v>
      </c>
      <c r="AJ108">
        <f t="shared" si="38"/>
        <v>2.8735171117840896</v>
      </c>
    </row>
    <row r="109" spans="1:36" x14ac:dyDescent="0.3">
      <c r="A109">
        <v>108</v>
      </c>
      <c r="B109">
        <v>7.3</v>
      </c>
      <c r="C109">
        <v>2.9</v>
      </c>
      <c r="D109">
        <v>6.3</v>
      </c>
      <c r="E109">
        <v>1.8</v>
      </c>
      <c r="J109">
        <f t="shared" si="39"/>
        <v>2</v>
      </c>
      <c r="K109">
        <v>96</v>
      </c>
      <c r="L109">
        <f t="shared" si="40"/>
        <v>2.8035691537752374</v>
      </c>
      <c r="M109">
        <f t="shared" si="41"/>
        <v>0.59999999999999931</v>
      </c>
      <c r="N109">
        <f t="shared" si="42"/>
        <v>2.6814175355583845</v>
      </c>
      <c r="R109">
        <f t="shared" si="43"/>
        <v>2</v>
      </c>
      <c r="S109">
        <v>96</v>
      </c>
      <c r="T109">
        <f t="shared" si="30"/>
        <v>3.0678619361868509</v>
      </c>
      <c r="U109">
        <f t="shared" si="31"/>
        <v>1.0501193930789188</v>
      </c>
      <c r="V109">
        <f t="shared" si="32"/>
        <v>2.9267615913504201</v>
      </c>
      <c r="Y109">
        <f t="shared" si="44"/>
        <v>2</v>
      </c>
      <c r="Z109">
        <v>96</v>
      </c>
      <c r="AA109">
        <f t="shared" si="33"/>
        <v>3.006036593256975</v>
      </c>
      <c r="AB109">
        <f t="shared" si="34"/>
        <v>1.0934864496557908</v>
      </c>
      <c r="AC109">
        <f t="shared" si="35"/>
        <v>2.8582698670092475</v>
      </c>
      <c r="AF109">
        <f t="shared" si="45"/>
        <v>2</v>
      </c>
      <c r="AG109">
        <v>96</v>
      </c>
      <c r="AH109">
        <f t="shared" si="36"/>
        <v>3.0023881669556731</v>
      </c>
      <c r="AI109">
        <f t="shared" si="37"/>
        <v>1.0934864496557908</v>
      </c>
      <c r="AJ109">
        <f t="shared" si="38"/>
        <v>2.8518861193725504</v>
      </c>
    </row>
    <row r="110" spans="1:36" x14ac:dyDescent="0.3">
      <c r="A110">
        <v>109</v>
      </c>
      <c r="B110">
        <v>6.7</v>
      </c>
      <c r="C110">
        <v>2.5</v>
      </c>
      <c r="D110">
        <v>5.8</v>
      </c>
      <c r="E110">
        <v>1.8</v>
      </c>
      <c r="J110">
        <f t="shared" si="39"/>
        <v>2</v>
      </c>
      <c r="K110">
        <v>97</v>
      </c>
      <c r="L110">
        <f t="shared" si="40"/>
        <v>2.8460498941515415</v>
      </c>
      <c r="M110">
        <f t="shared" si="41"/>
        <v>0.58309518948452932</v>
      </c>
      <c r="N110">
        <f t="shared" si="42"/>
        <v>2.7221315177632399</v>
      </c>
      <c r="R110">
        <f t="shared" si="43"/>
        <v>2</v>
      </c>
      <c r="S110">
        <v>97</v>
      </c>
      <c r="T110">
        <f t="shared" ref="T110:T141" si="46">SQRT( ((VLOOKUP(S110,$A$2:$E$151,2,FALSE)-VLOOKUP(1,$R$4:$V$6,2,FALSE)) ^2) + ((VLOOKUP(S110,$A$2:$E$151,3,FALSE)-VLOOKUP(1,$R$4:$V$6,3,FALSE))^2) + ((VLOOKUP(S110,$A$2:$E$151,4,FALSE)-VLOOKUP(1,$R$4:$V$6,4,FALSE))^2) + ((VLOOKUP(S110,$A$2:$E$151,5,FALSE)-VLOOKUP(1,$R$4:$V$6,5,FALSE))^2))</f>
        <v>3.1238022498019573</v>
      </c>
      <c r="U110">
        <f t="shared" ref="U110:U141" si="47">SQRT( ((VLOOKUP(S110,$A$2:$E$151,2,FALSE)-VLOOKUP(2,$R$4:$V$6,2,FALSE)) ^2) + ((VLOOKUP(S110,$A$2:$E$151,3,FALSE)-VLOOKUP(2,$R$4:$V$6,3,FALSE))^2) + ((VLOOKUP(S110,$A$2:$E$151,4,FALSE)-VLOOKUP(2,$R$4:$V$6,4,FALSE))^2) + ((VLOOKUP(S110,$A$2:$E$151,5,FALSE)-VLOOKUP(2,$R$4:$V$6,5,FALSE))^2))</f>
        <v>1.0007690135632274</v>
      </c>
      <c r="V110">
        <f t="shared" ref="V110:V141" si="48">SQRT( ((VLOOKUP(S110,$A$2:$E$151,2,FALSE)-VLOOKUP(3,$R$4:$V$6,2,FALSE)) ^2) + ((VLOOKUP(S110,$A$2:$E$151,3,FALSE)-VLOOKUP(3,$R$4:$V$6,3,FALSE))^2) + ((VLOOKUP(S110,$A$2:$E$151,4,FALSE)-VLOOKUP(3,$R$4:$V$6,4,FALSE))^2) + ((VLOOKUP(S110,$A$2:$E$151,5,FALSE)-VLOOKUP(3,$R$4:$V$6,5,FALSE))^2))</f>
        <v>2.9685249382741876</v>
      </c>
      <c r="Y110">
        <f t="shared" si="44"/>
        <v>2</v>
      </c>
      <c r="Z110">
        <v>97</v>
      </c>
      <c r="AA110">
        <f t="shared" ref="AA110:AA141" si="49">SQRT( ((VLOOKUP(S110,$A$2:$E$151,2,FALSE)-VLOOKUP(1,$Y$4:$AC$6,2,FALSE)) ^2) + ((VLOOKUP(S110,$A$2:$E$151,3,FALSE)-VLOOKUP(1,$Y$4:$AC$6,3,FALSE))^2) + ((VLOOKUP(S110,$A$2:$E$151,4,FALSE)-VLOOKUP(1,$Y$4:$AC$6,4,FALSE))^2) + ((VLOOKUP(S110,$A$2:$E$151,5,FALSE)-VLOOKUP(1,$Y$4:$AC$6,5,FALSE))^2))</f>
        <v>3.0633733040555149</v>
      </c>
      <c r="AB110">
        <f t="shared" ref="AB110:AB141" si="50">SQRT( ((VLOOKUP(S110,$A$2:$E$151,2,FALSE)-VLOOKUP(2,$Y$4:$AC$6,2,FALSE)) ^2) + ((VLOOKUP(S110,$A$2:$E$151,3,FALSE)-VLOOKUP(2,$Y$4:$AC$6,3,FALSE))^2) + ((VLOOKUP(S110,$A$2:$E$151,4,FALSE)-VLOOKUP(2,$Y$4:$AC$6,4,FALSE))^2) + ((VLOOKUP(S110,$A$2:$E$151,5,FALSE)-VLOOKUP(2,$Y$4:$AC$6,5,FALSE))^2))</f>
        <v>1.0458761616356564</v>
      </c>
      <c r="AC110">
        <f t="shared" ref="AC110:AC141" si="51">SQRT( ((VLOOKUP(S110,$A$2:$E$151,2,FALSE)-VLOOKUP(3,$Y$4:$AC$6,2,FALSE)) ^2) + ((VLOOKUP(S110,$A$2:$E$151,3,FALSE)-VLOOKUP(3,$Y$4:$AC$6,3,FALSE))^2) + ((VLOOKUP(S110,$A$2:$E$151,4,FALSE)-VLOOKUP(3,$Y$4:$AC$6,4,FALSE))^2) + ((VLOOKUP(S110,$A$2:$E$151,5,FALSE)-VLOOKUP(3,$Y$4:$AC$6,5,FALSE))^2))</f>
        <v>2.8950190334575754</v>
      </c>
      <c r="AF110">
        <f t="shared" si="45"/>
        <v>2</v>
      </c>
      <c r="AG110">
        <v>97</v>
      </c>
      <c r="AH110">
        <f t="shared" ref="AH110:AH141" si="52">SQRT( ((VLOOKUP(S110,$A$2:$E$151,2,FALSE)-VLOOKUP(1,$AF$4:$AJ$6,2,FALSE)) ^2) + ((VLOOKUP(S110,$A$2:$E$151,3,FALSE)-VLOOKUP(1,$AF$4:$AJ$6,3,FALSE))^2) + ((VLOOKUP(S110,$A$2:$E$151,4,FALSE)-VLOOKUP(1,$AF$4:$AJ$6,4,FALSE))^2) + ((VLOOKUP(S110,$A$2:$E$151,5,FALSE)-VLOOKUP(1,$AF$4:$AJ$6,5,FALSE))^2))</f>
        <v>3.0592121779176891</v>
      </c>
      <c r="AI110">
        <f t="shared" ref="AI110:AI141" si="53">SQRT( ((VLOOKUP(S110,$A$2:$E$151,2,FALSE)-VLOOKUP(2,$AF$4:$AJ$6,2,FALSE)) ^2) + ((VLOOKUP(S110,$A$2:$E$151,3,FALSE)-VLOOKUP(2,$AF$4:$AJ$6,3,FALSE))^2) + ((VLOOKUP(S110,$A$2:$E$151,4,FALSE)-VLOOKUP(2,$AF$4:$AJ$6,4,FALSE))^2) + ((VLOOKUP(S110,$A$2:$E$151,5,FALSE)-VLOOKUP(2,$AF$4:$AJ$6,5,FALSE))^2))</f>
        <v>1.0458761616356564</v>
      </c>
      <c r="AJ110">
        <f t="shared" ref="AJ110:AJ141" si="54">SQRT( ((VLOOKUP(S110,$A$2:$E$151,2,FALSE)-VLOOKUP(3,$AF$4:$AJ$6,2,FALSE)) ^2) + ((VLOOKUP(S110,$A$2:$E$151,3,FALSE)-VLOOKUP(3,$AF$4:$AJ$6,3,FALSE))^2) + ((VLOOKUP(S110,$A$2:$E$151,4,FALSE)-VLOOKUP(3,$AF$4:$AJ$6,4,FALSE))^2) + ((VLOOKUP(S110,$A$2:$E$151,5,FALSE)-VLOOKUP(3,$AF$4:$AJ$6,5,FALSE))^2))</f>
        <v>2.887536982011695</v>
      </c>
    </row>
    <row r="111" spans="1:36" x14ac:dyDescent="0.3">
      <c r="A111">
        <v>110</v>
      </c>
      <c r="B111">
        <v>7.2</v>
      </c>
      <c r="C111">
        <v>3.6</v>
      </c>
      <c r="D111">
        <v>6.1</v>
      </c>
      <c r="E111">
        <v>2.5</v>
      </c>
      <c r="J111">
        <f t="shared" si="39"/>
        <v>2</v>
      </c>
      <c r="K111">
        <v>98</v>
      </c>
      <c r="L111">
        <f t="shared" si="40"/>
        <v>3.0951575081084322</v>
      </c>
      <c r="M111">
        <f t="shared" si="41"/>
        <v>0.34641016151377546</v>
      </c>
      <c r="N111">
        <f t="shared" si="42"/>
        <v>2.9614185789921694</v>
      </c>
      <c r="R111">
        <f t="shared" si="43"/>
        <v>2</v>
      </c>
      <c r="S111">
        <v>98</v>
      </c>
      <c r="T111">
        <f t="shared" si="46"/>
        <v>3.3432366660107502</v>
      </c>
      <c r="U111">
        <f t="shared" si="47"/>
        <v>0.73671618668279371</v>
      </c>
      <c r="V111">
        <f t="shared" si="48"/>
        <v>3.2190814119468887</v>
      </c>
      <c r="Y111">
        <f t="shared" si="44"/>
        <v>2</v>
      </c>
      <c r="Z111">
        <v>98</v>
      </c>
      <c r="AA111">
        <f t="shared" si="49"/>
        <v>3.2623083851775876</v>
      </c>
      <c r="AB111">
        <f t="shared" si="50"/>
        <v>0.77528926235508722</v>
      </c>
      <c r="AC111">
        <f t="shared" si="51"/>
        <v>3.1722670223713023</v>
      </c>
      <c r="AF111">
        <f t="shared" si="45"/>
        <v>2</v>
      </c>
      <c r="AG111">
        <v>98</v>
      </c>
      <c r="AH111">
        <f t="shared" si="52"/>
        <v>3.2605784367367217</v>
      </c>
      <c r="AI111">
        <f t="shared" si="53"/>
        <v>0.77528926235508722</v>
      </c>
      <c r="AJ111">
        <f t="shared" si="54"/>
        <v>3.168259746688268</v>
      </c>
    </row>
    <row r="112" spans="1:36" x14ac:dyDescent="0.3">
      <c r="A112">
        <v>111</v>
      </c>
      <c r="B112">
        <v>6.5</v>
      </c>
      <c r="C112">
        <v>3.2</v>
      </c>
      <c r="D112">
        <v>5.0999999999999996</v>
      </c>
      <c r="E112">
        <v>2</v>
      </c>
      <c r="J112">
        <f t="shared" si="39"/>
        <v>3</v>
      </c>
      <c r="K112">
        <v>99</v>
      </c>
      <c r="L112">
        <f t="shared" si="40"/>
        <v>1.794435844492636</v>
      </c>
      <c r="M112">
        <f t="shared" si="41"/>
        <v>1.9748417658131496</v>
      </c>
      <c r="N112">
        <f t="shared" si="42"/>
        <v>1.6401219466856727</v>
      </c>
      <c r="R112">
        <f t="shared" si="43"/>
        <v>3</v>
      </c>
      <c r="S112">
        <v>99</v>
      </c>
      <c r="T112">
        <f t="shared" si="46"/>
        <v>2.1460226520567058</v>
      </c>
      <c r="U112">
        <f t="shared" si="47"/>
        <v>2.3588053885245728</v>
      </c>
      <c r="V112">
        <f t="shared" si="48"/>
        <v>1.8265481762576781</v>
      </c>
      <c r="Y112">
        <f t="shared" si="44"/>
        <v>3</v>
      </c>
      <c r="Z112">
        <v>99</v>
      </c>
      <c r="AA112">
        <f t="shared" si="49"/>
        <v>2.1268417900727834</v>
      </c>
      <c r="AB112">
        <f t="shared" si="50"/>
        <v>2.4049436277580876</v>
      </c>
      <c r="AC112">
        <f t="shared" si="51"/>
        <v>1.6986526773791475</v>
      </c>
      <c r="AF112">
        <f t="shared" si="45"/>
        <v>3</v>
      </c>
      <c r="AG112">
        <v>99</v>
      </c>
      <c r="AH112">
        <f t="shared" si="52"/>
        <v>2.1131601492046355</v>
      </c>
      <c r="AI112">
        <f t="shared" si="53"/>
        <v>2.4049436277580876</v>
      </c>
      <c r="AJ112">
        <f t="shared" si="54"/>
        <v>1.6813984036259748</v>
      </c>
    </row>
    <row r="113" spans="1:36" x14ac:dyDescent="0.3">
      <c r="A113">
        <v>112</v>
      </c>
      <c r="B113">
        <v>6.4</v>
      </c>
      <c r="C113">
        <v>2.7</v>
      </c>
      <c r="D113">
        <v>5.3</v>
      </c>
      <c r="E113">
        <v>1.9</v>
      </c>
      <c r="J113">
        <f t="shared" si="39"/>
        <v>2</v>
      </c>
      <c r="K113">
        <v>100</v>
      </c>
      <c r="L113">
        <f t="shared" si="40"/>
        <v>2.7784887978899606</v>
      </c>
      <c r="M113">
        <f t="shared" si="41"/>
        <v>0.67823299831252648</v>
      </c>
      <c r="N113">
        <f t="shared" si="42"/>
        <v>2.6476404589747449</v>
      </c>
      <c r="R113">
        <f t="shared" si="43"/>
        <v>2</v>
      </c>
      <c r="S113">
        <v>100</v>
      </c>
      <c r="T113">
        <f t="shared" si="46"/>
        <v>3.0632654212983752</v>
      </c>
      <c r="U113">
        <f t="shared" si="47"/>
        <v>1.0778407297510781</v>
      </c>
      <c r="V113">
        <f t="shared" si="48"/>
        <v>2.8910806294026958</v>
      </c>
      <c r="Y113">
        <f t="shared" si="44"/>
        <v>2</v>
      </c>
      <c r="Z113">
        <v>100</v>
      </c>
      <c r="AA113">
        <f t="shared" si="49"/>
        <v>3.0033741025719722</v>
      </c>
      <c r="AB113">
        <f t="shared" si="50"/>
        <v>1.1238011881227872</v>
      </c>
      <c r="AC113">
        <f t="shared" si="51"/>
        <v>2.8147049180171981</v>
      </c>
      <c r="AF113">
        <f t="shared" si="45"/>
        <v>2</v>
      </c>
      <c r="AG113">
        <v>100</v>
      </c>
      <c r="AH113">
        <f t="shared" si="52"/>
        <v>2.9984380936367092</v>
      </c>
      <c r="AI113">
        <f t="shared" si="53"/>
        <v>1.1238011881227872</v>
      </c>
      <c r="AJ113">
        <f t="shared" si="54"/>
        <v>2.806480244175388</v>
      </c>
    </row>
    <row r="114" spans="1:36" x14ac:dyDescent="0.3">
      <c r="A114">
        <v>113</v>
      </c>
      <c r="B114">
        <v>6.8</v>
      </c>
      <c r="C114">
        <v>3</v>
      </c>
      <c r="D114">
        <v>5.5</v>
      </c>
      <c r="E114">
        <v>2.1</v>
      </c>
      <c r="J114">
        <f t="shared" si="39"/>
        <v>2</v>
      </c>
      <c r="K114">
        <v>101</v>
      </c>
      <c r="L114">
        <f t="shared" si="40"/>
        <v>4.9699094559156709</v>
      </c>
      <c r="M114">
        <f t="shared" si="41"/>
        <v>1.8165902124584954</v>
      </c>
      <c r="N114">
        <f t="shared" si="42"/>
        <v>4.8918299234540035</v>
      </c>
      <c r="R114">
        <f t="shared" si="43"/>
        <v>2</v>
      </c>
      <c r="S114">
        <v>101</v>
      </c>
      <c r="T114">
        <f t="shared" si="46"/>
        <v>5.2442136550205625</v>
      </c>
      <c r="U114">
        <f t="shared" si="47"/>
        <v>1.4160420128459037</v>
      </c>
      <c r="V114">
        <f t="shared" si="48"/>
        <v>5.1731137457431906</v>
      </c>
      <c r="Y114">
        <f t="shared" si="44"/>
        <v>2</v>
      </c>
      <c r="Z114">
        <v>101</v>
      </c>
      <c r="AA114">
        <f t="shared" si="49"/>
        <v>5.1748870519075103</v>
      </c>
      <c r="AB114">
        <f t="shared" si="50"/>
        <v>1.3790184904576608</v>
      </c>
      <c r="AC114">
        <f t="shared" si="51"/>
        <v>5.1118622051148481</v>
      </c>
      <c r="AF114">
        <f t="shared" si="45"/>
        <v>2</v>
      </c>
      <c r="AG114">
        <v>101</v>
      </c>
      <c r="AH114">
        <f t="shared" si="52"/>
        <v>5.1763244397038575</v>
      </c>
      <c r="AI114">
        <f t="shared" si="53"/>
        <v>1.3790184904576608</v>
      </c>
      <c r="AJ114">
        <f t="shared" si="54"/>
        <v>5.1061976497066608</v>
      </c>
    </row>
    <row r="115" spans="1:36" x14ac:dyDescent="0.3">
      <c r="A115">
        <v>114</v>
      </c>
      <c r="B115">
        <v>5.7</v>
      </c>
      <c r="C115">
        <v>2.5</v>
      </c>
      <c r="D115">
        <v>5</v>
      </c>
      <c r="E115">
        <v>2</v>
      </c>
      <c r="J115">
        <f t="shared" si="39"/>
        <v>2</v>
      </c>
      <c r="K115">
        <v>102</v>
      </c>
      <c r="L115">
        <f t="shared" si="40"/>
        <v>3.9012818406262313</v>
      </c>
      <c r="M115">
        <f t="shared" si="41"/>
        <v>0.82462112512353203</v>
      </c>
      <c r="N115">
        <f t="shared" si="42"/>
        <v>3.7907782842049724</v>
      </c>
      <c r="R115">
        <f t="shared" si="43"/>
        <v>2</v>
      </c>
      <c r="S115">
        <v>102</v>
      </c>
      <c r="T115">
        <f t="shared" si="46"/>
        <v>4.2009689948710358</v>
      </c>
      <c r="U115">
        <f t="shared" si="47"/>
        <v>0.57745805945324524</v>
      </c>
      <c r="V115">
        <f t="shared" si="48"/>
        <v>4.0416455720220466</v>
      </c>
      <c r="Y115">
        <f t="shared" si="44"/>
        <v>2</v>
      </c>
      <c r="Z115">
        <v>102</v>
      </c>
      <c r="AA115">
        <f t="shared" si="49"/>
        <v>4.143749027149207</v>
      </c>
      <c r="AB115">
        <f t="shared" si="50"/>
        <v>0.58946178239171221</v>
      </c>
      <c r="AC115">
        <f t="shared" si="51"/>
        <v>3.9551584116473117</v>
      </c>
      <c r="AF115">
        <f t="shared" si="45"/>
        <v>2</v>
      </c>
      <c r="AG115">
        <v>102</v>
      </c>
      <c r="AH115">
        <f t="shared" si="52"/>
        <v>4.1401692443355635</v>
      </c>
      <c r="AI115">
        <f t="shared" si="53"/>
        <v>0.58946178239171221</v>
      </c>
      <c r="AJ115">
        <f t="shared" si="54"/>
        <v>3.9451265719415205</v>
      </c>
    </row>
    <row r="116" spans="1:36" x14ac:dyDescent="0.3">
      <c r="A116">
        <v>115</v>
      </c>
      <c r="B116">
        <v>5.8</v>
      </c>
      <c r="C116">
        <v>2.8</v>
      </c>
      <c r="D116">
        <v>5.0999999999999996</v>
      </c>
      <c r="E116">
        <v>2.4</v>
      </c>
      <c r="J116">
        <f t="shared" si="39"/>
        <v>2</v>
      </c>
      <c r="K116">
        <v>103</v>
      </c>
      <c r="L116">
        <f t="shared" si="40"/>
        <v>5.0398412673416617</v>
      </c>
      <c r="M116">
        <f t="shared" si="41"/>
        <v>1.7832554500127014</v>
      </c>
      <c r="N116">
        <f t="shared" si="42"/>
        <v>4.9284886121406428</v>
      </c>
      <c r="R116">
        <f t="shared" si="43"/>
        <v>2</v>
      </c>
      <c r="S116">
        <v>103</v>
      </c>
      <c r="T116">
        <f t="shared" si="46"/>
        <v>5.2791144699444486</v>
      </c>
      <c r="U116">
        <f t="shared" si="47"/>
        <v>1.3502424893790286</v>
      </c>
      <c r="V116">
        <f t="shared" si="48"/>
        <v>5.2042160261740484</v>
      </c>
      <c r="Y116">
        <f t="shared" si="44"/>
        <v>2</v>
      </c>
      <c r="Z116">
        <v>103</v>
      </c>
      <c r="AA116">
        <f t="shared" si="49"/>
        <v>5.1885504719526443</v>
      </c>
      <c r="AB116">
        <f t="shared" si="50"/>
        <v>1.3040149092790558</v>
      </c>
      <c r="AC116">
        <f t="shared" si="51"/>
        <v>5.1653785150830558</v>
      </c>
      <c r="AF116">
        <f t="shared" si="45"/>
        <v>2</v>
      </c>
      <c r="AG116">
        <v>103</v>
      </c>
      <c r="AH116">
        <f t="shared" si="52"/>
        <v>5.1905435276551586</v>
      </c>
      <c r="AI116">
        <f t="shared" si="53"/>
        <v>1.3040149092790558</v>
      </c>
      <c r="AJ116">
        <f t="shared" si="54"/>
        <v>5.162231983672803</v>
      </c>
    </row>
    <row r="117" spans="1:36" x14ac:dyDescent="0.3">
      <c r="A117">
        <v>116</v>
      </c>
      <c r="B117">
        <v>6.4</v>
      </c>
      <c r="C117">
        <v>3.2</v>
      </c>
      <c r="D117">
        <v>5.3</v>
      </c>
      <c r="E117">
        <v>2.2999999999999998</v>
      </c>
      <c r="J117">
        <f t="shared" si="39"/>
        <v>2</v>
      </c>
      <c r="K117">
        <v>104</v>
      </c>
      <c r="L117">
        <f t="shared" si="40"/>
        <v>4.4147480109288226</v>
      </c>
      <c r="M117">
        <f t="shared" si="41"/>
        <v>1.1000000000000001</v>
      </c>
      <c r="N117">
        <f t="shared" si="42"/>
        <v>4.3011626335213133</v>
      </c>
      <c r="R117">
        <f t="shared" si="43"/>
        <v>2</v>
      </c>
      <c r="S117">
        <v>104</v>
      </c>
      <c r="T117">
        <f t="shared" si="46"/>
        <v>4.6742966943463111</v>
      </c>
      <c r="U117">
        <f t="shared" si="47"/>
        <v>0.68595081273966996</v>
      </c>
      <c r="V117">
        <f t="shared" si="48"/>
        <v>4.5582894135981835</v>
      </c>
      <c r="Y117">
        <f t="shared" si="44"/>
        <v>2</v>
      </c>
      <c r="Z117">
        <v>104</v>
      </c>
      <c r="AA117">
        <f t="shared" si="49"/>
        <v>4.6015493043104509</v>
      </c>
      <c r="AB117">
        <f t="shared" si="50"/>
        <v>0.64977493098891637</v>
      </c>
      <c r="AC117">
        <f t="shared" si="51"/>
        <v>4.4940905075216184</v>
      </c>
      <c r="AF117">
        <f t="shared" si="45"/>
        <v>2</v>
      </c>
      <c r="AG117">
        <v>104</v>
      </c>
      <c r="AH117">
        <f t="shared" si="52"/>
        <v>4.6005516458155524</v>
      </c>
      <c r="AI117">
        <f t="shared" si="53"/>
        <v>0.64977493098891637</v>
      </c>
      <c r="AJ117">
        <f t="shared" si="54"/>
        <v>4.4876095032048449</v>
      </c>
    </row>
    <row r="118" spans="1:36" x14ac:dyDescent="0.3">
      <c r="A118">
        <v>117</v>
      </c>
      <c r="B118">
        <v>6.5</v>
      </c>
      <c r="C118">
        <v>3</v>
      </c>
      <c r="D118">
        <v>5.5</v>
      </c>
      <c r="E118">
        <v>1.8</v>
      </c>
      <c r="J118">
        <f t="shared" si="39"/>
        <v>2</v>
      </c>
      <c r="K118">
        <v>105</v>
      </c>
      <c r="L118">
        <f t="shared" si="40"/>
        <v>4.7644516998286379</v>
      </c>
      <c r="M118">
        <f t="shared" si="41"/>
        <v>1.4966629547095769</v>
      </c>
      <c r="N118">
        <f t="shared" si="42"/>
        <v>4.6636895265444078</v>
      </c>
      <c r="R118">
        <f t="shared" si="43"/>
        <v>2</v>
      </c>
      <c r="S118">
        <v>105</v>
      </c>
      <c r="T118">
        <f t="shared" si="46"/>
        <v>5.0314424594881837</v>
      </c>
      <c r="U118">
        <f t="shared" si="47"/>
        <v>1.048964488100619</v>
      </c>
      <c r="V118">
        <f t="shared" si="48"/>
        <v>4.9366052448660032</v>
      </c>
      <c r="Y118">
        <f t="shared" si="44"/>
        <v>2</v>
      </c>
      <c r="Z118">
        <v>105</v>
      </c>
      <c r="AA118">
        <f t="shared" si="49"/>
        <v>4.9555883606288367</v>
      </c>
      <c r="AB118">
        <f t="shared" si="50"/>
        <v>1.0071093866168435</v>
      </c>
      <c r="AC118">
        <f t="shared" si="51"/>
        <v>4.8780550343725464</v>
      </c>
      <c r="AF118">
        <f t="shared" si="45"/>
        <v>2</v>
      </c>
      <c r="AG118">
        <v>105</v>
      </c>
      <c r="AH118">
        <f t="shared" si="52"/>
        <v>4.9560551705185434</v>
      </c>
      <c r="AI118">
        <f t="shared" si="53"/>
        <v>1.0071093866168435</v>
      </c>
      <c r="AJ118">
        <f t="shared" si="54"/>
        <v>4.872310364090497</v>
      </c>
    </row>
    <row r="119" spans="1:36" x14ac:dyDescent="0.3">
      <c r="A119">
        <v>118</v>
      </c>
      <c r="B119">
        <v>7.7</v>
      </c>
      <c r="C119">
        <v>3.8</v>
      </c>
      <c r="D119">
        <v>6.7</v>
      </c>
      <c r="E119">
        <v>2.2000000000000002</v>
      </c>
      <c r="J119">
        <f t="shared" si="39"/>
        <v>2</v>
      </c>
      <c r="K119">
        <v>106</v>
      </c>
      <c r="L119">
        <f t="shared" si="40"/>
        <v>5.853204250664759</v>
      </c>
      <c r="M119">
        <f t="shared" si="41"/>
        <v>2.5961509971494339</v>
      </c>
      <c r="N119">
        <f t="shared" si="42"/>
        <v>5.7367238037053863</v>
      </c>
      <c r="R119">
        <f t="shared" si="43"/>
        <v>2</v>
      </c>
      <c r="S119">
        <v>106</v>
      </c>
      <c r="T119">
        <f t="shared" si="46"/>
        <v>6.0725129249051815</v>
      </c>
      <c r="U119">
        <f t="shared" si="47"/>
        <v>2.1803815883999675</v>
      </c>
      <c r="V119">
        <f t="shared" si="48"/>
        <v>6.0070420426578677</v>
      </c>
      <c r="Y119">
        <f t="shared" si="44"/>
        <v>2</v>
      </c>
      <c r="Z119">
        <v>106</v>
      </c>
      <c r="AA119">
        <f t="shared" si="49"/>
        <v>5.976441750740987</v>
      </c>
      <c r="AB119">
        <f t="shared" si="50"/>
        <v>2.1347496140179758</v>
      </c>
      <c r="AC119">
        <f t="shared" si="51"/>
        <v>5.9742656025486447</v>
      </c>
      <c r="AF119">
        <f t="shared" si="45"/>
        <v>2</v>
      </c>
      <c r="AG119">
        <v>106</v>
      </c>
      <c r="AH119">
        <f t="shared" si="52"/>
        <v>5.9791211946766065</v>
      </c>
      <c r="AI119">
        <f t="shared" si="53"/>
        <v>2.1347496140179758</v>
      </c>
      <c r="AJ119">
        <f t="shared" si="54"/>
        <v>5.9719363416432243</v>
      </c>
    </row>
    <row r="120" spans="1:36" x14ac:dyDescent="0.3">
      <c r="A120">
        <v>119</v>
      </c>
      <c r="B120">
        <v>7.7</v>
      </c>
      <c r="C120">
        <v>2.6</v>
      </c>
      <c r="D120">
        <v>6.9</v>
      </c>
      <c r="E120">
        <v>2.2999999999999998</v>
      </c>
      <c r="J120">
        <f t="shared" si="39"/>
        <v>2</v>
      </c>
      <c r="K120">
        <v>107</v>
      </c>
      <c r="L120">
        <f t="shared" si="40"/>
        <v>3.2603680773802215</v>
      </c>
      <c r="M120">
        <f t="shared" si="41"/>
        <v>1.3379088160259647</v>
      </c>
      <c r="N120">
        <f t="shared" si="42"/>
        <v>3.1559467676118995</v>
      </c>
      <c r="R120">
        <f t="shared" si="43"/>
        <v>2</v>
      </c>
      <c r="S120">
        <v>107</v>
      </c>
      <c r="T120">
        <f t="shared" si="46"/>
        <v>3.6013828840718882</v>
      </c>
      <c r="U120">
        <f t="shared" si="47"/>
        <v>1.486444891843661</v>
      </c>
      <c r="V120">
        <f t="shared" si="48"/>
        <v>3.3627886055634675</v>
      </c>
      <c r="Y120">
        <f t="shared" si="44"/>
        <v>2</v>
      </c>
      <c r="Z120">
        <v>107</v>
      </c>
      <c r="AA120">
        <f t="shared" si="49"/>
        <v>3.5808177836913178</v>
      </c>
      <c r="AB120">
        <f t="shared" si="50"/>
        <v>1.5240820245782971</v>
      </c>
      <c r="AC120">
        <f t="shared" si="51"/>
        <v>3.2301690895274779</v>
      </c>
      <c r="AF120">
        <f t="shared" si="45"/>
        <v>2</v>
      </c>
      <c r="AG120">
        <v>107</v>
      </c>
      <c r="AH120">
        <f t="shared" si="52"/>
        <v>3.571787793025893</v>
      </c>
      <c r="AI120">
        <f t="shared" si="53"/>
        <v>1.5240820245782971</v>
      </c>
      <c r="AJ120">
        <f t="shared" si="54"/>
        <v>3.2132215764569185</v>
      </c>
    </row>
    <row r="121" spans="1:36" x14ac:dyDescent="0.3">
      <c r="A121">
        <v>120</v>
      </c>
      <c r="B121">
        <v>6</v>
      </c>
      <c r="C121">
        <v>2.2000000000000002</v>
      </c>
      <c r="D121">
        <v>5</v>
      </c>
      <c r="E121">
        <v>1.5</v>
      </c>
      <c r="J121">
        <f t="shared" si="39"/>
        <v>2</v>
      </c>
      <c r="K121">
        <v>108</v>
      </c>
      <c r="L121">
        <f t="shared" si="40"/>
        <v>5.4018515344278013</v>
      </c>
      <c r="M121">
        <f t="shared" si="41"/>
        <v>2.1213203435596428</v>
      </c>
      <c r="N121">
        <f t="shared" si="42"/>
        <v>5.2773099207835044</v>
      </c>
      <c r="R121">
        <f t="shared" si="43"/>
        <v>2</v>
      </c>
      <c r="S121">
        <v>108</v>
      </c>
      <c r="T121">
        <f t="shared" si="46"/>
        <v>5.620494522520767</v>
      </c>
      <c r="U121">
        <f t="shared" si="47"/>
        <v>1.7197965678154872</v>
      </c>
      <c r="V121">
        <f t="shared" si="48"/>
        <v>5.5378075736656722</v>
      </c>
      <c r="Y121">
        <f t="shared" si="44"/>
        <v>2</v>
      </c>
      <c r="Z121">
        <v>108</v>
      </c>
      <c r="AA121">
        <f t="shared" si="49"/>
        <v>5.5274818859947423</v>
      </c>
      <c r="AB121">
        <f t="shared" si="50"/>
        <v>1.6756722722640112</v>
      </c>
      <c r="AC121">
        <f t="shared" si="51"/>
        <v>5.49984345788355</v>
      </c>
      <c r="AF121">
        <f t="shared" si="45"/>
        <v>2</v>
      </c>
      <c r="AG121">
        <v>108</v>
      </c>
      <c r="AH121">
        <f t="shared" si="52"/>
        <v>5.5290044547487023</v>
      </c>
      <c r="AI121">
        <f t="shared" si="53"/>
        <v>1.6756722722640112</v>
      </c>
      <c r="AJ121">
        <f t="shared" si="54"/>
        <v>5.4967984226646225</v>
      </c>
    </row>
    <row r="122" spans="1:36" x14ac:dyDescent="0.3">
      <c r="A122">
        <v>121</v>
      </c>
      <c r="B122">
        <v>6.9</v>
      </c>
      <c r="C122">
        <v>3.2</v>
      </c>
      <c r="D122">
        <v>5.7</v>
      </c>
      <c r="E122">
        <v>2.2999999999999998</v>
      </c>
      <c r="J122">
        <f t="shared" si="39"/>
        <v>2</v>
      </c>
      <c r="K122">
        <v>109</v>
      </c>
      <c r="L122">
        <f t="shared" si="40"/>
        <v>4.7927027865287029</v>
      </c>
      <c r="M122">
        <f t="shared" si="41"/>
        <v>1.486606874731851</v>
      </c>
      <c r="N122">
        <f t="shared" si="42"/>
        <v>4.6583258795408469</v>
      </c>
      <c r="R122">
        <f t="shared" si="43"/>
        <v>2</v>
      </c>
      <c r="S122">
        <v>109</v>
      </c>
      <c r="T122">
        <f t="shared" si="46"/>
        <v>5.0479477869233289</v>
      </c>
      <c r="U122">
        <f t="shared" si="47"/>
        <v>1.049782677040046</v>
      </c>
      <c r="V122">
        <f t="shared" si="48"/>
        <v>4.9071449279228077</v>
      </c>
      <c r="Y122">
        <f t="shared" si="44"/>
        <v>2</v>
      </c>
      <c r="Z122">
        <v>109</v>
      </c>
      <c r="AA122">
        <f t="shared" si="49"/>
        <v>4.9677214092579707</v>
      </c>
      <c r="AB122">
        <f t="shared" si="50"/>
        <v>1.0134870075881086</v>
      </c>
      <c r="AC122">
        <f t="shared" si="51"/>
        <v>4.8455863043240761</v>
      </c>
      <c r="AF122">
        <f t="shared" si="45"/>
        <v>2</v>
      </c>
      <c r="AG122">
        <v>109</v>
      </c>
      <c r="AH122">
        <f t="shared" si="52"/>
        <v>4.9660217218727993</v>
      </c>
      <c r="AI122">
        <f t="shared" si="53"/>
        <v>1.0134870075881086</v>
      </c>
      <c r="AJ122">
        <f t="shared" si="54"/>
        <v>4.8386449763441615</v>
      </c>
    </row>
    <row r="123" spans="1:36" x14ac:dyDescent="0.3">
      <c r="A123">
        <v>122</v>
      </c>
      <c r="B123">
        <v>5.6</v>
      </c>
      <c r="C123">
        <v>2.8</v>
      </c>
      <c r="D123">
        <v>4.9000000000000004</v>
      </c>
      <c r="E123">
        <v>2</v>
      </c>
      <c r="J123">
        <f t="shared" si="39"/>
        <v>2</v>
      </c>
      <c r="K123">
        <v>110</v>
      </c>
      <c r="L123">
        <f t="shared" si="40"/>
        <v>5.3581713298475258</v>
      </c>
      <c r="M123">
        <f t="shared" si="41"/>
        <v>2.2427661492005808</v>
      </c>
      <c r="N123">
        <f t="shared" si="42"/>
        <v>5.2782572881586587</v>
      </c>
      <c r="R123">
        <f t="shared" si="43"/>
        <v>2</v>
      </c>
      <c r="S123">
        <v>110</v>
      </c>
      <c r="T123">
        <f t="shared" si="46"/>
        <v>5.5905727910681389</v>
      </c>
      <c r="U123">
        <f t="shared" si="47"/>
        <v>1.8525503121136424</v>
      </c>
      <c r="V123">
        <f t="shared" si="48"/>
        <v>5.5744554982759711</v>
      </c>
      <c r="Y123">
        <f t="shared" si="44"/>
        <v>2</v>
      </c>
      <c r="Z123">
        <v>110</v>
      </c>
      <c r="AA123">
        <f t="shared" si="49"/>
        <v>5.4992959549382316</v>
      </c>
      <c r="AB123">
        <f t="shared" si="50"/>
        <v>1.8072423707723453</v>
      </c>
      <c r="AC123">
        <f t="shared" si="51"/>
        <v>5.5473667682265688</v>
      </c>
      <c r="AF123">
        <f t="shared" si="45"/>
        <v>2</v>
      </c>
      <c r="AG123">
        <v>110</v>
      </c>
      <c r="AH123">
        <f t="shared" si="52"/>
        <v>5.504264464728057</v>
      </c>
      <c r="AI123">
        <f t="shared" si="53"/>
        <v>1.8072423707723453</v>
      </c>
      <c r="AJ123">
        <f t="shared" si="54"/>
        <v>5.5466019236473327</v>
      </c>
    </row>
    <row r="124" spans="1:36" x14ac:dyDescent="0.3">
      <c r="A124">
        <v>123</v>
      </c>
      <c r="B124">
        <v>7.7</v>
      </c>
      <c r="C124">
        <v>2.8</v>
      </c>
      <c r="D124">
        <v>6.7</v>
      </c>
      <c r="E124">
        <v>2</v>
      </c>
      <c r="J124">
        <f t="shared" si="39"/>
        <v>2</v>
      </c>
      <c r="K124">
        <v>111</v>
      </c>
      <c r="L124">
        <f t="shared" si="40"/>
        <v>4.0681691213615983</v>
      </c>
      <c r="M124">
        <f t="shared" si="41"/>
        <v>0.90000000000000024</v>
      </c>
      <c r="N124">
        <f t="shared" si="42"/>
        <v>3.9724048132082408</v>
      </c>
      <c r="R124">
        <f t="shared" si="43"/>
        <v>2</v>
      </c>
      <c r="S124">
        <v>111</v>
      </c>
      <c r="T124">
        <f t="shared" si="46"/>
        <v>4.325606057952462</v>
      </c>
      <c r="U124">
        <f t="shared" si="47"/>
        <v>0.53675345837169208</v>
      </c>
      <c r="V124">
        <f t="shared" si="48"/>
        <v>4.2574157167250926</v>
      </c>
      <c r="Y124">
        <f t="shared" si="44"/>
        <v>2</v>
      </c>
      <c r="Z124">
        <v>111</v>
      </c>
      <c r="AA124">
        <f t="shared" si="49"/>
        <v>4.2434721632172865</v>
      </c>
      <c r="AB124">
        <f t="shared" si="50"/>
        <v>0.50024863623507643</v>
      </c>
      <c r="AC124">
        <f t="shared" si="51"/>
        <v>4.2145656686674373</v>
      </c>
      <c r="AF124">
        <f t="shared" si="45"/>
        <v>2</v>
      </c>
      <c r="AG124">
        <v>111</v>
      </c>
      <c r="AH124">
        <f t="shared" si="52"/>
        <v>4.2452458683630114</v>
      </c>
      <c r="AI124">
        <f t="shared" si="53"/>
        <v>0.50024863623507643</v>
      </c>
      <c r="AJ124">
        <f t="shared" si="54"/>
        <v>4.2113610781049768</v>
      </c>
    </row>
    <row r="125" spans="1:36" x14ac:dyDescent="0.3">
      <c r="A125">
        <v>124</v>
      </c>
      <c r="B125">
        <v>6.3</v>
      </c>
      <c r="C125">
        <v>2.7</v>
      </c>
      <c r="D125">
        <v>4.9000000000000004</v>
      </c>
      <c r="E125">
        <v>1.8</v>
      </c>
      <c r="J125">
        <f t="shared" si="39"/>
        <v>2</v>
      </c>
      <c r="K125">
        <v>112</v>
      </c>
      <c r="L125">
        <f t="shared" si="40"/>
        <v>4.2402830094228374</v>
      </c>
      <c r="M125">
        <f t="shared" si="41"/>
        <v>0.95916630466254427</v>
      </c>
      <c r="N125">
        <f t="shared" si="42"/>
        <v>4.1194659848091959</v>
      </c>
      <c r="R125">
        <f t="shared" si="43"/>
        <v>2</v>
      </c>
      <c r="S125">
        <v>112</v>
      </c>
      <c r="T125">
        <f t="shared" si="46"/>
        <v>4.5125032909033118</v>
      </c>
      <c r="U125">
        <f t="shared" si="47"/>
        <v>0.48463589615467878</v>
      </c>
      <c r="V125">
        <f t="shared" si="48"/>
        <v>4.3804899307376219</v>
      </c>
      <c r="Y125">
        <f t="shared" si="44"/>
        <v>2</v>
      </c>
      <c r="Z125">
        <v>112</v>
      </c>
      <c r="AA125">
        <f t="shared" si="49"/>
        <v>4.4368745756444365</v>
      </c>
      <c r="AB125">
        <f t="shared" si="50"/>
        <v>0.45024762615607117</v>
      </c>
      <c r="AC125">
        <f t="shared" si="51"/>
        <v>4.3172899308407322</v>
      </c>
      <c r="AF125">
        <f t="shared" si="45"/>
        <v>2</v>
      </c>
      <c r="AG125">
        <v>112</v>
      </c>
      <c r="AH125">
        <f t="shared" si="52"/>
        <v>4.4354090255120742</v>
      </c>
      <c r="AI125">
        <f t="shared" si="53"/>
        <v>0.45024762615607117</v>
      </c>
      <c r="AJ125">
        <f t="shared" si="54"/>
        <v>4.3103837745638929</v>
      </c>
    </row>
    <row r="126" spans="1:36" x14ac:dyDescent="0.3">
      <c r="A126">
        <v>125</v>
      </c>
      <c r="B126">
        <v>6.7</v>
      </c>
      <c r="C126">
        <v>3.3</v>
      </c>
      <c r="D126">
        <v>5.7</v>
      </c>
      <c r="E126">
        <v>2.1</v>
      </c>
      <c r="J126">
        <f t="shared" si="39"/>
        <v>2</v>
      </c>
      <c r="K126">
        <v>113</v>
      </c>
      <c r="L126">
        <f t="shared" si="40"/>
        <v>4.5771169965383232</v>
      </c>
      <c r="M126">
        <f t="shared" si="41"/>
        <v>1.3379088160259656</v>
      </c>
      <c r="N126">
        <f t="shared" si="42"/>
        <v>4.4698993277254022</v>
      </c>
      <c r="R126">
        <f t="shared" si="43"/>
        <v>2</v>
      </c>
      <c r="S126">
        <v>113</v>
      </c>
      <c r="T126">
        <f t="shared" si="46"/>
        <v>4.8309564783661383</v>
      </c>
      <c r="U126">
        <f t="shared" si="47"/>
        <v>0.89308410833970231</v>
      </c>
      <c r="V126">
        <f t="shared" si="48"/>
        <v>4.7488730749062515</v>
      </c>
      <c r="Y126">
        <f t="shared" si="44"/>
        <v>2</v>
      </c>
      <c r="Z126">
        <v>113</v>
      </c>
      <c r="AA126">
        <f t="shared" si="49"/>
        <v>4.744918966642107</v>
      </c>
      <c r="AB126">
        <f t="shared" si="50"/>
        <v>0.84739822374220575</v>
      </c>
      <c r="AC126">
        <f t="shared" si="51"/>
        <v>4.7052090651679626</v>
      </c>
      <c r="AF126">
        <f t="shared" si="45"/>
        <v>2</v>
      </c>
      <c r="AG126">
        <v>113</v>
      </c>
      <c r="AH126">
        <f t="shared" si="52"/>
        <v>4.7463710778635031</v>
      </c>
      <c r="AI126">
        <f t="shared" si="53"/>
        <v>0.84739822374220575</v>
      </c>
      <c r="AJ126">
        <f t="shared" si="54"/>
        <v>4.7014098351313534</v>
      </c>
    </row>
    <row r="127" spans="1:36" x14ac:dyDescent="0.3">
      <c r="A127">
        <v>126</v>
      </c>
      <c r="B127">
        <v>7.2</v>
      </c>
      <c r="C127">
        <v>3.2</v>
      </c>
      <c r="D127">
        <v>6</v>
      </c>
      <c r="E127">
        <v>1.8</v>
      </c>
      <c r="J127">
        <f t="shared" si="39"/>
        <v>2</v>
      </c>
      <c r="K127">
        <v>114</v>
      </c>
      <c r="L127">
        <f t="shared" si="40"/>
        <v>3.8742741255621032</v>
      </c>
      <c r="M127">
        <f t="shared" si="41"/>
        <v>0.96436507609929545</v>
      </c>
      <c r="N127">
        <f t="shared" si="42"/>
        <v>3.7603191353926331</v>
      </c>
      <c r="R127">
        <f t="shared" si="43"/>
        <v>2</v>
      </c>
      <c r="S127">
        <v>114</v>
      </c>
      <c r="T127">
        <f t="shared" si="46"/>
        <v>4.1915450118991755</v>
      </c>
      <c r="U127">
        <f t="shared" si="47"/>
        <v>0.75973362711208303</v>
      </c>
      <c r="V127">
        <f t="shared" si="48"/>
        <v>4.005694519682927</v>
      </c>
      <c r="Y127">
        <f t="shared" si="44"/>
        <v>2</v>
      </c>
      <c r="Z127">
        <v>114</v>
      </c>
      <c r="AA127">
        <f t="shared" si="49"/>
        <v>4.1393545390555762</v>
      </c>
      <c r="AB127">
        <f t="shared" si="50"/>
        <v>0.77774537820085121</v>
      </c>
      <c r="AC127">
        <f t="shared" si="51"/>
        <v>3.9094746893845946</v>
      </c>
      <c r="AF127">
        <f t="shared" si="45"/>
        <v>2</v>
      </c>
      <c r="AG127">
        <v>114</v>
      </c>
      <c r="AH127">
        <f t="shared" si="52"/>
        <v>4.1344847725811098</v>
      </c>
      <c r="AI127">
        <f t="shared" si="53"/>
        <v>0.77774537820085121</v>
      </c>
      <c r="AJ127">
        <f t="shared" si="54"/>
        <v>3.8975565096047209</v>
      </c>
    </row>
    <row r="128" spans="1:36" x14ac:dyDescent="0.3">
      <c r="A128">
        <v>127</v>
      </c>
      <c r="B128">
        <v>6.2</v>
      </c>
      <c r="C128">
        <v>2.8</v>
      </c>
      <c r="D128">
        <v>4.8</v>
      </c>
      <c r="E128">
        <v>1.8</v>
      </c>
      <c r="J128">
        <f t="shared" si="39"/>
        <v>2</v>
      </c>
      <c r="K128">
        <v>115</v>
      </c>
      <c r="L128">
        <f t="shared" si="40"/>
        <v>4.0767634221279012</v>
      </c>
      <c r="M128">
        <f t="shared" si="41"/>
        <v>1.1747340124470731</v>
      </c>
      <c r="N128">
        <f t="shared" si="42"/>
        <v>3.9887341350358256</v>
      </c>
      <c r="R128">
        <f t="shared" si="43"/>
        <v>2</v>
      </c>
      <c r="S128">
        <v>115</v>
      </c>
      <c r="T128">
        <f t="shared" si="46"/>
        <v>4.3977219873118347</v>
      </c>
      <c r="U128">
        <f t="shared" si="47"/>
        <v>0.88118562939814826</v>
      </c>
      <c r="V128">
        <f t="shared" si="48"/>
        <v>4.2589138528159367</v>
      </c>
      <c r="Y128">
        <f t="shared" si="44"/>
        <v>2</v>
      </c>
      <c r="Z128">
        <v>115</v>
      </c>
      <c r="AA128">
        <f t="shared" si="49"/>
        <v>4.3423790714307753</v>
      </c>
      <c r="AB128">
        <f t="shared" si="50"/>
        <v>0.87992574494201181</v>
      </c>
      <c r="AC128">
        <f t="shared" si="51"/>
        <v>4.1741200343574798</v>
      </c>
      <c r="AF128">
        <f t="shared" si="45"/>
        <v>2</v>
      </c>
      <c r="AG128">
        <v>115</v>
      </c>
      <c r="AH128">
        <f t="shared" si="52"/>
        <v>4.3401102436801846</v>
      </c>
      <c r="AI128">
        <f t="shared" si="53"/>
        <v>0.87992574494201181</v>
      </c>
      <c r="AJ128">
        <f t="shared" si="54"/>
        <v>4.1642462397848341</v>
      </c>
    </row>
    <row r="129" spans="1:36" x14ac:dyDescent="0.3">
      <c r="A129">
        <v>128</v>
      </c>
      <c r="B129">
        <v>6.1</v>
      </c>
      <c r="C129">
        <v>3</v>
      </c>
      <c r="D129">
        <v>4.9000000000000004</v>
      </c>
      <c r="E129">
        <v>1.8</v>
      </c>
      <c r="J129">
        <f t="shared" si="39"/>
        <v>2</v>
      </c>
      <c r="K129">
        <v>116</v>
      </c>
      <c r="L129">
        <f t="shared" si="40"/>
        <v>4.3162483709814472</v>
      </c>
      <c r="M129">
        <f t="shared" si="41"/>
        <v>1.1958260743101401</v>
      </c>
      <c r="N129">
        <f t="shared" si="42"/>
        <v>4.2308391602612359</v>
      </c>
      <c r="R129">
        <f t="shared" si="43"/>
        <v>2</v>
      </c>
      <c r="S129">
        <v>116</v>
      </c>
      <c r="T129">
        <f t="shared" si="46"/>
        <v>4.591093605652989</v>
      </c>
      <c r="U129">
        <f t="shared" si="47"/>
        <v>0.80228413335272142</v>
      </c>
      <c r="V129">
        <f t="shared" si="48"/>
        <v>4.5190862250189214</v>
      </c>
      <c r="Y129">
        <f t="shared" si="44"/>
        <v>2</v>
      </c>
      <c r="Z129">
        <v>116</v>
      </c>
      <c r="AA129">
        <f t="shared" si="49"/>
        <v>4.515114173528727</v>
      </c>
      <c r="AB129">
        <f t="shared" si="50"/>
        <v>0.76773951037250399</v>
      </c>
      <c r="AC129">
        <f t="shared" si="51"/>
        <v>4.4675488074489769</v>
      </c>
      <c r="AF129">
        <f t="shared" si="45"/>
        <v>2</v>
      </c>
      <c r="AG129">
        <v>116</v>
      </c>
      <c r="AH129">
        <f t="shared" si="52"/>
        <v>4.5167057687402821</v>
      </c>
      <c r="AI129">
        <f t="shared" si="53"/>
        <v>0.76773951037250399</v>
      </c>
      <c r="AJ129">
        <f t="shared" si="54"/>
        <v>4.4630302545752967</v>
      </c>
    </row>
    <row r="130" spans="1:36" x14ac:dyDescent="0.3">
      <c r="A130">
        <v>129</v>
      </c>
      <c r="B130">
        <v>6.4</v>
      </c>
      <c r="C130">
        <v>2.8</v>
      </c>
      <c r="D130">
        <v>5.6</v>
      </c>
      <c r="E130">
        <v>2.1</v>
      </c>
      <c r="J130">
        <f t="shared" si="39"/>
        <v>2</v>
      </c>
      <c r="K130">
        <v>117</v>
      </c>
      <c r="L130">
        <f t="shared" si="40"/>
        <v>4.3760712974082132</v>
      </c>
      <c r="M130">
        <f t="shared" si="41"/>
        <v>1.0630145812734655</v>
      </c>
      <c r="N130">
        <f t="shared" si="42"/>
        <v>4.2638011210655691</v>
      </c>
      <c r="R130">
        <f t="shared" si="43"/>
        <v>2</v>
      </c>
      <c r="S130">
        <v>117</v>
      </c>
      <c r="T130">
        <f t="shared" si="46"/>
        <v>4.6256158848362654</v>
      </c>
      <c r="U130">
        <f t="shared" si="47"/>
        <v>0.64104021551089485</v>
      </c>
      <c r="V130">
        <f t="shared" si="48"/>
        <v>4.5289949747785725</v>
      </c>
      <c r="Y130">
        <f t="shared" si="44"/>
        <v>2</v>
      </c>
      <c r="Z130">
        <v>117</v>
      </c>
      <c r="AA130">
        <f t="shared" si="49"/>
        <v>4.5460153981261433</v>
      </c>
      <c r="AB130">
        <f t="shared" si="50"/>
        <v>0.59684845605760983</v>
      </c>
      <c r="AC130">
        <f t="shared" si="51"/>
        <v>4.4762539572499591</v>
      </c>
      <c r="AF130">
        <f t="shared" si="45"/>
        <v>2</v>
      </c>
      <c r="AG130">
        <v>117</v>
      </c>
      <c r="AH130">
        <f t="shared" si="52"/>
        <v>4.5462114346760369</v>
      </c>
      <c r="AI130">
        <f t="shared" si="53"/>
        <v>0.59684845605760983</v>
      </c>
      <c r="AJ130">
        <f t="shared" si="54"/>
        <v>4.4714677309177864</v>
      </c>
    </row>
    <row r="131" spans="1:36" x14ac:dyDescent="0.3">
      <c r="A131">
        <v>130</v>
      </c>
      <c r="B131">
        <v>7.2</v>
      </c>
      <c r="C131">
        <v>3</v>
      </c>
      <c r="D131">
        <v>5.8</v>
      </c>
      <c r="E131">
        <v>1.6</v>
      </c>
      <c r="J131">
        <f t="shared" si="39"/>
        <v>2</v>
      </c>
      <c r="K131">
        <v>118</v>
      </c>
      <c r="L131">
        <f t="shared" si="40"/>
        <v>5.9958318855685073</v>
      </c>
      <c r="M131">
        <f t="shared" si="41"/>
        <v>2.8722813232690148</v>
      </c>
      <c r="N131">
        <f t="shared" si="42"/>
        <v>5.9076221950967724</v>
      </c>
      <c r="R131">
        <f t="shared" si="43"/>
        <v>2</v>
      </c>
      <c r="S131">
        <v>118</v>
      </c>
      <c r="T131">
        <f t="shared" si="46"/>
        <v>6.190899078886579</v>
      </c>
      <c r="U131">
        <f t="shared" si="47"/>
        <v>2.5113124325061249</v>
      </c>
      <c r="V131">
        <f t="shared" si="48"/>
        <v>6.1937734834532163</v>
      </c>
      <c r="Y131">
        <f t="shared" si="44"/>
        <v>2</v>
      </c>
      <c r="Z131">
        <v>118</v>
      </c>
      <c r="AA131">
        <f t="shared" si="49"/>
        <v>6.0918844375119265</v>
      </c>
      <c r="AB131">
        <f t="shared" si="50"/>
        <v>2.4652515475911208</v>
      </c>
      <c r="AC131">
        <f t="shared" si="51"/>
        <v>6.17827930771033</v>
      </c>
      <c r="AF131">
        <f t="shared" si="45"/>
        <v>2</v>
      </c>
      <c r="AG131">
        <v>118</v>
      </c>
      <c r="AH131">
        <f t="shared" si="52"/>
        <v>6.0978351867146019</v>
      </c>
      <c r="AI131">
        <f t="shared" si="53"/>
        <v>2.4652515475911208</v>
      </c>
      <c r="AJ131">
        <f t="shared" si="54"/>
        <v>6.1793845081373826</v>
      </c>
    </row>
    <row r="132" spans="1:36" x14ac:dyDescent="0.3">
      <c r="A132">
        <v>131</v>
      </c>
      <c r="B132">
        <v>7.4</v>
      </c>
      <c r="C132">
        <v>2.8</v>
      </c>
      <c r="D132">
        <v>6.1</v>
      </c>
      <c r="E132">
        <v>1.9</v>
      </c>
      <c r="J132">
        <f t="shared" si="39"/>
        <v>2</v>
      </c>
      <c r="K132">
        <v>119</v>
      </c>
      <c r="L132">
        <f t="shared" si="40"/>
        <v>6.2513998432351148</v>
      </c>
      <c r="M132">
        <f t="shared" si="41"/>
        <v>2.9698484809835004</v>
      </c>
      <c r="N132">
        <f t="shared" si="42"/>
        <v>6.1261733569986419</v>
      </c>
      <c r="R132">
        <f t="shared" si="43"/>
        <v>2</v>
      </c>
      <c r="S132">
        <v>119</v>
      </c>
      <c r="T132">
        <f t="shared" si="46"/>
        <v>6.486346117068778</v>
      </c>
      <c r="U132">
        <f t="shared" si="47"/>
        <v>2.5282491311208566</v>
      </c>
      <c r="V132">
        <f t="shared" si="48"/>
        <v>6.3905967261322569</v>
      </c>
      <c r="Y132">
        <f t="shared" si="44"/>
        <v>2</v>
      </c>
      <c r="Z132">
        <v>119</v>
      </c>
      <c r="AA132">
        <f t="shared" si="49"/>
        <v>6.3928284819788495</v>
      </c>
      <c r="AB132">
        <f t="shared" si="50"/>
        <v>2.4844757660471704</v>
      </c>
      <c r="AC132">
        <f t="shared" si="51"/>
        <v>6.3479799534809436</v>
      </c>
      <c r="AF132">
        <f t="shared" si="45"/>
        <v>2</v>
      </c>
      <c r="AG132">
        <v>119</v>
      </c>
      <c r="AH132">
        <f t="shared" si="52"/>
        <v>6.3941728015581951</v>
      </c>
      <c r="AI132">
        <f t="shared" si="53"/>
        <v>2.4844757660471704</v>
      </c>
      <c r="AJ132">
        <f t="shared" si="54"/>
        <v>6.3436964939300653</v>
      </c>
    </row>
    <row r="133" spans="1:36" x14ac:dyDescent="0.3">
      <c r="A133">
        <v>132</v>
      </c>
      <c r="B133">
        <v>7.9</v>
      </c>
      <c r="C133">
        <v>3.8</v>
      </c>
      <c r="D133">
        <v>6.4</v>
      </c>
      <c r="E133">
        <v>2</v>
      </c>
      <c r="J133">
        <f t="shared" si="39"/>
        <v>2</v>
      </c>
      <c r="K133">
        <v>120</v>
      </c>
      <c r="L133">
        <f t="shared" si="40"/>
        <v>3.8807215823864509</v>
      </c>
      <c r="M133">
        <f t="shared" si="41"/>
        <v>0.90553851381374162</v>
      </c>
      <c r="N133">
        <f t="shared" si="42"/>
        <v>3.7296112397943029</v>
      </c>
      <c r="R133">
        <f t="shared" si="43"/>
        <v>2</v>
      </c>
      <c r="S133">
        <v>120</v>
      </c>
      <c r="T133">
        <f t="shared" si="46"/>
        <v>4.1653281596635274</v>
      </c>
      <c r="U133">
        <f t="shared" si="47"/>
        <v>0.75513276130438423</v>
      </c>
      <c r="V133">
        <f t="shared" si="48"/>
        <v>3.950085415774498</v>
      </c>
      <c r="Y133">
        <f t="shared" si="44"/>
        <v>2</v>
      </c>
      <c r="Z133">
        <v>120</v>
      </c>
      <c r="AA133">
        <f t="shared" si="49"/>
        <v>4.1030057275124534</v>
      </c>
      <c r="AB133">
        <f t="shared" si="50"/>
        <v>0.77595384409006307</v>
      </c>
      <c r="AC133">
        <f t="shared" si="51"/>
        <v>3.8608464362211601</v>
      </c>
      <c r="AF133">
        <f t="shared" si="45"/>
        <v>2</v>
      </c>
      <c r="AG133">
        <v>120</v>
      </c>
      <c r="AH133">
        <f t="shared" si="52"/>
        <v>4.0968236885061424</v>
      </c>
      <c r="AI133">
        <f t="shared" si="53"/>
        <v>0.77595384409006307</v>
      </c>
      <c r="AJ133">
        <f t="shared" si="54"/>
        <v>3.8493986312780346</v>
      </c>
    </row>
    <row r="134" spans="1:36" x14ac:dyDescent="0.3">
      <c r="A134">
        <v>133</v>
      </c>
      <c r="B134">
        <v>6.4</v>
      </c>
      <c r="C134">
        <v>2.8</v>
      </c>
      <c r="D134">
        <v>5.6</v>
      </c>
      <c r="E134">
        <v>2.2000000000000002</v>
      </c>
      <c r="J134">
        <f t="shared" si="39"/>
        <v>2</v>
      </c>
      <c r="K134">
        <v>121</v>
      </c>
      <c r="L134">
        <f t="shared" si="40"/>
        <v>4.8373546489791295</v>
      </c>
      <c r="M134">
        <f t="shared" si="41"/>
        <v>1.6431676725154989</v>
      </c>
      <c r="N134">
        <f t="shared" si="42"/>
        <v>4.7423622805517507</v>
      </c>
      <c r="R134">
        <f t="shared" si="43"/>
        <v>2</v>
      </c>
      <c r="S134">
        <v>121</v>
      </c>
      <c r="T134">
        <f t="shared" si="46"/>
        <v>5.0883069648553088</v>
      </c>
      <c r="U134">
        <f t="shared" si="47"/>
        <v>1.2164376008205819</v>
      </c>
      <c r="V134">
        <f t="shared" si="48"/>
        <v>5.0296776785928419</v>
      </c>
      <c r="Y134">
        <f t="shared" si="44"/>
        <v>2</v>
      </c>
      <c r="Z134">
        <v>121</v>
      </c>
      <c r="AA134">
        <f t="shared" si="49"/>
        <v>5.0013854080644489</v>
      </c>
      <c r="AB134">
        <f t="shared" si="50"/>
        <v>1.1710605102528266</v>
      </c>
      <c r="AC134">
        <f t="shared" si="51"/>
        <v>4.9905331296733557</v>
      </c>
      <c r="AF134">
        <f t="shared" si="45"/>
        <v>2</v>
      </c>
      <c r="AG134">
        <v>121</v>
      </c>
      <c r="AH134">
        <f t="shared" si="52"/>
        <v>5.0040984574388734</v>
      </c>
      <c r="AI134">
        <f t="shared" si="53"/>
        <v>1.1710605102528266</v>
      </c>
      <c r="AJ134">
        <f t="shared" si="54"/>
        <v>4.9876178042174351</v>
      </c>
    </row>
    <row r="135" spans="1:36" x14ac:dyDescent="0.3">
      <c r="A135">
        <v>134</v>
      </c>
      <c r="B135">
        <v>6.3</v>
      </c>
      <c r="C135">
        <v>2.8</v>
      </c>
      <c r="D135">
        <v>5.0999999999999996</v>
      </c>
      <c r="E135">
        <v>1.5</v>
      </c>
      <c r="J135">
        <f t="shared" si="39"/>
        <v>2</v>
      </c>
      <c r="K135">
        <v>122</v>
      </c>
      <c r="L135">
        <f t="shared" si="40"/>
        <v>3.7013511046643495</v>
      </c>
      <c r="M135">
        <f t="shared" si="41"/>
        <v>0.86023252670426309</v>
      </c>
      <c r="N135">
        <f t="shared" si="42"/>
        <v>3.6041642581880202</v>
      </c>
      <c r="R135">
        <f t="shared" si="43"/>
        <v>2</v>
      </c>
      <c r="S135">
        <v>122</v>
      </c>
      <c r="T135">
        <f t="shared" si="46"/>
        <v>4.0154196594281792</v>
      </c>
      <c r="U135">
        <f t="shared" si="47"/>
        <v>0.74935880491812235</v>
      </c>
      <c r="V135">
        <f t="shared" si="48"/>
        <v>3.8598377175352194</v>
      </c>
      <c r="Y135">
        <f t="shared" si="44"/>
        <v>2</v>
      </c>
      <c r="Z135">
        <v>122</v>
      </c>
      <c r="AA135">
        <f t="shared" si="49"/>
        <v>3.9648778039177959</v>
      </c>
      <c r="AB135">
        <f t="shared" si="50"/>
        <v>0.77128974666644301</v>
      </c>
      <c r="AC135">
        <f t="shared" si="51"/>
        <v>3.7685341301089363</v>
      </c>
      <c r="AF135">
        <f t="shared" si="45"/>
        <v>2</v>
      </c>
      <c r="AG135">
        <v>122</v>
      </c>
      <c r="AH135">
        <f t="shared" si="52"/>
        <v>3.961233613675478</v>
      </c>
      <c r="AI135">
        <f t="shared" si="53"/>
        <v>0.77128974666644301</v>
      </c>
      <c r="AJ135">
        <f t="shared" si="54"/>
        <v>3.7579895166299488</v>
      </c>
    </row>
    <row r="136" spans="1:36" x14ac:dyDescent="0.3">
      <c r="A136">
        <v>135</v>
      </c>
      <c r="B136">
        <v>6.1</v>
      </c>
      <c r="C136">
        <v>2.6</v>
      </c>
      <c r="D136">
        <v>5.6</v>
      </c>
      <c r="E136">
        <v>1.4</v>
      </c>
      <c r="J136">
        <f t="shared" si="39"/>
        <v>2</v>
      </c>
      <c r="K136">
        <v>123</v>
      </c>
      <c r="L136">
        <f t="shared" si="40"/>
        <v>5.9791303715506992</v>
      </c>
      <c r="M136">
        <f t="shared" si="41"/>
        <v>2.7147743920996463</v>
      </c>
      <c r="N136">
        <f t="shared" si="42"/>
        <v>5.853204250664759</v>
      </c>
      <c r="R136">
        <f t="shared" si="43"/>
        <v>2</v>
      </c>
      <c r="S136">
        <v>123</v>
      </c>
      <c r="T136">
        <f t="shared" si="46"/>
        <v>6.1963298921402989</v>
      </c>
      <c r="U136">
        <f t="shared" si="47"/>
        <v>2.3002027210448768</v>
      </c>
      <c r="V136">
        <f t="shared" si="48"/>
        <v>6.1160108391841357</v>
      </c>
      <c r="Y136">
        <f t="shared" si="44"/>
        <v>2</v>
      </c>
      <c r="Z136">
        <v>123</v>
      </c>
      <c r="AA136">
        <f t="shared" si="49"/>
        <v>6.0994963726524176</v>
      </c>
      <c r="AB136">
        <f t="shared" si="50"/>
        <v>2.2558837702002719</v>
      </c>
      <c r="AC136">
        <f t="shared" si="51"/>
        <v>6.0813291125797653</v>
      </c>
      <c r="AF136">
        <f t="shared" si="45"/>
        <v>2</v>
      </c>
      <c r="AG136">
        <v>123</v>
      </c>
      <c r="AH136">
        <f t="shared" si="52"/>
        <v>6.101478378948757</v>
      </c>
      <c r="AI136">
        <f t="shared" si="53"/>
        <v>2.2558837702002719</v>
      </c>
      <c r="AJ136">
        <f t="shared" si="54"/>
        <v>6.078475945702607</v>
      </c>
    </row>
    <row r="137" spans="1:36" x14ac:dyDescent="0.3">
      <c r="A137">
        <v>136</v>
      </c>
      <c r="B137">
        <v>7.7</v>
      </c>
      <c r="C137">
        <v>3</v>
      </c>
      <c r="D137">
        <v>6.1</v>
      </c>
      <c r="E137">
        <v>2.2999999999999998</v>
      </c>
      <c r="J137">
        <f t="shared" si="39"/>
        <v>2</v>
      </c>
      <c r="K137">
        <v>124</v>
      </c>
      <c r="L137">
        <f t="shared" si="40"/>
        <v>3.8288379438153299</v>
      </c>
      <c r="M137">
        <f t="shared" si="41"/>
        <v>0.61644140029689809</v>
      </c>
      <c r="N137">
        <f t="shared" si="42"/>
        <v>3.7054014627297813</v>
      </c>
      <c r="R137">
        <f t="shared" si="43"/>
        <v>2</v>
      </c>
      <c r="S137">
        <v>124</v>
      </c>
      <c r="T137">
        <f t="shared" si="46"/>
        <v>4.1057558871611786</v>
      </c>
      <c r="U137">
        <f t="shared" si="47"/>
        <v>0.21490715007830741</v>
      </c>
      <c r="V137">
        <f t="shared" si="48"/>
        <v>3.9675931597846019</v>
      </c>
      <c r="Y137">
        <f t="shared" si="44"/>
        <v>2</v>
      </c>
      <c r="Z137">
        <v>124</v>
      </c>
      <c r="AA137">
        <f t="shared" si="49"/>
        <v>4.0304163556635189</v>
      </c>
      <c r="AB137">
        <f t="shared" si="50"/>
        <v>0.22161831475872407</v>
      </c>
      <c r="AC137">
        <f t="shared" si="51"/>
        <v>3.9054530819752786</v>
      </c>
      <c r="AF137">
        <f t="shared" si="45"/>
        <v>2</v>
      </c>
      <c r="AG137">
        <v>124</v>
      </c>
      <c r="AH137">
        <f t="shared" si="52"/>
        <v>4.0285418602628749</v>
      </c>
      <c r="AI137">
        <f t="shared" si="53"/>
        <v>0.22161831475872407</v>
      </c>
      <c r="AJ137">
        <f t="shared" si="54"/>
        <v>3.8986418512122492</v>
      </c>
    </row>
    <row r="138" spans="1:36" x14ac:dyDescent="0.3">
      <c r="A138">
        <v>137</v>
      </c>
      <c r="B138">
        <v>6.3</v>
      </c>
      <c r="C138">
        <v>3.4</v>
      </c>
      <c r="D138">
        <v>5.6</v>
      </c>
      <c r="E138">
        <v>2.4</v>
      </c>
      <c r="J138">
        <f t="shared" si="39"/>
        <v>2</v>
      </c>
      <c r="K138">
        <v>125</v>
      </c>
      <c r="L138">
        <f t="shared" si="40"/>
        <v>4.6893496350773418</v>
      </c>
      <c r="M138">
        <f t="shared" si="41"/>
        <v>1.4662878298615187</v>
      </c>
      <c r="N138">
        <f t="shared" si="42"/>
        <v>4.5956501172304236</v>
      </c>
      <c r="R138">
        <f t="shared" si="43"/>
        <v>2</v>
      </c>
      <c r="S138">
        <v>125</v>
      </c>
      <c r="T138">
        <f t="shared" si="46"/>
        <v>4.9341992576353855</v>
      </c>
      <c r="U138">
        <f t="shared" si="47"/>
        <v>1.0662040816658134</v>
      </c>
      <c r="V138">
        <f t="shared" si="48"/>
        <v>4.8774713239600214</v>
      </c>
      <c r="Y138">
        <f t="shared" si="44"/>
        <v>2</v>
      </c>
      <c r="Z138">
        <v>125</v>
      </c>
      <c r="AA138">
        <f t="shared" si="49"/>
        <v>4.8507170603942669</v>
      </c>
      <c r="AB138">
        <f t="shared" si="50"/>
        <v>1.0211885318797322</v>
      </c>
      <c r="AC138">
        <f t="shared" si="51"/>
        <v>4.8354043475268567</v>
      </c>
      <c r="AF138">
        <f t="shared" si="45"/>
        <v>2</v>
      </c>
      <c r="AG138">
        <v>125</v>
      </c>
      <c r="AH138">
        <f t="shared" si="52"/>
        <v>4.8531663472380933</v>
      </c>
      <c r="AI138">
        <f t="shared" si="53"/>
        <v>1.0211885318797322</v>
      </c>
      <c r="AJ138">
        <f t="shared" si="54"/>
        <v>4.8324409160485962</v>
      </c>
    </row>
    <row r="139" spans="1:36" x14ac:dyDescent="0.3">
      <c r="A139">
        <v>138</v>
      </c>
      <c r="B139">
        <v>6.4</v>
      </c>
      <c r="C139">
        <v>3.1</v>
      </c>
      <c r="D139">
        <v>5.5</v>
      </c>
      <c r="E139">
        <v>1.8</v>
      </c>
      <c r="J139">
        <f t="shared" si="39"/>
        <v>2</v>
      </c>
      <c r="K139">
        <v>126</v>
      </c>
      <c r="L139">
        <f t="shared" si="40"/>
        <v>5.0724747411889597</v>
      </c>
      <c r="M139">
        <f t="shared" si="41"/>
        <v>1.8357559750685826</v>
      </c>
      <c r="N139">
        <f t="shared" si="42"/>
        <v>4.9598387070548977</v>
      </c>
      <c r="R139">
        <f t="shared" si="43"/>
        <v>2</v>
      </c>
      <c r="S139">
        <v>126</v>
      </c>
      <c r="T139">
        <f t="shared" si="46"/>
        <v>5.2853962219629755</v>
      </c>
      <c r="U139">
        <f t="shared" si="47"/>
        <v>1.4601865220287356</v>
      </c>
      <c r="V139">
        <f t="shared" si="48"/>
        <v>5.2303559217109168</v>
      </c>
      <c r="Y139">
        <f t="shared" si="44"/>
        <v>2</v>
      </c>
      <c r="Z139">
        <v>126</v>
      </c>
      <c r="AA139">
        <f t="shared" si="49"/>
        <v>5.190978327829928</v>
      </c>
      <c r="AB139">
        <f t="shared" si="50"/>
        <v>1.4147023427822585</v>
      </c>
      <c r="AC139">
        <f t="shared" si="51"/>
        <v>5.2003151886423664</v>
      </c>
      <c r="AF139">
        <f t="shared" si="45"/>
        <v>2</v>
      </c>
      <c r="AG139">
        <v>126</v>
      </c>
      <c r="AH139">
        <f t="shared" si="52"/>
        <v>5.1937891578486859</v>
      </c>
      <c r="AI139">
        <f t="shared" si="53"/>
        <v>1.4147023427822585</v>
      </c>
      <c r="AJ139">
        <f t="shared" si="54"/>
        <v>5.1988335059400788</v>
      </c>
    </row>
    <row r="140" spans="1:36" x14ac:dyDescent="0.3">
      <c r="A140">
        <v>139</v>
      </c>
      <c r="B140">
        <v>6</v>
      </c>
      <c r="C140">
        <v>3</v>
      </c>
      <c r="D140">
        <v>4.8</v>
      </c>
      <c r="E140">
        <v>1.8</v>
      </c>
      <c r="J140">
        <f t="shared" si="39"/>
        <v>2</v>
      </c>
      <c r="K140">
        <v>127</v>
      </c>
      <c r="L140">
        <f t="shared" si="40"/>
        <v>3.6891733491393435</v>
      </c>
      <c r="M140">
        <f t="shared" si="41"/>
        <v>0.50000000000000033</v>
      </c>
      <c r="N140">
        <f t="shared" si="42"/>
        <v>3.5721142198983502</v>
      </c>
      <c r="R140">
        <f t="shared" si="43"/>
        <v>2</v>
      </c>
      <c r="S140">
        <v>127</v>
      </c>
      <c r="T140">
        <f t="shared" si="46"/>
        <v>3.9688508235387396</v>
      </c>
      <c r="U140">
        <f t="shared" si="47"/>
        <v>0.20206817612193412</v>
      </c>
      <c r="V140">
        <f t="shared" si="48"/>
        <v>3.8380224297448717</v>
      </c>
      <c r="Y140">
        <f t="shared" si="44"/>
        <v>2</v>
      </c>
      <c r="Z140">
        <v>127</v>
      </c>
      <c r="AA140">
        <f t="shared" si="49"/>
        <v>3.8955174239117456</v>
      </c>
      <c r="AB140">
        <f t="shared" si="50"/>
        <v>0.23184877117256628</v>
      </c>
      <c r="AC140">
        <f t="shared" si="51"/>
        <v>3.7757297578192257</v>
      </c>
      <c r="AF140">
        <f t="shared" si="45"/>
        <v>2</v>
      </c>
      <c r="AG140">
        <v>127</v>
      </c>
      <c r="AH140">
        <f t="shared" si="52"/>
        <v>3.8938557347253151</v>
      </c>
      <c r="AI140">
        <f t="shared" si="53"/>
        <v>0.23184877117256628</v>
      </c>
      <c r="AJ140">
        <f t="shared" si="54"/>
        <v>3.7691287270331784</v>
      </c>
    </row>
    <row r="141" spans="1:36" x14ac:dyDescent="0.3">
      <c r="A141">
        <v>140</v>
      </c>
      <c r="B141">
        <v>6.9</v>
      </c>
      <c r="C141">
        <v>3.1</v>
      </c>
      <c r="D141">
        <v>5.4</v>
      </c>
      <c r="E141">
        <v>2.1</v>
      </c>
      <c r="J141">
        <f t="shared" si="39"/>
        <v>2</v>
      </c>
      <c r="K141">
        <v>128</v>
      </c>
      <c r="L141">
        <f t="shared" si="40"/>
        <v>3.7134889255254286</v>
      </c>
      <c r="M141">
        <f t="shared" si="41"/>
        <v>0.50000000000000056</v>
      </c>
      <c r="N141">
        <f t="shared" si="42"/>
        <v>3.6083237105337433</v>
      </c>
      <c r="R141">
        <f t="shared" si="43"/>
        <v>2</v>
      </c>
      <c r="S141">
        <v>128</v>
      </c>
      <c r="T141">
        <f t="shared" si="46"/>
        <v>3.9881591271087089</v>
      </c>
      <c r="U141">
        <f t="shared" si="47"/>
        <v>0.24540881645773119</v>
      </c>
      <c r="V141">
        <f t="shared" si="48"/>
        <v>3.8774416955331792</v>
      </c>
      <c r="Y141">
        <f t="shared" si="44"/>
        <v>2</v>
      </c>
      <c r="Z141">
        <v>128</v>
      </c>
      <c r="AA141">
        <f t="shared" si="49"/>
        <v>3.9174297696321245</v>
      </c>
      <c r="AB141">
        <f t="shared" si="50"/>
        <v>0.25993900377573143</v>
      </c>
      <c r="AC141">
        <f t="shared" si="51"/>
        <v>3.8157183639064689</v>
      </c>
      <c r="AF141">
        <f t="shared" si="45"/>
        <v>2</v>
      </c>
      <c r="AG141">
        <v>128</v>
      </c>
      <c r="AH141">
        <f t="shared" si="52"/>
        <v>3.9165226310963992</v>
      </c>
      <c r="AI141">
        <f t="shared" si="53"/>
        <v>0.25993900377573143</v>
      </c>
      <c r="AJ141">
        <f t="shared" si="54"/>
        <v>3.8097275058249318</v>
      </c>
    </row>
    <row r="142" spans="1:36" x14ac:dyDescent="0.3">
      <c r="A142">
        <v>141</v>
      </c>
      <c r="B142">
        <v>6.7</v>
      </c>
      <c r="C142">
        <v>3.1</v>
      </c>
      <c r="D142">
        <v>5.6</v>
      </c>
      <c r="E142">
        <v>2.4</v>
      </c>
      <c r="J142">
        <f t="shared" si="39"/>
        <v>2</v>
      </c>
      <c r="K142">
        <v>129</v>
      </c>
      <c r="L142">
        <f t="shared" si="40"/>
        <v>4.5497252664309302</v>
      </c>
      <c r="M142">
        <f t="shared" si="41"/>
        <v>1.2727922061357859</v>
      </c>
      <c r="N142">
        <f t="shared" si="42"/>
        <v>4.4395945760846232</v>
      </c>
      <c r="R142">
        <f t="shared" si="43"/>
        <v>2</v>
      </c>
      <c r="S142">
        <v>129</v>
      </c>
      <c r="T142">
        <f t="shared" ref="T142:T163" si="55">SQRT( ((VLOOKUP(S142,$A$2:$E$151,2,FALSE)-VLOOKUP(1,$R$4:$V$6,2,FALSE)) ^2) + ((VLOOKUP(S142,$A$2:$E$151,3,FALSE)-VLOOKUP(1,$R$4:$V$6,3,FALSE))^2) + ((VLOOKUP(S142,$A$2:$E$151,4,FALSE)-VLOOKUP(1,$R$4:$V$6,4,FALSE))^2) + ((VLOOKUP(S142,$A$2:$E$151,5,FALSE)-VLOOKUP(1,$R$4:$V$6,5,FALSE))^2))</f>
        <v>4.824836741981728</v>
      </c>
      <c r="U142">
        <f t="shared" ref="U142:U163" si="56">SQRT( ((VLOOKUP(S142,$A$2:$E$151,2,FALSE)-VLOOKUP(2,$R$4:$V$6,2,FALSE)) ^2) + ((VLOOKUP(S142,$A$2:$E$151,3,FALSE)-VLOOKUP(2,$R$4:$V$6,3,FALSE))^2) + ((VLOOKUP(S142,$A$2:$E$151,4,FALSE)-VLOOKUP(2,$R$4:$V$6,4,FALSE))^2) + ((VLOOKUP(S142,$A$2:$E$151,5,FALSE)-VLOOKUP(2,$R$4:$V$6,5,FALSE))^2))</f>
        <v>0.80736710907204123</v>
      </c>
      <c r="V142">
        <f t="shared" ref="V142:V163" si="57">SQRT( ((VLOOKUP(S142,$A$2:$E$151,2,FALSE)-VLOOKUP(3,$R$4:$V$6,2,FALSE)) ^2) + ((VLOOKUP(S142,$A$2:$E$151,3,FALSE)-VLOOKUP(3,$R$4:$V$6,3,FALSE))^2) + ((VLOOKUP(S142,$A$2:$E$151,4,FALSE)-VLOOKUP(3,$R$4:$V$6,4,FALSE))^2) + ((VLOOKUP(S142,$A$2:$E$151,5,FALSE)-VLOOKUP(3,$R$4:$V$6,5,FALSE))^2))</f>
        <v>4.7055802125499859</v>
      </c>
      <c r="Y142">
        <f t="shared" si="44"/>
        <v>2</v>
      </c>
      <c r="Z142">
        <v>129</v>
      </c>
      <c r="AA142">
        <f t="shared" ref="AA142:AA163" si="58">SQRT( ((VLOOKUP(S142,$A$2:$E$151,2,FALSE)-VLOOKUP(1,$Y$4:$AC$6,2,FALSE)) ^2) + ((VLOOKUP(S142,$A$2:$E$151,3,FALSE)-VLOOKUP(1,$Y$4:$AC$6,3,FALSE))^2) + ((VLOOKUP(S142,$A$2:$E$151,4,FALSE)-VLOOKUP(1,$Y$4:$AC$6,4,FALSE))^2) + ((VLOOKUP(S142,$A$2:$E$151,5,FALSE)-VLOOKUP(1,$Y$4:$AC$6,5,FALSE))^2))</f>
        <v>4.7511952180477701</v>
      </c>
      <c r="AB142">
        <f t="shared" ref="AB142:AB163" si="59">SQRT( ((VLOOKUP(S142,$A$2:$E$151,2,FALSE)-VLOOKUP(2,$Y$4:$AC$6,2,FALSE)) ^2) + ((VLOOKUP(S142,$A$2:$E$151,3,FALSE)-VLOOKUP(2,$Y$4:$AC$6,3,FALSE))^2) + ((VLOOKUP(S142,$A$2:$E$151,4,FALSE)-VLOOKUP(2,$Y$4:$AC$6,4,FALSE))^2) + ((VLOOKUP(S142,$A$2:$E$151,5,FALSE)-VLOOKUP(2,$Y$4:$AC$6,5,FALSE))^2))</f>
        <v>0.76928219127159747</v>
      </c>
      <c r="AC142">
        <f t="shared" ref="AC142:AC163" si="60">SQRT( ((VLOOKUP(S142,$A$2:$E$151,2,FALSE)-VLOOKUP(3,$Y$4:$AC$6,2,FALSE)) ^2) + ((VLOOKUP(S142,$A$2:$E$151,3,FALSE)-VLOOKUP(3,$Y$4:$AC$6,3,FALSE))^2) + ((VLOOKUP(S142,$A$2:$E$151,4,FALSE)-VLOOKUP(3,$Y$4:$AC$6,4,FALSE))^2) + ((VLOOKUP(S142,$A$2:$E$151,5,FALSE)-VLOOKUP(3,$Y$4:$AC$6,5,FALSE))^2))</f>
        <v>4.6408580861205184</v>
      </c>
      <c r="AF142">
        <f t="shared" si="45"/>
        <v>2</v>
      </c>
      <c r="AG142">
        <v>129</v>
      </c>
      <c r="AH142">
        <f t="shared" ref="AH142:AH163" si="61">SQRT( ((VLOOKUP(S142,$A$2:$E$151,2,FALSE)-VLOOKUP(1,$AF$4:$AJ$6,2,FALSE)) ^2) + ((VLOOKUP(S142,$A$2:$E$151,3,FALSE)-VLOOKUP(1,$AF$4:$AJ$6,3,FALSE))^2) + ((VLOOKUP(S142,$A$2:$E$151,4,FALSE)-VLOOKUP(1,$AF$4:$AJ$6,4,FALSE))^2) + ((VLOOKUP(S142,$A$2:$E$151,5,FALSE)-VLOOKUP(1,$AF$4:$AJ$6,5,FALSE))^2))</f>
        <v>4.7503880427736958</v>
      </c>
      <c r="AI142">
        <f t="shared" ref="AI142:AI163" si="62">SQRT( ((VLOOKUP(S142,$A$2:$E$151,2,FALSE)-VLOOKUP(2,$AF$4:$AJ$6,2,FALSE)) ^2) + ((VLOOKUP(S142,$A$2:$E$151,3,FALSE)-VLOOKUP(2,$AF$4:$AJ$6,3,FALSE))^2) + ((VLOOKUP(S142,$A$2:$E$151,4,FALSE)-VLOOKUP(2,$AF$4:$AJ$6,4,FALSE))^2) + ((VLOOKUP(S142,$A$2:$E$151,5,FALSE)-VLOOKUP(2,$AF$4:$AJ$6,5,FALSE))^2))</f>
        <v>0.76928219127159747</v>
      </c>
      <c r="AJ142">
        <f t="shared" ref="AJ142:AJ163" si="63">SQRT( ((VLOOKUP(S142,$A$2:$E$151,2,FALSE)-VLOOKUP(3,$AF$4:$AJ$6,2,FALSE)) ^2) + ((VLOOKUP(S142,$A$2:$E$151,3,FALSE)-VLOOKUP(3,$AF$4:$AJ$6,3,FALSE))^2) + ((VLOOKUP(S142,$A$2:$E$151,4,FALSE)-VLOOKUP(3,$AF$4:$AJ$6,4,FALSE))^2) + ((VLOOKUP(S142,$A$2:$E$151,5,FALSE)-VLOOKUP(3,$AF$4:$AJ$6,5,FALSE))^2))</f>
        <v>4.6339243021298726</v>
      </c>
    </row>
    <row r="143" spans="1:36" x14ac:dyDescent="0.3">
      <c r="A143">
        <v>142</v>
      </c>
      <c r="B143">
        <v>6.9</v>
      </c>
      <c r="C143">
        <v>3.1</v>
      </c>
      <c r="D143">
        <v>5.0999999999999996</v>
      </c>
      <c r="E143">
        <v>2.2999999999999998</v>
      </c>
      <c r="J143">
        <f t="shared" ref="J143:J163" si="64">MATCH(MIN(L143:N143),L143:N143,0)</f>
        <v>2</v>
      </c>
      <c r="K143">
        <v>130</v>
      </c>
      <c r="L143">
        <f t="shared" ref="L143:L163" si="65">SQRT( ((VLOOKUP(K143,$A$2:$E$151,2,FALSE)-VLOOKUP(1,$J$4:$O$6,3,FALSE)) ^2) + ((VLOOKUP(K143,$A$2:$E$151,3,FALSE)-VLOOKUP(1,$J$4:$O$6,4,FALSE))^2) + ((VLOOKUP(K143,$A$2:$E$151,4,FALSE)-VLOOKUP(1,$J$4:$O$6,5,FALSE))^2) + ((VLOOKUP(K143,$A$2:$E$151,5,FALSE)-VLOOKUP(1,$J$4:$O$6,6,FALSE))^2))</f>
        <v>4.871344783527439</v>
      </c>
      <c r="M143">
        <f t="shared" ref="M143:M163" si="66">SQRT( ((VLOOKUP(K143,$A$2:$E$151,2,FALSE)-VLOOKUP(2,$J$4:$O$6,3,FALSE)) ^2) + ((VLOOKUP(K143,$A$2:$E$151,3,FALSE)-VLOOKUP(2,$J$4:$O$6,4,FALSE))^2) + ((VLOOKUP(K143,$A$2:$E$151,4,FALSE)-VLOOKUP(2,$J$4:$O$6,5,FALSE))^2) + ((VLOOKUP(K143,$A$2:$E$151,5,FALSE)-VLOOKUP(2,$J$4:$O$6,6,FALSE))^2))</f>
        <v>1.6401219466856729</v>
      </c>
      <c r="N143">
        <f t="shared" ref="N143:N163" si="67">SQRT( ((VLOOKUP(K143,$A$2:$E$151,2,FALSE)-VLOOKUP(3,$J$4:$O$6,3,FALSE)) ^2) + ((VLOOKUP(K143,$A$2:$E$151,3,FALSE)-VLOOKUP(3,$J$4:$O$6,4,FALSE))^2) + ((VLOOKUP(K143,$A$2:$E$151,4,FALSE)-VLOOKUP(3,$J$4:$O$6,5,FALSE))^2) + ((VLOOKUP(K143,$A$2:$E$151,5,FALSE)-VLOOKUP(3,$J$4:$O$6,6,FALSE))^2))</f>
        <v>4.7455242070818695</v>
      </c>
      <c r="R143">
        <f t="shared" ref="R143:R163" si="68">MATCH(MIN(T143:V143),T143:V143,0)</f>
        <v>2</v>
      </c>
      <c r="S143">
        <v>130</v>
      </c>
      <c r="T143">
        <f t="shared" si="55"/>
        <v>5.0807081240042038</v>
      </c>
      <c r="U143">
        <f t="shared" si="56"/>
        <v>1.2826831223048381</v>
      </c>
      <c r="V143">
        <f t="shared" si="57"/>
        <v>5.0072432671822504</v>
      </c>
      <c r="Y143">
        <f t="shared" ref="Y143:Y163" si="69">MATCH(MIN(AA143:AC143),AA143:AC143,0)</f>
        <v>2</v>
      </c>
      <c r="Z143">
        <v>130</v>
      </c>
      <c r="AA143">
        <f t="shared" si="58"/>
        <v>4.9846821363051825</v>
      </c>
      <c r="AB143">
        <f t="shared" si="59"/>
        <v>1.2401119159311531</v>
      </c>
      <c r="AC143">
        <f t="shared" si="60"/>
        <v>4.9768456221726201</v>
      </c>
      <c r="AF143">
        <f t="shared" ref="AF143:AF163" si="70">MATCH(MIN(AH143:AJ143),AH143:AJ143,0)</f>
        <v>2</v>
      </c>
      <c r="AG143">
        <v>130</v>
      </c>
      <c r="AH143">
        <f t="shared" si="61"/>
        <v>4.9865635648768105</v>
      </c>
      <c r="AI143">
        <f t="shared" si="62"/>
        <v>1.2401119159311531</v>
      </c>
      <c r="AJ143">
        <f t="shared" si="63"/>
        <v>4.9750323361323119</v>
      </c>
    </row>
    <row r="144" spans="1:36" x14ac:dyDescent="0.3">
      <c r="A144">
        <v>143</v>
      </c>
      <c r="B144">
        <v>5.8</v>
      </c>
      <c r="C144">
        <v>2.7</v>
      </c>
      <c r="D144">
        <v>5.0999999999999996</v>
      </c>
      <c r="E144">
        <v>1.9</v>
      </c>
      <c r="J144">
        <f t="shared" si="64"/>
        <v>2</v>
      </c>
      <c r="K144">
        <v>131</v>
      </c>
      <c r="L144">
        <f t="shared" si="65"/>
        <v>5.309425580983314</v>
      </c>
      <c r="M144">
        <f t="shared" si="66"/>
        <v>2.056696380120314</v>
      </c>
      <c r="N144">
        <f t="shared" si="67"/>
        <v>5.1826634079399749</v>
      </c>
      <c r="R144">
        <f t="shared" si="68"/>
        <v>2</v>
      </c>
      <c r="S144">
        <v>131</v>
      </c>
      <c r="T144">
        <f t="shared" si="55"/>
        <v>5.5333661089672859</v>
      </c>
      <c r="U144">
        <f t="shared" si="56"/>
        <v>1.6437279728748746</v>
      </c>
      <c r="V144">
        <f t="shared" si="57"/>
        <v>5.4471823433376594</v>
      </c>
      <c r="Y144">
        <f t="shared" si="69"/>
        <v>2</v>
      </c>
      <c r="Z144">
        <v>131</v>
      </c>
      <c r="AA144">
        <f t="shared" si="58"/>
        <v>5.437706869628042</v>
      </c>
      <c r="AB144">
        <f t="shared" si="59"/>
        <v>1.5997877556111957</v>
      </c>
      <c r="AC144">
        <f t="shared" si="60"/>
        <v>5.411930556366995</v>
      </c>
      <c r="AF144">
        <f t="shared" si="70"/>
        <v>2</v>
      </c>
      <c r="AG144">
        <v>131</v>
      </c>
      <c r="AH144">
        <f t="shared" si="61"/>
        <v>5.4392845289207781</v>
      </c>
      <c r="AI144">
        <f t="shared" si="62"/>
        <v>1.5997877556111957</v>
      </c>
      <c r="AJ144">
        <f t="shared" si="63"/>
        <v>5.4089833232980098</v>
      </c>
    </row>
    <row r="145" spans="1:36" x14ac:dyDescent="0.3">
      <c r="A145">
        <v>144</v>
      </c>
      <c r="B145">
        <v>6.8</v>
      </c>
      <c r="C145">
        <v>3.2</v>
      </c>
      <c r="D145">
        <v>5.9</v>
      </c>
      <c r="E145">
        <v>2.2999999999999998</v>
      </c>
      <c r="J145">
        <f t="shared" si="64"/>
        <v>2</v>
      </c>
      <c r="K145">
        <v>132</v>
      </c>
      <c r="L145">
        <f t="shared" si="65"/>
        <v>5.7879184513951136</v>
      </c>
      <c r="M145">
        <f t="shared" si="66"/>
        <v>2.7349588662354694</v>
      </c>
      <c r="N145">
        <f t="shared" si="67"/>
        <v>5.6947344099615398</v>
      </c>
      <c r="R145">
        <f t="shared" si="68"/>
        <v>2</v>
      </c>
      <c r="S145">
        <v>132</v>
      </c>
      <c r="T145">
        <f t="shared" si="55"/>
        <v>5.9667986349811759</v>
      </c>
      <c r="U145">
        <f t="shared" si="56"/>
        <v>2.4031383589056352</v>
      </c>
      <c r="V145">
        <f t="shared" si="57"/>
        <v>5.9803473228784307</v>
      </c>
      <c r="Y145">
        <f t="shared" si="69"/>
        <v>2</v>
      </c>
      <c r="Z145">
        <v>132</v>
      </c>
      <c r="AA145">
        <f t="shared" si="58"/>
        <v>5.861011516794691</v>
      </c>
      <c r="AB145">
        <f t="shared" si="59"/>
        <v>2.3581053982358542</v>
      </c>
      <c r="AC145">
        <f t="shared" si="60"/>
        <v>5.9761185017483367</v>
      </c>
      <c r="AF145">
        <f t="shared" si="70"/>
        <v>2</v>
      </c>
      <c r="AG145">
        <v>132</v>
      </c>
      <c r="AH145">
        <f t="shared" si="61"/>
        <v>5.8676357691910521</v>
      </c>
      <c r="AI145">
        <f t="shared" si="62"/>
        <v>2.3581053982358542</v>
      </c>
      <c r="AJ145">
        <f t="shared" si="63"/>
        <v>5.9787592467147839</v>
      </c>
    </row>
    <row r="146" spans="1:36" x14ac:dyDescent="0.3">
      <c r="A146">
        <v>145</v>
      </c>
      <c r="B146">
        <v>6.7</v>
      </c>
      <c r="C146">
        <v>3.3</v>
      </c>
      <c r="D146">
        <v>5.7</v>
      </c>
      <c r="E146">
        <v>2.5</v>
      </c>
      <c r="J146">
        <f t="shared" si="64"/>
        <v>2</v>
      </c>
      <c r="K146">
        <v>133</v>
      </c>
      <c r="L146">
        <f t="shared" si="65"/>
        <v>4.5836666545463354</v>
      </c>
      <c r="M146">
        <f t="shared" si="66"/>
        <v>1.3304134695650074</v>
      </c>
      <c r="N146">
        <f t="shared" si="67"/>
        <v>4.4766058571198784</v>
      </c>
      <c r="R146">
        <f t="shared" si="68"/>
        <v>2</v>
      </c>
      <c r="S146">
        <v>133</v>
      </c>
      <c r="T146">
        <f t="shared" si="55"/>
        <v>4.8636830923838463</v>
      </c>
      <c r="U146">
        <f t="shared" si="56"/>
        <v>0.86341068585448322</v>
      </c>
      <c r="V146">
        <f t="shared" si="57"/>
        <v>4.7456043870945388</v>
      </c>
      <c r="Y146">
        <f t="shared" si="69"/>
        <v>2</v>
      </c>
      <c r="Z146">
        <v>133</v>
      </c>
      <c r="AA146">
        <f t="shared" si="58"/>
        <v>4.7905590487958705</v>
      </c>
      <c r="AB146">
        <f t="shared" si="59"/>
        <v>0.82620810458120775</v>
      </c>
      <c r="AC146">
        <f t="shared" si="60"/>
        <v>4.6803990432527893</v>
      </c>
      <c r="AF146">
        <f t="shared" si="70"/>
        <v>2</v>
      </c>
      <c r="AG146">
        <v>133</v>
      </c>
      <c r="AH146">
        <f t="shared" si="61"/>
        <v>4.7898698545570078</v>
      </c>
      <c r="AI146">
        <f t="shared" si="62"/>
        <v>0.82620810458120775</v>
      </c>
      <c r="AJ146">
        <f t="shared" si="63"/>
        <v>4.6733475705101268</v>
      </c>
    </row>
    <row r="147" spans="1:36" x14ac:dyDescent="0.3">
      <c r="A147">
        <v>146</v>
      </c>
      <c r="B147">
        <v>6.7</v>
      </c>
      <c r="C147">
        <v>3</v>
      </c>
      <c r="D147">
        <v>5.2</v>
      </c>
      <c r="E147">
        <v>2.2999999999999998</v>
      </c>
      <c r="J147">
        <f t="shared" si="64"/>
        <v>2</v>
      </c>
      <c r="K147">
        <v>134</v>
      </c>
      <c r="L147">
        <f t="shared" si="65"/>
        <v>3.9038442591886264</v>
      </c>
      <c r="M147">
        <f t="shared" si="66"/>
        <v>0.58309518948453021</v>
      </c>
      <c r="N147">
        <f t="shared" si="67"/>
        <v>3.7749172176353745</v>
      </c>
      <c r="R147">
        <f t="shared" si="68"/>
        <v>2</v>
      </c>
      <c r="S147">
        <v>134</v>
      </c>
      <c r="T147">
        <f t="shared" si="55"/>
        <v>4.1553858310581315</v>
      </c>
      <c r="U147">
        <f t="shared" si="56"/>
        <v>0.26461947583872913</v>
      </c>
      <c r="V147">
        <f t="shared" si="57"/>
        <v>4.0252310662547028</v>
      </c>
      <c r="Y147">
        <f t="shared" si="69"/>
        <v>2</v>
      </c>
      <c r="Z147">
        <v>134</v>
      </c>
      <c r="AA147">
        <f t="shared" si="58"/>
        <v>4.0789528067875453</v>
      </c>
      <c r="AB147">
        <f t="shared" si="59"/>
        <v>0.2565457237303555</v>
      </c>
      <c r="AC147">
        <f t="shared" si="60"/>
        <v>3.9657092038872337</v>
      </c>
      <c r="AF147">
        <f t="shared" si="70"/>
        <v>2</v>
      </c>
      <c r="AG147">
        <v>134</v>
      </c>
      <c r="AH147">
        <f t="shared" si="61"/>
        <v>4.0771587648709895</v>
      </c>
      <c r="AI147">
        <f t="shared" si="62"/>
        <v>0.2565457237303555</v>
      </c>
      <c r="AJ147">
        <f t="shared" si="63"/>
        <v>3.9597232585148761</v>
      </c>
    </row>
    <row r="148" spans="1:36" x14ac:dyDescent="0.3">
      <c r="A148">
        <v>147</v>
      </c>
      <c r="B148">
        <v>6.3</v>
      </c>
      <c r="C148">
        <v>2.5</v>
      </c>
      <c r="D148">
        <v>5</v>
      </c>
      <c r="E148">
        <v>1.9</v>
      </c>
      <c r="J148">
        <f t="shared" si="64"/>
        <v>2</v>
      </c>
      <c r="K148">
        <v>135</v>
      </c>
      <c r="L148">
        <f t="shared" si="65"/>
        <v>4.3197222132910351</v>
      </c>
      <c r="M148">
        <f t="shared" si="66"/>
        <v>1.0770329614269007</v>
      </c>
      <c r="N148">
        <f t="shared" si="67"/>
        <v>4.1844951905815346</v>
      </c>
      <c r="R148">
        <f t="shared" si="68"/>
        <v>2</v>
      </c>
      <c r="S148">
        <v>135</v>
      </c>
      <c r="T148">
        <f t="shared" si="55"/>
        <v>4.5729396299868341</v>
      </c>
      <c r="U148">
        <f t="shared" si="56"/>
        <v>0.80058263652308514</v>
      </c>
      <c r="V148">
        <f t="shared" si="57"/>
        <v>4.4119433085015523</v>
      </c>
      <c r="Y148">
        <f t="shared" si="69"/>
        <v>2</v>
      </c>
      <c r="Z148">
        <v>135</v>
      </c>
      <c r="AA148">
        <f t="shared" si="58"/>
        <v>4.5064682402076235</v>
      </c>
      <c r="AB148">
        <f t="shared" si="59"/>
        <v>0.78821293182115748</v>
      </c>
      <c r="AC148">
        <f t="shared" si="60"/>
        <v>4.3343799429440786</v>
      </c>
      <c r="AF148">
        <f t="shared" si="70"/>
        <v>2</v>
      </c>
      <c r="AG148">
        <v>135</v>
      </c>
      <c r="AH148">
        <f t="shared" si="61"/>
        <v>4.502785298658619</v>
      </c>
      <c r="AI148">
        <f t="shared" si="62"/>
        <v>0.78821293182115748</v>
      </c>
      <c r="AJ148">
        <f t="shared" si="63"/>
        <v>4.3257041018002331</v>
      </c>
    </row>
    <row r="149" spans="1:36" x14ac:dyDescent="0.3">
      <c r="A149">
        <v>148</v>
      </c>
      <c r="B149">
        <v>6.5</v>
      </c>
      <c r="C149">
        <v>3</v>
      </c>
      <c r="D149">
        <v>5.2</v>
      </c>
      <c r="E149">
        <v>2</v>
      </c>
      <c r="J149">
        <f t="shared" si="64"/>
        <v>2</v>
      </c>
      <c r="K149">
        <v>136</v>
      </c>
      <c r="L149">
        <f t="shared" si="65"/>
        <v>5.5389529696504916</v>
      </c>
      <c r="M149">
        <f t="shared" si="66"/>
        <v>2.3706539182259401</v>
      </c>
      <c r="N149">
        <f t="shared" si="67"/>
        <v>5.4267854204860537</v>
      </c>
      <c r="R149">
        <f t="shared" si="68"/>
        <v>2</v>
      </c>
      <c r="S149">
        <v>136</v>
      </c>
      <c r="T149">
        <f t="shared" si="55"/>
        <v>5.7650951695570107</v>
      </c>
      <c r="U149">
        <f t="shared" si="56"/>
        <v>1.9523938252338702</v>
      </c>
      <c r="V149">
        <f t="shared" si="57"/>
        <v>5.7091338462741437</v>
      </c>
      <c r="Y149">
        <f t="shared" si="69"/>
        <v>2</v>
      </c>
      <c r="Z149">
        <v>136</v>
      </c>
      <c r="AA149">
        <f t="shared" si="58"/>
        <v>5.6645790664443902</v>
      </c>
      <c r="AB149">
        <f t="shared" si="59"/>
        <v>1.9071869599273452</v>
      </c>
      <c r="AC149">
        <f t="shared" si="60"/>
        <v>5.684539765622084</v>
      </c>
      <c r="AF149">
        <f t="shared" si="70"/>
        <v>2</v>
      </c>
      <c r="AG149">
        <v>136</v>
      </c>
      <c r="AH149">
        <f t="shared" si="61"/>
        <v>5.6680620407391489</v>
      </c>
      <c r="AI149">
        <f t="shared" si="62"/>
        <v>1.9071869599273452</v>
      </c>
      <c r="AJ149">
        <f t="shared" si="63"/>
        <v>5.683121485810875</v>
      </c>
    </row>
    <row r="150" spans="1:36" x14ac:dyDescent="0.3">
      <c r="A150">
        <v>149</v>
      </c>
      <c r="B150">
        <v>6.2</v>
      </c>
      <c r="C150">
        <v>3.4</v>
      </c>
      <c r="D150">
        <v>5.4</v>
      </c>
      <c r="E150">
        <v>2.2999999999999998</v>
      </c>
      <c r="J150">
        <f t="shared" si="64"/>
        <v>2</v>
      </c>
      <c r="K150">
        <v>137</v>
      </c>
      <c r="L150">
        <f t="shared" si="65"/>
        <v>4.5760244754590191</v>
      </c>
      <c r="M150">
        <f t="shared" si="66"/>
        <v>1.4832396974191326</v>
      </c>
      <c r="N150">
        <f t="shared" si="67"/>
        <v>4.5022216737961713</v>
      </c>
      <c r="R150">
        <f t="shared" si="68"/>
        <v>2</v>
      </c>
      <c r="S150">
        <v>137</v>
      </c>
      <c r="T150">
        <f t="shared" si="55"/>
        <v>4.8473942902304401</v>
      </c>
      <c r="U150">
        <f t="shared" si="56"/>
        <v>1.1165075564271025</v>
      </c>
      <c r="V150">
        <f t="shared" si="57"/>
        <v>4.7904073290401179</v>
      </c>
      <c r="Y150">
        <f t="shared" si="69"/>
        <v>2</v>
      </c>
      <c r="Z150">
        <v>137</v>
      </c>
      <c r="AA150">
        <f t="shared" si="58"/>
        <v>4.7755477172780925</v>
      </c>
      <c r="AB150">
        <f t="shared" si="59"/>
        <v>1.081923276579984</v>
      </c>
      <c r="AC150">
        <f t="shared" si="60"/>
        <v>4.7364535622065134</v>
      </c>
      <c r="AF150">
        <f t="shared" si="70"/>
        <v>2</v>
      </c>
      <c r="AG150">
        <v>137</v>
      </c>
      <c r="AH150">
        <f t="shared" si="61"/>
        <v>4.7776758530615382</v>
      </c>
      <c r="AI150">
        <f t="shared" si="62"/>
        <v>1.081923276579984</v>
      </c>
      <c r="AJ150">
        <f t="shared" si="63"/>
        <v>4.731988585820063</v>
      </c>
    </row>
    <row r="151" spans="1:36" x14ac:dyDescent="0.3">
      <c r="A151">
        <v>150</v>
      </c>
      <c r="B151">
        <v>5.9</v>
      </c>
      <c r="C151">
        <v>3</v>
      </c>
      <c r="D151">
        <v>5.0999999999999996</v>
      </c>
      <c r="E151">
        <v>1.8</v>
      </c>
      <c r="J151">
        <f t="shared" si="64"/>
        <v>2</v>
      </c>
      <c r="K151">
        <v>138</v>
      </c>
      <c r="L151">
        <f t="shared" si="65"/>
        <v>4.3324358044868942</v>
      </c>
      <c r="M151">
        <f t="shared" si="66"/>
        <v>1.0344080432788607</v>
      </c>
      <c r="N151">
        <f t="shared" si="67"/>
        <v>4.2261093218230883</v>
      </c>
      <c r="R151">
        <f t="shared" si="68"/>
        <v>2</v>
      </c>
      <c r="S151">
        <v>138</v>
      </c>
      <c r="T151">
        <f t="shared" si="55"/>
        <v>4.5820752092409496</v>
      </c>
      <c r="U151">
        <f t="shared" si="56"/>
        <v>0.64072499365813274</v>
      </c>
      <c r="V151">
        <f t="shared" si="57"/>
        <v>4.4924537069574537</v>
      </c>
      <c r="Y151">
        <f t="shared" si="69"/>
        <v>2</v>
      </c>
      <c r="Z151">
        <v>138</v>
      </c>
      <c r="AA151">
        <f t="shared" si="58"/>
        <v>4.5048258567895827</v>
      </c>
      <c r="AB151">
        <f t="shared" si="59"/>
        <v>0.59926177705281436</v>
      </c>
      <c r="AC151">
        <f t="shared" si="60"/>
        <v>4.4386765471022915</v>
      </c>
      <c r="AF151">
        <f t="shared" si="70"/>
        <v>2</v>
      </c>
      <c r="AG151">
        <v>138</v>
      </c>
      <c r="AH151">
        <f t="shared" si="61"/>
        <v>4.5052111268694217</v>
      </c>
      <c r="AI151">
        <f t="shared" si="62"/>
        <v>0.59926177705281436</v>
      </c>
      <c r="AJ151">
        <f t="shared" si="63"/>
        <v>4.4339798730703439</v>
      </c>
    </row>
    <row r="152" spans="1:36" x14ac:dyDescent="0.3">
      <c r="J152">
        <f t="shared" si="64"/>
        <v>2</v>
      </c>
      <c r="K152">
        <v>139</v>
      </c>
      <c r="L152">
        <f t="shared" si="65"/>
        <v>3.5958309192730407</v>
      </c>
      <c r="M152">
        <f t="shared" si="66"/>
        <v>0.45825756949558416</v>
      </c>
      <c r="N152">
        <f t="shared" si="67"/>
        <v>3.4928498393145957</v>
      </c>
      <c r="R152">
        <f t="shared" si="68"/>
        <v>2</v>
      </c>
      <c r="S152">
        <v>139</v>
      </c>
      <c r="T152">
        <f t="shared" si="55"/>
        <v>3.8768490656312569</v>
      </c>
      <c r="U152">
        <f t="shared" si="56"/>
        <v>0.34644403154501624</v>
      </c>
      <c r="V152">
        <f t="shared" si="57"/>
        <v>3.7617955588252192</v>
      </c>
      <c r="Y152">
        <f t="shared" si="69"/>
        <v>2</v>
      </c>
      <c r="Z152">
        <v>139</v>
      </c>
      <c r="AA152">
        <f t="shared" si="58"/>
        <v>3.809127984197958</v>
      </c>
      <c r="AB152">
        <f t="shared" si="59"/>
        <v>0.37353319607568697</v>
      </c>
      <c r="AC152">
        <f t="shared" si="60"/>
        <v>3.6967736208864115</v>
      </c>
      <c r="AF152">
        <f t="shared" si="70"/>
        <v>2</v>
      </c>
      <c r="AG152">
        <v>139</v>
      </c>
      <c r="AH152">
        <f t="shared" si="61"/>
        <v>3.807872143419603</v>
      </c>
      <c r="AI152">
        <f t="shared" si="62"/>
        <v>0.37353319607568697</v>
      </c>
      <c r="AJ152">
        <f t="shared" si="63"/>
        <v>3.690344029119025</v>
      </c>
    </row>
    <row r="153" spans="1:36" x14ac:dyDescent="0.3">
      <c r="J153">
        <f t="shared" si="64"/>
        <v>2</v>
      </c>
      <c r="K153">
        <v>140</v>
      </c>
      <c r="L153">
        <f t="shared" si="65"/>
        <v>4.5232731511594571</v>
      </c>
      <c r="M153">
        <f t="shared" si="66"/>
        <v>1.3341664064126344</v>
      </c>
      <c r="N153">
        <f t="shared" si="67"/>
        <v>4.4192759587968711</v>
      </c>
      <c r="R153">
        <f t="shared" si="68"/>
        <v>2</v>
      </c>
      <c r="S153">
        <v>140</v>
      </c>
      <c r="T153">
        <f t="shared" si="55"/>
        <v>4.7701681450690403</v>
      </c>
      <c r="U153">
        <f t="shared" si="56"/>
        <v>0.9180145640023567</v>
      </c>
      <c r="V153">
        <f t="shared" si="57"/>
        <v>4.7036012210950453</v>
      </c>
      <c r="Y153">
        <f t="shared" si="69"/>
        <v>2</v>
      </c>
      <c r="Z153">
        <v>140</v>
      </c>
      <c r="AA153">
        <f t="shared" si="58"/>
        <v>4.6803692162050634</v>
      </c>
      <c r="AB153">
        <f t="shared" si="59"/>
        <v>0.87310397646852911</v>
      </c>
      <c r="AC153">
        <f t="shared" si="60"/>
        <v>4.6676385346121139</v>
      </c>
      <c r="AF153">
        <f t="shared" si="70"/>
        <v>2</v>
      </c>
      <c r="AG153">
        <v>140</v>
      </c>
      <c r="AH153">
        <f t="shared" si="61"/>
        <v>4.6826987985998825</v>
      </c>
      <c r="AI153">
        <f t="shared" si="62"/>
        <v>0.87310397646852911</v>
      </c>
      <c r="AJ153">
        <f t="shared" si="63"/>
        <v>4.665027889209302</v>
      </c>
    </row>
    <row r="154" spans="1:36" x14ac:dyDescent="0.3">
      <c r="J154">
        <f t="shared" si="64"/>
        <v>2</v>
      </c>
      <c r="K154">
        <v>141</v>
      </c>
      <c r="L154">
        <f t="shared" si="65"/>
        <v>4.7212286536451495</v>
      </c>
      <c r="M154">
        <f t="shared" si="66"/>
        <v>1.5394804318340654</v>
      </c>
      <c r="N154">
        <f t="shared" si="67"/>
        <v>4.6281745861624533</v>
      </c>
      <c r="R154">
        <f t="shared" si="68"/>
        <v>2</v>
      </c>
      <c r="S154">
        <v>141</v>
      </c>
      <c r="T154">
        <f t="shared" si="55"/>
        <v>4.989074840949475</v>
      </c>
      <c r="U154">
        <f t="shared" si="56"/>
        <v>1.0968380783066687</v>
      </c>
      <c r="V154">
        <f t="shared" si="57"/>
        <v>4.915149238150728</v>
      </c>
      <c r="Y154">
        <f t="shared" si="69"/>
        <v>2</v>
      </c>
      <c r="Z154">
        <v>141</v>
      </c>
      <c r="AA154">
        <f t="shared" si="58"/>
        <v>4.907612046606781</v>
      </c>
      <c r="AB154">
        <f t="shared" si="59"/>
        <v>1.054368055768063</v>
      </c>
      <c r="AC154">
        <f t="shared" si="60"/>
        <v>4.8673540249381526</v>
      </c>
      <c r="AF154">
        <f t="shared" si="70"/>
        <v>2</v>
      </c>
      <c r="AG154">
        <v>141</v>
      </c>
      <c r="AH154">
        <f t="shared" si="61"/>
        <v>4.9094656759767625</v>
      </c>
      <c r="AI154">
        <f t="shared" si="62"/>
        <v>1.054368055768063</v>
      </c>
      <c r="AJ154">
        <f t="shared" si="63"/>
        <v>4.8630657289433863</v>
      </c>
    </row>
    <row r="155" spans="1:36" x14ac:dyDescent="0.3">
      <c r="J155">
        <f t="shared" si="64"/>
        <v>2</v>
      </c>
      <c r="K155">
        <v>142</v>
      </c>
      <c r="L155">
        <f t="shared" si="65"/>
        <v>4.3485629810317796</v>
      </c>
      <c r="M155">
        <f t="shared" si="66"/>
        <v>1.3076696830622023</v>
      </c>
      <c r="N155">
        <f t="shared" si="67"/>
        <v>4.2520583250938593</v>
      </c>
      <c r="R155">
        <f t="shared" si="68"/>
        <v>2</v>
      </c>
      <c r="S155">
        <v>142</v>
      </c>
      <c r="T155">
        <f t="shared" si="55"/>
        <v>4.6079925174985155</v>
      </c>
      <c r="U155">
        <f t="shared" si="56"/>
        <v>0.92475671511196877</v>
      </c>
      <c r="V155">
        <f t="shared" si="57"/>
        <v>4.5470038220163858</v>
      </c>
      <c r="Y155">
        <f t="shared" si="69"/>
        <v>2</v>
      </c>
      <c r="Z155">
        <v>142</v>
      </c>
      <c r="AA155">
        <f t="shared" si="58"/>
        <v>4.5175055063607834</v>
      </c>
      <c r="AB155">
        <f t="shared" si="59"/>
        <v>0.88837929411935446</v>
      </c>
      <c r="AC155">
        <f t="shared" si="60"/>
        <v>4.514388843758705</v>
      </c>
      <c r="AF155">
        <f t="shared" si="70"/>
        <v>2</v>
      </c>
      <c r="AG155">
        <v>142</v>
      </c>
      <c r="AH155">
        <f t="shared" si="61"/>
        <v>4.5203123336738944</v>
      </c>
      <c r="AI155">
        <f t="shared" si="62"/>
        <v>0.88837929411935446</v>
      </c>
      <c r="AJ155">
        <f t="shared" si="63"/>
        <v>4.5120548592913226</v>
      </c>
    </row>
    <row r="156" spans="1:36" x14ac:dyDescent="0.3">
      <c r="J156">
        <f t="shared" si="64"/>
        <v>2</v>
      </c>
      <c r="K156">
        <v>143</v>
      </c>
      <c r="L156">
        <f t="shared" si="65"/>
        <v>3.9012818406262313</v>
      </c>
      <c r="M156">
        <f t="shared" si="66"/>
        <v>0.82462112512353203</v>
      </c>
      <c r="N156">
        <f t="shared" si="67"/>
        <v>3.7907782842049724</v>
      </c>
      <c r="R156">
        <f t="shared" si="68"/>
        <v>2</v>
      </c>
      <c r="S156">
        <v>143</v>
      </c>
      <c r="T156">
        <f t="shared" si="55"/>
        <v>4.2009689948710358</v>
      </c>
      <c r="U156">
        <f t="shared" si="56"/>
        <v>0.57745805945324524</v>
      </c>
      <c r="V156">
        <f t="shared" si="57"/>
        <v>4.0416455720220466</v>
      </c>
      <c r="Y156">
        <f t="shared" si="69"/>
        <v>2</v>
      </c>
      <c r="Z156">
        <v>143</v>
      </c>
      <c r="AA156">
        <f t="shared" si="58"/>
        <v>4.143749027149207</v>
      </c>
      <c r="AB156">
        <f t="shared" si="59"/>
        <v>0.58946178239171221</v>
      </c>
      <c r="AC156">
        <f t="shared" si="60"/>
        <v>3.9551584116473117</v>
      </c>
      <c r="AF156">
        <f t="shared" si="70"/>
        <v>2</v>
      </c>
      <c r="AG156">
        <v>143</v>
      </c>
      <c r="AH156">
        <f t="shared" si="61"/>
        <v>4.1401692443355635</v>
      </c>
      <c r="AI156">
        <f t="shared" si="62"/>
        <v>0.58946178239171221</v>
      </c>
      <c r="AJ156">
        <f t="shared" si="63"/>
        <v>3.9451265719415205</v>
      </c>
    </row>
    <row r="157" spans="1:36" x14ac:dyDescent="0.3">
      <c r="J157">
        <f t="shared" si="64"/>
        <v>2</v>
      </c>
      <c r="K157">
        <v>144</v>
      </c>
      <c r="L157">
        <f t="shared" si="65"/>
        <v>4.9709154086546281</v>
      </c>
      <c r="M157">
        <f t="shared" si="66"/>
        <v>1.7406895185529216</v>
      </c>
      <c r="N157">
        <f t="shared" si="67"/>
        <v>4.8764741360946431</v>
      </c>
      <c r="R157">
        <f t="shared" si="68"/>
        <v>2</v>
      </c>
      <c r="S157">
        <v>144</v>
      </c>
      <c r="T157">
        <f t="shared" si="55"/>
        <v>5.2238921875146751</v>
      </c>
      <c r="U157">
        <f t="shared" si="56"/>
        <v>1.3093383448660616</v>
      </c>
      <c r="V157">
        <f t="shared" si="57"/>
        <v>5.1593974152478417</v>
      </c>
      <c r="Y157">
        <f t="shared" si="69"/>
        <v>2</v>
      </c>
      <c r="Z157">
        <v>144</v>
      </c>
      <c r="AA157">
        <f t="shared" si="58"/>
        <v>5.1406474300422511</v>
      </c>
      <c r="AB157">
        <f t="shared" si="59"/>
        <v>1.2641533726575449</v>
      </c>
      <c r="AC157">
        <f t="shared" si="60"/>
        <v>5.1143069133638859</v>
      </c>
      <c r="AF157">
        <f t="shared" si="70"/>
        <v>2</v>
      </c>
      <c r="AG157">
        <v>144</v>
      </c>
      <c r="AH157">
        <f t="shared" si="61"/>
        <v>5.1429096716023155</v>
      </c>
      <c r="AI157">
        <f t="shared" si="62"/>
        <v>1.2641533726575449</v>
      </c>
      <c r="AJ157">
        <f t="shared" si="63"/>
        <v>5.1106397890337023</v>
      </c>
    </row>
    <row r="158" spans="1:36" x14ac:dyDescent="0.3">
      <c r="J158">
        <f t="shared" si="64"/>
        <v>2</v>
      </c>
      <c r="K158">
        <v>145</v>
      </c>
      <c r="L158">
        <f t="shared" si="65"/>
        <v>4.8321837713398272</v>
      </c>
      <c r="M158">
        <f t="shared" si="66"/>
        <v>1.6941074346097422</v>
      </c>
      <c r="N158">
        <f t="shared" si="67"/>
        <v>4.7497368348151667</v>
      </c>
      <c r="R158">
        <f t="shared" si="68"/>
        <v>2</v>
      </c>
      <c r="S158">
        <v>145</v>
      </c>
      <c r="T158">
        <f t="shared" si="55"/>
        <v>5.0962512555312784</v>
      </c>
      <c r="U158">
        <f t="shared" si="56"/>
        <v>1.2772378785121803</v>
      </c>
      <c r="V158">
        <f t="shared" si="57"/>
        <v>5.0421057073734765</v>
      </c>
      <c r="Y158">
        <f t="shared" si="69"/>
        <v>2</v>
      </c>
      <c r="Z158">
        <v>145</v>
      </c>
      <c r="AA158">
        <f t="shared" si="58"/>
        <v>5.0151626095272324</v>
      </c>
      <c r="AB158">
        <f t="shared" si="59"/>
        <v>1.2353643133565289</v>
      </c>
      <c r="AC158">
        <f t="shared" si="60"/>
        <v>4.9975414874083182</v>
      </c>
      <c r="AF158">
        <f t="shared" si="70"/>
        <v>2</v>
      </c>
      <c r="AG158">
        <v>145</v>
      </c>
      <c r="AH158">
        <f t="shared" si="61"/>
        <v>5.0179567814630488</v>
      </c>
      <c r="AI158">
        <f t="shared" si="62"/>
        <v>1.2353643133565289</v>
      </c>
      <c r="AJ158">
        <f t="shared" si="63"/>
        <v>4.9940141684613693</v>
      </c>
    </row>
    <row r="159" spans="1:36" x14ac:dyDescent="0.3">
      <c r="J159">
        <f t="shared" si="64"/>
        <v>2</v>
      </c>
      <c r="K159">
        <v>146</v>
      </c>
      <c r="L159">
        <f t="shared" si="65"/>
        <v>4.3577517139001856</v>
      </c>
      <c r="M159">
        <f t="shared" si="66"/>
        <v>1.2369316876852987</v>
      </c>
      <c r="N159">
        <f t="shared" si="67"/>
        <v>4.2591078878093711</v>
      </c>
      <c r="R159">
        <f t="shared" si="68"/>
        <v>2</v>
      </c>
      <c r="S159">
        <v>146</v>
      </c>
      <c r="T159">
        <f t="shared" si="55"/>
        <v>4.628857560354346</v>
      </c>
      <c r="U159">
        <f t="shared" si="56"/>
        <v>0.80917917777253667</v>
      </c>
      <c r="V159">
        <f t="shared" si="57"/>
        <v>4.5476862967869005</v>
      </c>
      <c r="Y159">
        <f t="shared" si="69"/>
        <v>2</v>
      </c>
      <c r="Z159">
        <v>146</v>
      </c>
      <c r="AA159">
        <f t="shared" si="58"/>
        <v>4.5448713953202242</v>
      </c>
      <c r="AB159">
        <f t="shared" si="59"/>
        <v>0.77149021488499858</v>
      </c>
      <c r="AC159">
        <f t="shared" si="60"/>
        <v>4.5032995273080667</v>
      </c>
      <c r="AF159">
        <f t="shared" si="70"/>
        <v>2</v>
      </c>
      <c r="AG159">
        <v>146</v>
      </c>
      <c r="AH159">
        <f t="shared" si="61"/>
        <v>4.5464558318542334</v>
      </c>
      <c r="AI159">
        <f t="shared" si="62"/>
        <v>0.77149021488499858</v>
      </c>
      <c r="AJ159">
        <f t="shared" si="63"/>
        <v>4.4992504306684049</v>
      </c>
    </row>
    <row r="160" spans="1:36" x14ac:dyDescent="0.3">
      <c r="J160">
        <f t="shared" si="64"/>
        <v>2</v>
      </c>
      <c r="K160">
        <v>147</v>
      </c>
      <c r="L160">
        <f t="shared" si="65"/>
        <v>3.9924929555354254</v>
      </c>
      <c r="M160">
        <f t="shared" si="66"/>
        <v>0.83666002653407578</v>
      </c>
      <c r="N160">
        <f t="shared" si="67"/>
        <v>3.8639358172723313</v>
      </c>
      <c r="R160">
        <f t="shared" si="68"/>
        <v>2</v>
      </c>
      <c r="S160">
        <v>147</v>
      </c>
      <c r="T160">
        <f t="shared" si="55"/>
        <v>4.2799696839893349</v>
      </c>
      <c r="U160">
        <f t="shared" si="56"/>
        <v>0.44167179222095354</v>
      </c>
      <c r="V160">
        <f t="shared" si="57"/>
        <v>4.1203953148375314</v>
      </c>
      <c r="Y160">
        <f t="shared" si="69"/>
        <v>2</v>
      </c>
      <c r="Z160">
        <v>147</v>
      </c>
      <c r="AA160">
        <f t="shared" si="58"/>
        <v>4.2072622927504764</v>
      </c>
      <c r="AB160">
        <f t="shared" si="59"/>
        <v>0.43911959378133253</v>
      </c>
      <c r="AC160">
        <f t="shared" si="60"/>
        <v>4.0507132780813411</v>
      </c>
      <c r="AF160">
        <f t="shared" si="70"/>
        <v>2</v>
      </c>
      <c r="AG160">
        <v>147</v>
      </c>
      <c r="AH160">
        <f t="shared" si="61"/>
        <v>4.2044378539869527</v>
      </c>
      <c r="AI160">
        <f t="shared" si="62"/>
        <v>0.43911959378133253</v>
      </c>
      <c r="AJ160">
        <f t="shared" si="63"/>
        <v>4.0423936900754898</v>
      </c>
    </row>
    <row r="161" spans="10:36" x14ac:dyDescent="0.3">
      <c r="J161">
        <f t="shared" si="64"/>
        <v>2</v>
      </c>
      <c r="K161">
        <v>148</v>
      </c>
      <c r="L161">
        <f t="shared" si="65"/>
        <v>4.1737273509418413</v>
      </c>
      <c r="M161">
        <f t="shared" si="66"/>
        <v>0.9380831519646865</v>
      </c>
      <c r="N161">
        <f t="shared" si="67"/>
        <v>4.0681691213615983</v>
      </c>
      <c r="R161">
        <f t="shared" si="68"/>
        <v>2</v>
      </c>
      <c r="S161">
        <v>148</v>
      </c>
      <c r="T161">
        <f t="shared" si="55"/>
        <v>4.4379514669654174</v>
      </c>
      <c r="U161">
        <f t="shared" si="56"/>
        <v>0.49331207194482601</v>
      </c>
      <c r="V161">
        <f t="shared" si="57"/>
        <v>4.3454775102299621</v>
      </c>
      <c r="Y161">
        <f t="shared" si="69"/>
        <v>2</v>
      </c>
      <c r="Z161">
        <v>148</v>
      </c>
      <c r="AA161">
        <f t="shared" si="58"/>
        <v>4.3575516061201158</v>
      </c>
      <c r="AB161">
        <f t="shared" si="59"/>
        <v>0.45070533166715265</v>
      </c>
      <c r="AC161">
        <f t="shared" si="60"/>
        <v>4.2953121694066736</v>
      </c>
      <c r="AF161">
        <f t="shared" si="70"/>
        <v>2</v>
      </c>
      <c r="AG161">
        <v>148</v>
      </c>
      <c r="AH161">
        <f t="shared" si="61"/>
        <v>4.3581640589053903</v>
      </c>
      <c r="AI161">
        <f t="shared" si="62"/>
        <v>0.45070533166715265</v>
      </c>
      <c r="AJ161">
        <f t="shared" si="63"/>
        <v>4.290708276589414</v>
      </c>
    </row>
    <row r="162" spans="10:36" x14ac:dyDescent="0.3">
      <c r="J162">
        <f t="shared" si="64"/>
        <v>2</v>
      </c>
      <c r="K162">
        <v>149</v>
      </c>
      <c r="L162">
        <f t="shared" si="65"/>
        <v>4.3335897360040905</v>
      </c>
      <c r="M162">
        <f t="shared" si="66"/>
        <v>1.2727922061357859</v>
      </c>
      <c r="N162">
        <f t="shared" si="67"/>
        <v>4.2602816808281592</v>
      </c>
      <c r="R162">
        <f t="shared" si="68"/>
        <v>2</v>
      </c>
      <c r="S162">
        <v>149</v>
      </c>
      <c r="T162">
        <f t="shared" si="55"/>
        <v>4.6066113107787858</v>
      </c>
      <c r="U162">
        <f t="shared" si="56"/>
        <v>0.94223205462929438</v>
      </c>
      <c r="V162">
        <f t="shared" si="57"/>
        <v>4.5480274957677214</v>
      </c>
      <c r="Y162">
        <f t="shared" si="69"/>
        <v>2</v>
      </c>
      <c r="Z162">
        <v>149</v>
      </c>
      <c r="AA162">
        <f t="shared" si="58"/>
        <v>4.5361939993787743</v>
      </c>
      <c r="AB162">
        <f t="shared" si="59"/>
        <v>0.9129318563527693</v>
      </c>
      <c r="AC162">
        <f t="shared" si="60"/>
        <v>4.4933752256368873</v>
      </c>
      <c r="AF162">
        <f t="shared" si="70"/>
        <v>2</v>
      </c>
      <c r="AG162">
        <v>149</v>
      </c>
      <c r="AH162">
        <f t="shared" si="61"/>
        <v>4.5380981374443028</v>
      </c>
      <c r="AI162">
        <f t="shared" si="62"/>
        <v>0.9129318563527693</v>
      </c>
      <c r="AJ162">
        <f t="shared" si="63"/>
        <v>4.4888949101970415</v>
      </c>
    </row>
    <row r="163" spans="10:36" x14ac:dyDescent="0.3">
      <c r="J163">
        <f t="shared" si="64"/>
        <v>2</v>
      </c>
      <c r="K163">
        <v>150</v>
      </c>
      <c r="L163">
        <f t="shared" si="65"/>
        <v>3.8405728739343035</v>
      </c>
      <c r="M163">
        <f t="shared" si="66"/>
        <v>0.67082039324993681</v>
      </c>
      <c r="N163">
        <f t="shared" si="67"/>
        <v>3.7389838191679829</v>
      </c>
      <c r="R163">
        <f t="shared" si="68"/>
        <v>2</v>
      </c>
      <c r="S163">
        <v>150</v>
      </c>
      <c r="T163">
        <f t="shared" si="55"/>
        <v>4.1197919790219046</v>
      </c>
      <c r="U163">
        <f t="shared" si="56"/>
        <v>0.44678789888393727</v>
      </c>
      <c r="V163">
        <f t="shared" si="57"/>
        <v>3.9993192048471466</v>
      </c>
      <c r="Y163">
        <f t="shared" si="69"/>
        <v>2</v>
      </c>
      <c r="Z163">
        <v>150</v>
      </c>
      <c r="AA163">
        <f t="shared" si="58"/>
        <v>4.0568776170843508</v>
      </c>
      <c r="AB163">
        <f t="shared" si="59"/>
        <v>0.4521896750023871</v>
      </c>
      <c r="AC163">
        <f t="shared" si="60"/>
        <v>3.9266115241037642</v>
      </c>
      <c r="AF163">
        <f t="shared" si="70"/>
        <v>2</v>
      </c>
      <c r="AG163">
        <v>150</v>
      </c>
      <c r="AH163">
        <f t="shared" si="61"/>
        <v>4.0551614893953909</v>
      </c>
      <c r="AI163">
        <f t="shared" si="62"/>
        <v>0.4521896750023871</v>
      </c>
      <c r="AJ163">
        <f t="shared" si="63"/>
        <v>3.9192062352972572</v>
      </c>
    </row>
  </sheetData>
  <mergeCells count="9">
    <mergeCell ref="J1:O2"/>
    <mergeCell ref="R1:V2"/>
    <mergeCell ref="R11:V12"/>
    <mergeCell ref="J11:N12"/>
    <mergeCell ref="Y1:AC2"/>
    <mergeCell ref="Y11:AC12"/>
    <mergeCell ref="AF1:AJ2"/>
    <mergeCell ref="AF11:AJ12"/>
    <mergeCell ref="AM1:AQ2"/>
  </mergeCells>
  <pageMargins left="0.7" right="0.7" top="0.75" bottom="0.75" header="0.3" footer="0.3"/>
  <pageSetup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A F A A B Q S w M E F A A C A A g A x Y v P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D F i 8 9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Y v P U q b n b d n 7 A Q A A b h A A A B M A H A B G b 3 J t d W x h c y 9 T Z W N 0 a W 9 u M S 5 t I K I Y A C i g F A A A A A A A A A A A A A A A A A A A A A A A A A A A A O 1 U T W v C Q B C 9 C / 6 H J b 1 E C I F o 6 a V 4 K G k p t t Z + K P Q g U l Y z 1 a X J r u x u b I v 4 3 7 s x G t d k Y z 8 v h X h R d 2 b e v H m 7 8 w R M J G E U 9 d N v 7 7 R e q 9 f E D H M I E O F E P A V Y Y t R G I c h 6 D a l P n 8 V 8 A u r k 4 m 0 C o e v H n A O V j 4 y / j B l 7 s R v L Y Q 9 H 0 L a y Y m u 0 G v q M S p U 1 c l K M I 8 u f Y T p V L Q b v c 7 A U 2 A C P Q 3 A H H F P x z H j k s z C O a B I U d t r Q W S 6 t 2 7 E A v s A J T 8 t B H S p P j t 0 k Z + W g p d W H O Q 7 d L t C p n K m o V O e I x t E Y u B Z + J I E x e g f y U H E a N h W v G v U a o c a p d C U 7 E v i a d 9 M P Y 6 H + i J 9 I m q F 4 f 6 f p h g 8 6 E 4 J M a a Q A i 9 I e 1 H 0 L 4 K F z I q R B v G 1 C 8 7 O E l i l h 1 c j m e 4 C I L d R 8 6 S B i N 2 I a 2 B z b O S E c A 8 U i p z w J r e 0 N 8 A T s P g Z O Q O v a A 1 U Q X D F C 7 S K 3 v G x q 0 G w h D D F t W x y U Q F 4 T G r g d S o H v i F y 8 z T E N 9 L 3 c k U l j 6 9 8 p B b t A P N e l s D G 5 F c n v x N 4 S m D b u W / W l t + q V X 6 t h f i e n 5 A 7 2 k r N 4 r n I f 2 K t 2 Z + v T 4 n V 5 l v 4 O t V V I 5 i w M C n g y Q 1 3 1 S t y z h V r I K d h D P W P U y F 5 w G C Z d y 2 2 o F G m d c B A o p 6 4 B S c / 4 A t Q B T l p C K d C + E e 6 p b z T C 1 p 8 Y Y b M y w s o I K y O s j P A f G + G v D L B V G W B l g J U B V g b 4 P w z w A 1 B L A Q I t A B Q A A g A I A M W L z 1 I C D E l X o w A A A P U A A A A S A A A A A A A A A A A A A A A A A A A A A A B D b 2 5 m a W c v U G F j a 2 F n Z S 5 4 b W x Q S w E C L Q A U A A I A C A D F i 8 9 S D 8 r p q 6 Q A A A D p A A A A E w A A A A A A A A A A A A A A A A D v A A A A W 0 N v b n R l b n R f V H l w Z X N d L n h t b F B L A Q I t A B Q A A g A I A M W L z 1 K m 5 2 3 Z + w E A A G 4 Q A A A T A A A A A A A A A A A A A A A A A O A B A A B G b 3 J t d W x h c y 9 T Z W N 0 a W 9 u M S 5 t U E s F B g A A A A A D A A M A w g A A A C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8 s A A A A A A A A r S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y a X N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Y t M T V U M j I 6 N D g 6 N T c u O D U 3 N z U 0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a X J p c 1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y a X N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0 Z X J h d G l v b j J D b H V z d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p c m l z I i A v P j x F b n R y e S B U e X B l P S J S Z W N v d m V y e V R h c m d l d E N v b H V t b i I g V m F s d W U 9 I m w x O C I g L z 4 8 R W 5 0 c n k g V H l w Z T 0 i U m V j b 3 Z l c n l U Y X J n Z X R S b 3 c i I F Z h b H V l P S J s M y I g L z 4 8 R W 5 0 c n k g V H l w Z T 0 i R m l s b F R h c m d l d C I g V m F s d W U 9 I n N J d G V y Y X R p b 2 4 y Q 2 x 1 c 3 R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V Q y M z o x M T o z N S 4 2 O T Q w O T U 1 W i I g L z 4 8 R W 5 0 c n k g V H l w Z T 0 i R m l s b E N v b H V t b l R 5 c G V z I i B W Y W x 1 Z T 0 i c 0 F 3 V U Z C U V U 9 I i A v P j x F b n R y e S B U e X B l P S J G a W x s Q 2 9 s d W 1 u T m F t Z X M i I F Z h b H V l P S J z W y Z x d W 9 0 O 0 N s d X N 0 Z X I g Q X N z a W d u b W V u d C Z x d W 9 0 O y w m c X V v d D t T Z X B h b C 5 M Z W 5 n d G g m c X V v d D s s J n F 1 b 3 Q 7 U 2 V w Y W w u V 2 l k d G g m c X V v d D s s J n F 1 b 3 Q 7 U G V 0 Y W w u T G V u Z 3 R o J n F 1 b 3 Q 7 L C Z x d W 9 0 O 1 B l d G F s L l d p Z H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X R l c m F 0 a W 9 u M k N s d X N 0 Z X J z L 0 F 1 d G 9 S Z W 1 v d m V k Q 2 9 s d W 1 u c z E u e 0 N s d X N 0 Z X I g Q X N z a W d u b W V u d C w w f S Z x d W 9 0 O y w m c X V v d D t T Z W N 0 a W 9 u M S 9 J d G V y Y X R p b 2 4 y Q 2 x 1 c 3 R l c n M v Q X V 0 b 1 J l b W 9 2 Z W R D b 2 x 1 b W 5 z M S 5 7 U 2 V w Y W w u T G V u Z 3 R o L D F 9 J n F 1 b 3 Q 7 L C Z x d W 9 0 O 1 N l Y 3 R p b 2 4 x L 0 l 0 Z X J h d G l v b j J D b H V z d G V y c y 9 B d X R v U m V t b 3 Z l Z E N v b H V t b n M x L n t T Z X B h b C 5 X a W R 0 a C w y f S Z x d W 9 0 O y w m c X V v d D t T Z W N 0 a W 9 u M S 9 J d G V y Y X R p b 2 4 y Q 2 x 1 c 3 R l c n M v Q X V 0 b 1 J l b W 9 2 Z W R D b 2 x 1 b W 5 z M S 5 7 U G V 0 Y W w u T G V u Z 3 R o L D N 9 J n F 1 b 3 Q 7 L C Z x d W 9 0 O 1 N l Y 3 R p b 2 4 x L 0 l 0 Z X J h d G l v b j J D b H V z d G V y c y 9 B d X R v U m V t b 3 Z l Z E N v b H V t b n M x L n t Q Z X R h b C 5 X a W R 0 a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d G V y Y X R p b 2 4 y Q 2 x 1 c 3 R l c n M v Q X V 0 b 1 J l b W 9 2 Z W R D b 2 x 1 b W 5 z M S 5 7 Q 2 x 1 c 3 R l c i B B c 3 N p Z 2 5 t Z W 5 0 L D B 9 J n F 1 b 3 Q 7 L C Z x d W 9 0 O 1 N l Y 3 R p b 2 4 x L 0 l 0 Z X J h d G l v b j J D b H V z d G V y c y 9 B d X R v U m V t b 3 Z l Z E N v b H V t b n M x L n t T Z X B h b C 5 M Z W 5 n d G g s M X 0 m c X V v d D s s J n F 1 b 3 Q 7 U 2 V j d G l v b j E v S X R l c m F 0 a W 9 u M k N s d X N 0 Z X J z L 0 F 1 d G 9 S Z W 1 v d m V k Q 2 9 s d W 1 u c z E u e 1 N l c G F s L l d p Z H R o L D J 9 J n F 1 b 3 Q 7 L C Z x d W 9 0 O 1 N l Y 3 R p b 2 4 x L 0 l 0 Z X J h d G l v b j J D b H V z d G V y c y 9 B d X R v U m V t b 3 Z l Z E N v b H V t b n M x L n t Q Z X R h b C 5 M Z W 5 n d G g s M 3 0 m c X V v d D s s J n F 1 b 3 Q 7 U 2 V j d G l v b j E v S X R l c m F 0 a W 9 u M k N s d X N 0 Z X J z L 0 F 1 d G 9 S Z W 1 v d m V k Q 2 9 s d W 1 u c z E u e 1 B l d G F s L l d p Z H R o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G V y Y X R p b 2 4 y Q 2 x 1 c 3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c m F 0 a W 9 u M k N s d X N 0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c m F 0 a W 9 u M k N s d X N 0 Z X J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c m F 0 a W 9 u M k N s d X N 0 Z X J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y Y X R p b 2 4 y Q 2 x 1 c 3 R l c n M v R X h w Y W 5 k Z W Q l M j B p c m l z X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y Y X R p b 2 4 y Q 2 x 1 c 3 R l c n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c m F 0 a W 9 u M k N s d X N 0 Z X J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c m F 0 a W 9 u M 0 N s d X N 0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2 l y a X M i I C 8 + P E V u d H J 5 I F R 5 c G U 9 I l J l Y 2 9 2 Z X J 5 V G F y Z 2 V 0 Q 2 9 s d W 1 u I i B W Y W x 1 Z T 0 i b D I 1 I i A v P j x F b n R y e S B U e X B l P S J S Z W N v d m V y e V R h c m d l d F J v d y I g V m F s d W U 9 I m w z I i A v P j x F b n R y e S B U e X B l P S J G a W x s V G F y Z 2 V 0 I i B W Y W x 1 Z T 0 i c 0 l 0 Z X J h d G l v b j N D b H V z d G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1 V D I z O j I z O j Q 1 L j U z M j k 1 N D J a I i A v P j x F b n R y e S B U e X B l P S J G a W x s Q 2 9 s d W 1 u V H l w Z X M i I F Z h b H V l P S J z Q X d V R k J R V T 0 i I C 8 + P E V u d H J 5 I F R 5 c G U 9 I k Z p b G x D b 2 x 1 b W 5 O Y W 1 l c y I g V m F s d W U 9 I n N b J n F 1 b 3 Q 7 Q 2 x 1 c 3 R l c i B B c 3 N p Z 2 5 t Z W 5 0 J n F 1 b 3 Q 7 L C Z x d W 9 0 O 1 N l c G F s L k x l b m d 0 a C Z x d W 9 0 O y w m c X V v d D t T Z X B h b C 5 X a W R 0 a C Z x d W 9 0 O y w m c X V v d D t Q Z X R h b C 5 M Z W 5 n d G g m c X V v d D s s J n F 1 b 3 Q 7 U G V 0 Y W w u V 2 l k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G V y Y X R p b 2 4 z Q 2 x 1 c 3 R l c n M v Q X V 0 b 1 J l b W 9 2 Z W R D b 2 x 1 b W 5 z M S 5 7 Q 2 x 1 c 3 R l c i B B c 3 N p Z 2 5 t Z W 5 0 L D B 9 J n F 1 b 3 Q 7 L C Z x d W 9 0 O 1 N l Y 3 R p b 2 4 x L 0 l 0 Z X J h d G l v b j N D b H V z d G V y c y 9 B d X R v U m V t b 3 Z l Z E N v b H V t b n M x L n t T Z X B h b C 5 M Z W 5 n d G g s M X 0 m c X V v d D s s J n F 1 b 3 Q 7 U 2 V j d G l v b j E v S X R l c m F 0 a W 9 u M 0 N s d X N 0 Z X J z L 0 F 1 d G 9 S Z W 1 v d m V k Q 2 9 s d W 1 u c z E u e 1 N l c G F s L l d p Z H R o L D J 9 J n F 1 b 3 Q 7 L C Z x d W 9 0 O 1 N l Y 3 R p b 2 4 x L 0 l 0 Z X J h d G l v b j N D b H V z d G V y c y 9 B d X R v U m V t b 3 Z l Z E N v b H V t b n M x L n t Q Z X R h b C 5 M Z W 5 n d G g s M 3 0 m c X V v d D s s J n F 1 b 3 Q 7 U 2 V j d G l v b j E v S X R l c m F 0 a W 9 u M 0 N s d X N 0 Z X J z L 0 F 1 d G 9 S Z W 1 v d m V k Q 2 9 s d W 1 u c z E u e 1 B l d G F s L l d p Z H R o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l 0 Z X J h d G l v b j N D b H V z d G V y c y 9 B d X R v U m V t b 3 Z l Z E N v b H V t b n M x L n t D b H V z d G V y I E F z c 2 l n b m 1 l b n Q s M H 0 m c X V v d D s s J n F 1 b 3 Q 7 U 2 V j d G l v b j E v S X R l c m F 0 a W 9 u M 0 N s d X N 0 Z X J z L 0 F 1 d G 9 S Z W 1 v d m V k Q 2 9 s d W 1 u c z E u e 1 N l c G F s L k x l b m d 0 a C w x f S Z x d W 9 0 O y w m c X V v d D t T Z W N 0 a W 9 u M S 9 J d G V y Y X R p b 2 4 z Q 2 x 1 c 3 R l c n M v Q X V 0 b 1 J l b W 9 2 Z W R D b 2 x 1 b W 5 z M S 5 7 U 2 V w Y W w u V 2 l k d G g s M n 0 m c X V v d D s s J n F 1 b 3 Q 7 U 2 V j d G l v b j E v S X R l c m F 0 a W 9 u M 0 N s d X N 0 Z X J z L 0 F 1 d G 9 S Z W 1 v d m V k Q 2 9 s d W 1 u c z E u e 1 B l d G F s L k x l b m d 0 a C w z f S Z x d W 9 0 O y w m c X V v d D t T Z W N 0 a W 9 u M S 9 J d G V y Y X R p b 2 4 z Q 2 x 1 c 3 R l c n M v Q X V 0 b 1 J l b W 9 2 Z W R D b 2 x 1 b W 5 z M S 5 7 U G V 0 Y W w u V 2 l k d G g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0 Z X J h d G l v b j N D b H V z d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y Y X R p b 2 4 z Q 2 x 1 c 3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y Y X R p b 2 4 z Q 2 x 1 c 3 R l c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y Y X R p b 2 4 z Q 2 x 1 c 3 R l c n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0 Z X J h d G l v b j N D b H V z d G V y c y 9 F e H B h b m R l Z C U y M G l y a X N f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0 Z X J h d G l v b j N D b H V z d G V y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y Y X R p b 2 4 z Q 2 x 1 c 3 R l c n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y Y X R p b 2 4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2 l y a X M i I C 8 + P E V u d H J 5 I F R 5 c G U 9 I l J l Y 2 9 2 Z X J 5 V G F y Z 2 V 0 Q 2 9 s d W 1 u I i B W Y W x 1 Z T 0 i b D M y I i A v P j x F b n R y e S B U e X B l P S J S Z W N v d m V y e V R h c m d l d F J v d y I g V m F s d W U 9 I m w z I i A v P j x F b n R y e S B U e X B l P S J G a W x s V G F y Z 2 V 0 I i B W Y W x 1 Z T 0 i c 0 l 0 Z X J h d G l v b j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1 V D I z O j M w O j E x L j Y 0 M j A 0 O D Z a I i A v P j x F b n R y e S B U e X B l P S J G a W x s Q 2 9 s d W 1 u V H l w Z X M i I F Z h b H V l P S J z Q X d V R k J R V T 0 i I C 8 + P E V u d H J 5 I F R 5 c G U 9 I k Z p b G x D b 2 x 1 b W 5 O Y W 1 l c y I g V m F s d W U 9 I n N b J n F 1 b 3 Q 7 Q 2 x 1 c 3 R l c i B B c 3 N p Z 2 5 t Z W 5 0 J n F 1 b 3 Q 7 L C Z x d W 9 0 O 1 N l c G F s L k x l b m d 0 a C Z x d W 9 0 O y w m c X V v d D t T Z X B h b C 5 X a W R 0 a C Z x d W 9 0 O y w m c X V v d D t Q Z X R h b C 5 M Z W 5 n d G g m c X V v d D s s J n F 1 b 3 Q 7 U G V 0 Y W w u V 2 l k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G V y Y X R p b 2 4 z L 0 F 1 d G 9 S Z W 1 v d m V k Q 2 9 s d W 1 u c z E u e 0 N s d X N 0 Z X I g Q X N z a W d u b W V u d C w w f S Z x d W 9 0 O y w m c X V v d D t T Z W N 0 a W 9 u M S 9 J d G V y Y X R p b 2 4 z L 0 F 1 d G 9 S Z W 1 v d m V k Q 2 9 s d W 1 u c z E u e 1 N l c G F s L k x l b m d 0 a C w x f S Z x d W 9 0 O y w m c X V v d D t T Z W N 0 a W 9 u M S 9 J d G V y Y X R p b 2 4 z L 0 F 1 d G 9 S Z W 1 v d m V k Q 2 9 s d W 1 u c z E u e 1 N l c G F s L l d p Z H R o L D J 9 J n F 1 b 3 Q 7 L C Z x d W 9 0 O 1 N l Y 3 R p b 2 4 x L 0 l 0 Z X J h d G l v b j M v Q X V 0 b 1 J l b W 9 2 Z W R D b 2 x 1 b W 5 z M S 5 7 U G V 0 Y W w u T G V u Z 3 R o L D N 9 J n F 1 b 3 Q 7 L C Z x d W 9 0 O 1 N l Y 3 R p b 2 4 x L 0 l 0 Z X J h d G l v b j M v Q X V 0 b 1 J l b W 9 2 Z W R D b 2 x 1 b W 5 z M S 5 7 U G V 0 Y W w u V 2 l k d G g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X R l c m F 0 a W 9 u M y 9 B d X R v U m V t b 3 Z l Z E N v b H V t b n M x L n t D b H V z d G V y I E F z c 2 l n b m 1 l b n Q s M H 0 m c X V v d D s s J n F 1 b 3 Q 7 U 2 V j d G l v b j E v S X R l c m F 0 a W 9 u M y 9 B d X R v U m V t b 3 Z l Z E N v b H V t b n M x L n t T Z X B h b C 5 M Z W 5 n d G g s M X 0 m c X V v d D s s J n F 1 b 3 Q 7 U 2 V j d G l v b j E v S X R l c m F 0 a W 9 u M y 9 B d X R v U m V t b 3 Z l Z E N v b H V t b n M x L n t T Z X B h b C 5 X a W R 0 a C w y f S Z x d W 9 0 O y w m c X V v d D t T Z W N 0 a W 9 u M S 9 J d G V y Y X R p b 2 4 z L 0 F 1 d G 9 S Z W 1 v d m V k Q 2 9 s d W 1 u c z E u e 1 B l d G F s L k x l b m d 0 a C w z f S Z x d W 9 0 O y w m c X V v d D t T Z W N 0 a W 9 u M S 9 J d G V y Y X R p b 2 4 z L 0 F 1 d G 9 S Z W 1 v d m V k Q 2 9 s d W 1 u c z E u e 1 B l d G F s L l d p Z H R o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G V y Y X R p b 2 4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0 Z X J h d G l v b j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y Y X R p b 2 4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c m F 0 a W 9 u M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c m F 0 a W 9 u M y 9 F e H B h b m R l Z C U y M G l y a X N f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0 Z X J h d G l v b j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c m F 0 a W 9 u M y 9 H c m 9 1 c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P R A 9 U 7 v U S r G J T v I B 9 N I + A A A A A A I A A A A A A B B m A A A A A Q A A I A A A A I K o n W l Y O 2 b w 3 u c K 3 m a K / E u F I E q c n q x s Z M 0 q Z W Q V n 7 I a A A A A A A 6 A A A A A A g A A I A A A A N B s T a I R M 1 O y F k A x T s j V Q Z G T 1 D F 1 A w 1 F h P 5 O 7 v j i t e z P U A A A A J s q T g r J Z Z 9 S z u 4 r N B X j i b 0 e O r v s K M 2 G u b Z Z U L P l j H q A 9 Z P l Z n + l g 5 7 k N A r e C I o t 5 T g a e U Y J 1 R Q o a W I 2 a A Y A 5 r p k 9 O y K r k A X 9 J E g 8 L o Q s 6 M / Q A A A A N H + / D 4 C x a S g s 1 9 E + M t 6 2 1 / A s V s n j 7 X N K x s j 8 l L U g S G B k 3 a 6 r e O Y M 3 R S J V X z 3 y F N q N U o E m a m C G 3 G Z V p H 3 3 / y f O o = < / D a t a M a s h u p > 
</file>

<file path=customXml/itemProps1.xml><?xml version="1.0" encoding="utf-8"?>
<ds:datastoreItem xmlns:ds="http://schemas.openxmlformats.org/officeDocument/2006/customXml" ds:itemID="{665E8691-647E-4806-97B8-C39EA67648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Langer</dc:creator>
  <cp:lastModifiedBy>David Langer</cp:lastModifiedBy>
  <dcterms:created xsi:type="dcterms:W3CDTF">2021-06-13T14:49:19Z</dcterms:created>
  <dcterms:modified xsi:type="dcterms:W3CDTF">2021-06-17T15:17:40Z</dcterms:modified>
</cp:coreProperties>
</file>