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ropbox\YouTubePosts\NaiveBayesInExcel\"/>
    </mc:Choice>
  </mc:AlternateContent>
  <xr:revisionPtr revIDLastSave="0" documentId="13_ncr:40009_{E0C27AB9-48A1-48B8-83D5-00F7E07C1F32}" xr6:coauthVersionLast="47" xr6:coauthVersionMax="47" xr10:uidLastSave="{00000000-0000-0000-0000-000000000000}"/>
  <bookViews>
    <workbookView xWindow="-108" yWindow="-108" windowWidth="23256" windowHeight="12576" activeTab="2"/>
  </bookViews>
  <sheets>
    <sheet name="spam_raw" sheetId="1" r:id="rId1"/>
    <sheet name="ham" sheetId="2" r:id="rId2"/>
    <sheet name="spam" sheetId="3" r:id="rId3"/>
    <sheet name="predictions" sheetId="4" r:id="rId4"/>
  </sheets>
  <calcPr calcId="0"/>
  <pivotCaches>
    <pivotCache cacheId="14" r:id="rId5"/>
  </pivotCaches>
</workbook>
</file>

<file path=xl/calcChain.xml><?xml version="1.0" encoding="utf-8"?>
<calcChain xmlns="http://schemas.openxmlformats.org/spreadsheetml/2006/main">
  <c r="Y23" i="4" l="1"/>
  <c r="AA23" i="4"/>
  <c r="AB23" i="4"/>
  <c r="AC23" i="4"/>
  <c r="AD23" i="4"/>
  <c r="AE23" i="4"/>
  <c r="AF23" i="4"/>
  <c r="AG23" i="4"/>
  <c r="AH23" i="4"/>
  <c r="AI23" i="4"/>
  <c r="AJ23" i="4"/>
  <c r="AK23" i="4"/>
  <c r="N23" i="4"/>
  <c r="O23" i="4"/>
  <c r="P23" i="4"/>
  <c r="Q23" i="4"/>
  <c r="R23" i="4"/>
  <c r="S23" i="4"/>
  <c r="T23" i="4"/>
  <c r="U23" i="4"/>
  <c r="V23" i="4"/>
  <c r="W23" i="4"/>
  <c r="X23" i="4"/>
  <c r="AA22" i="4"/>
  <c r="AB22" i="4"/>
  <c r="AC22" i="4"/>
  <c r="AD22" i="4"/>
  <c r="AE22" i="4"/>
  <c r="AF22" i="4"/>
  <c r="AG22" i="4"/>
  <c r="AH22" i="4"/>
  <c r="AI22" i="4"/>
  <c r="AJ22" i="4"/>
  <c r="AK22" i="4"/>
  <c r="N22" i="4"/>
  <c r="O22" i="4"/>
  <c r="P22" i="4"/>
  <c r="Q22" i="4"/>
  <c r="R22" i="4"/>
  <c r="S22" i="4"/>
  <c r="T22" i="4"/>
  <c r="U22" i="4"/>
  <c r="V22" i="4"/>
  <c r="W22" i="4"/>
  <c r="X22" i="4"/>
  <c r="AA21" i="4"/>
  <c r="AB21" i="4"/>
  <c r="AC21" i="4"/>
  <c r="AD21" i="4"/>
  <c r="AE21" i="4"/>
  <c r="AF21" i="4"/>
  <c r="AG21" i="4"/>
  <c r="AH21" i="4"/>
  <c r="AI21" i="4"/>
  <c r="AJ21" i="4"/>
  <c r="AK21" i="4"/>
  <c r="N21" i="4"/>
  <c r="O21" i="4"/>
  <c r="P21" i="4"/>
  <c r="Q21" i="4"/>
  <c r="R21" i="4"/>
  <c r="S21" i="4"/>
  <c r="T21" i="4"/>
  <c r="U21" i="4"/>
  <c r="V21" i="4"/>
  <c r="W21" i="4"/>
  <c r="X21" i="4"/>
  <c r="AA20" i="4"/>
  <c r="AB20" i="4"/>
  <c r="AC20" i="4"/>
  <c r="AD20" i="4"/>
  <c r="AE20" i="4"/>
  <c r="AF20" i="4"/>
  <c r="AG20" i="4"/>
  <c r="AH20" i="4"/>
  <c r="AI20" i="4"/>
  <c r="AJ20" i="4"/>
  <c r="AK20" i="4"/>
  <c r="N20" i="4"/>
  <c r="O20" i="4"/>
  <c r="P20" i="4"/>
  <c r="Q20" i="4"/>
  <c r="R20" i="4"/>
  <c r="S20" i="4"/>
  <c r="T20" i="4"/>
  <c r="U20" i="4"/>
  <c r="V20" i="4"/>
  <c r="W20" i="4"/>
  <c r="X20" i="4"/>
  <c r="AK19" i="4"/>
  <c r="AJ19" i="4"/>
  <c r="AI19" i="4"/>
  <c r="AH19" i="4"/>
  <c r="AG19" i="4"/>
  <c r="AF19" i="4"/>
  <c r="AE19" i="4"/>
  <c r="AD19" i="4"/>
  <c r="AB19" i="4"/>
  <c r="AC19" i="4"/>
  <c r="N19" i="4"/>
  <c r="AA19" i="4"/>
  <c r="O19" i="4"/>
  <c r="P19" i="4"/>
  <c r="Q19" i="4"/>
  <c r="R19" i="4"/>
  <c r="S19" i="4"/>
  <c r="T19" i="4"/>
  <c r="U19" i="4"/>
  <c r="V19" i="4"/>
  <c r="W19" i="4"/>
  <c r="X19" i="4"/>
  <c r="O16" i="3"/>
  <c r="O15" i="3"/>
  <c r="O14" i="3"/>
  <c r="O13" i="3"/>
  <c r="O12" i="3"/>
  <c r="O11" i="3"/>
  <c r="O10" i="3"/>
  <c r="O9" i="3"/>
  <c r="O8" i="3"/>
  <c r="O7" i="3"/>
  <c r="O3" i="3"/>
  <c r="O16" i="2"/>
  <c r="O15" i="2"/>
  <c r="O14" i="2"/>
  <c r="O13" i="2"/>
  <c r="O12" i="2"/>
  <c r="O11" i="2"/>
  <c r="O10" i="2"/>
  <c r="O9" i="2"/>
  <c r="O8" i="2"/>
  <c r="O7" i="2"/>
  <c r="O3" i="2"/>
  <c r="L23" i="4" l="1"/>
  <c r="AL23" i="4"/>
  <c r="AL21" i="4"/>
  <c r="AL20" i="4"/>
  <c r="Y21" i="4"/>
  <c r="Y20" i="4"/>
  <c r="Y19" i="4"/>
  <c r="AL22" i="4"/>
  <c r="Y22" i="4"/>
  <c r="AL19" i="4"/>
  <c r="O18" i="3"/>
  <c r="T11" i="3" s="1"/>
  <c r="O18" i="2"/>
  <c r="T12" i="2" s="1"/>
  <c r="L21" i="4" l="1"/>
  <c r="L19" i="4"/>
  <c r="L20" i="4"/>
  <c r="L22" i="4"/>
  <c r="T14" i="3"/>
  <c r="T7" i="3"/>
  <c r="T12" i="3"/>
  <c r="T10" i="3"/>
  <c r="T13" i="3"/>
  <c r="T8" i="3"/>
  <c r="T9" i="3"/>
  <c r="T16" i="3"/>
  <c r="T15" i="3"/>
  <c r="T15" i="2"/>
  <c r="T7" i="2"/>
  <c r="T9" i="2"/>
  <c r="T14" i="2"/>
  <c r="T11" i="2"/>
  <c r="T8" i="2"/>
  <c r="T13" i="2"/>
  <c r="T10" i="2"/>
  <c r="T16" i="2"/>
</calcChain>
</file>

<file path=xl/sharedStrings.xml><?xml version="1.0" encoding="utf-8"?>
<sst xmlns="http://schemas.openxmlformats.org/spreadsheetml/2006/main" count="2385" uniqueCount="56">
  <si>
    <t>label</t>
  </si>
  <si>
    <t>txt</t>
  </si>
  <si>
    <t>call</t>
  </si>
  <si>
    <t>free</t>
  </si>
  <si>
    <t>claim</t>
  </si>
  <si>
    <t>mobile</t>
  </si>
  <si>
    <t>u</t>
  </si>
  <si>
    <t>can</t>
  </si>
  <si>
    <t>get</t>
  </si>
  <si>
    <t>love</t>
  </si>
  <si>
    <t>home</t>
  </si>
  <si>
    <t>ham</t>
  </si>
  <si>
    <t>spam</t>
  </si>
  <si>
    <t>Count of label</t>
  </si>
  <si>
    <t>Row Labels</t>
  </si>
  <si>
    <t>Grand Total</t>
  </si>
  <si>
    <t>Count of label2</t>
  </si>
  <si>
    <t>Chance of ham:</t>
  </si>
  <si>
    <t>Count of ham:</t>
  </si>
  <si>
    <t>Token Counts</t>
  </si>
  <si>
    <t>Probability/Likelihood</t>
  </si>
  <si>
    <t>Sum of "txt":</t>
  </si>
  <si>
    <t>Chance of "txt":</t>
  </si>
  <si>
    <t>Sum of "call":</t>
  </si>
  <si>
    <t>Chance of "call":</t>
  </si>
  <si>
    <t>Sum of "free":</t>
  </si>
  <si>
    <t>Chance of "free":</t>
  </si>
  <si>
    <t>Sum of "claim":</t>
  </si>
  <si>
    <t>Chance of "claim":</t>
  </si>
  <si>
    <t>Sum of "mobile":</t>
  </si>
  <si>
    <t>Chance of "mobile":</t>
  </si>
  <si>
    <t>Total "words":</t>
  </si>
  <si>
    <t>Sum of "u":</t>
  </si>
  <si>
    <t>Sum of "can":</t>
  </si>
  <si>
    <t>Sum of "get":</t>
  </si>
  <si>
    <t>Sum of "love":</t>
  </si>
  <si>
    <t>Sum of "home":</t>
  </si>
  <si>
    <t>Chance of "u":</t>
  </si>
  <si>
    <t>Chance of "can":</t>
  </si>
  <si>
    <t>Chance of "get":</t>
  </si>
  <si>
    <t>Chance of "love":</t>
  </si>
  <si>
    <t>Chance of "home":</t>
  </si>
  <si>
    <t>Chance of spam:</t>
  </si>
  <si>
    <t>Prior</t>
  </si>
  <si>
    <t>Prediction</t>
  </si>
  <si>
    <t>New SMS Text Messages</t>
  </si>
  <si>
    <t>Score</t>
  </si>
  <si>
    <t>Spam Scoring</t>
  </si>
  <si>
    <t>Ham Scoring</t>
  </si>
  <si>
    <t>Raw Message</t>
  </si>
  <si>
    <t>"txt free mobile can love"</t>
  </si>
  <si>
    <t>"call claim u get home"</t>
  </si>
  <si>
    <t>"txt call free claim mobile u can get love home"</t>
  </si>
  <si>
    <t>"u can get love"</t>
  </si>
  <si>
    <t>"u call mobile u can get home"</t>
  </si>
  <si>
    <t>Count of spam: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</si>
</sst>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8" fillId="0" borderId="0" xfId="0" applyFont="1" applyAlignment="1">
      <alignment horizontal="right"/>
    </xf>
    <xf numFmtId="0" fontId="19" fillId="0" borderId="0" xfId="0" applyFont="1"/>
    <xf numFmtId="0" fontId="18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6" fillId="0" borderId="11" xfId="0" applyFont="1" applyBorder="1"/>
    <xf numFmtId="0" fontId="19" fillId="0" borderId="11" xfId="0" applyFont="1" applyBorder="1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/>
    </xf>
    <xf numFmtId="0" fontId="16" fillId="0" borderId="12" xfId="0" applyFont="1" applyBorder="1" applyAlignment="1">
      <alignment horizontal="left"/>
    </xf>
    <xf numFmtId="0" fontId="16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Langer" refreshedDate="44381.482837615738" createdVersion="7" refreshedVersion="7" minRefreshableVersion="3" recordCount="1114">
  <cacheSource type="worksheet">
    <worksheetSource name="spam_raw"/>
  </cacheSource>
  <cacheFields count="11">
    <cacheField name="label" numFmtId="0">
      <sharedItems count="2">
        <s v="ham"/>
        <s v="spam"/>
      </sharedItems>
    </cacheField>
    <cacheField name="txt" numFmtId="0">
      <sharedItems containsSemiMixedTypes="0" containsString="0" containsNumber="1" containsInteger="1" minValue="0" maxValue="2"/>
    </cacheField>
    <cacheField name="call" numFmtId="0">
      <sharedItems containsSemiMixedTypes="0" containsString="0" containsNumber="1" containsInteger="1" minValue="0" maxValue="2"/>
    </cacheField>
    <cacheField name="free" numFmtId="0">
      <sharedItems containsSemiMixedTypes="0" containsString="0" containsNumber="1" containsInteger="1" minValue="0" maxValue="3"/>
    </cacheField>
    <cacheField name="claim" numFmtId="0">
      <sharedItems containsSemiMixedTypes="0" containsString="0" containsNumber="1" containsInteger="1" minValue="0" maxValue="2"/>
    </cacheField>
    <cacheField name="mobile" numFmtId="0">
      <sharedItems containsSemiMixedTypes="0" containsString="0" containsNumber="1" containsInteger="1" minValue="0" maxValue="2"/>
    </cacheField>
    <cacheField name="u" numFmtId="0">
      <sharedItems containsSemiMixedTypes="0" containsString="0" containsNumber="1" containsInteger="1" minValue="0" maxValue="9"/>
    </cacheField>
    <cacheField name="can" numFmtId="0">
      <sharedItems containsSemiMixedTypes="0" containsString="0" containsNumber="1" containsInteger="1" minValue="0" maxValue="3"/>
    </cacheField>
    <cacheField name="get" numFmtId="0">
      <sharedItems containsSemiMixedTypes="0" containsString="0" containsNumber="1" containsInteger="1" minValue="0" maxValue="2"/>
    </cacheField>
    <cacheField name="love" numFmtId="0">
      <sharedItems containsSemiMixedTypes="0" containsString="0" containsNumber="1" containsInteger="1" minValue="0" maxValue="3"/>
    </cacheField>
    <cacheField name="home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4">
  <r>
    <x v="0"/>
    <n v="0"/>
    <n v="0"/>
    <n v="0"/>
    <n v="0"/>
    <n v="0"/>
    <n v="0"/>
    <n v="0"/>
    <n v="0"/>
    <n v="0"/>
    <n v="0"/>
  </r>
  <r>
    <x v="1"/>
    <n v="0"/>
    <n v="1"/>
    <n v="2"/>
    <n v="0"/>
    <n v="2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1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0"/>
    <n v="0"/>
    <n v="0"/>
    <n v="1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1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1"/>
    <n v="0"/>
    <n v="0"/>
    <n v="0"/>
    <n v="1"/>
    <n v="1"/>
    <n v="0"/>
    <n v="0"/>
    <n v="0"/>
  </r>
  <r>
    <x v="0"/>
    <n v="0"/>
    <n v="1"/>
    <n v="1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1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1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2"/>
    <n v="0"/>
    <n v="0"/>
    <n v="0"/>
    <n v="0"/>
  </r>
  <r>
    <x v="0"/>
    <n v="0"/>
    <n v="0"/>
    <n v="0"/>
    <n v="0"/>
    <n v="0"/>
    <n v="0"/>
    <n v="0"/>
    <n v="0"/>
    <n v="1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2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1"/>
    <n v="0"/>
    <n v="1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1"/>
    <n v="0"/>
    <n v="0"/>
    <n v="0"/>
    <n v="2"/>
    <n v="0"/>
    <n v="0"/>
    <n v="0"/>
    <n v="0"/>
  </r>
  <r>
    <x v="0"/>
    <n v="0"/>
    <n v="1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1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1"/>
    <n v="1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1"/>
    <n v="0"/>
    <n v="0"/>
    <n v="0"/>
    <n v="0"/>
    <n v="1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1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1"/>
    <n v="0"/>
    <n v="0"/>
    <n v="1"/>
  </r>
  <r>
    <x v="1"/>
    <n v="1"/>
    <n v="0"/>
    <n v="1"/>
    <n v="0"/>
    <n v="0"/>
    <n v="1"/>
    <n v="0"/>
    <n v="0"/>
    <n v="0"/>
    <n v="0"/>
  </r>
  <r>
    <x v="1"/>
    <n v="0"/>
    <n v="0"/>
    <n v="0"/>
    <n v="0"/>
    <n v="0"/>
    <n v="2"/>
    <n v="1"/>
    <n v="0"/>
    <n v="0"/>
    <n v="0"/>
  </r>
  <r>
    <x v="1"/>
    <n v="0"/>
    <n v="1"/>
    <n v="0"/>
    <n v="0"/>
    <n v="0"/>
    <n v="2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1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1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1"/>
    <n v="0"/>
  </r>
  <r>
    <x v="0"/>
    <n v="0"/>
    <n v="0"/>
    <n v="0"/>
    <n v="0"/>
    <n v="0"/>
    <n v="0"/>
    <n v="0"/>
    <n v="0"/>
    <n v="0"/>
    <n v="0"/>
  </r>
  <r>
    <x v="1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1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0"/>
    <n v="0"/>
    <n v="0"/>
    <n v="0"/>
    <n v="0"/>
    <n v="1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1"/>
    <n v="1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1"/>
    <n v="0"/>
    <n v="2"/>
    <n v="0"/>
    <n v="0"/>
    <n v="0"/>
    <n v="0"/>
    <n v="0"/>
    <n v="0"/>
    <n v="0"/>
    <n v="0"/>
  </r>
  <r>
    <x v="0"/>
    <n v="1"/>
    <n v="0"/>
    <n v="0"/>
    <n v="0"/>
    <n v="0"/>
    <n v="1"/>
    <n v="0"/>
    <n v="1"/>
    <n v="0"/>
    <n v="0"/>
  </r>
  <r>
    <x v="0"/>
    <n v="0"/>
    <n v="0"/>
    <n v="0"/>
    <n v="0"/>
    <n v="0"/>
    <n v="0"/>
    <n v="0"/>
    <n v="1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1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1"/>
    <n v="0"/>
    <n v="0"/>
    <n v="0"/>
    <n v="0"/>
    <n v="0"/>
    <n v="0"/>
    <n v="1"/>
    <n v="0"/>
  </r>
  <r>
    <x v="1"/>
    <n v="0"/>
    <n v="1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1"/>
    <n v="0"/>
    <n v="1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0"/>
    <n v="0"/>
    <n v="0"/>
    <n v="0"/>
    <n v="1"/>
    <n v="0"/>
    <n v="0"/>
    <n v="0"/>
    <n v="0"/>
  </r>
  <r>
    <x v="1"/>
    <n v="0"/>
    <n v="1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1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1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3"/>
    <n v="0"/>
    <n v="0"/>
    <n v="0"/>
  </r>
  <r>
    <x v="1"/>
    <n v="1"/>
    <n v="0"/>
    <n v="0"/>
    <n v="0"/>
    <n v="0"/>
    <n v="0"/>
    <n v="0"/>
    <n v="0"/>
    <n v="0"/>
    <n v="0"/>
  </r>
  <r>
    <x v="1"/>
    <n v="0"/>
    <n v="1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1"/>
    <n v="0"/>
    <n v="0"/>
    <n v="0"/>
    <n v="0"/>
    <n v="1"/>
    <n v="0"/>
    <n v="1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1"/>
    <n v="0"/>
    <n v="0"/>
  </r>
  <r>
    <x v="0"/>
    <n v="0"/>
    <n v="0"/>
    <n v="0"/>
    <n v="0"/>
    <n v="0"/>
    <n v="0"/>
    <n v="0"/>
    <n v="0"/>
    <n v="0"/>
    <n v="0"/>
  </r>
  <r>
    <x v="1"/>
    <n v="1"/>
    <n v="0"/>
    <n v="0"/>
    <n v="1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2"/>
    <n v="1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1"/>
    <n v="0"/>
    <n v="0"/>
  </r>
  <r>
    <x v="0"/>
    <n v="0"/>
    <n v="0"/>
    <n v="0"/>
    <n v="0"/>
    <n v="0"/>
    <n v="0"/>
    <n v="0"/>
    <n v="0"/>
    <n v="0"/>
    <n v="0"/>
  </r>
  <r>
    <x v="1"/>
    <n v="0"/>
    <n v="1"/>
    <n v="0"/>
    <n v="1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1"/>
    <n v="0"/>
  </r>
  <r>
    <x v="1"/>
    <n v="1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0"/>
    <n v="0"/>
    <n v="1"/>
    <n v="1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1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1"/>
    <n v="0"/>
    <n v="0"/>
    <n v="0"/>
    <n v="0"/>
    <n v="0"/>
    <n v="0"/>
    <n v="0"/>
    <n v="0"/>
  </r>
  <r>
    <x v="1"/>
    <n v="1"/>
    <n v="0"/>
    <n v="0"/>
    <n v="1"/>
    <n v="1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1"/>
    <n v="1"/>
    <n v="0"/>
    <n v="0"/>
  </r>
  <r>
    <x v="0"/>
    <n v="0"/>
    <n v="1"/>
    <n v="0"/>
    <n v="0"/>
    <n v="0"/>
    <n v="1"/>
    <n v="0"/>
    <n v="0"/>
    <n v="0"/>
    <n v="1"/>
  </r>
  <r>
    <x v="1"/>
    <n v="0"/>
    <n v="1"/>
    <n v="0"/>
    <n v="0"/>
    <n v="1"/>
    <n v="1"/>
    <n v="0"/>
    <n v="0"/>
    <n v="0"/>
    <n v="0"/>
  </r>
  <r>
    <x v="1"/>
    <n v="1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1"/>
    <n v="0"/>
    <n v="1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4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1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1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1"/>
    <n v="0"/>
    <n v="0"/>
  </r>
  <r>
    <x v="1"/>
    <n v="0"/>
    <n v="0"/>
    <n v="0"/>
    <n v="0"/>
    <n v="0"/>
    <n v="0"/>
    <n v="0"/>
    <n v="0"/>
    <n v="0"/>
    <n v="0"/>
  </r>
  <r>
    <x v="0"/>
    <n v="0"/>
    <n v="0"/>
    <n v="0"/>
    <n v="0"/>
    <n v="0"/>
    <n v="2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1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2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1"/>
    <n v="0"/>
    <n v="0"/>
    <n v="0"/>
  </r>
  <r>
    <x v="1"/>
    <n v="0"/>
    <n v="1"/>
    <n v="0"/>
    <n v="1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1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1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1"/>
    <n v="0"/>
    <n v="0"/>
  </r>
  <r>
    <x v="0"/>
    <n v="0"/>
    <n v="0"/>
    <n v="0"/>
    <n v="0"/>
    <n v="0"/>
    <n v="0"/>
    <n v="1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2"/>
    <n v="0"/>
    <n v="0"/>
    <n v="0"/>
    <n v="0"/>
  </r>
  <r>
    <x v="0"/>
    <n v="0"/>
    <n v="0"/>
    <n v="0"/>
    <n v="0"/>
    <n v="0"/>
    <n v="0"/>
    <n v="1"/>
    <n v="0"/>
    <n v="0"/>
    <n v="0"/>
  </r>
  <r>
    <x v="1"/>
    <n v="0"/>
    <n v="0"/>
    <n v="0"/>
    <n v="0"/>
    <n v="0"/>
    <n v="2"/>
    <n v="1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3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0"/>
    <n v="1"/>
    <n v="0"/>
    <n v="1"/>
    <n v="0"/>
    <n v="0"/>
    <n v="1"/>
    <n v="0"/>
    <n v="0"/>
  </r>
  <r>
    <x v="1"/>
    <n v="0"/>
    <n v="1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1"/>
    <n v="0"/>
    <n v="0"/>
    <n v="0"/>
    <n v="0"/>
    <n v="0"/>
    <n v="0"/>
    <n v="0"/>
    <n v="0"/>
  </r>
  <r>
    <x v="1"/>
    <n v="1"/>
    <n v="0"/>
    <n v="1"/>
    <n v="0"/>
    <n v="0"/>
    <n v="0"/>
    <n v="0"/>
    <n v="1"/>
    <n v="0"/>
    <n v="0"/>
  </r>
  <r>
    <x v="0"/>
    <n v="0"/>
    <n v="0"/>
    <n v="0"/>
    <n v="0"/>
    <n v="0"/>
    <n v="0"/>
    <n v="0"/>
    <n v="0"/>
    <n v="0"/>
    <n v="0"/>
  </r>
  <r>
    <x v="1"/>
    <n v="0"/>
    <n v="0"/>
    <n v="0"/>
    <n v="1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1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1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2"/>
    <n v="0"/>
    <n v="0"/>
    <n v="0"/>
    <n v="0"/>
  </r>
  <r>
    <x v="1"/>
    <n v="0"/>
    <n v="0"/>
    <n v="0"/>
    <n v="0"/>
    <n v="0"/>
    <n v="0"/>
    <n v="0"/>
    <n v="1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1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1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1"/>
    <n v="0"/>
  </r>
  <r>
    <x v="0"/>
    <n v="0"/>
    <n v="0"/>
    <n v="0"/>
    <n v="0"/>
    <n v="0"/>
    <n v="0"/>
    <n v="0"/>
    <n v="0"/>
    <n v="0"/>
    <n v="0"/>
  </r>
  <r>
    <x v="1"/>
    <n v="0"/>
    <n v="1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1"/>
    <n v="0"/>
    <n v="0"/>
    <n v="1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1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1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0"/>
    <n v="2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2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1"/>
    <n v="0"/>
    <n v="0"/>
  </r>
  <r>
    <x v="0"/>
    <n v="0"/>
    <n v="0"/>
    <n v="0"/>
    <n v="0"/>
    <n v="0"/>
    <n v="0"/>
    <n v="0"/>
    <n v="0"/>
    <n v="1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1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1"/>
    <n v="0"/>
    <n v="0"/>
    <n v="0"/>
    <n v="2"/>
    <n v="0"/>
    <n v="0"/>
    <n v="1"/>
    <n v="0"/>
  </r>
  <r>
    <x v="0"/>
    <n v="0"/>
    <n v="0"/>
    <n v="0"/>
    <n v="0"/>
    <n v="0"/>
    <n v="0"/>
    <n v="0"/>
    <n v="0"/>
    <n v="0"/>
    <n v="0"/>
  </r>
  <r>
    <x v="1"/>
    <n v="0"/>
    <n v="1"/>
    <n v="0"/>
    <n v="1"/>
    <n v="0"/>
    <n v="0"/>
    <n v="0"/>
    <n v="0"/>
    <n v="0"/>
    <n v="0"/>
  </r>
  <r>
    <x v="1"/>
    <n v="1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1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1"/>
    <n v="0"/>
    <n v="0"/>
    <n v="0"/>
  </r>
  <r>
    <x v="0"/>
    <n v="0"/>
    <n v="1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1"/>
    <n v="0"/>
  </r>
  <r>
    <x v="1"/>
    <n v="1"/>
    <n v="0"/>
    <n v="0"/>
    <n v="0"/>
    <n v="0"/>
    <n v="0"/>
    <n v="0"/>
    <n v="0"/>
    <n v="0"/>
    <n v="0"/>
  </r>
  <r>
    <x v="0"/>
    <n v="0"/>
    <n v="0"/>
    <n v="0"/>
    <n v="0"/>
    <n v="0"/>
    <n v="6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1"/>
    <n v="0"/>
    <n v="0"/>
    <n v="0"/>
  </r>
  <r>
    <x v="0"/>
    <n v="0"/>
    <n v="0"/>
    <n v="0"/>
    <n v="0"/>
    <n v="0"/>
    <n v="0"/>
    <n v="0"/>
    <n v="0"/>
    <n v="1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2"/>
    <n v="1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5"/>
    <n v="0"/>
    <n v="0"/>
    <n v="3"/>
    <n v="0"/>
  </r>
  <r>
    <x v="0"/>
    <n v="0"/>
    <n v="0"/>
    <n v="1"/>
    <n v="0"/>
    <n v="0"/>
    <n v="1"/>
    <n v="0"/>
    <n v="0"/>
    <n v="0"/>
    <n v="0"/>
  </r>
  <r>
    <x v="0"/>
    <n v="0"/>
    <n v="0"/>
    <n v="0"/>
    <n v="0"/>
    <n v="0"/>
    <n v="4"/>
    <n v="0"/>
    <n v="0"/>
    <n v="0"/>
    <n v="0"/>
  </r>
  <r>
    <x v="1"/>
    <n v="0"/>
    <n v="0"/>
    <n v="0"/>
    <n v="0"/>
    <n v="1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1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1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1"/>
    <n v="0"/>
    <n v="0"/>
    <n v="0"/>
  </r>
  <r>
    <x v="0"/>
    <n v="0"/>
    <n v="0"/>
    <n v="0"/>
    <n v="0"/>
    <n v="0"/>
    <n v="0"/>
    <n v="0"/>
    <n v="1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1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2"/>
    <n v="0"/>
    <n v="1"/>
    <n v="0"/>
    <n v="0"/>
    <n v="0"/>
    <n v="0"/>
    <n v="1"/>
    <n v="0"/>
    <n v="0"/>
  </r>
  <r>
    <x v="0"/>
    <n v="0"/>
    <n v="0"/>
    <n v="0"/>
    <n v="0"/>
    <n v="0"/>
    <n v="0"/>
    <n v="0"/>
    <n v="1"/>
    <n v="0"/>
    <n v="0"/>
  </r>
  <r>
    <x v="0"/>
    <n v="0"/>
    <n v="0"/>
    <n v="0"/>
    <n v="0"/>
    <n v="0"/>
    <n v="1"/>
    <n v="0"/>
    <n v="0"/>
    <n v="0"/>
    <n v="0"/>
  </r>
  <r>
    <x v="1"/>
    <n v="1"/>
    <n v="0"/>
    <n v="1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1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1"/>
    <n v="0"/>
    <n v="0"/>
    <n v="0"/>
    <n v="0"/>
    <n v="0"/>
    <n v="0"/>
    <n v="0"/>
    <n v="0"/>
  </r>
  <r>
    <x v="0"/>
    <n v="0"/>
    <n v="0"/>
    <n v="0"/>
    <n v="0"/>
    <n v="0"/>
    <n v="0"/>
    <n v="0"/>
    <n v="1"/>
    <n v="0"/>
    <n v="0"/>
  </r>
  <r>
    <x v="0"/>
    <n v="0"/>
    <n v="0"/>
    <n v="0"/>
    <n v="0"/>
    <n v="0"/>
    <n v="0"/>
    <n v="1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1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1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1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1"/>
    <n v="0"/>
    <n v="0"/>
    <n v="0"/>
    <n v="0"/>
    <n v="1"/>
    <n v="1"/>
    <n v="0"/>
    <n v="0"/>
    <n v="0"/>
  </r>
  <r>
    <x v="0"/>
    <n v="0"/>
    <n v="0"/>
    <n v="0"/>
    <n v="0"/>
    <n v="0"/>
    <n v="0"/>
    <n v="1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3"/>
    <n v="0"/>
    <n v="0"/>
    <n v="0"/>
    <n v="0"/>
  </r>
  <r>
    <x v="0"/>
    <n v="0"/>
    <n v="0"/>
    <n v="0"/>
    <n v="0"/>
    <n v="0"/>
    <n v="0"/>
    <n v="1"/>
    <n v="0"/>
    <n v="0"/>
    <n v="0"/>
  </r>
  <r>
    <x v="1"/>
    <n v="0"/>
    <n v="1"/>
    <n v="2"/>
    <n v="0"/>
    <n v="0"/>
    <n v="0"/>
    <n v="0"/>
    <n v="0"/>
    <n v="0"/>
    <n v="0"/>
  </r>
  <r>
    <x v="0"/>
    <n v="0"/>
    <n v="0"/>
    <n v="0"/>
    <n v="0"/>
    <n v="0"/>
    <n v="0"/>
    <n v="0"/>
    <n v="1"/>
    <n v="0"/>
    <n v="0"/>
  </r>
  <r>
    <x v="0"/>
    <n v="0"/>
    <n v="1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1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1"/>
    <n v="0"/>
    <n v="1"/>
  </r>
  <r>
    <x v="1"/>
    <n v="1"/>
    <n v="0"/>
    <n v="0"/>
    <n v="0"/>
    <n v="0"/>
    <n v="0"/>
    <n v="0"/>
    <n v="0"/>
    <n v="0"/>
    <n v="0"/>
  </r>
  <r>
    <x v="0"/>
    <n v="0"/>
    <n v="0"/>
    <n v="0"/>
    <n v="0"/>
    <n v="0"/>
    <n v="0"/>
    <n v="1"/>
    <n v="0"/>
    <n v="0"/>
    <n v="0"/>
  </r>
  <r>
    <x v="1"/>
    <n v="0"/>
    <n v="1"/>
    <n v="0"/>
    <n v="1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0"/>
    <n v="0"/>
    <n v="1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1"/>
    <n v="0"/>
    <n v="1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1"/>
    <n v="0"/>
    <n v="0"/>
    <n v="0"/>
    <n v="0"/>
    <n v="0"/>
    <n v="0"/>
    <n v="0"/>
    <n v="0"/>
  </r>
  <r>
    <x v="1"/>
    <n v="1"/>
    <n v="0"/>
    <n v="1"/>
    <n v="0"/>
    <n v="0"/>
    <n v="0"/>
    <n v="0"/>
    <n v="1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1"/>
    <n v="0"/>
    <n v="0"/>
    <n v="0"/>
    <n v="1"/>
    <n v="0"/>
    <n v="0"/>
    <n v="0"/>
    <n v="0"/>
  </r>
  <r>
    <x v="0"/>
    <n v="0"/>
    <n v="0"/>
    <n v="1"/>
    <n v="0"/>
    <n v="0"/>
    <n v="0"/>
    <n v="1"/>
    <n v="0"/>
    <n v="0"/>
    <n v="0"/>
  </r>
  <r>
    <x v="0"/>
    <n v="0"/>
    <n v="0"/>
    <n v="0"/>
    <n v="0"/>
    <n v="0"/>
    <n v="0"/>
    <n v="0"/>
    <n v="0"/>
    <n v="0"/>
    <n v="1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0"/>
    <n v="1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1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1"/>
    <n v="2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1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1"/>
    <n v="0"/>
    <n v="0"/>
    <n v="1"/>
    <n v="0"/>
    <n v="0"/>
    <n v="0"/>
    <n v="0"/>
  </r>
  <r>
    <x v="0"/>
    <n v="0"/>
    <n v="1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1"/>
    <n v="0"/>
    <n v="0"/>
    <n v="0"/>
    <n v="0"/>
    <n v="0"/>
    <n v="0"/>
    <n v="0"/>
    <n v="0"/>
    <n v="0"/>
  </r>
  <r>
    <x v="0"/>
    <n v="0"/>
    <n v="0"/>
    <n v="0"/>
    <n v="0"/>
    <n v="0"/>
    <n v="0"/>
    <n v="1"/>
    <n v="0"/>
    <n v="0"/>
    <n v="0"/>
  </r>
  <r>
    <x v="0"/>
    <n v="0"/>
    <n v="1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1"/>
    <n v="0"/>
    <n v="0"/>
  </r>
  <r>
    <x v="0"/>
    <n v="0"/>
    <n v="0"/>
    <n v="0"/>
    <n v="0"/>
    <n v="0"/>
    <n v="0"/>
    <n v="0"/>
    <n v="0"/>
    <n v="1"/>
    <n v="0"/>
  </r>
  <r>
    <x v="0"/>
    <n v="0"/>
    <n v="0"/>
    <n v="0"/>
    <n v="0"/>
    <n v="0"/>
    <n v="1"/>
    <n v="0"/>
    <n v="0"/>
    <n v="0"/>
    <n v="0"/>
  </r>
  <r>
    <x v="1"/>
    <n v="0"/>
    <n v="1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3"/>
    <n v="1"/>
    <n v="2"/>
    <n v="0"/>
    <n v="0"/>
  </r>
  <r>
    <x v="0"/>
    <n v="0"/>
    <n v="0"/>
    <n v="0"/>
    <n v="0"/>
    <n v="0"/>
    <n v="0"/>
    <n v="0"/>
    <n v="0"/>
    <n v="1"/>
    <n v="2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0"/>
    <n v="2"/>
    <n v="0"/>
    <n v="0"/>
    <n v="3"/>
    <n v="0"/>
    <n v="1"/>
    <n v="0"/>
    <n v="0"/>
  </r>
  <r>
    <x v="0"/>
    <n v="0"/>
    <n v="1"/>
    <n v="0"/>
    <n v="0"/>
    <n v="0"/>
    <n v="0"/>
    <n v="0"/>
    <n v="0"/>
    <n v="0"/>
    <n v="0"/>
  </r>
  <r>
    <x v="1"/>
    <n v="0"/>
    <n v="0"/>
    <n v="1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1"/>
  </r>
  <r>
    <x v="0"/>
    <n v="0"/>
    <n v="0"/>
    <n v="0"/>
    <n v="0"/>
    <n v="0"/>
    <n v="0"/>
    <n v="0"/>
    <n v="0"/>
    <n v="0"/>
    <n v="0"/>
  </r>
  <r>
    <x v="1"/>
    <n v="0"/>
    <n v="0"/>
    <n v="0"/>
    <n v="0"/>
    <n v="0"/>
    <n v="0"/>
    <n v="0"/>
    <n v="1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1"/>
    <n v="0"/>
    <n v="0"/>
    <n v="1"/>
    <n v="0"/>
    <n v="0"/>
    <n v="0"/>
    <n v="0"/>
    <n v="0"/>
  </r>
  <r>
    <x v="1"/>
    <n v="0"/>
    <n v="0"/>
    <n v="0"/>
    <n v="0"/>
    <n v="0"/>
    <n v="0"/>
    <n v="0"/>
    <n v="1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1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1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1"/>
    <n v="0"/>
  </r>
  <r>
    <x v="0"/>
    <n v="0"/>
    <n v="1"/>
    <n v="0"/>
    <n v="0"/>
    <n v="0"/>
    <n v="0"/>
    <n v="0"/>
    <n v="0"/>
    <n v="0"/>
    <n v="0"/>
  </r>
  <r>
    <x v="0"/>
    <n v="0"/>
    <n v="1"/>
    <n v="0"/>
    <n v="0"/>
    <n v="0"/>
    <n v="0"/>
    <n v="0"/>
    <n v="0"/>
    <n v="0"/>
    <n v="0"/>
  </r>
  <r>
    <x v="0"/>
    <n v="0"/>
    <n v="1"/>
    <n v="0"/>
    <n v="0"/>
    <n v="0"/>
    <n v="0"/>
    <n v="0"/>
    <n v="1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1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1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1"/>
    <n v="0"/>
    <n v="0"/>
    <n v="0"/>
  </r>
  <r>
    <x v="0"/>
    <n v="0"/>
    <n v="0"/>
    <n v="0"/>
    <n v="0"/>
    <n v="0"/>
    <n v="0"/>
    <n v="0"/>
    <n v="0"/>
    <n v="0"/>
    <n v="1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1"/>
    <n v="0"/>
    <n v="1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0"/>
    <n v="1"/>
    <n v="0"/>
    <n v="0"/>
    <n v="0"/>
    <n v="0"/>
    <n v="1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1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2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1"/>
    <n v="0"/>
    <n v="1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1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1"/>
    <n v="0"/>
  </r>
  <r>
    <x v="0"/>
    <n v="0"/>
    <n v="0"/>
    <n v="0"/>
    <n v="0"/>
    <n v="0"/>
    <n v="0"/>
    <n v="0"/>
    <n v="0"/>
    <n v="0"/>
    <n v="0"/>
  </r>
  <r>
    <x v="1"/>
    <n v="0"/>
    <n v="1"/>
    <n v="0"/>
    <n v="1"/>
    <n v="1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1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1"/>
  </r>
  <r>
    <x v="1"/>
    <n v="0"/>
    <n v="1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1"/>
    <n v="0"/>
    <n v="0"/>
    <n v="1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1"/>
    <n v="1"/>
    <n v="0"/>
    <n v="0"/>
    <n v="0"/>
    <n v="1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2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0"/>
    <n v="0"/>
    <n v="0"/>
    <n v="1"/>
    <n v="0"/>
    <n v="0"/>
    <n v="1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1"/>
    <n v="0"/>
    <n v="1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1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1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1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1"/>
    <n v="0"/>
    <n v="0"/>
    <n v="0"/>
  </r>
  <r>
    <x v="0"/>
    <n v="0"/>
    <n v="0"/>
    <n v="0"/>
    <n v="0"/>
    <n v="0"/>
    <n v="0"/>
    <n v="0"/>
    <n v="1"/>
    <n v="0"/>
    <n v="1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9"/>
    <n v="0"/>
    <n v="1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1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1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1"/>
    <n v="0"/>
    <n v="0"/>
    <n v="0"/>
    <n v="0"/>
    <n v="0"/>
    <n v="1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1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1"/>
    <n v="0"/>
    <n v="0"/>
    <n v="0"/>
    <n v="0"/>
    <n v="0"/>
    <n v="0"/>
    <n v="0"/>
    <n v="0"/>
  </r>
  <r>
    <x v="0"/>
    <n v="0"/>
    <n v="1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1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1"/>
    <n v="0"/>
    <n v="0"/>
    <n v="0"/>
    <n v="0"/>
    <n v="2"/>
    <n v="1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1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1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1"/>
    <n v="0"/>
    <n v="0"/>
    <n v="0"/>
  </r>
  <r>
    <x v="1"/>
    <n v="0"/>
    <n v="1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1"/>
    <n v="3"/>
    <n v="0"/>
    <n v="1"/>
    <n v="0"/>
    <n v="0"/>
    <n v="0"/>
    <n v="0"/>
    <n v="0"/>
  </r>
  <r>
    <x v="1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1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1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1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0"/>
    <n v="3"/>
    <n v="0"/>
    <n v="1"/>
    <n v="0"/>
    <n v="1"/>
    <n v="1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2"/>
    <n v="1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2"/>
    <n v="0"/>
    <n v="0"/>
  </r>
  <r>
    <x v="0"/>
    <n v="0"/>
    <n v="0"/>
    <n v="0"/>
    <n v="0"/>
    <n v="0"/>
    <n v="0"/>
    <n v="1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1"/>
    <n v="0"/>
  </r>
  <r>
    <x v="1"/>
    <n v="0"/>
    <n v="0"/>
    <n v="0"/>
    <n v="0"/>
    <n v="0"/>
    <n v="0"/>
    <n v="0"/>
    <n v="0"/>
    <n v="0"/>
    <n v="0"/>
  </r>
  <r>
    <x v="0"/>
    <n v="0"/>
    <n v="0"/>
    <n v="1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1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1"/>
    <n v="0"/>
    <n v="0"/>
    <n v="0"/>
    <n v="0"/>
    <n v="0"/>
    <n v="1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0"/>
    <n v="0"/>
    <n v="0"/>
    <n v="0"/>
    <n v="0"/>
    <n v="0"/>
    <n v="0"/>
    <n v="0"/>
    <n v="0"/>
  </r>
  <r>
    <x v="0"/>
    <n v="0"/>
    <n v="0"/>
    <n v="0"/>
    <n v="0"/>
    <n v="1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2"/>
    <n v="0"/>
  </r>
  <r>
    <x v="0"/>
    <n v="0"/>
    <n v="0"/>
    <n v="0"/>
    <n v="0"/>
    <n v="0"/>
    <n v="0"/>
    <n v="0"/>
    <n v="1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1"/>
    <n v="0"/>
    <n v="1"/>
    <n v="0"/>
    <n v="1"/>
    <n v="0"/>
    <n v="0"/>
    <n v="0"/>
    <n v="0"/>
  </r>
  <r>
    <x v="0"/>
    <n v="0"/>
    <n v="0"/>
    <n v="0"/>
    <n v="0"/>
    <n v="0"/>
    <n v="0"/>
    <n v="0"/>
    <n v="0"/>
    <n v="1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1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0"/>
    <n v="0"/>
    <n v="0"/>
    <n v="0"/>
    <n v="0"/>
    <n v="1"/>
    <n v="0"/>
    <n v="0"/>
    <n v="0"/>
  </r>
  <r>
    <x v="0"/>
    <n v="0"/>
    <n v="0"/>
    <n v="0"/>
    <n v="0"/>
    <n v="0"/>
    <n v="0"/>
    <n v="0"/>
    <n v="0"/>
    <n v="0"/>
    <n v="0"/>
  </r>
  <r>
    <x v="1"/>
    <n v="1"/>
    <n v="0"/>
    <n v="0"/>
    <n v="0"/>
    <n v="1"/>
    <n v="0"/>
    <n v="0"/>
    <n v="1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1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1"/>
    <n v="0"/>
  </r>
  <r>
    <x v="0"/>
    <n v="0"/>
    <n v="0"/>
    <n v="0"/>
    <n v="0"/>
    <n v="0"/>
    <n v="0"/>
    <n v="0"/>
    <n v="0"/>
    <n v="1"/>
    <n v="0"/>
  </r>
  <r>
    <x v="0"/>
    <n v="0"/>
    <n v="0"/>
    <n v="0"/>
    <n v="0"/>
    <n v="0"/>
    <n v="0"/>
    <n v="0"/>
    <n v="1"/>
    <n v="0"/>
    <n v="0"/>
  </r>
  <r>
    <x v="0"/>
    <n v="0"/>
    <n v="0"/>
    <n v="0"/>
    <n v="0"/>
    <n v="0"/>
    <n v="0"/>
    <n v="0"/>
    <n v="0"/>
    <n v="0"/>
    <n v="1"/>
  </r>
  <r>
    <x v="1"/>
    <n v="0"/>
    <n v="1"/>
    <n v="0"/>
    <n v="0"/>
    <n v="1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1"/>
    <n v="0"/>
    <n v="0"/>
    <n v="0"/>
    <n v="0"/>
    <n v="0"/>
    <n v="0"/>
    <n v="0"/>
    <n v="1"/>
  </r>
  <r>
    <x v="0"/>
    <n v="0"/>
    <n v="0"/>
    <n v="0"/>
    <n v="0"/>
    <n v="0"/>
    <n v="0"/>
    <n v="0"/>
    <n v="1"/>
    <n v="0"/>
    <n v="0"/>
  </r>
  <r>
    <x v="0"/>
    <n v="0"/>
    <n v="0"/>
    <n v="0"/>
    <n v="0"/>
    <n v="0"/>
    <n v="2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1"/>
    <n v="0"/>
    <n v="1"/>
    <n v="0"/>
    <n v="1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1"/>
    <n v="0"/>
    <n v="0"/>
    <n v="0"/>
    <n v="1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1"/>
    <n v="0"/>
    <n v="0"/>
    <n v="0"/>
    <n v="1"/>
    <n v="0"/>
    <n v="0"/>
    <n v="0"/>
    <n v="0"/>
  </r>
  <r>
    <x v="1"/>
    <n v="1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1"/>
    <n v="0"/>
    <n v="0"/>
  </r>
  <r>
    <x v="0"/>
    <n v="0"/>
    <n v="0"/>
    <n v="0"/>
    <n v="0"/>
    <n v="0"/>
    <n v="0"/>
    <n v="1"/>
    <n v="0"/>
    <n v="2"/>
    <n v="0"/>
  </r>
  <r>
    <x v="1"/>
    <n v="0"/>
    <n v="2"/>
    <n v="0"/>
    <n v="0"/>
    <n v="0"/>
    <n v="0"/>
    <n v="0"/>
    <n v="0"/>
    <n v="0"/>
    <n v="0"/>
  </r>
  <r>
    <x v="0"/>
    <n v="0"/>
    <n v="0"/>
    <n v="0"/>
    <n v="0"/>
    <n v="0"/>
    <n v="4"/>
    <n v="0"/>
    <n v="0"/>
    <n v="1"/>
    <n v="0"/>
  </r>
  <r>
    <x v="0"/>
    <n v="0"/>
    <n v="0"/>
    <n v="0"/>
    <n v="0"/>
    <n v="0"/>
    <n v="0"/>
    <n v="1"/>
    <n v="1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1"/>
    <n v="0"/>
    <n v="1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1"/>
    <n v="0"/>
    <n v="2"/>
    <n v="0"/>
    <n v="1"/>
    <n v="1"/>
    <n v="0"/>
    <n v="0"/>
    <n v="0"/>
  </r>
  <r>
    <x v="0"/>
    <n v="0"/>
    <n v="0"/>
    <n v="0"/>
    <n v="0"/>
    <n v="0"/>
    <n v="0"/>
    <n v="2"/>
    <n v="0"/>
    <n v="0"/>
    <n v="0"/>
  </r>
  <r>
    <x v="0"/>
    <n v="0"/>
    <n v="0"/>
    <n v="0"/>
    <n v="0"/>
    <n v="0"/>
    <n v="0"/>
    <n v="0"/>
    <n v="1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1"/>
    <n v="0"/>
    <n v="0"/>
    <n v="0"/>
  </r>
  <r>
    <x v="1"/>
    <n v="0"/>
    <n v="0"/>
    <n v="1"/>
    <n v="0"/>
    <n v="0"/>
    <n v="0"/>
    <n v="0"/>
    <n v="0"/>
    <n v="0"/>
    <n v="0"/>
  </r>
  <r>
    <x v="1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1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1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1"/>
    <n v="0"/>
    <n v="0"/>
  </r>
  <r>
    <x v="1"/>
    <n v="0"/>
    <n v="0"/>
    <n v="2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1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1"/>
    <n v="1"/>
    <n v="0"/>
    <n v="0"/>
    <n v="0"/>
    <n v="0"/>
    <n v="1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1"/>
    <n v="0"/>
    <n v="0"/>
  </r>
  <r>
    <x v="0"/>
    <n v="0"/>
    <n v="0"/>
    <n v="0"/>
    <n v="0"/>
    <n v="0"/>
    <n v="0"/>
    <n v="0"/>
    <n v="1"/>
    <n v="0"/>
    <n v="0"/>
  </r>
  <r>
    <x v="1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1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1"/>
    <n v="0"/>
    <n v="0"/>
    <n v="0"/>
    <n v="1"/>
    <n v="1"/>
    <n v="0"/>
    <n v="0"/>
    <n v="1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1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1"/>
  </r>
  <r>
    <x v="0"/>
    <n v="0"/>
    <n v="0"/>
    <n v="0"/>
    <n v="0"/>
    <n v="0"/>
    <n v="1"/>
    <n v="0"/>
    <n v="0"/>
    <n v="0"/>
    <n v="0"/>
  </r>
  <r>
    <x v="1"/>
    <n v="0"/>
    <n v="2"/>
    <n v="1"/>
    <n v="0"/>
    <n v="1"/>
    <n v="0"/>
    <n v="0"/>
    <n v="0"/>
    <n v="0"/>
    <n v="0"/>
  </r>
  <r>
    <x v="1"/>
    <n v="0"/>
    <n v="1"/>
    <n v="0"/>
    <n v="0"/>
    <n v="0"/>
    <n v="2"/>
    <n v="0"/>
    <n v="0"/>
    <n v="0"/>
    <n v="0"/>
  </r>
  <r>
    <x v="1"/>
    <n v="0"/>
    <n v="1"/>
    <n v="0"/>
    <n v="1"/>
    <n v="1"/>
    <n v="0"/>
    <n v="0"/>
    <n v="0"/>
    <n v="0"/>
    <n v="0"/>
  </r>
  <r>
    <x v="0"/>
    <n v="0"/>
    <n v="0"/>
    <n v="0"/>
    <n v="0"/>
    <n v="0"/>
    <n v="0"/>
    <n v="1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2"/>
    <n v="0"/>
  </r>
  <r>
    <x v="1"/>
    <n v="0"/>
    <n v="0"/>
    <n v="0"/>
    <n v="0"/>
    <n v="0"/>
    <n v="0"/>
    <n v="0"/>
    <n v="0"/>
    <n v="1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2"/>
    <n v="0"/>
    <n v="0"/>
    <n v="0"/>
    <n v="0"/>
  </r>
  <r>
    <x v="1"/>
    <n v="0"/>
    <n v="1"/>
    <n v="2"/>
    <n v="0"/>
    <n v="0"/>
    <n v="0"/>
    <n v="0"/>
    <n v="0"/>
    <n v="0"/>
    <n v="0"/>
  </r>
  <r>
    <x v="0"/>
    <n v="0"/>
    <n v="1"/>
    <n v="0"/>
    <n v="0"/>
    <n v="0"/>
    <n v="0"/>
    <n v="0"/>
    <n v="1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1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2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1"/>
    <n v="0"/>
    <n v="0"/>
    <n v="0"/>
  </r>
  <r>
    <x v="1"/>
    <n v="0"/>
    <n v="1"/>
    <n v="1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1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1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1"/>
    <n v="0"/>
  </r>
  <r>
    <x v="0"/>
    <n v="0"/>
    <n v="0"/>
    <n v="0"/>
    <n v="0"/>
    <n v="0"/>
    <n v="2"/>
    <n v="0"/>
    <n v="0"/>
    <n v="2"/>
    <n v="0"/>
  </r>
  <r>
    <x v="0"/>
    <n v="0"/>
    <n v="0"/>
    <n v="0"/>
    <n v="0"/>
    <n v="0"/>
    <n v="0"/>
    <n v="1"/>
    <n v="0"/>
    <n v="0"/>
    <n v="0"/>
  </r>
  <r>
    <x v="0"/>
    <n v="0"/>
    <n v="0"/>
    <n v="0"/>
    <n v="0"/>
    <n v="0"/>
    <n v="0"/>
    <n v="0"/>
    <n v="0"/>
    <n v="0"/>
    <n v="1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2"/>
    <n v="0"/>
    <n v="0"/>
    <n v="0"/>
  </r>
  <r>
    <x v="0"/>
    <n v="0"/>
    <n v="0"/>
    <n v="0"/>
    <n v="0"/>
    <n v="0"/>
    <n v="0"/>
    <n v="0"/>
    <n v="0"/>
    <n v="0"/>
    <n v="1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1"/>
  </r>
  <r>
    <x v="1"/>
    <n v="0"/>
    <n v="1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1"/>
    <n v="1"/>
    <n v="0"/>
    <n v="0"/>
    <n v="2"/>
    <n v="0"/>
    <n v="0"/>
    <n v="0"/>
    <n v="0"/>
  </r>
  <r>
    <x v="0"/>
    <n v="0"/>
    <n v="0"/>
    <n v="1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2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1"/>
  </r>
  <r>
    <x v="0"/>
    <n v="0"/>
    <n v="0"/>
    <n v="0"/>
    <n v="0"/>
    <n v="0"/>
    <n v="0"/>
    <n v="0"/>
    <n v="0"/>
    <n v="0"/>
    <n v="0"/>
  </r>
  <r>
    <x v="1"/>
    <n v="0"/>
    <n v="1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1"/>
    <n v="0"/>
  </r>
  <r>
    <x v="0"/>
    <n v="0"/>
    <n v="1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0"/>
    <n v="0"/>
    <n v="0"/>
    <n v="0"/>
    <n v="0"/>
    <n v="0"/>
    <n v="0"/>
    <n v="0"/>
    <n v="0"/>
  </r>
  <r>
    <x v="1"/>
    <n v="0"/>
    <n v="1"/>
    <n v="0"/>
    <n v="0"/>
    <n v="1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1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1"/>
    <n v="0"/>
    <n v="0"/>
    <n v="0"/>
  </r>
  <r>
    <x v="1"/>
    <n v="0"/>
    <n v="0"/>
    <n v="1"/>
    <n v="0"/>
    <n v="1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1"/>
    <n v="1"/>
    <n v="0"/>
    <n v="0"/>
    <n v="0"/>
    <n v="0"/>
    <n v="1"/>
    <n v="0"/>
    <n v="0"/>
    <n v="0"/>
    <n v="0"/>
  </r>
  <r>
    <x v="0"/>
    <n v="0"/>
    <n v="0"/>
    <n v="0"/>
    <n v="0"/>
    <n v="0"/>
    <n v="0"/>
    <n v="1"/>
    <n v="0"/>
    <n v="0"/>
    <n v="0"/>
  </r>
  <r>
    <x v="0"/>
    <n v="0"/>
    <n v="0"/>
    <n v="0"/>
    <n v="0"/>
    <n v="0"/>
    <n v="0"/>
    <n v="0"/>
    <n v="0"/>
    <n v="1"/>
    <n v="0"/>
  </r>
  <r>
    <x v="0"/>
    <n v="0"/>
    <n v="0"/>
    <n v="0"/>
    <n v="0"/>
    <n v="0"/>
    <n v="1"/>
    <n v="0"/>
    <n v="0"/>
    <n v="0"/>
    <n v="1"/>
  </r>
  <r>
    <x v="1"/>
    <n v="1"/>
    <n v="1"/>
    <n v="0"/>
    <n v="1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1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1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1"/>
    <n v="0"/>
    <n v="1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1"/>
    <n v="0"/>
    <n v="0"/>
    <n v="0"/>
    <n v="2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1"/>
    <n v="1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2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1"/>
    <n v="0"/>
    <n v="0"/>
    <n v="0"/>
  </r>
  <r>
    <x v="1"/>
    <n v="1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2"/>
    <n v="0"/>
    <n v="0"/>
    <n v="0"/>
    <n v="0"/>
  </r>
  <r>
    <x v="0"/>
    <n v="0"/>
    <n v="0"/>
    <n v="0"/>
    <n v="0"/>
    <n v="0"/>
    <n v="0"/>
    <n v="1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2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2"/>
    <n v="0"/>
    <n v="0"/>
    <n v="0"/>
  </r>
  <r>
    <x v="0"/>
    <n v="0"/>
    <n v="1"/>
    <n v="0"/>
    <n v="0"/>
    <n v="0"/>
    <n v="0"/>
    <n v="1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1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0"/>
    <n v="0"/>
    <n v="0"/>
    <n v="0"/>
    <n v="1"/>
    <n v="0"/>
    <n v="0"/>
    <n v="0"/>
    <n v="0"/>
  </r>
  <r>
    <x v="1"/>
    <n v="1"/>
    <n v="0"/>
    <n v="1"/>
    <n v="0"/>
    <n v="0"/>
    <n v="0"/>
    <n v="0"/>
    <n v="1"/>
    <n v="0"/>
    <n v="0"/>
  </r>
  <r>
    <x v="0"/>
    <n v="0"/>
    <n v="0"/>
    <n v="0"/>
    <n v="0"/>
    <n v="0"/>
    <n v="0"/>
    <n v="0"/>
    <n v="0"/>
    <n v="0"/>
    <n v="1"/>
  </r>
  <r>
    <x v="0"/>
    <n v="0"/>
    <n v="0"/>
    <n v="0"/>
    <n v="0"/>
    <n v="0"/>
    <n v="0"/>
    <n v="0"/>
    <n v="0"/>
    <n v="0"/>
    <n v="0"/>
  </r>
  <r>
    <x v="1"/>
    <n v="0"/>
    <n v="1"/>
    <n v="0"/>
    <n v="0"/>
    <n v="0"/>
    <n v="0"/>
    <n v="0"/>
    <n v="0"/>
    <n v="0"/>
    <n v="0"/>
  </r>
  <r>
    <x v="1"/>
    <n v="1"/>
    <n v="0"/>
    <n v="0"/>
    <n v="0"/>
    <n v="0"/>
    <n v="0"/>
    <n v="0"/>
    <n v="0"/>
    <n v="0"/>
    <n v="0"/>
  </r>
  <r>
    <x v="1"/>
    <n v="0"/>
    <n v="0"/>
    <n v="2"/>
    <n v="0"/>
    <n v="0"/>
    <n v="0"/>
    <n v="0"/>
    <n v="1"/>
    <n v="0"/>
    <n v="0"/>
  </r>
  <r>
    <x v="1"/>
    <n v="0"/>
    <n v="0"/>
    <n v="1"/>
    <n v="0"/>
    <n v="0"/>
    <n v="0"/>
    <n v="0"/>
    <n v="1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1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1"/>
    <n v="1"/>
    <n v="0"/>
    <n v="1"/>
    <n v="0"/>
    <n v="1"/>
    <n v="0"/>
    <n v="0"/>
    <n v="0"/>
  </r>
  <r>
    <x v="0"/>
    <n v="0"/>
    <n v="0"/>
    <n v="0"/>
    <n v="0"/>
    <n v="0"/>
    <n v="2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1"/>
    <n v="0"/>
    <n v="0"/>
  </r>
  <r>
    <x v="0"/>
    <n v="0"/>
    <n v="0"/>
    <n v="0"/>
    <n v="0"/>
    <n v="0"/>
    <n v="0"/>
    <n v="0"/>
    <n v="0"/>
    <n v="0"/>
    <n v="0"/>
  </r>
  <r>
    <x v="1"/>
    <n v="1"/>
    <n v="0"/>
    <n v="0"/>
    <n v="0"/>
    <n v="0"/>
    <n v="0"/>
    <n v="0"/>
    <n v="0"/>
    <n v="0"/>
    <n v="0"/>
  </r>
  <r>
    <x v="1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1"/>
    <n v="2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1"/>
    <n v="1"/>
    <n v="0"/>
    <n v="0"/>
    <n v="0"/>
    <n v="0"/>
    <n v="0"/>
    <n v="0"/>
    <n v="0"/>
  </r>
  <r>
    <x v="0"/>
    <n v="0"/>
    <n v="0"/>
    <n v="1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2"/>
    <n v="0"/>
    <n v="0"/>
    <n v="0"/>
    <n v="0"/>
    <n v="0"/>
    <n v="0"/>
    <n v="0"/>
    <n v="0"/>
  </r>
  <r>
    <x v="0"/>
    <n v="0"/>
    <n v="1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1"/>
    <n v="0"/>
    <n v="0"/>
  </r>
  <r>
    <x v="0"/>
    <n v="0"/>
    <n v="0"/>
    <n v="1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1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0"/>
    <n v="1"/>
    <n v="0"/>
    <n v="0"/>
    <n v="0"/>
    <n v="0"/>
    <n v="1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1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1"/>
    <n v="1"/>
    <n v="0"/>
  </r>
  <r>
    <x v="0"/>
    <n v="0"/>
    <n v="0"/>
    <n v="0"/>
    <n v="0"/>
    <n v="0"/>
    <n v="0"/>
    <n v="0"/>
    <n v="0"/>
    <n v="0"/>
    <n v="0"/>
  </r>
  <r>
    <x v="1"/>
    <n v="1"/>
    <n v="0"/>
    <n v="1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1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1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4"/>
    <n v="1"/>
    <n v="0"/>
    <n v="0"/>
    <n v="0"/>
  </r>
  <r>
    <x v="0"/>
    <n v="0"/>
    <n v="0"/>
    <n v="0"/>
    <n v="0"/>
    <n v="0"/>
    <n v="3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1"/>
  </r>
  <r>
    <x v="0"/>
    <n v="0"/>
    <n v="1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1"/>
    <n v="0"/>
    <n v="1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1"/>
    <n v="0"/>
    <n v="0"/>
    <n v="0"/>
  </r>
  <r>
    <x v="0"/>
    <n v="0"/>
    <n v="1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1"/>
    <n v="0"/>
    <n v="0"/>
    <n v="0"/>
    <n v="0"/>
    <n v="0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2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1"/>
    <n v="0"/>
    <n v="2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1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1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1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1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1"/>
    <n v="0"/>
    <n v="0"/>
  </r>
  <r>
    <x v="0"/>
    <n v="0"/>
    <n v="0"/>
    <n v="0"/>
    <n v="0"/>
    <n v="0"/>
    <n v="1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1"/>
    <n v="0"/>
  </r>
  <r>
    <x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M2:O5" firstHeaderRow="0" firstDataRow="1" firstDataCol="1"/>
  <pivotFields count="11"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label" fld="0" subtotal="count" baseField="0" baseItem="0"/>
    <dataField name="Count of label2" fld="0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pam_raw" displayName="spam_raw" ref="A1:K1115" totalsRowShown="0">
  <autoFilter ref="A1:K1115"/>
  <tableColumns count="11">
    <tableColumn id="1" name="label"/>
    <tableColumn id="2" name="txt"/>
    <tableColumn id="3" name="call"/>
    <tableColumn id="4" name="free"/>
    <tableColumn id="5" name="claim"/>
    <tableColumn id="6" name="mobile"/>
    <tableColumn id="7" name="u"/>
    <tableColumn id="8" name="can"/>
    <tableColumn id="9" name="get"/>
    <tableColumn id="10" name="love"/>
    <tableColumn id="11" name="ho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ham" displayName="ham" ref="A1:K966" totalsRowShown="0">
  <autoFilter ref="A1:K966"/>
  <tableColumns count="11">
    <tableColumn id="1" name="label"/>
    <tableColumn id="2" name="txt"/>
    <tableColumn id="3" name="call"/>
    <tableColumn id="4" name="free"/>
    <tableColumn id="5" name="claim"/>
    <tableColumn id="6" name="mobile"/>
    <tableColumn id="7" name="u"/>
    <tableColumn id="8" name="can"/>
    <tableColumn id="9" name="get"/>
    <tableColumn id="10" name="love"/>
    <tableColumn id="11" name="ho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spam" displayName="spam" ref="A1:K150" totalsRowShown="0">
  <autoFilter ref="A1:K150"/>
  <tableColumns count="11">
    <tableColumn id="1" name="label"/>
    <tableColumn id="2" name="txt"/>
    <tableColumn id="3" name="call"/>
    <tableColumn id="4" name="free"/>
    <tableColumn id="5" name="claim"/>
    <tableColumn id="6" name="mobile"/>
    <tableColumn id="7" name="u"/>
    <tableColumn id="8" name="can"/>
    <tableColumn id="9" name="get"/>
    <tableColumn id="10" name="love"/>
    <tableColumn id="11" name="ho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5"/>
  <sheetViews>
    <sheetView zoomScaleNormal="100" workbookViewId="0">
      <selection activeCell="B1" sqref="B1:K1048576"/>
    </sheetView>
  </sheetViews>
  <sheetFormatPr defaultRowHeight="14.4" x14ac:dyDescent="0.3"/>
  <cols>
    <col min="6" max="6" width="9" customWidth="1"/>
    <col min="13" max="13" width="12.77734375" bestFit="1" customWidth="1"/>
    <col min="14" max="14" width="13.21875" bestFit="1" customWidth="1"/>
    <col min="15" max="15" width="14.109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3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 s="2" t="s">
        <v>14</v>
      </c>
      <c r="N2" t="s">
        <v>13</v>
      </c>
      <c r="O2" t="s">
        <v>16</v>
      </c>
    </row>
    <row r="3" spans="1:15" x14ac:dyDescent="0.3">
      <c r="A3" t="s">
        <v>12</v>
      </c>
      <c r="B3">
        <v>0</v>
      </c>
      <c r="C3">
        <v>1</v>
      </c>
      <c r="D3">
        <v>2</v>
      </c>
      <c r="E3">
        <v>0</v>
      </c>
      <c r="F3">
        <v>2</v>
      </c>
      <c r="G3">
        <v>1</v>
      </c>
      <c r="H3">
        <v>0</v>
      </c>
      <c r="I3">
        <v>0</v>
      </c>
      <c r="J3">
        <v>0</v>
      </c>
      <c r="K3">
        <v>0</v>
      </c>
      <c r="M3" s="3" t="s">
        <v>11</v>
      </c>
      <c r="N3" s="1">
        <v>965</v>
      </c>
      <c r="O3" s="4">
        <v>0.86624775583482949</v>
      </c>
    </row>
    <row r="4" spans="1:15" x14ac:dyDescent="0.3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 s="3" t="s">
        <v>12</v>
      </c>
      <c r="N4" s="1">
        <v>149</v>
      </c>
      <c r="O4" s="4">
        <v>0.13375224416517056</v>
      </c>
    </row>
    <row r="5" spans="1:15" x14ac:dyDescent="0.3">
      <c r="A5" t="s">
        <v>12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 s="3" t="s">
        <v>15</v>
      </c>
      <c r="N5" s="1">
        <v>1114</v>
      </c>
      <c r="O5" s="4">
        <v>1</v>
      </c>
    </row>
    <row r="6" spans="1:15" x14ac:dyDescent="0.3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5" x14ac:dyDescent="0.3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5" x14ac:dyDescent="0.3">
      <c r="A8" t="s">
        <v>12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5" x14ac:dyDescent="0.3">
      <c r="A9" t="s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5" x14ac:dyDescent="0.3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</row>
    <row r="11" spans="1:15" x14ac:dyDescent="0.3">
      <c r="A11" t="s"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5" x14ac:dyDescent="0.3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5" x14ac:dyDescent="0.3">
      <c r="A13" t="s">
        <v>11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5" x14ac:dyDescent="0.3">
      <c r="A14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5" x14ac:dyDescent="0.3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5" x14ac:dyDescent="0.3">
      <c r="A16" t="s">
        <v>11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0</v>
      </c>
    </row>
    <row r="17" spans="1:11" x14ac:dyDescent="0.3">
      <c r="A17" t="s">
        <v>11</v>
      </c>
      <c r="B17">
        <v>0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t="s">
        <v>11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t="s">
        <v>11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t="s">
        <v>11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t="s">
        <v>11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t="s">
        <v>11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t="s">
        <v>11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t="s">
        <v>11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t="s">
        <v>11</v>
      </c>
      <c r="B25">
        <v>0</v>
      </c>
      <c r="C25">
        <v>0</v>
      </c>
      <c r="D25">
        <v>0</v>
      </c>
      <c r="E25">
        <v>0</v>
      </c>
      <c r="F25">
        <v>0</v>
      </c>
      <c r="G25">
        <v>2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t="s">
        <v>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</row>
    <row r="27" spans="1:11" x14ac:dyDescent="0.3">
      <c r="A27" t="s">
        <v>11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t="s">
        <v>11</v>
      </c>
      <c r="B28">
        <v>0</v>
      </c>
      <c r="C28">
        <v>0</v>
      </c>
      <c r="D28">
        <v>0</v>
      </c>
      <c r="E28">
        <v>0</v>
      </c>
      <c r="F28">
        <v>0</v>
      </c>
      <c r="G28">
        <v>2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t="s">
        <v>11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t="s">
        <v>11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t="s">
        <v>12</v>
      </c>
      <c r="B31">
        <v>0</v>
      </c>
      <c r="C31">
        <v>1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t="s">
        <v>11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t="s">
        <v>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t="s">
        <v>11</v>
      </c>
      <c r="B34">
        <v>0</v>
      </c>
      <c r="C34">
        <v>1</v>
      </c>
      <c r="D34">
        <v>0</v>
      </c>
      <c r="E34">
        <v>0</v>
      </c>
      <c r="F34">
        <v>0</v>
      </c>
      <c r="G34">
        <v>2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t="s">
        <v>11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t="s">
        <v>11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t="s">
        <v>11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</row>
    <row r="38" spans="1:11" x14ac:dyDescent="0.3">
      <c r="A38" t="s">
        <v>11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t="s">
        <v>11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t="s">
        <v>11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1</v>
      </c>
      <c r="K40">
        <v>0</v>
      </c>
    </row>
    <row r="41" spans="1:11" x14ac:dyDescent="0.3">
      <c r="A41" t="s">
        <v>11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">
      <c r="A42" t="s">
        <v>11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t="s">
        <v>11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</row>
    <row r="44" spans="1:11" x14ac:dyDescent="0.3">
      <c r="A44" t="s">
        <v>11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t="s">
        <v>12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">
      <c r="A46" t="s">
        <v>11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t="s">
        <v>11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t="s">
        <v>11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</row>
    <row r="49" spans="1:11" x14ac:dyDescent="0.3">
      <c r="A49" t="s">
        <v>12</v>
      </c>
      <c r="B49">
        <v>1</v>
      </c>
      <c r="C49">
        <v>0</v>
      </c>
      <c r="D49">
        <v>1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t="s">
        <v>12</v>
      </c>
      <c r="B50">
        <v>0</v>
      </c>
      <c r="C50">
        <v>0</v>
      </c>
      <c r="D50">
        <v>0</v>
      </c>
      <c r="E50">
        <v>0</v>
      </c>
      <c r="F50">
        <v>0</v>
      </c>
      <c r="G50">
        <v>2</v>
      </c>
      <c r="H50">
        <v>1</v>
      </c>
      <c r="I50">
        <v>0</v>
      </c>
      <c r="J50">
        <v>0</v>
      </c>
      <c r="K50">
        <v>0</v>
      </c>
    </row>
    <row r="51" spans="1:11" x14ac:dyDescent="0.3">
      <c r="A51" t="s">
        <v>12</v>
      </c>
      <c r="B51">
        <v>0</v>
      </c>
      <c r="C51">
        <v>1</v>
      </c>
      <c r="D51">
        <v>0</v>
      </c>
      <c r="E51">
        <v>0</v>
      </c>
      <c r="F51">
        <v>0</v>
      </c>
      <c r="G51">
        <v>2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t="s">
        <v>11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t="s">
        <v>11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t="s">
        <v>11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t="s">
        <v>11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">
      <c r="A56" t="s">
        <v>11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t="s">
        <v>11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t="s">
        <v>11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t="s">
        <v>11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t="s">
        <v>11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t="s">
        <v>11</v>
      </c>
      <c r="B61">
        <v>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 t="s">
        <v>11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</row>
    <row r="63" spans="1:11" x14ac:dyDescent="0.3">
      <c r="A63" t="s">
        <v>11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t="s">
        <v>12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t="s">
        <v>11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</row>
    <row r="66" spans="1:11" x14ac:dyDescent="0.3">
      <c r="A66" t="s">
        <v>11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t="s">
        <v>11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t="s">
        <v>11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t="s">
        <v>12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</row>
    <row r="70" spans="1:11" x14ac:dyDescent="0.3">
      <c r="A70" t="s">
        <v>11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t="s">
        <v>12</v>
      </c>
      <c r="B71">
        <v>0</v>
      </c>
      <c r="C71">
        <v>1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t="s">
        <v>11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</row>
    <row r="73" spans="1:11" x14ac:dyDescent="0.3">
      <c r="A73" t="s">
        <v>11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 t="s">
        <v>11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 t="s">
        <v>11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3">
      <c r="A76" t="s">
        <v>11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</row>
    <row r="77" spans="1:11" x14ac:dyDescent="0.3">
      <c r="A77" t="s">
        <v>12</v>
      </c>
      <c r="B77">
        <v>0</v>
      </c>
      <c r="C77">
        <v>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">
      <c r="A78" t="s">
        <v>11</v>
      </c>
      <c r="B78">
        <v>1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1</v>
      </c>
      <c r="J78">
        <v>0</v>
      </c>
      <c r="K78">
        <v>0</v>
      </c>
    </row>
    <row r="79" spans="1:11" x14ac:dyDescent="0.3">
      <c r="A79" t="s">
        <v>11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</row>
    <row r="80" spans="1:11" x14ac:dyDescent="0.3">
      <c r="A80" t="s">
        <v>11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3">
      <c r="A81" t="s">
        <v>11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</row>
    <row r="82" spans="1:11" x14ac:dyDescent="0.3">
      <c r="A82" t="s">
        <v>11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3">
      <c r="A83" t="s">
        <v>11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</row>
    <row r="84" spans="1:11" x14ac:dyDescent="0.3">
      <c r="A84" t="s">
        <v>12</v>
      </c>
      <c r="B84">
        <v>0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3">
      <c r="A85" t="s">
        <v>11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3">
      <c r="A86" t="s">
        <v>11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</row>
    <row r="87" spans="1:11" x14ac:dyDescent="0.3">
      <c r="A87" t="s">
        <v>11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3">
      <c r="A88" t="s">
        <v>12</v>
      </c>
      <c r="B88">
        <v>0</v>
      </c>
      <c r="C88">
        <v>1</v>
      </c>
      <c r="D88">
        <v>0</v>
      </c>
      <c r="E88">
        <v>1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</row>
    <row r="89" spans="1:11" x14ac:dyDescent="0.3">
      <c r="A89" t="s">
        <v>11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3">
      <c r="A90" t="s">
        <v>11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3">
      <c r="A91" t="s">
        <v>12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3">
      <c r="A92" t="s">
        <v>11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3">
      <c r="A93" t="s">
        <v>12</v>
      </c>
      <c r="B93">
        <v>0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</row>
    <row r="94" spans="1:11" x14ac:dyDescent="0.3">
      <c r="A94" t="s">
        <v>12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3">
      <c r="A95" t="s">
        <v>11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3">
      <c r="A96" t="s">
        <v>12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3">
      <c r="A97" t="s">
        <v>11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3">
      <c r="A98" t="s">
        <v>11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3">
      <c r="A99" t="s">
        <v>11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3">
      <c r="A100" t="s">
        <v>11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3">
      <c r="A101" t="s">
        <v>11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3">
      <c r="A102" t="s">
        <v>11</v>
      </c>
      <c r="B102">
        <v>0</v>
      </c>
      <c r="C102">
        <v>1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</row>
    <row r="103" spans="1:11" x14ac:dyDescent="0.3">
      <c r="A103" t="s">
        <v>11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3">
      <c r="A104" t="s">
        <v>11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3">
      <c r="A105" t="s">
        <v>11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3</v>
      </c>
      <c r="I105">
        <v>0</v>
      </c>
      <c r="J105">
        <v>0</v>
      </c>
      <c r="K105">
        <v>0</v>
      </c>
    </row>
    <row r="106" spans="1:11" x14ac:dyDescent="0.3">
      <c r="A106" t="s">
        <v>12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3">
      <c r="A107" t="s">
        <v>12</v>
      </c>
      <c r="B107">
        <v>0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3">
      <c r="A108" t="s">
        <v>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3">
      <c r="A109" t="s">
        <v>12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1</v>
      </c>
      <c r="J109">
        <v>0</v>
      </c>
      <c r="K109">
        <v>0</v>
      </c>
    </row>
    <row r="110" spans="1:11" x14ac:dyDescent="0.3">
      <c r="A110" t="s">
        <v>11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3">
      <c r="A111" t="s">
        <v>11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3">
      <c r="A112" t="s">
        <v>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3">
      <c r="A113" t="s">
        <v>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</row>
    <row r="114" spans="1:11" x14ac:dyDescent="0.3">
      <c r="A114" t="s">
        <v>11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</row>
    <row r="115" spans="1:11" x14ac:dyDescent="0.3">
      <c r="A115" t="s">
        <v>11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3">
      <c r="A116" t="s">
        <v>12</v>
      </c>
      <c r="B116">
        <v>1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3">
      <c r="A117" t="s">
        <v>11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3">
      <c r="A118" t="s">
        <v>11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3">
      <c r="A119" t="s">
        <v>11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3">
      <c r="A120" t="s">
        <v>11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x14ac:dyDescent="0.3">
      <c r="A121" t="s">
        <v>11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2</v>
      </c>
      <c r="H121">
        <v>1</v>
      </c>
      <c r="I121">
        <v>0</v>
      </c>
      <c r="J121">
        <v>0</v>
      </c>
      <c r="K121">
        <v>0</v>
      </c>
    </row>
    <row r="122" spans="1:11" x14ac:dyDescent="0.3">
      <c r="A122" t="s">
        <v>11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3">
      <c r="A123" t="s">
        <v>11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</row>
    <row r="124" spans="1:11" x14ac:dyDescent="0.3">
      <c r="A124" t="s">
        <v>11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3">
      <c r="A125" t="s">
        <v>12</v>
      </c>
      <c r="B125">
        <v>0</v>
      </c>
      <c r="C125">
        <v>1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3">
      <c r="A126" t="s">
        <v>11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3">
      <c r="A127" t="s">
        <v>11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3">
      <c r="A128" t="s">
        <v>11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3">
      <c r="A129" t="s">
        <v>11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</row>
    <row r="130" spans="1:11" x14ac:dyDescent="0.3">
      <c r="A130" t="s">
        <v>12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3">
      <c r="A131" t="s">
        <v>11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x14ac:dyDescent="0.3">
      <c r="A132" t="s">
        <v>11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3">
      <c r="A133" t="s">
        <v>11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3">
      <c r="A134" t="s">
        <v>11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3">
      <c r="A135" t="s">
        <v>11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3">
      <c r="A136" t="s">
        <v>11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x14ac:dyDescent="0.3">
      <c r="A137" t="s">
        <v>11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3">
      <c r="A138" t="s">
        <v>11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3">
      <c r="A139" t="s">
        <v>11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3">
      <c r="A140" t="s">
        <v>12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x14ac:dyDescent="0.3">
      <c r="A141" t="s">
        <v>11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3">
      <c r="A142" t="s">
        <v>11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3">
      <c r="A143" t="s">
        <v>12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3">
      <c r="A144" t="s">
        <v>11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3">
      <c r="A145" t="s">
        <v>12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x14ac:dyDescent="0.3">
      <c r="A146" t="s">
        <v>12</v>
      </c>
      <c r="B146">
        <v>1</v>
      </c>
      <c r="C146">
        <v>0</v>
      </c>
      <c r="D146">
        <v>0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x14ac:dyDescent="0.3">
      <c r="A147" t="s">
        <v>11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3">
      <c r="A148" t="s">
        <v>11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1</v>
      </c>
      <c r="J148">
        <v>0</v>
      </c>
      <c r="K148">
        <v>0</v>
      </c>
    </row>
    <row r="149" spans="1:11" x14ac:dyDescent="0.3">
      <c r="A149" t="s">
        <v>11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1</v>
      </c>
    </row>
    <row r="150" spans="1:11" x14ac:dyDescent="0.3">
      <c r="A150" t="s">
        <v>12</v>
      </c>
      <c r="B150">
        <v>0</v>
      </c>
      <c r="C150">
        <v>1</v>
      </c>
      <c r="D150">
        <v>0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</row>
    <row r="151" spans="1:11" x14ac:dyDescent="0.3">
      <c r="A151" t="s">
        <v>12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</row>
    <row r="152" spans="1:11" x14ac:dyDescent="0.3">
      <c r="A152" t="s">
        <v>11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1</v>
      </c>
    </row>
    <row r="153" spans="1:11" x14ac:dyDescent="0.3">
      <c r="A153" t="s">
        <v>11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3">
      <c r="A154" t="s">
        <v>11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4</v>
      </c>
      <c r="H154">
        <v>0</v>
      </c>
      <c r="I154">
        <v>0</v>
      </c>
      <c r="J154">
        <v>0</v>
      </c>
      <c r="K154">
        <v>0</v>
      </c>
    </row>
    <row r="155" spans="1:11" x14ac:dyDescent="0.3">
      <c r="A155" t="s">
        <v>11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3">
      <c r="A156" t="s">
        <v>11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 x14ac:dyDescent="0.3">
      <c r="A157" t="s">
        <v>11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3">
      <c r="A158" t="s">
        <v>11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x14ac:dyDescent="0.3">
      <c r="A159" t="s">
        <v>11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3">
      <c r="A160" t="s">
        <v>12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3">
      <c r="A161" t="s">
        <v>11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x14ac:dyDescent="0.3">
      <c r="A162" t="s">
        <v>11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x14ac:dyDescent="0.3">
      <c r="A163" t="s">
        <v>11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x14ac:dyDescent="0.3">
      <c r="A164" t="s">
        <v>11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x14ac:dyDescent="0.3">
      <c r="A165" t="s">
        <v>11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x14ac:dyDescent="0.3">
      <c r="A166" t="s">
        <v>11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</row>
    <row r="167" spans="1:11" x14ac:dyDescent="0.3">
      <c r="A167" t="s">
        <v>12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 x14ac:dyDescent="0.3">
      <c r="A168" t="s">
        <v>11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2</v>
      </c>
      <c r="H168">
        <v>0</v>
      </c>
      <c r="I168">
        <v>0</v>
      </c>
      <c r="J168">
        <v>0</v>
      </c>
      <c r="K168">
        <v>0</v>
      </c>
    </row>
    <row r="169" spans="1:11" x14ac:dyDescent="0.3">
      <c r="A169" t="s">
        <v>11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</row>
    <row r="170" spans="1:11" x14ac:dyDescent="0.3">
      <c r="A170" t="s">
        <v>11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x14ac:dyDescent="0.3">
      <c r="A171" t="s">
        <v>11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</row>
    <row r="172" spans="1:11" x14ac:dyDescent="0.3">
      <c r="A172" t="s">
        <v>11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x14ac:dyDescent="0.3">
      <c r="A173" t="s">
        <v>11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 x14ac:dyDescent="0.3">
      <c r="A174" t="s">
        <v>11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 x14ac:dyDescent="0.3">
      <c r="A175" t="s">
        <v>11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 x14ac:dyDescent="0.3">
      <c r="A176" t="s">
        <v>11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 x14ac:dyDescent="0.3">
      <c r="A177" t="s">
        <v>11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 x14ac:dyDescent="0.3">
      <c r="A178" t="s">
        <v>11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 x14ac:dyDescent="0.3">
      <c r="A179" t="s">
        <v>11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2</v>
      </c>
      <c r="I179">
        <v>0</v>
      </c>
      <c r="J179">
        <v>0</v>
      </c>
      <c r="K179">
        <v>0</v>
      </c>
    </row>
    <row r="180" spans="1:11" x14ac:dyDescent="0.3">
      <c r="A180" t="s">
        <v>11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 x14ac:dyDescent="0.3">
      <c r="A181" t="s">
        <v>11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3">
      <c r="A182" t="s">
        <v>11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 x14ac:dyDescent="0.3">
      <c r="A183" t="s">
        <v>11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</row>
    <row r="184" spans="1:11" x14ac:dyDescent="0.3">
      <c r="A184" t="s">
        <v>11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</row>
    <row r="185" spans="1:11" x14ac:dyDescent="0.3">
      <c r="A185" t="s">
        <v>12</v>
      </c>
      <c r="B185">
        <v>0</v>
      </c>
      <c r="C185">
        <v>1</v>
      </c>
      <c r="D185">
        <v>0</v>
      </c>
      <c r="E185">
        <v>1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</row>
    <row r="186" spans="1:11" x14ac:dyDescent="0.3">
      <c r="A186" t="s">
        <v>11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 x14ac:dyDescent="0.3">
      <c r="A187" t="s">
        <v>11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 x14ac:dyDescent="0.3">
      <c r="A188" t="s">
        <v>11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x14ac:dyDescent="0.3">
      <c r="A189" t="s">
        <v>12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 x14ac:dyDescent="0.3">
      <c r="A190" t="s">
        <v>11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 x14ac:dyDescent="0.3">
      <c r="A191" t="s">
        <v>11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3">
      <c r="A192" t="s">
        <v>12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 x14ac:dyDescent="0.3">
      <c r="A193" t="s">
        <v>11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</row>
    <row r="194" spans="1:11" x14ac:dyDescent="0.3">
      <c r="A194" t="s">
        <v>11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</row>
    <row r="195" spans="1:11" x14ac:dyDescent="0.3">
      <c r="A195" t="s">
        <v>11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 x14ac:dyDescent="0.3">
      <c r="A196" t="s">
        <v>11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</row>
    <row r="197" spans="1:11" x14ac:dyDescent="0.3">
      <c r="A197" t="s">
        <v>11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</row>
    <row r="198" spans="1:11" x14ac:dyDescent="0.3">
      <c r="A198" t="s">
        <v>11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 x14ac:dyDescent="0.3">
      <c r="A199" t="s">
        <v>11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 x14ac:dyDescent="0.3">
      <c r="A200" t="s">
        <v>11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0</v>
      </c>
    </row>
    <row r="201" spans="1:11" x14ac:dyDescent="0.3">
      <c r="A201" t="s">
        <v>11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0</v>
      </c>
    </row>
    <row r="202" spans="1:11" x14ac:dyDescent="0.3">
      <c r="A202" t="s">
        <v>11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3">
      <c r="A203" t="s">
        <v>11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 x14ac:dyDescent="0.3">
      <c r="A204" t="s">
        <v>11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 x14ac:dyDescent="0.3">
      <c r="A205" t="s">
        <v>11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2</v>
      </c>
      <c r="H205">
        <v>0</v>
      </c>
      <c r="I205">
        <v>0</v>
      </c>
      <c r="J205">
        <v>0</v>
      </c>
      <c r="K205">
        <v>0</v>
      </c>
    </row>
    <row r="206" spans="1:11" x14ac:dyDescent="0.3">
      <c r="A206" t="s">
        <v>11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0</v>
      </c>
    </row>
    <row r="207" spans="1:11" x14ac:dyDescent="0.3">
      <c r="A207" t="s">
        <v>12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2</v>
      </c>
      <c r="H207">
        <v>1</v>
      </c>
      <c r="I207">
        <v>0</v>
      </c>
      <c r="J207">
        <v>0</v>
      </c>
      <c r="K207">
        <v>0</v>
      </c>
    </row>
    <row r="208" spans="1:11" x14ac:dyDescent="0.3">
      <c r="A208" t="s">
        <v>11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 x14ac:dyDescent="0.3">
      <c r="A209" t="s">
        <v>11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3</v>
      </c>
      <c r="H209">
        <v>0</v>
      </c>
      <c r="I209">
        <v>0</v>
      </c>
      <c r="J209">
        <v>0</v>
      </c>
      <c r="K209">
        <v>0</v>
      </c>
    </row>
    <row r="210" spans="1:11" x14ac:dyDescent="0.3">
      <c r="A210" t="s">
        <v>11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 x14ac:dyDescent="0.3">
      <c r="A211" t="s">
        <v>11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 x14ac:dyDescent="0.3">
      <c r="A212" t="s">
        <v>11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 x14ac:dyDescent="0.3">
      <c r="A213" t="s">
        <v>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3">
      <c r="A214" t="s">
        <v>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1</v>
      </c>
      <c r="J214">
        <v>0</v>
      </c>
      <c r="K214">
        <v>0</v>
      </c>
    </row>
    <row r="215" spans="1:11" x14ac:dyDescent="0.3">
      <c r="A215" t="s">
        <v>12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x14ac:dyDescent="0.3">
      <c r="A216" t="s">
        <v>11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 x14ac:dyDescent="0.3">
      <c r="A217" t="s">
        <v>11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 x14ac:dyDescent="0.3">
      <c r="A218" t="s">
        <v>11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 x14ac:dyDescent="0.3">
      <c r="A219" t="s">
        <v>11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</row>
    <row r="220" spans="1:11" x14ac:dyDescent="0.3">
      <c r="A220" t="s">
        <v>11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 x14ac:dyDescent="0.3">
      <c r="A221" t="s">
        <v>12</v>
      </c>
      <c r="B221">
        <v>0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 x14ac:dyDescent="0.3">
      <c r="A222" t="s">
        <v>12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0</v>
      </c>
    </row>
    <row r="223" spans="1:11" x14ac:dyDescent="0.3">
      <c r="A223" t="s">
        <v>11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 x14ac:dyDescent="0.3">
      <c r="A224" t="s">
        <v>12</v>
      </c>
      <c r="B224">
        <v>0</v>
      </c>
      <c r="C224">
        <v>0</v>
      </c>
      <c r="D224">
        <v>0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</row>
    <row r="225" spans="1:11" x14ac:dyDescent="0.3">
      <c r="A225" t="s">
        <v>11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 x14ac:dyDescent="0.3">
      <c r="A226" t="s">
        <v>11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 x14ac:dyDescent="0.3">
      <c r="A227" t="s">
        <v>11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 x14ac:dyDescent="0.3">
      <c r="A228" t="s">
        <v>11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 x14ac:dyDescent="0.3">
      <c r="A229" t="s">
        <v>11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</row>
    <row r="230" spans="1:11" x14ac:dyDescent="0.3">
      <c r="A230" t="s">
        <v>11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 x14ac:dyDescent="0.3">
      <c r="A231" t="s">
        <v>11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 x14ac:dyDescent="0.3">
      <c r="A232" t="s">
        <v>11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 x14ac:dyDescent="0.3">
      <c r="A233" t="s">
        <v>11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 x14ac:dyDescent="0.3">
      <c r="A234" t="s">
        <v>11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0</v>
      </c>
      <c r="J234">
        <v>0</v>
      </c>
      <c r="K234">
        <v>0</v>
      </c>
    </row>
    <row r="235" spans="1:11" x14ac:dyDescent="0.3">
      <c r="A235" t="s">
        <v>11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</row>
    <row r="236" spans="1:11" x14ac:dyDescent="0.3">
      <c r="A236" t="s">
        <v>11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2</v>
      </c>
      <c r="H236">
        <v>0</v>
      </c>
      <c r="I236">
        <v>0</v>
      </c>
      <c r="J236">
        <v>0</v>
      </c>
      <c r="K236">
        <v>0</v>
      </c>
    </row>
    <row r="237" spans="1:11" x14ac:dyDescent="0.3">
      <c r="A237" t="s">
        <v>12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</row>
    <row r="238" spans="1:11" x14ac:dyDescent="0.3">
      <c r="A238" t="s">
        <v>11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 x14ac:dyDescent="0.3">
      <c r="A239" t="s">
        <v>11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 x14ac:dyDescent="0.3">
      <c r="A240" t="s">
        <v>12</v>
      </c>
      <c r="B240">
        <v>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 x14ac:dyDescent="0.3">
      <c r="A241" t="s">
        <v>11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 x14ac:dyDescent="0.3">
      <c r="A242" t="s">
        <v>11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 x14ac:dyDescent="0.3">
      <c r="A243" t="s">
        <v>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</row>
    <row r="244" spans="1:11" x14ac:dyDescent="0.3">
      <c r="A244" t="s">
        <v>11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 x14ac:dyDescent="0.3">
      <c r="A245" t="s">
        <v>11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 x14ac:dyDescent="0.3">
      <c r="A246" t="s">
        <v>11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 x14ac:dyDescent="0.3">
      <c r="A247" t="s">
        <v>11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</v>
      </c>
      <c r="K247">
        <v>0</v>
      </c>
    </row>
    <row r="248" spans="1:11" x14ac:dyDescent="0.3">
      <c r="A248" t="s">
        <v>11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 x14ac:dyDescent="0.3">
      <c r="A249" t="s">
        <v>12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 x14ac:dyDescent="0.3">
      <c r="A250" t="s">
        <v>11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 x14ac:dyDescent="0.3">
      <c r="A251" t="s">
        <v>11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0</v>
      </c>
    </row>
    <row r="252" spans="1:11" x14ac:dyDescent="0.3">
      <c r="A252" t="s">
        <v>11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 x14ac:dyDescent="0.3">
      <c r="A253" t="s">
        <v>11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 x14ac:dyDescent="0.3">
      <c r="A254" t="s">
        <v>11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 x14ac:dyDescent="0.3">
      <c r="A255" t="s">
        <v>11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 x14ac:dyDescent="0.3">
      <c r="A256" t="s">
        <v>11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 x14ac:dyDescent="0.3">
      <c r="A257" t="s">
        <v>11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 x14ac:dyDescent="0.3">
      <c r="A258" t="s">
        <v>11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0</v>
      </c>
    </row>
    <row r="259" spans="1:11" x14ac:dyDescent="0.3">
      <c r="A259" t="s">
        <v>11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0</v>
      </c>
    </row>
    <row r="260" spans="1:11" x14ac:dyDescent="0.3">
      <c r="A260" t="s">
        <v>11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 x14ac:dyDescent="0.3">
      <c r="A261" t="s">
        <v>12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 x14ac:dyDescent="0.3">
      <c r="A262" t="s">
        <v>11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</v>
      </c>
      <c r="I262">
        <v>0</v>
      </c>
      <c r="J262">
        <v>0</v>
      </c>
      <c r="K262">
        <v>1</v>
      </c>
    </row>
    <row r="263" spans="1:11" x14ac:dyDescent="0.3">
      <c r="A263" t="s">
        <v>11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 x14ac:dyDescent="0.3">
      <c r="A264" t="s">
        <v>11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1</v>
      </c>
    </row>
    <row r="265" spans="1:11" x14ac:dyDescent="0.3">
      <c r="A265" t="s">
        <v>11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 x14ac:dyDescent="0.3">
      <c r="A266" t="s">
        <v>11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</row>
    <row r="267" spans="1:11" x14ac:dyDescent="0.3">
      <c r="A267" t="s">
        <v>11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 x14ac:dyDescent="0.3">
      <c r="A268" t="s">
        <v>11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 x14ac:dyDescent="0.3">
      <c r="A269" t="s">
        <v>11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 x14ac:dyDescent="0.3">
      <c r="A270" t="s">
        <v>11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 x14ac:dyDescent="0.3">
      <c r="A271" t="s">
        <v>11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 x14ac:dyDescent="0.3">
      <c r="A272" t="s">
        <v>11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 x14ac:dyDescent="0.3">
      <c r="A273" t="s">
        <v>11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</v>
      </c>
    </row>
    <row r="274" spans="1:11" x14ac:dyDescent="0.3">
      <c r="A274" t="s">
        <v>11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</row>
    <row r="275" spans="1:11" x14ac:dyDescent="0.3">
      <c r="A275" t="s">
        <v>11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 x14ac:dyDescent="0.3">
      <c r="A276" t="s">
        <v>11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 x14ac:dyDescent="0.3">
      <c r="A277" t="s">
        <v>11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 x14ac:dyDescent="0.3">
      <c r="A278" t="s">
        <v>11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 x14ac:dyDescent="0.3">
      <c r="A279" t="s">
        <v>11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 x14ac:dyDescent="0.3">
      <c r="A280" t="s">
        <v>11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 x14ac:dyDescent="0.3">
      <c r="A281" t="s">
        <v>11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 x14ac:dyDescent="0.3">
      <c r="A282" t="s">
        <v>12</v>
      </c>
      <c r="B282">
        <v>0</v>
      </c>
      <c r="C282">
        <v>0</v>
      </c>
      <c r="D282">
        <v>2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 x14ac:dyDescent="0.3">
      <c r="A283" t="s">
        <v>11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0</v>
      </c>
    </row>
    <row r="284" spans="1:11" x14ac:dyDescent="0.3">
      <c r="A284" t="s">
        <v>11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 x14ac:dyDescent="0.3">
      <c r="A285" t="s">
        <v>11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 x14ac:dyDescent="0.3">
      <c r="A286" t="s">
        <v>11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0</v>
      </c>
    </row>
    <row r="287" spans="1:11" x14ac:dyDescent="0.3">
      <c r="A287" t="s">
        <v>11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0</v>
      </c>
    </row>
    <row r="288" spans="1:11" x14ac:dyDescent="0.3">
      <c r="A288" t="s">
        <v>11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 x14ac:dyDescent="0.3">
      <c r="A289" t="s">
        <v>11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 x14ac:dyDescent="0.3">
      <c r="A290" t="s">
        <v>11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2</v>
      </c>
      <c r="H290">
        <v>0</v>
      </c>
      <c r="I290">
        <v>0</v>
      </c>
      <c r="J290">
        <v>0</v>
      </c>
      <c r="K290">
        <v>0</v>
      </c>
    </row>
    <row r="291" spans="1:11" x14ac:dyDescent="0.3">
      <c r="A291" t="s">
        <v>11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 x14ac:dyDescent="0.3">
      <c r="A292" t="s">
        <v>11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 x14ac:dyDescent="0.3">
      <c r="A293" t="s">
        <v>11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0</v>
      </c>
    </row>
    <row r="294" spans="1:11" x14ac:dyDescent="0.3">
      <c r="A294" t="s">
        <v>11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 x14ac:dyDescent="0.3">
      <c r="A295" t="s">
        <v>11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 x14ac:dyDescent="0.3">
      <c r="A296" t="s">
        <v>11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0</v>
      </c>
    </row>
    <row r="297" spans="1:11" x14ac:dyDescent="0.3">
      <c r="A297" t="s">
        <v>11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 x14ac:dyDescent="0.3">
      <c r="A298" t="s">
        <v>11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1</v>
      </c>
      <c r="J298">
        <v>0</v>
      </c>
      <c r="K298">
        <v>0</v>
      </c>
    </row>
    <row r="299" spans="1:11" x14ac:dyDescent="0.3">
      <c r="A299" t="s">
        <v>11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1</v>
      </c>
      <c r="K299">
        <v>0</v>
      </c>
    </row>
    <row r="300" spans="1:11" x14ac:dyDescent="0.3">
      <c r="A300" t="s">
        <v>11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 x14ac:dyDescent="0.3">
      <c r="A301" t="s">
        <v>11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 x14ac:dyDescent="0.3">
      <c r="A302" t="s">
        <v>11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 x14ac:dyDescent="0.3">
      <c r="A303" t="s">
        <v>11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 x14ac:dyDescent="0.3">
      <c r="A304" t="s">
        <v>12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 x14ac:dyDescent="0.3">
      <c r="A305" t="s">
        <v>11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 x14ac:dyDescent="0.3">
      <c r="A306" t="s">
        <v>11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0</v>
      </c>
    </row>
    <row r="307" spans="1:11" x14ac:dyDescent="0.3">
      <c r="A307" t="s">
        <v>11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 x14ac:dyDescent="0.3">
      <c r="A308" t="s">
        <v>11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 x14ac:dyDescent="0.3">
      <c r="A309" t="s">
        <v>11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 x14ac:dyDescent="0.3">
      <c r="A310" t="s">
        <v>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</v>
      </c>
    </row>
    <row r="311" spans="1:11" x14ac:dyDescent="0.3">
      <c r="A311" t="s">
        <v>11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 x14ac:dyDescent="0.3">
      <c r="A312" t="s">
        <v>11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 x14ac:dyDescent="0.3">
      <c r="A313" t="s">
        <v>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 x14ac:dyDescent="0.3">
      <c r="A314" t="s">
        <v>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 x14ac:dyDescent="0.3">
      <c r="A315" t="s">
        <v>11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0</v>
      </c>
    </row>
    <row r="316" spans="1:11" x14ac:dyDescent="0.3">
      <c r="A316" t="s">
        <v>11</v>
      </c>
      <c r="B316">
        <v>0</v>
      </c>
      <c r="C316">
        <v>1</v>
      </c>
      <c r="D316">
        <v>0</v>
      </c>
      <c r="E316">
        <v>0</v>
      </c>
      <c r="F316">
        <v>0</v>
      </c>
      <c r="G316">
        <v>2</v>
      </c>
      <c r="H316">
        <v>0</v>
      </c>
      <c r="I316">
        <v>0</v>
      </c>
      <c r="J316">
        <v>1</v>
      </c>
      <c r="K316">
        <v>0</v>
      </c>
    </row>
    <row r="317" spans="1:11" x14ac:dyDescent="0.3">
      <c r="A317" t="s">
        <v>11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 x14ac:dyDescent="0.3">
      <c r="A318" t="s">
        <v>12</v>
      </c>
      <c r="B318">
        <v>0</v>
      </c>
      <c r="C318">
        <v>1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 x14ac:dyDescent="0.3">
      <c r="A319" t="s">
        <v>12</v>
      </c>
      <c r="B319">
        <v>1</v>
      </c>
      <c r="C319">
        <v>0</v>
      </c>
      <c r="D319">
        <v>0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0</v>
      </c>
    </row>
    <row r="320" spans="1:11" x14ac:dyDescent="0.3">
      <c r="A320" t="s">
        <v>11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 x14ac:dyDescent="0.3">
      <c r="A321" t="s">
        <v>11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 x14ac:dyDescent="0.3">
      <c r="A322" t="s">
        <v>11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 x14ac:dyDescent="0.3">
      <c r="A323" t="s">
        <v>11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1</v>
      </c>
      <c r="I323">
        <v>0</v>
      </c>
      <c r="J323">
        <v>0</v>
      </c>
      <c r="K323">
        <v>0</v>
      </c>
    </row>
    <row r="324" spans="1:11" x14ac:dyDescent="0.3">
      <c r="A324" t="s">
        <v>11</v>
      </c>
      <c r="B324">
        <v>0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 x14ac:dyDescent="0.3">
      <c r="A325" t="s">
        <v>11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1</v>
      </c>
      <c r="K325">
        <v>0</v>
      </c>
    </row>
    <row r="326" spans="1:11" x14ac:dyDescent="0.3">
      <c r="A326" t="s">
        <v>12</v>
      </c>
      <c r="B326">
        <v>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 x14ac:dyDescent="0.3">
      <c r="A327" t="s">
        <v>11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6</v>
      </c>
      <c r="H327">
        <v>0</v>
      </c>
      <c r="I327">
        <v>0</v>
      </c>
      <c r="J327">
        <v>0</v>
      </c>
      <c r="K327">
        <v>0</v>
      </c>
    </row>
    <row r="328" spans="1:11" x14ac:dyDescent="0.3">
      <c r="A328" t="s">
        <v>11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 x14ac:dyDescent="0.3">
      <c r="A329" t="s">
        <v>11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 x14ac:dyDescent="0.3">
      <c r="A330" t="s">
        <v>11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0</v>
      </c>
    </row>
    <row r="331" spans="1:11" x14ac:dyDescent="0.3">
      <c r="A331" t="s">
        <v>11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1</v>
      </c>
      <c r="K331">
        <v>0</v>
      </c>
    </row>
    <row r="332" spans="1:11" x14ac:dyDescent="0.3">
      <c r="A332" t="s">
        <v>11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 x14ac:dyDescent="0.3">
      <c r="A333" t="s">
        <v>11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2</v>
      </c>
      <c r="H333">
        <v>1</v>
      </c>
      <c r="I333">
        <v>0</v>
      </c>
      <c r="J333">
        <v>0</v>
      </c>
      <c r="K333">
        <v>0</v>
      </c>
    </row>
    <row r="334" spans="1:11" x14ac:dyDescent="0.3">
      <c r="A334" t="s">
        <v>11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 x14ac:dyDescent="0.3">
      <c r="A335" t="s">
        <v>11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 x14ac:dyDescent="0.3">
      <c r="A336" t="s">
        <v>11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5</v>
      </c>
      <c r="H336">
        <v>0</v>
      </c>
      <c r="I336">
        <v>0</v>
      </c>
      <c r="J336">
        <v>3</v>
      </c>
      <c r="K336">
        <v>0</v>
      </c>
    </row>
    <row r="337" spans="1:11" x14ac:dyDescent="0.3">
      <c r="A337" t="s">
        <v>11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0</v>
      </c>
    </row>
    <row r="338" spans="1:11" x14ac:dyDescent="0.3">
      <c r="A338" t="s">
        <v>11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4</v>
      </c>
      <c r="H338">
        <v>0</v>
      </c>
      <c r="I338">
        <v>0</v>
      </c>
      <c r="J338">
        <v>0</v>
      </c>
      <c r="K338">
        <v>0</v>
      </c>
    </row>
    <row r="339" spans="1:11" x14ac:dyDescent="0.3">
      <c r="A339" t="s">
        <v>12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 x14ac:dyDescent="0.3">
      <c r="A340" t="s">
        <v>11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 x14ac:dyDescent="0.3">
      <c r="A341" t="s">
        <v>11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 x14ac:dyDescent="0.3">
      <c r="A342" t="s">
        <v>11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 x14ac:dyDescent="0.3">
      <c r="A343" t="s">
        <v>11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 x14ac:dyDescent="0.3">
      <c r="A344" t="s">
        <v>11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 x14ac:dyDescent="0.3">
      <c r="A345" t="s">
        <v>11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 x14ac:dyDescent="0.3">
      <c r="A346" t="s">
        <v>11</v>
      </c>
      <c r="B346">
        <v>0</v>
      </c>
      <c r="C346">
        <v>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 x14ac:dyDescent="0.3">
      <c r="A347" t="s">
        <v>11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 x14ac:dyDescent="0.3">
      <c r="A348" t="s">
        <v>11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 x14ac:dyDescent="0.3">
      <c r="A349" t="s">
        <v>11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0</v>
      </c>
    </row>
    <row r="350" spans="1:11" x14ac:dyDescent="0.3">
      <c r="A350" t="s">
        <v>11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 x14ac:dyDescent="0.3">
      <c r="A351" t="s">
        <v>11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 x14ac:dyDescent="0.3">
      <c r="A352" t="s">
        <v>11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 x14ac:dyDescent="0.3">
      <c r="A353" t="s">
        <v>11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1</v>
      </c>
      <c r="J353">
        <v>0</v>
      </c>
      <c r="K353">
        <v>0</v>
      </c>
    </row>
    <row r="354" spans="1:11" x14ac:dyDescent="0.3">
      <c r="A354" t="s">
        <v>11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 x14ac:dyDescent="0.3">
      <c r="A355" t="s">
        <v>11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 x14ac:dyDescent="0.3">
      <c r="A356" t="s">
        <v>11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0</v>
      </c>
      <c r="K356">
        <v>0</v>
      </c>
    </row>
    <row r="357" spans="1:11" x14ac:dyDescent="0.3">
      <c r="A357" t="s">
        <v>11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1</v>
      </c>
      <c r="J357">
        <v>0</v>
      </c>
      <c r="K357">
        <v>0</v>
      </c>
    </row>
    <row r="358" spans="1:11" x14ac:dyDescent="0.3">
      <c r="A358" t="s">
        <v>11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 x14ac:dyDescent="0.3">
      <c r="A359" t="s">
        <v>11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 x14ac:dyDescent="0.3">
      <c r="A360" t="s">
        <v>11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1</v>
      </c>
      <c r="K360">
        <v>0</v>
      </c>
    </row>
    <row r="361" spans="1:11" x14ac:dyDescent="0.3">
      <c r="A361" t="s">
        <v>11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 x14ac:dyDescent="0.3">
      <c r="A362" t="s">
        <v>11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 x14ac:dyDescent="0.3">
      <c r="A363" t="s">
        <v>12</v>
      </c>
      <c r="B363">
        <v>2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1</v>
      </c>
      <c r="J363">
        <v>0</v>
      </c>
      <c r="K363">
        <v>0</v>
      </c>
    </row>
    <row r="364" spans="1:11" x14ac:dyDescent="0.3">
      <c r="A364" t="s">
        <v>11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0</v>
      </c>
      <c r="K364">
        <v>0</v>
      </c>
    </row>
    <row r="365" spans="1:11" x14ac:dyDescent="0.3">
      <c r="A365" t="s">
        <v>11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</row>
    <row r="366" spans="1:11" x14ac:dyDescent="0.3">
      <c r="A366" t="s">
        <v>12</v>
      </c>
      <c r="B366">
        <v>1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 x14ac:dyDescent="0.3">
      <c r="A367" t="s">
        <v>11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 x14ac:dyDescent="0.3">
      <c r="A368" t="s">
        <v>11</v>
      </c>
      <c r="B368">
        <v>0</v>
      </c>
      <c r="C368">
        <v>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 x14ac:dyDescent="0.3">
      <c r="A369" t="s">
        <v>11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 x14ac:dyDescent="0.3">
      <c r="A370" t="s">
        <v>11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 x14ac:dyDescent="0.3">
      <c r="A371" t="s">
        <v>12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 x14ac:dyDescent="0.3">
      <c r="A372" t="s">
        <v>11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1</v>
      </c>
      <c r="J372">
        <v>0</v>
      </c>
      <c r="K372">
        <v>0</v>
      </c>
    </row>
    <row r="373" spans="1:11" x14ac:dyDescent="0.3">
      <c r="A373" t="s">
        <v>11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1</v>
      </c>
      <c r="I373">
        <v>0</v>
      </c>
      <c r="J373">
        <v>0</v>
      </c>
      <c r="K373">
        <v>0</v>
      </c>
    </row>
    <row r="374" spans="1:11" x14ac:dyDescent="0.3">
      <c r="A374" t="s">
        <v>11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 x14ac:dyDescent="0.3">
      <c r="A375" t="s">
        <v>11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 x14ac:dyDescent="0.3">
      <c r="A376" t="s">
        <v>11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 x14ac:dyDescent="0.3">
      <c r="A377" t="s">
        <v>11</v>
      </c>
      <c r="B377">
        <v>0</v>
      </c>
      <c r="C377">
        <v>1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 x14ac:dyDescent="0.3">
      <c r="A378" t="s">
        <v>11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 x14ac:dyDescent="0.3">
      <c r="A379" t="s">
        <v>11</v>
      </c>
      <c r="B379">
        <v>0</v>
      </c>
      <c r="C379">
        <v>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 x14ac:dyDescent="0.3">
      <c r="A380" t="s">
        <v>11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 x14ac:dyDescent="0.3">
      <c r="A381" t="s">
        <v>11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0</v>
      </c>
    </row>
    <row r="382" spans="1:11" x14ac:dyDescent="0.3">
      <c r="A382" t="s">
        <v>11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1</v>
      </c>
      <c r="J382">
        <v>0</v>
      </c>
      <c r="K382">
        <v>0</v>
      </c>
    </row>
    <row r="383" spans="1:11" x14ac:dyDescent="0.3">
      <c r="A383" t="s">
        <v>11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 x14ac:dyDescent="0.3">
      <c r="A384" t="s">
        <v>11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 x14ac:dyDescent="0.3">
      <c r="A385" t="s">
        <v>12</v>
      </c>
      <c r="B385">
        <v>1</v>
      </c>
      <c r="C385">
        <v>0</v>
      </c>
      <c r="D385">
        <v>0</v>
      </c>
      <c r="E385">
        <v>0</v>
      </c>
      <c r="F385">
        <v>0</v>
      </c>
      <c r="G385">
        <v>1</v>
      </c>
      <c r="H385">
        <v>1</v>
      </c>
      <c r="I385">
        <v>0</v>
      </c>
      <c r="J385">
        <v>0</v>
      </c>
      <c r="K385">
        <v>0</v>
      </c>
    </row>
    <row r="386" spans="1:11" x14ac:dyDescent="0.3">
      <c r="A386" t="s">
        <v>11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0</v>
      </c>
      <c r="J386">
        <v>0</v>
      </c>
      <c r="K386">
        <v>0</v>
      </c>
    </row>
    <row r="387" spans="1:11" x14ac:dyDescent="0.3">
      <c r="A387" t="s">
        <v>11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 x14ac:dyDescent="0.3">
      <c r="A388" t="s">
        <v>11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3</v>
      </c>
      <c r="H388">
        <v>0</v>
      </c>
      <c r="I388">
        <v>0</v>
      </c>
      <c r="J388">
        <v>0</v>
      </c>
      <c r="K388">
        <v>0</v>
      </c>
    </row>
    <row r="389" spans="1:11" x14ac:dyDescent="0.3">
      <c r="A389" t="s">
        <v>11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0</v>
      </c>
      <c r="K389">
        <v>0</v>
      </c>
    </row>
    <row r="390" spans="1:11" x14ac:dyDescent="0.3">
      <c r="A390" t="s">
        <v>12</v>
      </c>
      <c r="B390">
        <v>0</v>
      </c>
      <c r="C390">
        <v>1</v>
      </c>
      <c r="D390">
        <v>2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 x14ac:dyDescent="0.3">
      <c r="A391" t="s">
        <v>11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0</v>
      </c>
      <c r="K391">
        <v>0</v>
      </c>
    </row>
    <row r="392" spans="1:11" x14ac:dyDescent="0.3">
      <c r="A392" t="s">
        <v>11</v>
      </c>
      <c r="B392">
        <v>0</v>
      </c>
      <c r="C392">
        <v>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 x14ac:dyDescent="0.3">
      <c r="A393" t="s">
        <v>11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 x14ac:dyDescent="0.3">
      <c r="A394" t="s">
        <v>11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0</v>
      </c>
      <c r="K394">
        <v>0</v>
      </c>
    </row>
    <row r="395" spans="1:11" x14ac:dyDescent="0.3">
      <c r="A395" t="s">
        <v>11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 x14ac:dyDescent="0.3">
      <c r="A396" t="s">
        <v>11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0</v>
      </c>
    </row>
    <row r="397" spans="1:11" x14ac:dyDescent="0.3">
      <c r="A397" t="s">
        <v>11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0</v>
      </c>
      <c r="K397">
        <v>1</v>
      </c>
    </row>
    <row r="398" spans="1:11" x14ac:dyDescent="0.3">
      <c r="A398" t="s">
        <v>12</v>
      </c>
      <c r="B398">
        <v>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 x14ac:dyDescent="0.3">
      <c r="A399" t="s">
        <v>11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1</v>
      </c>
      <c r="I399">
        <v>0</v>
      </c>
      <c r="J399">
        <v>0</v>
      </c>
      <c r="K399">
        <v>0</v>
      </c>
    </row>
    <row r="400" spans="1:11" x14ac:dyDescent="0.3">
      <c r="A400" t="s">
        <v>12</v>
      </c>
      <c r="B400">
        <v>0</v>
      </c>
      <c r="C400">
        <v>1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 x14ac:dyDescent="0.3">
      <c r="A401" t="s">
        <v>11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 x14ac:dyDescent="0.3">
      <c r="A402" t="s">
        <v>12</v>
      </c>
      <c r="B402">
        <v>0</v>
      </c>
      <c r="C402">
        <v>0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 x14ac:dyDescent="0.3">
      <c r="A403" t="s">
        <v>11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 x14ac:dyDescent="0.3">
      <c r="A404" t="s">
        <v>12</v>
      </c>
      <c r="B404">
        <v>0</v>
      </c>
      <c r="C404">
        <v>1</v>
      </c>
      <c r="D404">
        <v>0</v>
      </c>
      <c r="E404">
        <v>1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0</v>
      </c>
    </row>
    <row r="405" spans="1:11" x14ac:dyDescent="0.3">
      <c r="A405" t="s">
        <v>11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 x14ac:dyDescent="0.3">
      <c r="A406" t="s">
        <v>11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 x14ac:dyDescent="0.3">
      <c r="A407" t="s">
        <v>11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 x14ac:dyDescent="0.3">
      <c r="A408" t="s">
        <v>11</v>
      </c>
      <c r="B408">
        <v>0</v>
      </c>
      <c r="C408">
        <v>1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 x14ac:dyDescent="0.3">
      <c r="A409" t="s">
        <v>12</v>
      </c>
      <c r="B409">
        <v>1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1</v>
      </c>
      <c r="J409">
        <v>0</v>
      </c>
      <c r="K409">
        <v>0</v>
      </c>
    </row>
    <row r="410" spans="1:11" x14ac:dyDescent="0.3">
      <c r="A410" t="s">
        <v>11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 x14ac:dyDescent="0.3">
      <c r="A411" t="s">
        <v>11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 x14ac:dyDescent="0.3">
      <c r="A412" t="s">
        <v>11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 x14ac:dyDescent="0.3">
      <c r="A413" t="s">
        <v>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 x14ac:dyDescent="0.3">
      <c r="A414" t="s">
        <v>11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 x14ac:dyDescent="0.3">
      <c r="A415" t="s">
        <v>11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 x14ac:dyDescent="0.3">
      <c r="A416" t="s">
        <v>11</v>
      </c>
      <c r="B416">
        <v>0</v>
      </c>
      <c r="C416">
        <v>1</v>
      </c>
      <c r="D416">
        <v>0</v>
      </c>
      <c r="E416">
        <v>0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0</v>
      </c>
    </row>
    <row r="417" spans="1:11" x14ac:dyDescent="0.3">
      <c r="A417" t="s">
        <v>11</v>
      </c>
      <c r="B417">
        <v>0</v>
      </c>
      <c r="C417">
        <v>0</v>
      </c>
      <c r="D417">
        <v>1</v>
      </c>
      <c r="E417">
        <v>0</v>
      </c>
      <c r="F417">
        <v>0</v>
      </c>
      <c r="G417">
        <v>0</v>
      </c>
      <c r="H417">
        <v>1</v>
      </c>
      <c r="I417">
        <v>0</v>
      </c>
      <c r="J417">
        <v>0</v>
      </c>
      <c r="K417">
        <v>0</v>
      </c>
    </row>
    <row r="418" spans="1:11" x14ac:dyDescent="0.3">
      <c r="A418" t="s">
        <v>11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</v>
      </c>
    </row>
    <row r="419" spans="1:11" x14ac:dyDescent="0.3">
      <c r="A419" t="s">
        <v>11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 x14ac:dyDescent="0.3">
      <c r="A420" t="s">
        <v>11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 x14ac:dyDescent="0.3">
      <c r="A421" t="s">
        <v>11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 x14ac:dyDescent="0.3">
      <c r="A422" t="s">
        <v>11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 x14ac:dyDescent="0.3">
      <c r="A423" t="s">
        <v>11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 x14ac:dyDescent="0.3">
      <c r="A424" t="s">
        <v>11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0</v>
      </c>
    </row>
    <row r="425" spans="1:11" x14ac:dyDescent="0.3">
      <c r="A425" t="s">
        <v>11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 x14ac:dyDescent="0.3">
      <c r="A426" t="s">
        <v>11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 x14ac:dyDescent="0.3">
      <c r="A427" t="s">
        <v>12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0</v>
      </c>
    </row>
    <row r="428" spans="1:11" x14ac:dyDescent="0.3">
      <c r="A428" t="s">
        <v>11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 x14ac:dyDescent="0.3">
      <c r="A429" t="s">
        <v>12</v>
      </c>
      <c r="B429">
        <v>0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 x14ac:dyDescent="0.3">
      <c r="A430" t="s">
        <v>11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 x14ac:dyDescent="0.3">
      <c r="A431" t="s">
        <v>11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0</v>
      </c>
    </row>
    <row r="432" spans="1:11" x14ac:dyDescent="0.3">
      <c r="A432" t="s">
        <v>11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 x14ac:dyDescent="0.3">
      <c r="A433" t="s">
        <v>11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 x14ac:dyDescent="0.3">
      <c r="A434" t="s">
        <v>11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 x14ac:dyDescent="0.3">
      <c r="A435" t="s">
        <v>11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 x14ac:dyDescent="0.3">
      <c r="A436" t="s">
        <v>11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 x14ac:dyDescent="0.3">
      <c r="A437" t="s">
        <v>12</v>
      </c>
      <c r="B437">
        <v>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 x14ac:dyDescent="0.3">
      <c r="A438" t="s">
        <v>11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 x14ac:dyDescent="0.3">
      <c r="A439" t="s">
        <v>11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 x14ac:dyDescent="0.3">
      <c r="A440" t="s">
        <v>11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</row>
    <row r="441" spans="1:11" x14ac:dyDescent="0.3">
      <c r="A441" t="s">
        <v>11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 x14ac:dyDescent="0.3">
      <c r="A442" t="s">
        <v>11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 x14ac:dyDescent="0.3">
      <c r="A443" t="s">
        <v>12</v>
      </c>
      <c r="B443">
        <v>0</v>
      </c>
      <c r="C443">
        <v>1</v>
      </c>
      <c r="D443">
        <v>2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 x14ac:dyDescent="0.3">
      <c r="A444" t="s">
        <v>11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 x14ac:dyDescent="0.3">
      <c r="A445" t="s">
        <v>11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 x14ac:dyDescent="0.3">
      <c r="A446" t="s">
        <v>11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 x14ac:dyDescent="0.3">
      <c r="A447" t="s">
        <v>12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 x14ac:dyDescent="0.3">
      <c r="A448" t="s">
        <v>11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 x14ac:dyDescent="0.3">
      <c r="A449" t="s">
        <v>11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 x14ac:dyDescent="0.3">
      <c r="A450" t="s">
        <v>11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 x14ac:dyDescent="0.3">
      <c r="A451" t="s">
        <v>11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 x14ac:dyDescent="0.3">
      <c r="A452" t="s">
        <v>11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</row>
    <row r="453" spans="1:11" x14ac:dyDescent="0.3">
      <c r="A453" t="s">
        <v>11</v>
      </c>
      <c r="B453">
        <v>0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 x14ac:dyDescent="0.3">
      <c r="A454" t="s">
        <v>11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 x14ac:dyDescent="0.3">
      <c r="A455" t="s">
        <v>11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 x14ac:dyDescent="0.3">
      <c r="A456" t="s">
        <v>11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</row>
    <row r="457" spans="1:11" x14ac:dyDescent="0.3">
      <c r="A457" t="s">
        <v>11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 x14ac:dyDescent="0.3">
      <c r="A458" t="s">
        <v>11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 x14ac:dyDescent="0.3">
      <c r="A459" t="s">
        <v>12</v>
      </c>
      <c r="B459">
        <v>1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 x14ac:dyDescent="0.3">
      <c r="A460" t="s">
        <v>11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1</v>
      </c>
      <c r="I460">
        <v>0</v>
      </c>
      <c r="J460">
        <v>0</v>
      </c>
      <c r="K460">
        <v>0</v>
      </c>
    </row>
    <row r="461" spans="1:11" x14ac:dyDescent="0.3">
      <c r="A461" t="s">
        <v>11</v>
      </c>
      <c r="B461">
        <v>0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 x14ac:dyDescent="0.3">
      <c r="A462" t="s">
        <v>11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0</v>
      </c>
    </row>
    <row r="463" spans="1:11" x14ac:dyDescent="0.3">
      <c r="A463" t="s">
        <v>11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 x14ac:dyDescent="0.3">
      <c r="A464" t="s">
        <v>11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 x14ac:dyDescent="0.3">
      <c r="A465" t="s">
        <v>11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1</v>
      </c>
      <c r="J465">
        <v>0</v>
      </c>
      <c r="K465">
        <v>0</v>
      </c>
    </row>
    <row r="466" spans="1:11" x14ac:dyDescent="0.3">
      <c r="A466" t="s">
        <v>11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1</v>
      </c>
      <c r="K466">
        <v>0</v>
      </c>
    </row>
    <row r="467" spans="1:11" x14ac:dyDescent="0.3">
      <c r="A467" t="s">
        <v>11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0</v>
      </c>
    </row>
    <row r="468" spans="1:11" x14ac:dyDescent="0.3">
      <c r="A468" t="s">
        <v>12</v>
      </c>
      <c r="B468">
        <v>0</v>
      </c>
      <c r="C468">
        <v>1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 x14ac:dyDescent="0.3">
      <c r="A469" t="s">
        <v>11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 x14ac:dyDescent="0.3">
      <c r="A470" t="s">
        <v>11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 x14ac:dyDescent="0.3">
      <c r="A471" t="s">
        <v>11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3</v>
      </c>
      <c r="H471">
        <v>1</v>
      </c>
      <c r="I471">
        <v>2</v>
      </c>
      <c r="J471">
        <v>0</v>
      </c>
      <c r="K471">
        <v>0</v>
      </c>
    </row>
    <row r="472" spans="1:11" x14ac:dyDescent="0.3">
      <c r="A472" t="s">
        <v>11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1</v>
      </c>
      <c r="K472">
        <v>2</v>
      </c>
    </row>
    <row r="473" spans="1:11" x14ac:dyDescent="0.3">
      <c r="A473" t="s">
        <v>11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 x14ac:dyDescent="0.3">
      <c r="A474" t="s">
        <v>11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 x14ac:dyDescent="0.3">
      <c r="A475" t="s">
        <v>12</v>
      </c>
      <c r="B475">
        <v>0</v>
      </c>
      <c r="C475">
        <v>0</v>
      </c>
      <c r="D475">
        <v>2</v>
      </c>
      <c r="E475">
        <v>0</v>
      </c>
      <c r="F475">
        <v>0</v>
      </c>
      <c r="G475">
        <v>3</v>
      </c>
      <c r="H475">
        <v>0</v>
      </c>
      <c r="I475">
        <v>1</v>
      </c>
      <c r="J475">
        <v>0</v>
      </c>
      <c r="K475">
        <v>0</v>
      </c>
    </row>
    <row r="476" spans="1:11" x14ac:dyDescent="0.3">
      <c r="A476" t="s">
        <v>11</v>
      </c>
      <c r="B476">
        <v>0</v>
      </c>
      <c r="C476">
        <v>1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 x14ac:dyDescent="0.3">
      <c r="A477" t="s">
        <v>12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 x14ac:dyDescent="0.3">
      <c r="A478" t="s">
        <v>11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 x14ac:dyDescent="0.3">
      <c r="A479" t="s">
        <v>11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 x14ac:dyDescent="0.3">
      <c r="A480" t="s">
        <v>11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1</v>
      </c>
    </row>
    <row r="481" spans="1:11" x14ac:dyDescent="0.3">
      <c r="A481" t="s">
        <v>11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 x14ac:dyDescent="0.3">
      <c r="A482" t="s">
        <v>12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1</v>
      </c>
      <c r="J482">
        <v>0</v>
      </c>
      <c r="K482">
        <v>0</v>
      </c>
    </row>
    <row r="483" spans="1:11" x14ac:dyDescent="0.3">
      <c r="A483" t="s">
        <v>11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 x14ac:dyDescent="0.3">
      <c r="A484" t="s">
        <v>11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 x14ac:dyDescent="0.3">
      <c r="A485" t="s">
        <v>11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 x14ac:dyDescent="0.3">
      <c r="A486" t="s">
        <v>12</v>
      </c>
      <c r="B486">
        <v>0</v>
      </c>
      <c r="C486">
        <v>1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 x14ac:dyDescent="0.3">
      <c r="A487" t="s">
        <v>12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1</v>
      </c>
      <c r="J487">
        <v>0</v>
      </c>
      <c r="K487">
        <v>0</v>
      </c>
    </row>
    <row r="488" spans="1:11" x14ac:dyDescent="0.3">
      <c r="A488" t="s">
        <v>11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 x14ac:dyDescent="0.3">
      <c r="A489" t="s">
        <v>11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 x14ac:dyDescent="0.3">
      <c r="A490" t="s">
        <v>11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 x14ac:dyDescent="0.3">
      <c r="A491" t="s">
        <v>11</v>
      </c>
      <c r="B491">
        <v>0</v>
      </c>
      <c r="C491">
        <v>1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 x14ac:dyDescent="0.3">
      <c r="A492" t="s">
        <v>11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 x14ac:dyDescent="0.3">
      <c r="A493" t="s">
        <v>11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 x14ac:dyDescent="0.3">
      <c r="A494" t="s">
        <v>11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1</v>
      </c>
      <c r="J494">
        <v>0</v>
      </c>
      <c r="K494">
        <v>0</v>
      </c>
    </row>
    <row r="495" spans="1:11" x14ac:dyDescent="0.3">
      <c r="A495" t="s">
        <v>11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 x14ac:dyDescent="0.3">
      <c r="A496" t="s">
        <v>11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 x14ac:dyDescent="0.3">
      <c r="A497" t="s">
        <v>11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 x14ac:dyDescent="0.3">
      <c r="A498" t="s">
        <v>11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 x14ac:dyDescent="0.3">
      <c r="A499" t="s">
        <v>11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 x14ac:dyDescent="0.3">
      <c r="A500" t="s">
        <v>11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 x14ac:dyDescent="0.3">
      <c r="A501" t="s">
        <v>11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1</v>
      </c>
      <c r="K501">
        <v>0</v>
      </c>
    </row>
    <row r="502" spans="1:11" x14ac:dyDescent="0.3">
      <c r="A502" t="s">
        <v>11</v>
      </c>
      <c r="B502">
        <v>0</v>
      </c>
      <c r="C502">
        <v>1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 x14ac:dyDescent="0.3">
      <c r="A503" t="s">
        <v>11</v>
      </c>
      <c r="B503">
        <v>0</v>
      </c>
      <c r="C503">
        <v>1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 x14ac:dyDescent="0.3">
      <c r="A504" t="s">
        <v>11</v>
      </c>
      <c r="B504">
        <v>0</v>
      </c>
      <c r="C504">
        <v>1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1</v>
      </c>
      <c r="J504">
        <v>0</v>
      </c>
      <c r="K504">
        <v>0</v>
      </c>
    </row>
    <row r="505" spans="1:11" x14ac:dyDescent="0.3">
      <c r="A505" t="s">
        <v>11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 x14ac:dyDescent="0.3">
      <c r="A506" t="s">
        <v>11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 x14ac:dyDescent="0.3">
      <c r="A507" t="s">
        <v>11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 x14ac:dyDescent="0.3">
      <c r="A508" t="s">
        <v>11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 x14ac:dyDescent="0.3">
      <c r="A509" t="s">
        <v>11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 x14ac:dyDescent="0.3">
      <c r="A510" t="s">
        <v>11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0</v>
      </c>
    </row>
    <row r="511" spans="1:11" x14ac:dyDescent="0.3">
      <c r="A511" t="s">
        <v>11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 x14ac:dyDescent="0.3">
      <c r="A512" t="s">
        <v>11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 x14ac:dyDescent="0.3">
      <c r="A513" t="s">
        <v>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1:11" x14ac:dyDescent="0.3">
      <c r="A514" t="s">
        <v>11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1</v>
      </c>
      <c r="I514">
        <v>0</v>
      </c>
      <c r="J514">
        <v>0</v>
      </c>
      <c r="K514">
        <v>0</v>
      </c>
    </row>
    <row r="515" spans="1:11" x14ac:dyDescent="0.3">
      <c r="A515" t="s">
        <v>11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 x14ac:dyDescent="0.3">
      <c r="A516" t="s">
        <v>11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 x14ac:dyDescent="0.3">
      <c r="A517" t="s">
        <v>11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</row>
    <row r="518" spans="1:11" x14ac:dyDescent="0.3">
      <c r="A518" t="s">
        <v>11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 x14ac:dyDescent="0.3">
      <c r="A519" t="s">
        <v>12</v>
      </c>
      <c r="B519">
        <v>0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 x14ac:dyDescent="0.3">
      <c r="A520" t="s">
        <v>11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 x14ac:dyDescent="0.3">
      <c r="A521" t="s">
        <v>11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1</v>
      </c>
      <c r="I521">
        <v>0</v>
      </c>
      <c r="J521">
        <v>0</v>
      </c>
      <c r="K521">
        <v>0</v>
      </c>
    </row>
    <row r="522" spans="1:11" x14ac:dyDescent="0.3">
      <c r="A522" t="s">
        <v>11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1</v>
      </c>
    </row>
    <row r="523" spans="1:11" x14ac:dyDescent="0.3">
      <c r="A523" t="s">
        <v>11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</row>
    <row r="524" spans="1:11" x14ac:dyDescent="0.3">
      <c r="A524" t="s">
        <v>11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</row>
    <row r="525" spans="1:11" x14ac:dyDescent="0.3">
      <c r="A525" t="s">
        <v>12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</row>
    <row r="526" spans="1:11" x14ac:dyDescent="0.3">
      <c r="A526" t="s">
        <v>11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</row>
    <row r="527" spans="1:11" x14ac:dyDescent="0.3">
      <c r="A527" t="s">
        <v>11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</row>
    <row r="528" spans="1:11" x14ac:dyDescent="0.3">
      <c r="A528" t="s">
        <v>11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</row>
    <row r="529" spans="1:11" x14ac:dyDescent="0.3">
      <c r="A529" t="s">
        <v>11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</row>
    <row r="530" spans="1:11" x14ac:dyDescent="0.3">
      <c r="A530" t="s">
        <v>11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</row>
    <row r="531" spans="1:11" x14ac:dyDescent="0.3">
      <c r="A531" t="s">
        <v>12</v>
      </c>
      <c r="B531">
        <v>0</v>
      </c>
      <c r="C531">
        <v>1</v>
      </c>
      <c r="D531">
        <v>0</v>
      </c>
      <c r="E531">
        <v>1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</row>
    <row r="532" spans="1:11" x14ac:dyDescent="0.3">
      <c r="A532" t="s">
        <v>11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</row>
    <row r="533" spans="1:11" x14ac:dyDescent="0.3">
      <c r="A533" t="s">
        <v>11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</row>
    <row r="534" spans="1:11" x14ac:dyDescent="0.3">
      <c r="A534" t="s">
        <v>11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</row>
    <row r="535" spans="1:11" x14ac:dyDescent="0.3">
      <c r="A535" t="s">
        <v>11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</row>
    <row r="536" spans="1:11" x14ac:dyDescent="0.3">
      <c r="A536" t="s">
        <v>11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</row>
    <row r="537" spans="1:11" x14ac:dyDescent="0.3">
      <c r="A537" t="s">
        <v>11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</row>
    <row r="538" spans="1:11" x14ac:dyDescent="0.3">
      <c r="A538" t="s">
        <v>11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</row>
    <row r="539" spans="1:11" x14ac:dyDescent="0.3">
      <c r="A539" t="s">
        <v>12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1</v>
      </c>
      <c r="J539">
        <v>0</v>
      </c>
      <c r="K539">
        <v>0</v>
      </c>
    </row>
    <row r="540" spans="1:11" x14ac:dyDescent="0.3">
      <c r="A540" t="s">
        <v>11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</row>
    <row r="541" spans="1:11" x14ac:dyDescent="0.3">
      <c r="A541" t="s">
        <v>11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1</v>
      </c>
      <c r="I541">
        <v>0</v>
      </c>
      <c r="J541">
        <v>0</v>
      </c>
      <c r="K541">
        <v>0</v>
      </c>
    </row>
    <row r="542" spans="1:11" x14ac:dyDescent="0.3">
      <c r="A542" t="s">
        <v>11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</row>
    <row r="543" spans="1:11" x14ac:dyDescent="0.3">
      <c r="A543" t="s">
        <v>11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</row>
    <row r="544" spans="1:11" x14ac:dyDescent="0.3">
      <c r="A544" t="s">
        <v>12</v>
      </c>
      <c r="B544">
        <v>0</v>
      </c>
      <c r="C544">
        <v>2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</row>
    <row r="545" spans="1:11" x14ac:dyDescent="0.3">
      <c r="A545" t="s">
        <v>11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</row>
    <row r="546" spans="1:11" x14ac:dyDescent="0.3">
      <c r="A546" t="s">
        <v>11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</row>
    <row r="547" spans="1:11" x14ac:dyDescent="0.3">
      <c r="A547" t="s">
        <v>12</v>
      </c>
      <c r="B547">
        <v>1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</row>
    <row r="548" spans="1:11" x14ac:dyDescent="0.3">
      <c r="A548" t="s">
        <v>11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0</v>
      </c>
    </row>
    <row r="549" spans="1:11" x14ac:dyDescent="0.3">
      <c r="A549" t="s">
        <v>11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0</v>
      </c>
    </row>
    <row r="550" spans="1:11" x14ac:dyDescent="0.3">
      <c r="A550" t="s">
        <v>11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1</v>
      </c>
      <c r="I550">
        <v>0</v>
      </c>
      <c r="J550">
        <v>0</v>
      </c>
      <c r="K550">
        <v>0</v>
      </c>
    </row>
    <row r="551" spans="1:11" x14ac:dyDescent="0.3">
      <c r="A551" t="s">
        <v>11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</row>
    <row r="552" spans="1:11" x14ac:dyDescent="0.3">
      <c r="A552" t="s">
        <v>11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</row>
    <row r="553" spans="1:11" x14ac:dyDescent="0.3">
      <c r="A553" t="s">
        <v>11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</row>
    <row r="554" spans="1:11" x14ac:dyDescent="0.3">
      <c r="A554" t="s">
        <v>11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1</v>
      </c>
      <c r="K554">
        <v>0</v>
      </c>
    </row>
    <row r="555" spans="1:11" x14ac:dyDescent="0.3">
      <c r="A555" t="s">
        <v>11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</row>
    <row r="556" spans="1:11" x14ac:dyDescent="0.3">
      <c r="A556" t="s">
        <v>12</v>
      </c>
      <c r="B556">
        <v>0</v>
      </c>
      <c r="C556">
        <v>1</v>
      </c>
      <c r="D556">
        <v>0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11" x14ac:dyDescent="0.3">
      <c r="A557" t="s">
        <v>11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1:11" x14ac:dyDescent="0.3">
      <c r="A558" t="s">
        <v>11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11" x14ac:dyDescent="0.3">
      <c r="A559" t="s">
        <v>11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1</v>
      </c>
      <c r="K559">
        <v>0</v>
      </c>
    </row>
    <row r="560" spans="1:11" x14ac:dyDescent="0.3">
      <c r="A560" t="s">
        <v>11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</row>
    <row r="561" spans="1:11" x14ac:dyDescent="0.3">
      <c r="A561" t="s">
        <v>11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1</v>
      </c>
      <c r="H561">
        <v>0</v>
      </c>
      <c r="I561">
        <v>0</v>
      </c>
      <c r="J561">
        <v>0</v>
      </c>
      <c r="K561">
        <v>0</v>
      </c>
    </row>
    <row r="562" spans="1:11" x14ac:dyDescent="0.3">
      <c r="A562" t="s">
        <v>11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</row>
    <row r="563" spans="1:11" x14ac:dyDescent="0.3">
      <c r="A563" t="s">
        <v>11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</row>
    <row r="564" spans="1:11" x14ac:dyDescent="0.3">
      <c r="A564" t="s">
        <v>11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</row>
    <row r="565" spans="1:11" x14ac:dyDescent="0.3">
      <c r="A565" t="s">
        <v>11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 x14ac:dyDescent="0.3">
      <c r="A566" t="s">
        <v>11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 x14ac:dyDescent="0.3">
      <c r="A567" t="s">
        <v>11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</row>
    <row r="568" spans="1:11" x14ac:dyDescent="0.3">
      <c r="A568" t="s">
        <v>11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1</v>
      </c>
    </row>
    <row r="569" spans="1:11" x14ac:dyDescent="0.3">
      <c r="A569" t="s">
        <v>12</v>
      </c>
      <c r="B569">
        <v>0</v>
      </c>
      <c r="C569">
        <v>1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</row>
    <row r="570" spans="1:11" x14ac:dyDescent="0.3">
      <c r="A570" t="s">
        <v>11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</row>
    <row r="571" spans="1:11" x14ac:dyDescent="0.3">
      <c r="A571" t="s">
        <v>12</v>
      </c>
      <c r="B571">
        <v>0</v>
      </c>
      <c r="C571">
        <v>1</v>
      </c>
      <c r="D571">
        <v>0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0</v>
      </c>
    </row>
    <row r="572" spans="1:11" x14ac:dyDescent="0.3">
      <c r="A572" t="s">
        <v>11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</row>
    <row r="573" spans="1:11" x14ac:dyDescent="0.3">
      <c r="A573" t="s">
        <v>12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 x14ac:dyDescent="0.3">
      <c r="A574" t="s">
        <v>11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0</v>
      </c>
    </row>
    <row r="575" spans="1:11" x14ac:dyDescent="0.3">
      <c r="A575" t="s">
        <v>11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</row>
    <row r="576" spans="1:11" x14ac:dyDescent="0.3">
      <c r="A576" t="s">
        <v>11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</row>
    <row r="577" spans="1:11" x14ac:dyDescent="0.3">
      <c r="A577" t="s">
        <v>12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11" x14ac:dyDescent="0.3">
      <c r="A578" t="s">
        <v>11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</row>
    <row r="579" spans="1:11" x14ac:dyDescent="0.3">
      <c r="A579" t="s">
        <v>11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</row>
    <row r="580" spans="1:11" x14ac:dyDescent="0.3">
      <c r="A580" t="s">
        <v>11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 x14ac:dyDescent="0.3">
      <c r="A581" t="s">
        <v>12</v>
      </c>
      <c r="B581">
        <v>0</v>
      </c>
      <c r="C581">
        <v>1</v>
      </c>
      <c r="D581">
        <v>1</v>
      </c>
      <c r="E581">
        <v>0</v>
      </c>
      <c r="F581">
        <v>0</v>
      </c>
      <c r="G581">
        <v>0</v>
      </c>
      <c r="H581">
        <v>1</v>
      </c>
      <c r="I581">
        <v>0</v>
      </c>
      <c r="J581">
        <v>0</v>
      </c>
      <c r="K581">
        <v>0</v>
      </c>
    </row>
    <row r="582" spans="1:11" x14ac:dyDescent="0.3">
      <c r="A582" t="s">
        <v>11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 x14ac:dyDescent="0.3">
      <c r="A583" t="s">
        <v>11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</row>
    <row r="584" spans="1:11" x14ac:dyDescent="0.3">
      <c r="A584" t="s">
        <v>11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</row>
    <row r="585" spans="1:11" x14ac:dyDescent="0.3">
      <c r="A585" t="s">
        <v>11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</row>
    <row r="586" spans="1:11" x14ac:dyDescent="0.3">
      <c r="A586" t="s">
        <v>11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2</v>
      </c>
      <c r="H586">
        <v>0</v>
      </c>
      <c r="I586">
        <v>0</v>
      </c>
      <c r="J586">
        <v>0</v>
      </c>
      <c r="K586">
        <v>0</v>
      </c>
    </row>
    <row r="587" spans="1:11" x14ac:dyDescent="0.3">
      <c r="A587" t="s">
        <v>11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</row>
    <row r="588" spans="1:11" x14ac:dyDescent="0.3">
      <c r="A588" t="s">
        <v>11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 x14ac:dyDescent="0.3">
      <c r="A589" t="s">
        <v>11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 x14ac:dyDescent="0.3">
      <c r="A590" t="s">
        <v>11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</row>
    <row r="591" spans="1:11" x14ac:dyDescent="0.3">
      <c r="A591" t="s">
        <v>12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1</v>
      </c>
      <c r="J591">
        <v>0</v>
      </c>
      <c r="K591">
        <v>0</v>
      </c>
    </row>
    <row r="592" spans="1:11" x14ac:dyDescent="0.3">
      <c r="A592" t="s">
        <v>11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</row>
    <row r="593" spans="1:11" x14ac:dyDescent="0.3">
      <c r="A593" t="s">
        <v>11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</row>
    <row r="594" spans="1:11" x14ac:dyDescent="0.3">
      <c r="A594" t="s">
        <v>11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</row>
    <row r="595" spans="1:11" x14ac:dyDescent="0.3">
      <c r="A595" t="s">
        <v>11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</row>
    <row r="596" spans="1:11" x14ac:dyDescent="0.3">
      <c r="A596" t="s">
        <v>11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0</v>
      </c>
    </row>
    <row r="597" spans="1:11" x14ac:dyDescent="0.3">
      <c r="A597" t="s">
        <v>11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11" x14ac:dyDescent="0.3">
      <c r="A598" t="s">
        <v>11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</row>
    <row r="599" spans="1:11" x14ac:dyDescent="0.3">
      <c r="A599" t="s">
        <v>11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0</v>
      </c>
    </row>
    <row r="600" spans="1:11" x14ac:dyDescent="0.3">
      <c r="A600" t="s">
        <v>11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</row>
    <row r="601" spans="1:11" x14ac:dyDescent="0.3">
      <c r="A601" t="s">
        <v>11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</row>
    <row r="602" spans="1:11" x14ac:dyDescent="0.3">
      <c r="A602" t="s">
        <v>11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</row>
    <row r="603" spans="1:11" x14ac:dyDescent="0.3">
      <c r="A603" t="s">
        <v>12</v>
      </c>
      <c r="B603">
        <v>1</v>
      </c>
      <c r="C603">
        <v>0</v>
      </c>
      <c r="D603">
        <v>1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  <c r="K603">
        <v>0</v>
      </c>
    </row>
    <row r="604" spans="1:11" x14ac:dyDescent="0.3">
      <c r="A604" t="s">
        <v>11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</row>
    <row r="605" spans="1:11" x14ac:dyDescent="0.3">
      <c r="A605" t="s">
        <v>11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0</v>
      </c>
    </row>
    <row r="606" spans="1:11" x14ac:dyDescent="0.3">
      <c r="A606" t="s">
        <v>11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1</v>
      </c>
      <c r="J606">
        <v>0</v>
      </c>
      <c r="K606">
        <v>0</v>
      </c>
    </row>
    <row r="607" spans="1:11" x14ac:dyDescent="0.3">
      <c r="A607" t="s">
        <v>11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</row>
    <row r="608" spans="1:11" x14ac:dyDescent="0.3">
      <c r="A608" t="s">
        <v>11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</row>
    <row r="609" spans="1:11" x14ac:dyDescent="0.3">
      <c r="A609" t="s">
        <v>12</v>
      </c>
      <c r="B609">
        <v>0</v>
      </c>
      <c r="C609">
        <v>1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</row>
    <row r="610" spans="1:11" x14ac:dyDescent="0.3">
      <c r="A610" t="s">
        <v>11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</row>
    <row r="611" spans="1:11" x14ac:dyDescent="0.3">
      <c r="A611" t="s">
        <v>11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</row>
    <row r="612" spans="1:11" x14ac:dyDescent="0.3">
      <c r="A612" t="s">
        <v>12</v>
      </c>
      <c r="B612">
        <v>0</v>
      </c>
      <c r="C612">
        <v>1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</row>
    <row r="613" spans="1:11" x14ac:dyDescent="0.3">
      <c r="A613" t="s">
        <v>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</row>
    <row r="614" spans="1:11" x14ac:dyDescent="0.3">
      <c r="A614" t="s">
        <v>11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</row>
    <row r="615" spans="1:11" x14ac:dyDescent="0.3">
      <c r="A615" t="s">
        <v>11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</row>
    <row r="616" spans="1:11" x14ac:dyDescent="0.3">
      <c r="A616" t="s">
        <v>11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</row>
    <row r="617" spans="1:11" x14ac:dyDescent="0.3">
      <c r="A617" t="s">
        <v>11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0</v>
      </c>
    </row>
    <row r="618" spans="1:11" x14ac:dyDescent="0.3">
      <c r="A618" t="s">
        <v>11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1</v>
      </c>
      <c r="I618">
        <v>0</v>
      </c>
      <c r="J618">
        <v>0</v>
      </c>
      <c r="K618">
        <v>0</v>
      </c>
    </row>
    <row r="619" spans="1:11" x14ac:dyDescent="0.3">
      <c r="A619" t="s">
        <v>11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1</v>
      </c>
      <c r="J619">
        <v>0</v>
      </c>
      <c r="K619">
        <v>1</v>
      </c>
    </row>
    <row r="620" spans="1:11" x14ac:dyDescent="0.3">
      <c r="A620" t="s">
        <v>11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</row>
    <row r="621" spans="1:11" x14ac:dyDescent="0.3">
      <c r="A621" t="s">
        <v>11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9</v>
      </c>
      <c r="H621">
        <v>0</v>
      </c>
      <c r="I621">
        <v>1</v>
      </c>
      <c r="J621">
        <v>0</v>
      </c>
      <c r="K621">
        <v>0</v>
      </c>
    </row>
    <row r="622" spans="1:11" x14ac:dyDescent="0.3">
      <c r="A622" t="s">
        <v>11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</row>
    <row r="623" spans="1:11" x14ac:dyDescent="0.3">
      <c r="A623" t="s">
        <v>11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</row>
    <row r="624" spans="1:11" x14ac:dyDescent="0.3">
      <c r="A624" t="s">
        <v>11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</row>
    <row r="625" spans="1:11" x14ac:dyDescent="0.3">
      <c r="A625" t="s">
        <v>11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</row>
    <row r="626" spans="1:11" x14ac:dyDescent="0.3">
      <c r="A626" t="s">
        <v>11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</row>
    <row r="627" spans="1:11" x14ac:dyDescent="0.3">
      <c r="A627" t="s">
        <v>11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</row>
    <row r="628" spans="1:11" x14ac:dyDescent="0.3">
      <c r="A628" t="s">
        <v>11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0</v>
      </c>
    </row>
    <row r="629" spans="1:11" x14ac:dyDescent="0.3">
      <c r="A629" t="s">
        <v>11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0</v>
      </c>
    </row>
    <row r="630" spans="1:11" x14ac:dyDescent="0.3">
      <c r="A630" t="s">
        <v>11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</row>
    <row r="631" spans="1:11" x14ac:dyDescent="0.3">
      <c r="A631" t="s">
        <v>11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</row>
    <row r="632" spans="1:11" x14ac:dyDescent="0.3">
      <c r="A632" t="s">
        <v>11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1</v>
      </c>
      <c r="I632">
        <v>0</v>
      </c>
      <c r="J632">
        <v>0</v>
      </c>
      <c r="K632">
        <v>0</v>
      </c>
    </row>
    <row r="633" spans="1:11" x14ac:dyDescent="0.3">
      <c r="A633" t="s">
        <v>11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</row>
    <row r="634" spans="1:11" x14ac:dyDescent="0.3">
      <c r="A634" t="s">
        <v>11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</row>
    <row r="635" spans="1:11" x14ac:dyDescent="0.3">
      <c r="A635" t="s">
        <v>11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</row>
    <row r="636" spans="1:11" x14ac:dyDescent="0.3">
      <c r="A636" t="s">
        <v>11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</row>
    <row r="637" spans="1:11" x14ac:dyDescent="0.3">
      <c r="A637" t="s">
        <v>11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1</v>
      </c>
      <c r="J637">
        <v>0</v>
      </c>
      <c r="K637">
        <v>0</v>
      </c>
    </row>
    <row r="638" spans="1:11" x14ac:dyDescent="0.3">
      <c r="A638" t="s">
        <v>11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0</v>
      </c>
    </row>
    <row r="639" spans="1:11" x14ac:dyDescent="0.3">
      <c r="A639" t="s">
        <v>11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</row>
    <row r="640" spans="1:11" x14ac:dyDescent="0.3">
      <c r="A640" t="s">
        <v>11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</row>
    <row r="641" spans="1:11" x14ac:dyDescent="0.3">
      <c r="A641" t="s">
        <v>11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</row>
    <row r="642" spans="1:11" x14ac:dyDescent="0.3">
      <c r="A642" t="s">
        <v>11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</row>
    <row r="643" spans="1:11" x14ac:dyDescent="0.3">
      <c r="A643" t="s">
        <v>11</v>
      </c>
      <c r="B643">
        <v>0</v>
      </c>
      <c r="C643">
        <v>1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1</v>
      </c>
      <c r="J643">
        <v>0</v>
      </c>
      <c r="K643">
        <v>0</v>
      </c>
    </row>
    <row r="644" spans="1:11" x14ac:dyDescent="0.3">
      <c r="A644" t="s">
        <v>11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0</v>
      </c>
    </row>
    <row r="645" spans="1:11" x14ac:dyDescent="0.3">
      <c r="A645" t="s">
        <v>11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1</v>
      </c>
      <c r="I645">
        <v>0</v>
      </c>
      <c r="J645">
        <v>0</v>
      </c>
      <c r="K645">
        <v>0</v>
      </c>
    </row>
    <row r="646" spans="1:11" x14ac:dyDescent="0.3">
      <c r="A646" t="s">
        <v>11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1:11" x14ac:dyDescent="0.3">
      <c r="A647" t="s">
        <v>11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</row>
    <row r="648" spans="1:11" x14ac:dyDescent="0.3">
      <c r="A648" t="s">
        <v>11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0</v>
      </c>
    </row>
    <row r="649" spans="1:11" x14ac:dyDescent="0.3">
      <c r="A649" t="s">
        <v>11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</row>
    <row r="650" spans="1:11" x14ac:dyDescent="0.3">
      <c r="A650" t="s">
        <v>11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0</v>
      </c>
    </row>
    <row r="651" spans="1:11" x14ac:dyDescent="0.3">
      <c r="A651" t="s">
        <v>11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</row>
    <row r="652" spans="1:11" x14ac:dyDescent="0.3">
      <c r="A652" t="s">
        <v>12</v>
      </c>
      <c r="B652">
        <v>0</v>
      </c>
      <c r="C652">
        <v>1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11" x14ac:dyDescent="0.3">
      <c r="A653" t="s">
        <v>11</v>
      </c>
      <c r="B653">
        <v>0</v>
      </c>
      <c r="C653">
        <v>1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11" x14ac:dyDescent="0.3">
      <c r="A654" t="s">
        <v>11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1</v>
      </c>
      <c r="K654">
        <v>0</v>
      </c>
    </row>
    <row r="655" spans="1:11" x14ac:dyDescent="0.3">
      <c r="A655" t="s">
        <v>11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</row>
    <row r="656" spans="1:11" x14ac:dyDescent="0.3">
      <c r="A656" t="s">
        <v>11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</row>
    <row r="657" spans="1:11" x14ac:dyDescent="0.3">
      <c r="A657" t="s">
        <v>11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</row>
    <row r="658" spans="1:11" x14ac:dyDescent="0.3">
      <c r="A658" t="s">
        <v>11</v>
      </c>
      <c r="B658">
        <v>0</v>
      </c>
      <c r="C658">
        <v>1</v>
      </c>
      <c r="D658">
        <v>0</v>
      </c>
      <c r="E658">
        <v>0</v>
      </c>
      <c r="F658">
        <v>0</v>
      </c>
      <c r="G658">
        <v>0</v>
      </c>
      <c r="H658">
        <v>2</v>
      </c>
      <c r="I658">
        <v>1</v>
      </c>
      <c r="J658">
        <v>0</v>
      </c>
      <c r="K658">
        <v>0</v>
      </c>
    </row>
    <row r="659" spans="1:11" x14ac:dyDescent="0.3">
      <c r="A659" t="s">
        <v>11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0</v>
      </c>
    </row>
    <row r="660" spans="1:11" x14ac:dyDescent="0.3">
      <c r="A660" t="s">
        <v>11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1</v>
      </c>
      <c r="J660">
        <v>0</v>
      </c>
      <c r="K660">
        <v>0</v>
      </c>
    </row>
    <row r="661" spans="1:11" x14ac:dyDescent="0.3">
      <c r="A661" t="s">
        <v>11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</row>
    <row r="662" spans="1:11" x14ac:dyDescent="0.3">
      <c r="A662" t="s">
        <v>11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1:11" x14ac:dyDescent="0.3">
      <c r="A663" t="s">
        <v>11</v>
      </c>
      <c r="B663">
        <v>0</v>
      </c>
      <c r="C663">
        <v>1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</row>
    <row r="664" spans="1:11" x14ac:dyDescent="0.3">
      <c r="A664" t="s">
        <v>11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</row>
    <row r="665" spans="1:11" x14ac:dyDescent="0.3">
      <c r="A665" t="s">
        <v>11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1</v>
      </c>
      <c r="I665">
        <v>0</v>
      </c>
      <c r="J665">
        <v>0</v>
      </c>
      <c r="K665">
        <v>0</v>
      </c>
    </row>
    <row r="666" spans="1:11" x14ac:dyDescent="0.3">
      <c r="A666" t="s">
        <v>12</v>
      </c>
      <c r="B666">
        <v>0</v>
      </c>
      <c r="C666">
        <v>1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</row>
    <row r="667" spans="1:11" x14ac:dyDescent="0.3">
      <c r="A667" t="s">
        <v>11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</row>
    <row r="668" spans="1:11" x14ac:dyDescent="0.3">
      <c r="A668" t="s">
        <v>11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 x14ac:dyDescent="0.3">
      <c r="A669" t="s">
        <v>11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 x14ac:dyDescent="0.3">
      <c r="A670" t="s">
        <v>12</v>
      </c>
      <c r="B670">
        <v>0</v>
      </c>
      <c r="C670">
        <v>1</v>
      </c>
      <c r="D670">
        <v>3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1:11" x14ac:dyDescent="0.3">
      <c r="A671" t="s">
        <v>12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0</v>
      </c>
    </row>
    <row r="672" spans="1:11" x14ac:dyDescent="0.3">
      <c r="A672" t="s">
        <v>11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</row>
    <row r="673" spans="1:11" x14ac:dyDescent="0.3">
      <c r="A673" t="s">
        <v>11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1</v>
      </c>
      <c r="I673">
        <v>0</v>
      </c>
      <c r="J673">
        <v>0</v>
      </c>
      <c r="K673">
        <v>0</v>
      </c>
    </row>
    <row r="674" spans="1:11" x14ac:dyDescent="0.3">
      <c r="A674" t="s">
        <v>11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</row>
    <row r="675" spans="1:11" x14ac:dyDescent="0.3">
      <c r="A675" t="s">
        <v>12</v>
      </c>
      <c r="B675">
        <v>0</v>
      </c>
      <c r="C675">
        <v>1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</row>
    <row r="676" spans="1:11" x14ac:dyDescent="0.3">
      <c r="A676" t="s">
        <v>11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11" x14ac:dyDescent="0.3">
      <c r="A677" t="s">
        <v>11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11" x14ac:dyDescent="0.3">
      <c r="A678" t="s">
        <v>11</v>
      </c>
      <c r="B678">
        <v>0</v>
      </c>
      <c r="C678">
        <v>0</v>
      </c>
      <c r="D678">
        <v>1</v>
      </c>
      <c r="E678">
        <v>0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0</v>
      </c>
    </row>
    <row r="679" spans="1:11" x14ac:dyDescent="0.3">
      <c r="A679" t="s">
        <v>11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</row>
    <row r="680" spans="1:11" x14ac:dyDescent="0.3">
      <c r="A680" t="s">
        <v>12</v>
      </c>
      <c r="B680">
        <v>0</v>
      </c>
      <c r="C680">
        <v>0</v>
      </c>
      <c r="D680">
        <v>3</v>
      </c>
      <c r="E680">
        <v>0</v>
      </c>
      <c r="F680">
        <v>1</v>
      </c>
      <c r="G680">
        <v>0</v>
      </c>
      <c r="H680">
        <v>1</v>
      </c>
      <c r="I680">
        <v>1</v>
      </c>
      <c r="J680">
        <v>0</v>
      </c>
      <c r="K680">
        <v>0</v>
      </c>
    </row>
    <row r="681" spans="1:11" x14ac:dyDescent="0.3">
      <c r="A681" t="s">
        <v>11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1</v>
      </c>
      <c r="H681">
        <v>0</v>
      </c>
      <c r="I681">
        <v>0</v>
      </c>
      <c r="J681">
        <v>0</v>
      </c>
      <c r="K681">
        <v>0</v>
      </c>
    </row>
    <row r="682" spans="1:11" x14ac:dyDescent="0.3">
      <c r="A682" t="s">
        <v>11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</row>
    <row r="683" spans="1:11" x14ac:dyDescent="0.3">
      <c r="A683" t="s">
        <v>11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</row>
    <row r="684" spans="1:11" x14ac:dyDescent="0.3">
      <c r="A684" t="s">
        <v>11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</row>
    <row r="685" spans="1:11" x14ac:dyDescent="0.3">
      <c r="A685" t="s">
        <v>11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2</v>
      </c>
      <c r="H685">
        <v>1</v>
      </c>
      <c r="I685">
        <v>0</v>
      </c>
      <c r="J685">
        <v>0</v>
      </c>
      <c r="K685">
        <v>0</v>
      </c>
    </row>
    <row r="686" spans="1:11" x14ac:dyDescent="0.3">
      <c r="A686" t="s">
        <v>11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</row>
    <row r="687" spans="1:11" x14ac:dyDescent="0.3">
      <c r="A687" t="s">
        <v>11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2</v>
      </c>
      <c r="J687">
        <v>0</v>
      </c>
      <c r="K687">
        <v>0</v>
      </c>
    </row>
    <row r="688" spans="1:11" x14ac:dyDescent="0.3">
      <c r="A688" t="s">
        <v>11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1</v>
      </c>
      <c r="I688">
        <v>0</v>
      </c>
      <c r="J688">
        <v>0</v>
      </c>
      <c r="K688">
        <v>0</v>
      </c>
    </row>
    <row r="689" spans="1:11" x14ac:dyDescent="0.3">
      <c r="A689" t="s">
        <v>11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</row>
    <row r="690" spans="1:11" x14ac:dyDescent="0.3">
      <c r="A690" t="s">
        <v>11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</row>
    <row r="691" spans="1:11" x14ac:dyDescent="0.3">
      <c r="A691" t="s">
        <v>11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</row>
    <row r="692" spans="1:11" x14ac:dyDescent="0.3">
      <c r="A692" t="s">
        <v>11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</row>
    <row r="693" spans="1:11" x14ac:dyDescent="0.3">
      <c r="A693" t="s">
        <v>11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1</v>
      </c>
      <c r="K693">
        <v>0</v>
      </c>
    </row>
    <row r="694" spans="1:11" x14ac:dyDescent="0.3">
      <c r="A694" t="s">
        <v>12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</row>
    <row r="695" spans="1:11" x14ac:dyDescent="0.3">
      <c r="A695" t="s">
        <v>11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</row>
    <row r="696" spans="1:11" x14ac:dyDescent="0.3">
      <c r="A696" t="s">
        <v>11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</row>
    <row r="697" spans="1:11" x14ac:dyDescent="0.3">
      <c r="A697" t="s">
        <v>11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</row>
    <row r="698" spans="1:11" x14ac:dyDescent="0.3">
      <c r="A698" t="s">
        <v>11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1</v>
      </c>
      <c r="I698">
        <v>0</v>
      </c>
      <c r="J698">
        <v>0</v>
      </c>
      <c r="K698">
        <v>0</v>
      </c>
    </row>
    <row r="699" spans="1:11" x14ac:dyDescent="0.3">
      <c r="A699" t="s">
        <v>11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</row>
    <row r="700" spans="1:11" x14ac:dyDescent="0.3">
      <c r="A700" t="s">
        <v>11</v>
      </c>
      <c r="B700">
        <v>0</v>
      </c>
      <c r="C700">
        <v>1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1</v>
      </c>
      <c r="J700">
        <v>0</v>
      </c>
      <c r="K700">
        <v>0</v>
      </c>
    </row>
    <row r="701" spans="1:11" x14ac:dyDescent="0.3">
      <c r="A701" t="s">
        <v>11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</row>
    <row r="702" spans="1:11" x14ac:dyDescent="0.3">
      <c r="A702" t="s">
        <v>11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</row>
    <row r="703" spans="1:11" x14ac:dyDescent="0.3">
      <c r="A703" t="s">
        <v>11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</row>
    <row r="704" spans="1:11" x14ac:dyDescent="0.3">
      <c r="A704" t="s">
        <v>12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</row>
    <row r="705" spans="1:11" x14ac:dyDescent="0.3">
      <c r="A705" t="s">
        <v>11</v>
      </c>
      <c r="B705">
        <v>0</v>
      </c>
      <c r="C705">
        <v>0</v>
      </c>
      <c r="D705">
        <v>0</v>
      </c>
      <c r="E705">
        <v>0</v>
      </c>
      <c r="F705">
        <v>1</v>
      </c>
      <c r="G705">
        <v>1</v>
      </c>
      <c r="H705">
        <v>0</v>
      </c>
      <c r="I705">
        <v>0</v>
      </c>
      <c r="J705">
        <v>0</v>
      </c>
      <c r="K705">
        <v>0</v>
      </c>
    </row>
    <row r="706" spans="1:11" x14ac:dyDescent="0.3">
      <c r="A706" t="s">
        <v>11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</row>
    <row r="707" spans="1:11" x14ac:dyDescent="0.3">
      <c r="A707" t="s">
        <v>11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2</v>
      </c>
      <c r="K707">
        <v>0</v>
      </c>
    </row>
    <row r="708" spans="1:11" x14ac:dyDescent="0.3">
      <c r="A708" t="s">
        <v>11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1</v>
      </c>
      <c r="J708">
        <v>0</v>
      </c>
      <c r="K708">
        <v>0</v>
      </c>
    </row>
    <row r="709" spans="1:11" x14ac:dyDescent="0.3">
      <c r="A709" t="s">
        <v>11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</row>
    <row r="710" spans="1:11" x14ac:dyDescent="0.3">
      <c r="A710" t="s">
        <v>11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</row>
    <row r="711" spans="1:11" x14ac:dyDescent="0.3">
      <c r="A711" t="s">
        <v>11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</row>
    <row r="712" spans="1:11" x14ac:dyDescent="0.3">
      <c r="A712" t="s">
        <v>12</v>
      </c>
      <c r="B712">
        <v>0</v>
      </c>
      <c r="C712">
        <v>1</v>
      </c>
      <c r="D712">
        <v>0</v>
      </c>
      <c r="E712">
        <v>1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0</v>
      </c>
    </row>
    <row r="713" spans="1:11" x14ac:dyDescent="0.3">
      <c r="A713" t="s">
        <v>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1</v>
      </c>
      <c r="K713">
        <v>0</v>
      </c>
    </row>
    <row r="714" spans="1:11" x14ac:dyDescent="0.3">
      <c r="A714" t="s">
        <v>11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</row>
    <row r="715" spans="1:11" x14ac:dyDescent="0.3">
      <c r="A715" t="s">
        <v>11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</row>
    <row r="716" spans="1:11" x14ac:dyDescent="0.3">
      <c r="A716" t="s">
        <v>11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</row>
    <row r="717" spans="1:11" x14ac:dyDescent="0.3">
      <c r="A717" t="s">
        <v>11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</row>
    <row r="718" spans="1:11" x14ac:dyDescent="0.3">
      <c r="A718" t="s">
        <v>11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</row>
    <row r="719" spans="1:11" x14ac:dyDescent="0.3">
      <c r="A719" t="s">
        <v>11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</row>
    <row r="720" spans="1:11" x14ac:dyDescent="0.3">
      <c r="A720" t="s">
        <v>11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</row>
    <row r="721" spans="1:11" x14ac:dyDescent="0.3">
      <c r="A721" t="s">
        <v>11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</row>
    <row r="722" spans="1:11" x14ac:dyDescent="0.3">
      <c r="A722" t="s">
        <v>11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</row>
    <row r="723" spans="1:11" x14ac:dyDescent="0.3">
      <c r="A723" t="s">
        <v>11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</row>
    <row r="724" spans="1:11" x14ac:dyDescent="0.3">
      <c r="A724" t="s">
        <v>11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</row>
    <row r="725" spans="1:11" x14ac:dyDescent="0.3">
      <c r="A725" t="s">
        <v>11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1</v>
      </c>
      <c r="J725">
        <v>0</v>
      </c>
      <c r="K725">
        <v>0</v>
      </c>
    </row>
    <row r="726" spans="1:11" x14ac:dyDescent="0.3">
      <c r="A726" t="s">
        <v>11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</row>
    <row r="727" spans="1:11" x14ac:dyDescent="0.3">
      <c r="A727" t="s">
        <v>11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</row>
    <row r="728" spans="1:11" x14ac:dyDescent="0.3">
      <c r="A728" t="s">
        <v>11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</row>
    <row r="729" spans="1:11" x14ac:dyDescent="0.3">
      <c r="A729" t="s">
        <v>12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1</v>
      </c>
      <c r="I729">
        <v>0</v>
      </c>
      <c r="J729">
        <v>0</v>
      </c>
      <c r="K729">
        <v>0</v>
      </c>
    </row>
    <row r="730" spans="1:11" x14ac:dyDescent="0.3">
      <c r="A730" t="s">
        <v>11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</row>
    <row r="731" spans="1:11" x14ac:dyDescent="0.3">
      <c r="A731" t="s">
        <v>12</v>
      </c>
      <c r="B731">
        <v>1</v>
      </c>
      <c r="C731">
        <v>0</v>
      </c>
      <c r="D731">
        <v>0</v>
      </c>
      <c r="E731">
        <v>0</v>
      </c>
      <c r="F731">
        <v>1</v>
      </c>
      <c r="G731">
        <v>0</v>
      </c>
      <c r="H731">
        <v>0</v>
      </c>
      <c r="I731">
        <v>1</v>
      </c>
      <c r="J731">
        <v>0</v>
      </c>
      <c r="K731">
        <v>0</v>
      </c>
    </row>
    <row r="732" spans="1:11" x14ac:dyDescent="0.3">
      <c r="A732" t="s">
        <v>11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</row>
    <row r="733" spans="1:11" x14ac:dyDescent="0.3">
      <c r="A733" t="s">
        <v>11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1</v>
      </c>
    </row>
    <row r="734" spans="1:11" x14ac:dyDescent="0.3">
      <c r="A734" t="s">
        <v>11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</row>
    <row r="735" spans="1:11" x14ac:dyDescent="0.3">
      <c r="A735" t="s">
        <v>11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</row>
    <row r="736" spans="1:11" x14ac:dyDescent="0.3">
      <c r="A736" t="s">
        <v>11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</row>
    <row r="737" spans="1:11" x14ac:dyDescent="0.3">
      <c r="A737" t="s">
        <v>11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</row>
    <row r="738" spans="1:11" x14ac:dyDescent="0.3">
      <c r="A738" t="s">
        <v>11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</row>
    <row r="739" spans="1:11" x14ac:dyDescent="0.3">
      <c r="A739" t="s">
        <v>11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1</v>
      </c>
      <c r="K739">
        <v>0</v>
      </c>
    </row>
    <row r="740" spans="1:11" x14ac:dyDescent="0.3">
      <c r="A740" t="s">
        <v>11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1</v>
      </c>
      <c r="K740">
        <v>0</v>
      </c>
    </row>
    <row r="741" spans="1:11" x14ac:dyDescent="0.3">
      <c r="A741" t="s">
        <v>11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1</v>
      </c>
      <c r="J741">
        <v>0</v>
      </c>
      <c r="K741">
        <v>0</v>
      </c>
    </row>
    <row r="742" spans="1:11" x14ac:dyDescent="0.3">
      <c r="A742" t="s">
        <v>11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1</v>
      </c>
    </row>
    <row r="743" spans="1:11" x14ac:dyDescent="0.3">
      <c r="A743" t="s">
        <v>12</v>
      </c>
      <c r="B743">
        <v>0</v>
      </c>
      <c r="C743">
        <v>1</v>
      </c>
      <c r="D743">
        <v>0</v>
      </c>
      <c r="E743">
        <v>0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0</v>
      </c>
    </row>
    <row r="744" spans="1:11" x14ac:dyDescent="0.3">
      <c r="A744" t="s">
        <v>11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</row>
    <row r="745" spans="1:11" x14ac:dyDescent="0.3">
      <c r="A745" t="s">
        <v>11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0</v>
      </c>
    </row>
    <row r="746" spans="1:11" x14ac:dyDescent="0.3">
      <c r="A746" t="s">
        <v>11</v>
      </c>
      <c r="B746">
        <v>0</v>
      </c>
      <c r="C746">
        <v>1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</v>
      </c>
    </row>
    <row r="747" spans="1:11" x14ac:dyDescent="0.3">
      <c r="A747" t="s">
        <v>11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1</v>
      </c>
      <c r="J747">
        <v>0</v>
      </c>
      <c r="K747">
        <v>0</v>
      </c>
    </row>
    <row r="748" spans="1:11" x14ac:dyDescent="0.3">
      <c r="A748" t="s">
        <v>11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2</v>
      </c>
      <c r="H748">
        <v>0</v>
      </c>
      <c r="I748">
        <v>0</v>
      </c>
      <c r="J748">
        <v>0</v>
      </c>
      <c r="K748">
        <v>0</v>
      </c>
    </row>
    <row r="749" spans="1:11" x14ac:dyDescent="0.3">
      <c r="A749" t="s">
        <v>11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</row>
    <row r="750" spans="1:11" x14ac:dyDescent="0.3">
      <c r="A750" t="s">
        <v>11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0</v>
      </c>
    </row>
    <row r="751" spans="1:11" x14ac:dyDescent="0.3">
      <c r="A751" t="s">
        <v>12</v>
      </c>
      <c r="B751">
        <v>0</v>
      </c>
      <c r="C751">
        <v>1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</row>
    <row r="752" spans="1:11" x14ac:dyDescent="0.3">
      <c r="A752" t="s">
        <v>11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</row>
    <row r="753" spans="1:11" x14ac:dyDescent="0.3">
      <c r="A753" t="s">
        <v>11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</row>
    <row r="754" spans="1:11" x14ac:dyDescent="0.3">
      <c r="A754" t="s">
        <v>12</v>
      </c>
      <c r="B754">
        <v>0</v>
      </c>
      <c r="C754">
        <v>1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0</v>
      </c>
    </row>
    <row r="755" spans="1:11" x14ac:dyDescent="0.3">
      <c r="A755" t="s">
        <v>11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0</v>
      </c>
    </row>
    <row r="756" spans="1:11" x14ac:dyDescent="0.3">
      <c r="A756" t="s">
        <v>11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</row>
    <row r="757" spans="1:11" x14ac:dyDescent="0.3">
      <c r="A757" t="s">
        <v>11</v>
      </c>
      <c r="B757">
        <v>0</v>
      </c>
      <c r="C757">
        <v>1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</row>
    <row r="758" spans="1:11" x14ac:dyDescent="0.3">
      <c r="A758" t="s">
        <v>12</v>
      </c>
      <c r="B758">
        <v>1</v>
      </c>
      <c r="C758">
        <v>0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</row>
    <row r="759" spans="1:11" x14ac:dyDescent="0.3">
      <c r="A759" t="s">
        <v>11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</row>
    <row r="760" spans="1:11" x14ac:dyDescent="0.3">
      <c r="A760" t="s">
        <v>11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0</v>
      </c>
    </row>
    <row r="761" spans="1:11" x14ac:dyDescent="0.3">
      <c r="A761" t="s">
        <v>11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1</v>
      </c>
      <c r="J761">
        <v>0</v>
      </c>
      <c r="K761">
        <v>0</v>
      </c>
    </row>
    <row r="762" spans="1:11" x14ac:dyDescent="0.3">
      <c r="A762" t="s">
        <v>11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1</v>
      </c>
      <c r="I762">
        <v>0</v>
      </c>
      <c r="J762">
        <v>2</v>
      </c>
      <c r="K762">
        <v>0</v>
      </c>
    </row>
    <row r="763" spans="1:11" x14ac:dyDescent="0.3">
      <c r="A763" t="s">
        <v>12</v>
      </c>
      <c r="B763">
        <v>0</v>
      </c>
      <c r="C763">
        <v>2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</row>
    <row r="764" spans="1:11" x14ac:dyDescent="0.3">
      <c r="A764" t="s">
        <v>11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4</v>
      </c>
      <c r="H764">
        <v>0</v>
      </c>
      <c r="I764">
        <v>0</v>
      </c>
      <c r="J764">
        <v>1</v>
      </c>
      <c r="K764">
        <v>0</v>
      </c>
    </row>
    <row r="765" spans="1:11" x14ac:dyDescent="0.3">
      <c r="A765" t="s">
        <v>11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1</v>
      </c>
      <c r="I765">
        <v>1</v>
      </c>
      <c r="J765">
        <v>0</v>
      </c>
      <c r="K765">
        <v>0</v>
      </c>
    </row>
    <row r="766" spans="1:11" x14ac:dyDescent="0.3">
      <c r="A766" t="s">
        <v>11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1</v>
      </c>
      <c r="H766">
        <v>0</v>
      </c>
      <c r="I766">
        <v>0</v>
      </c>
      <c r="J766">
        <v>0</v>
      </c>
      <c r="K766">
        <v>0</v>
      </c>
    </row>
    <row r="767" spans="1:11" x14ac:dyDescent="0.3">
      <c r="A767" t="s">
        <v>11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</row>
    <row r="768" spans="1:11" x14ac:dyDescent="0.3">
      <c r="A768" t="s">
        <v>12</v>
      </c>
      <c r="B768">
        <v>1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</row>
    <row r="769" spans="1:11" x14ac:dyDescent="0.3">
      <c r="A769" t="s">
        <v>11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</row>
    <row r="770" spans="1:11" x14ac:dyDescent="0.3">
      <c r="A770" t="s">
        <v>12</v>
      </c>
      <c r="B770">
        <v>0</v>
      </c>
      <c r="C770">
        <v>1</v>
      </c>
      <c r="D770">
        <v>0</v>
      </c>
      <c r="E770">
        <v>2</v>
      </c>
      <c r="F770">
        <v>0</v>
      </c>
      <c r="G770">
        <v>1</v>
      </c>
      <c r="H770">
        <v>1</v>
      </c>
      <c r="I770">
        <v>0</v>
      </c>
      <c r="J770">
        <v>0</v>
      </c>
      <c r="K770">
        <v>0</v>
      </c>
    </row>
    <row r="771" spans="1:11" x14ac:dyDescent="0.3">
      <c r="A771" t="s">
        <v>11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2</v>
      </c>
      <c r="I771">
        <v>0</v>
      </c>
      <c r="J771">
        <v>0</v>
      </c>
      <c r="K771">
        <v>0</v>
      </c>
    </row>
    <row r="772" spans="1:11" x14ac:dyDescent="0.3">
      <c r="A772" t="s">
        <v>11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1</v>
      </c>
      <c r="J772">
        <v>0</v>
      </c>
      <c r="K772">
        <v>0</v>
      </c>
    </row>
    <row r="773" spans="1:11" x14ac:dyDescent="0.3">
      <c r="A773" t="s">
        <v>11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</row>
    <row r="774" spans="1:11" x14ac:dyDescent="0.3">
      <c r="A774" t="s">
        <v>11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1</v>
      </c>
      <c r="I774">
        <v>0</v>
      </c>
      <c r="J774">
        <v>0</v>
      </c>
      <c r="K774">
        <v>0</v>
      </c>
    </row>
    <row r="775" spans="1:11" x14ac:dyDescent="0.3">
      <c r="A775" t="s">
        <v>12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</row>
    <row r="776" spans="1:11" x14ac:dyDescent="0.3">
      <c r="A776" t="s">
        <v>12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</row>
    <row r="777" spans="1:11" x14ac:dyDescent="0.3">
      <c r="A777" t="s">
        <v>11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</row>
    <row r="778" spans="1:11" x14ac:dyDescent="0.3">
      <c r="A778" t="s">
        <v>11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</row>
    <row r="779" spans="1:11" x14ac:dyDescent="0.3">
      <c r="A779" t="s">
        <v>11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</row>
    <row r="780" spans="1:11" x14ac:dyDescent="0.3">
      <c r="A780" t="s">
        <v>11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1</v>
      </c>
      <c r="H780">
        <v>0</v>
      </c>
      <c r="I780">
        <v>1</v>
      </c>
      <c r="J780">
        <v>0</v>
      </c>
      <c r="K780">
        <v>0</v>
      </c>
    </row>
    <row r="781" spans="1:11" x14ac:dyDescent="0.3">
      <c r="A781" t="s">
        <v>11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</row>
    <row r="782" spans="1:11" x14ac:dyDescent="0.3">
      <c r="A782" t="s">
        <v>11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</row>
    <row r="783" spans="1:11" x14ac:dyDescent="0.3">
      <c r="A783" t="s">
        <v>11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</row>
    <row r="784" spans="1:11" x14ac:dyDescent="0.3">
      <c r="A784" t="s">
        <v>11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</row>
    <row r="785" spans="1:11" x14ac:dyDescent="0.3">
      <c r="A785" t="s">
        <v>11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</row>
    <row r="786" spans="1:11" x14ac:dyDescent="0.3">
      <c r="A786" t="s">
        <v>11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</row>
    <row r="787" spans="1:11" x14ac:dyDescent="0.3">
      <c r="A787" t="s">
        <v>11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</row>
    <row r="788" spans="1:11" x14ac:dyDescent="0.3">
      <c r="A788" t="s">
        <v>11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</row>
    <row r="789" spans="1:11" x14ac:dyDescent="0.3">
      <c r="A789" t="s">
        <v>11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</row>
    <row r="790" spans="1:11" x14ac:dyDescent="0.3">
      <c r="A790" t="s">
        <v>12</v>
      </c>
      <c r="B790">
        <v>0</v>
      </c>
      <c r="C790">
        <v>1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</row>
    <row r="791" spans="1:11" x14ac:dyDescent="0.3">
      <c r="A791" t="s">
        <v>11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</row>
    <row r="792" spans="1:11" x14ac:dyDescent="0.3">
      <c r="A792" t="s">
        <v>11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</row>
    <row r="793" spans="1:11" x14ac:dyDescent="0.3">
      <c r="A793" t="s">
        <v>11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1</v>
      </c>
      <c r="J793">
        <v>0</v>
      </c>
      <c r="K793">
        <v>0</v>
      </c>
    </row>
    <row r="794" spans="1:11" x14ac:dyDescent="0.3">
      <c r="A794" t="s">
        <v>12</v>
      </c>
      <c r="B794">
        <v>0</v>
      </c>
      <c r="C794">
        <v>0</v>
      </c>
      <c r="D794">
        <v>2</v>
      </c>
      <c r="E794">
        <v>0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0</v>
      </c>
    </row>
    <row r="795" spans="1:11" x14ac:dyDescent="0.3">
      <c r="A795" t="s">
        <v>11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1</v>
      </c>
    </row>
    <row r="796" spans="1:11" x14ac:dyDescent="0.3">
      <c r="A796" t="s">
        <v>11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</row>
    <row r="797" spans="1:11" x14ac:dyDescent="0.3">
      <c r="A797" t="s">
        <v>11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</row>
    <row r="798" spans="1:11" x14ac:dyDescent="0.3">
      <c r="A798" t="s">
        <v>11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</row>
    <row r="799" spans="1:11" x14ac:dyDescent="0.3">
      <c r="A799" t="s">
        <v>11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</row>
    <row r="800" spans="1:11" x14ac:dyDescent="0.3">
      <c r="A800" t="s">
        <v>12</v>
      </c>
      <c r="B800">
        <v>0</v>
      </c>
      <c r="C800">
        <v>1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1</v>
      </c>
      <c r="J800">
        <v>0</v>
      </c>
      <c r="K800">
        <v>0</v>
      </c>
    </row>
    <row r="801" spans="1:11" x14ac:dyDescent="0.3">
      <c r="A801" t="s">
        <v>11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0</v>
      </c>
    </row>
    <row r="802" spans="1:11" x14ac:dyDescent="0.3">
      <c r="A802" t="s">
        <v>11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</row>
    <row r="803" spans="1:11" x14ac:dyDescent="0.3">
      <c r="A803" t="s">
        <v>11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</row>
    <row r="804" spans="1:11" x14ac:dyDescent="0.3">
      <c r="A804" t="s">
        <v>11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</row>
    <row r="805" spans="1:11" x14ac:dyDescent="0.3">
      <c r="A805" t="s">
        <v>11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</row>
    <row r="806" spans="1:11" x14ac:dyDescent="0.3">
      <c r="A806" t="s">
        <v>11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</row>
    <row r="807" spans="1:11" x14ac:dyDescent="0.3">
      <c r="A807" t="s">
        <v>11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1</v>
      </c>
      <c r="H807">
        <v>0</v>
      </c>
      <c r="I807">
        <v>1</v>
      </c>
      <c r="J807">
        <v>0</v>
      </c>
      <c r="K807">
        <v>0</v>
      </c>
    </row>
    <row r="808" spans="1:11" x14ac:dyDescent="0.3">
      <c r="A808" t="s">
        <v>11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1</v>
      </c>
      <c r="J808">
        <v>0</v>
      </c>
      <c r="K808">
        <v>0</v>
      </c>
    </row>
    <row r="809" spans="1:11" x14ac:dyDescent="0.3">
      <c r="A809" t="s">
        <v>12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</row>
    <row r="810" spans="1:11" x14ac:dyDescent="0.3">
      <c r="A810" t="s">
        <v>11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</row>
    <row r="811" spans="1:11" x14ac:dyDescent="0.3">
      <c r="A811" t="s">
        <v>11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</row>
    <row r="812" spans="1:11" x14ac:dyDescent="0.3">
      <c r="A812" t="s">
        <v>11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1</v>
      </c>
      <c r="I812">
        <v>0</v>
      </c>
      <c r="J812">
        <v>0</v>
      </c>
      <c r="K812">
        <v>0</v>
      </c>
    </row>
    <row r="813" spans="1:11" x14ac:dyDescent="0.3">
      <c r="A813" t="s">
        <v>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</row>
    <row r="814" spans="1:11" x14ac:dyDescent="0.3">
      <c r="A814" t="s">
        <v>11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</row>
    <row r="815" spans="1:11" x14ac:dyDescent="0.3">
      <c r="A815" t="s">
        <v>12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</row>
    <row r="816" spans="1:11" x14ac:dyDescent="0.3">
      <c r="A816" t="s">
        <v>11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</row>
    <row r="817" spans="1:11" x14ac:dyDescent="0.3">
      <c r="A817" t="s">
        <v>11</v>
      </c>
      <c r="B817">
        <v>0</v>
      </c>
      <c r="C817">
        <v>1</v>
      </c>
      <c r="D817">
        <v>0</v>
      </c>
      <c r="E817">
        <v>0</v>
      </c>
      <c r="F817">
        <v>0</v>
      </c>
      <c r="G817">
        <v>1</v>
      </c>
      <c r="H817">
        <v>1</v>
      </c>
      <c r="I817">
        <v>0</v>
      </c>
      <c r="J817">
        <v>0</v>
      </c>
      <c r="K817">
        <v>1</v>
      </c>
    </row>
    <row r="818" spans="1:11" x14ac:dyDescent="0.3">
      <c r="A818" t="s">
        <v>11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1</v>
      </c>
      <c r="H818">
        <v>0</v>
      </c>
      <c r="I818">
        <v>0</v>
      </c>
      <c r="J818">
        <v>0</v>
      </c>
      <c r="K818">
        <v>0</v>
      </c>
    </row>
    <row r="819" spans="1:11" x14ac:dyDescent="0.3">
      <c r="A819" t="s">
        <v>11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1</v>
      </c>
      <c r="I819">
        <v>0</v>
      </c>
      <c r="J819">
        <v>0</v>
      </c>
      <c r="K819">
        <v>0</v>
      </c>
    </row>
    <row r="820" spans="1:11" x14ac:dyDescent="0.3">
      <c r="A820" t="s">
        <v>11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</row>
    <row r="821" spans="1:11" x14ac:dyDescent="0.3">
      <c r="A821" t="s">
        <v>11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1</v>
      </c>
    </row>
    <row r="822" spans="1:11" x14ac:dyDescent="0.3">
      <c r="A822" t="s">
        <v>11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0</v>
      </c>
      <c r="K822">
        <v>0</v>
      </c>
    </row>
    <row r="823" spans="1:11" x14ac:dyDescent="0.3">
      <c r="A823" t="s">
        <v>12</v>
      </c>
      <c r="B823">
        <v>0</v>
      </c>
      <c r="C823">
        <v>2</v>
      </c>
      <c r="D823">
        <v>1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  <c r="K823">
        <v>0</v>
      </c>
    </row>
    <row r="824" spans="1:11" x14ac:dyDescent="0.3">
      <c r="A824" t="s">
        <v>12</v>
      </c>
      <c r="B824">
        <v>0</v>
      </c>
      <c r="C824">
        <v>1</v>
      </c>
      <c r="D824">
        <v>0</v>
      </c>
      <c r="E824">
        <v>0</v>
      </c>
      <c r="F824">
        <v>0</v>
      </c>
      <c r="G824">
        <v>2</v>
      </c>
      <c r="H824">
        <v>0</v>
      </c>
      <c r="I824">
        <v>0</v>
      </c>
      <c r="J824">
        <v>0</v>
      </c>
      <c r="K824">
        <v>0</v>
      </c>
    </row>
    <row r="825" spans="1:11" x14ac:dyDescent="0.3">
      <c r="A825" t="s">
        <v>12</v>
      </c>
      <c r="B825">
        <v>0</v>
      </c>
      <c r="C825">
        <v>1</v>
      </c>
      <c r="D825">
        <v>0</v>
      </c>
      <c r="E825">
        <v>1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0</v>
      </c>
    </row>
    <row r="826" spans="1:11" x14ac:dyDescent="0.3">
      <c r="A826" t="s">
        <v>11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1</v>
      </c>
      <c r="I826">
        <v>0</v>
      </c>
      <c r="J826">
        <v>0</v>
      </c>
      <c r="K826">
        <v>0</v>
      </c>
    </row>
    <row r="827" spans="1:11" x14ac:dyDescent="0.3">
      <c r="A827" t="s">
        <v>11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</row>
    <row r="828" spans="1:11" x14ac:dyDescent="0.3">
      <c r="A828" t="s">
        <v>11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</row>
    <row r="829" spans="1:11" x14ac:dyDescent="0.3">
      <c r="A829" t="s">
        <v>11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2</v>
      </c>
      <c r="K829">
        <v>0</v>
      </c>
    </row>
    <row r="830" spans="1:11" x14ac:dyDescent="0.3">
      <c r="A830" t="s">
        <v>12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1</v>
      </c>
      <c r="K830">
        <v>0</v>
      </c>
    </row>
    <row r="831" spans="1:11" x14ac:dyDescent="0.3">
      <c r="A831" t="s">
        <v>11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</row>
    <row r="832" spans="1:11" x14ac:dyDescent="0.3">
      <c r="A832" t="s">
        <v>11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</row>
    <row r="833" spans="1:11" x14ac:dyDescent="0.3">
      <c r="A833" t="s">
        <v>11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2</v>
      </c>
      <c r="H833">
        <v>0</v>
      </c>
      <c r="I833">
        <v>0</v>
      </c>
      <c r="J833">
        <v>0</v>
      </c>
      <c r="K833">
        <v>0</v>
      </c>
    </row>
    <row r="834" spans="1:11" x14ac:dyDescent="0.3">
      <c r="A834" t="s">
        <v>12</v>
      </c>
      <c r="B834">
        <v>0</v>
      </c>
      <c r="C834">
        <v>1</v>
      </c>
      <c r="D834">
        <v>2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</row>
    <row r="835" spans="1:11" x14ac:dyDescent="0.3">
      <c r="A835" t="s">
        <v>11</v>
      </c>
      <c r="B835">
        <v>0</v>
      </c>
      <c r="C835">
        <v>1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1</v>
      </c>
      <c r="J835">
        <v>0</v>
      </c>
      <c r="K835">
        <v>0</v>
      </c>
    </row>
    <row r="836" spans="1:11" x14ac:dyDescent="0.3">
      <c r="A836" t="s">
        <v>11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</row>
    <row r="837" spans="1:11" x14ac:dyDescent="0.3">
      <c r="A837" t="s">
        <v>11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0</v>
      </c>
    </row>
    <row r="838" spans="1:11" x14ac:dyDescent="0.3">
      <c r="A838" t="s">
        <v>11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</row>
    <row r="839" spans="1:11" x14ac:dyDescent="0.3">
      <c r="A839" t="s">
        <v>11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</row>
    <row r="840" spans="1:11" x14ac:dyDescent="0.3">
      <c r="A840" t="s">
        <v>11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</row>
    <row r="841" spans="1:11" x14ac:dyDescent="0.3">
      <c r="A841" t="s">
        <v>11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2</v>
      </c>
      <c r="K841">
        <v>0</v>
      </c>
    </row>
    <row r="842" spans="1:11" x14ac:dyDescent="0.3">
      <c r="A842" t="s">
        <v>11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</row>
    <row r="843" spans="1:11" x14ac:dyDescent="0.3">
      <c r="A843" t="s">
        <v>11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</row>
    <row r="844" spans="1:11" x14ac:dyDescent="0.3">
      <c r="A844" t="s">
        <v>11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1</v>
      </c>
      <c r="I844">
        <v>0</v>
      </c>
      <c r="J844">
        <v>0</v>
      </c>
      <c r="K844">
        <v>0</v>
      </c>
    </row>
    <row r="845" spans="1:11" x14ac:dyDescent="0.3">
      <c r="A845" t="s">
        <v>12</v>
      </c>
      <c r="B845">
        <v>0</v>
      </c>
      <c r="C845">
        <v>1</v>
      </c>
      <c r="D845">
        <v>1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</row>
    <row r="846" spans="1:11" x14ac:dyDescent="0.3">
      <c r="A846" t="s">
        <v>11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</row>
    <row r="847" spans="1:11" x14ac:dyDescent="0.3">
      <c r="A847" t="s">
        <v>11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</row>
    <row r="848" spans="1:11" x14ac:dyDescent="0.3">
      <c r="A848" t="s">
        <v>11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1</v>
      </c>
      <c r="J848">
        <v>0</v>
      </c>
      <c r="K848">
        <v>0</v>
      </c>
    </row>
    <row r="849" spans="1:11" x14ac:dyDescent="0.3">
      <c r="A849" t="s">
        <v>11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</row>
    <row r="850" spans="1:11" x14ac:dyDescent="0.3">
      <c r="A850" t="s">
        <v>11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1</v>
      </c>
    </row>
    <row r="851" spans="1:11" x14ac:dyDescent="0.3">
      <c r="A851" t="s">
        <v>11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</row>
    <row r="852" spans="1:11" x14ac:dyDescent="0.3">
      <c r="A852" t="s">
        <v>11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</row>
    <row r="853" spans="1:11" x14ac:dyDescent="0.3">
      <c r="A853" t="s">
        <v>11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</row>
    <row r="854" spans="1:11" x14ac:dyDescent="0.3">
      <c r="A854" t="s">
        <v>11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</row>
    <row r="855" spans="1:11" x14ac:dyDescent="0.3">
      <c r="A855" t="s">
        <v>11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1</v>
      </c>
      <c r="H855">
        <v>0</v>
      </c>
      <c r="I855">
        <v>0</v>
      </c>
      <c r="J855">
        <v>0</v>
      </c>
      <c r="K855">
        <v>0</v>
      </c>
    </row>
    <row r="856" spans="1:11" x14ac:dyDescent="0.3">
      <c r="A856" t="s">
        <v>11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1</v>
      </c>
      <c r="K856">
        <v>0</v>
      </c>
    </row>
    <row r="857" spans="1:11" x14ac:dyDescent="0.3">
      <c r="A857" t="s">
        <v>11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2</v>
      </c>
      <c r="H857">
        <v>0</v>
      </c>
      <c r="I857">
        <v>0</v>
      </c>
      <c r="J857">
        <v>2</v>
      </c>
      <c r="K857">
        <v>0</v>
      </c>
    </row>
    <row r="858" spans="1:11" x14ac:dyDescent="0.3">
      <c r="A858" t="s">
        <v>11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1</v>
      </c>
      <c r="I858">
        <v>0</v>
      </c>
      <c r="J858">
        <v>0</v>
      </c>
      <c r="K858">
        <v>0</v>
      </c>
    </row>
    <row r="859" spans="1:11" x14ac:dyDescent="0.3">
      <c r="A859" t="s">
        <v>11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1</v>
      </c>
    </row>
    <row r="860" spans="1:11" x14ac:dyDescent="0.3">
      <c r="A860" t="s">
        <v>11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</row>
    <row r="861" spans="1:11" x14ac:dyDescent="0.3">
      <c r="A861" t="s">
        <v>11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</row>
    <row r="862" spans="1:11" x14ac:dyDescent="0.3">
      <c r="A862" t="s">
        <v>11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2</v>
      </c>
      <c r="I862">
        <v>0</v>
      </c>
      <c r="J862">
        <v>0</v>
      </c>
      <c r="K862">
        <v>0</v>
      </c>
    </row>
    <row r="863" spans="1:11" x14ac:dyDescent="0.3">
      <c r="A863" t="s">
        <v>11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1</v>
      </c>
    </row>
    <row r="864" spans="1:11" x14ac:dyDescent="0.3">
      <c r="A864" t="s">
        <v>11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</row>
    <row r="865" spans="1:11" x14ac:dyDescent="0.3">
      <c r="A865" t="s">
        <v>11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</row>
    <row r="866" spans="1:11" x14ac:dyDescent="0.3">
      <c r="A866" t="s">
        <v>11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1</v>
      </c>
    </row>
    <row r="867" spans="1:11" x14ac:dyDescent="0.3">
      <c r="A867" t="s">
        <v>12</v>
      </c>
      <c r="B867">
        <v>0</v>
      </c>
      <c r="C867">
        <v>1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</row>
    <row r="868" spans="1:11" x14ac:dyDescent="0.3">
      <c r="A868" t="s">
        <v>11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0</v>
      </c>
    </row>
    <row r="869" spans="1:11" x14ac:dyDescent="0.3">
      <c r="A869" t="s">
        <v>11</v>
      </c>
      <c r="B869">
        <v>0</v>
      </c>
      <c r="C869">
        <v>1</v>
      </c>
      <c r="D869">
        <v>1</v>
      </c>
      <c r="E869">
        <v>0</v>
      </c>
      <c r="F869">
        <v>0</v>
      </c>
      <c r="G869">
        <v>2</v>
      </c>
      <c r="H869">
        <v>0</v>
      </c>
      <c r="I869">
        <v>0</v>
      </c>
      <c r="J869">
        <v>0</v>
      </c>
      <c r="K869">
        <v>0</v>
      </c>
    </row>
    <row r="870" spans="1:11" x14ac:dyDescent="0.3">
      <c r="A870" t="s">
        <v>11</v>
      </c>
      <c r="B870">
        <v>0</v>
      </c>
      <c r="C870">
        <v>0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</row>
    <row r="871" spans="1:11" x14ac:dyDescent="0.3">
      <c r="A871" t="s">
        <v>11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0</v>
      </c>
    </row>
    <row r="872" spans="1:11" x14ac:dyDescent="0.3">
      <c r="A872" t="s">
        <v>11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</row>
    <row r="873" spans="1:11" x14ac:dyDescent="0.3">
      <c r="A873" t="s">
        <v>11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</row>
    <row r="874" spans="1:11" x14ac:dyDescent="0.3">
      <c r="A874" t="s">
        <v>11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</row>
    <row r="875" spans="1:11" x14ac:dyDescent="0.3">
      <c r="A875" t="s">
        <v>11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</row>
    <row r="876" spans="1:11" x14ac:dyDescent="0.3">
      <c r="A876" t="s">
        <v>11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2</v>
      </c>
      <c r="H876">
        <v>0</v>
      </c>
      <c r="I876">
        <v>0</v>
      </c>
      <c r="J876">
        <v>0</v>
      </c>
      <c r="K876">
        <v>0</v>
      </c>
    </row>
    <row r="877" spans="1:11" x14ac:dyDescent="0.3">
      <c r="A877" t="s">
        <v>11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0</v>
      </c>
    </row>
    <row r="878" spans="1:11" x14ac:dyDescent="0.3">
      <c r="A878" t="s">
        <v>11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</row>
    <row r="879" spans="1:11" x14ac:dyDescent="0.3">
      <c r="A879" t="s">
        <v>11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</row>
    <row r="880" spans="1:11" x14ac:dyDescent="0.3">
      <c r="A880" t="s">
        <v>11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1</v>
      </c>
    </row>
    <row r="881" spans="1:11" x14ac:dyDescent="0.3">
      <c r="A881" t="s">
        <v>11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</row>
    <row r="882" spans="1:11" x14ac:dyDescent="0.3">
      <c r="A882" t="s">
        <v>12</v>
      </c>
      <c r="B882">
        <v>0</v>
      </c>
      <c r="C882">
        <v>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</row>
    <row r="883" spans="1:11" x14ac:dyDescent="0.3">
      <c r="A883" t="s">
        <v>11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0</v>
      </c>
    </row>
    <row r="884" spans="1:11" x14ac:dyDescent="0.3">
      <c r="A884" t="s">
        <v>11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</row>
    <row r="885" spans="1:11" x14ac:dyDescent="0.3">
      <c r="A885" t="s">
        <v>11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</row>
    <row r="886" spans="1:11" x14ac:dyDescent="0.3">
      <c r="A886" t="s">
        <v>12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</row>
    <row r="887" spans="1:11" x14ac:dyDescent="0.3">
      <c r="A887" t="s">
        <v>11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</row>
    <row r="888" spans="1:11" x14ac:dyDescent="0.3">
      <c r="A888" t="s">
        <v>11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1</v>
      </c>
      <c r="K888">
        <v>0</v>
      </c>
    </row>
    <row r="889" spans="1:11" x14ac:dyDescent="0.3">
      <c r="A889" t="s">
        <v>11</v>
      </c>
      <c r="B889">
        <v>0</v>
      </c>
      <c r="C889">
        <v>1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</row>
    <row r="890" spans="1:11" x14ac:dyDescent="0.3">
      <c r="A890" t="s">
        <v>11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</row>
    <row r="891" spans="1:11" x14ac:dyDescent="0.3">
      <c r="A891" t="s">
        <v>11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</row>
    <row r="892" spans="1:11" x14ac:dyDescent="0.3">
      <c r="A892" t="s">
        <v>11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1</v>
      </c>
      <c r="H892">
        <v>0</v>
      </c>
      <c r="I892">
        <v>0</v>
      </c>
      <c r="J892">
        <v>0</v>
      </c>
      <c r="K892">
        <v>0</v>
      </c>
    </row>
    <row r="893" spans="1:11" x14ac:dyDescent="0.3">
      <c r="A893" t="s">
        <v>11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</row>
    <row r="894" spans="1:11" x14ac:dyDescent="0.3">
      <c r="A894" t="s">
        <v>11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</row>
    <row r="895" spans="1:11" x14ac:dyDescent="0.3">
      <c r="A895" t="s">
        <v>11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</row>
    <row r="896" spans="1:11" x14ac:dyDescent="0.3">
      <c r="A896" t="s">
        <v>11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</row>
    <row r="897" spans="1:11" x14ac:dyDescent="0.3">
      <c r="A897" t="s">
        <v>11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</row>
    <row r="898" spans="1:11" x14ac:dyDescent="0.3">
      <c r="A898" t="s">
        <v>11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</row>
    <row r="899" spans="1:11" x14ac:dyDescent="0.3">
      <c r="A899" t="s">
        <v>11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</row>
    <row r="900" spans="1:11" x14ac:dyDescent="0.3">
      <c r="A900" t="s">
        <v>11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0</v>
      </c>
    </row>
    <row r="901" spans="1:11" x14ac:dyDescent="0.3">
      <c r="A901" t="s">
        <v>11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</row>
    <row r="902" spans="1:11" x14ac:dyDescent="0.3">
      <c r="A902" t="s">
        <v>12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</row>
    <row r="903" spans="1:11" x14ac:dyDescent="0.3">
      <c r="A903" t="s">
        <v>12</v>
      </c>
      <c r="B903">
        <v>0</v>
      </c>
      <c r="C903">
        <v>1</v>
      </c>
      <c r="D903">
        <v>0</v>
      </c>
      <c r="E903">
        <v>0</v>
      </c>
      <c r="F903">
        <v>1</v>
      </c>
      <c r="G903">
        <v>0</v>
      </c>
      <c r="H903">
        <v>0</v>
      </c>
      <c r="I903">
        <v>0</v>
      </c>
      <c r="J903">
        <v>0</v>
      </c>
      <c r="K903">
        <v>0</v>
      </c>
    </row>
    <row r="904" spans="1:11" x14ac:dyDescent="0.3">
      <c r="A904" t="s">
        <v>11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</row>
    <row r="905" spans="1:11" x14ac:dyDescent="0.3">
      <c r="A905" t="s">
        <v>11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</row>
    <row r="906" spans="1:11" x14ac:dyDescent="0.3">
      <c r="A906" t="s">
        <v>11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1</v>
      </c>
      <c r="J906">
        <v>0</v>
      </c>
      <c r="K906">
        <v>0</v>
      </c>
    </row>
    <row r="907" spans="1:11" x14ac:dyDescent="0.3">
      <c r="A907" t="s">
        <v>11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</row>
    <row r="908" spans="1:11" x14ac:dyDescent="0.3">
      <c r="A908" t="s">
        <v>11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1</v>
      </c>
      <c r="H908">
        <v>1</v>
      </c>
      <c r="I908">
        <v>0</v>
      </c>
      <c r="J908">
        <v>0</v>
      </c>
      <c r="K908">
        <v>0</v>
      </c>
    </row>
    <row r="909" spans="1:11" x14ac:dyDescent="0.3">
      <c r="A909" t="s">
        <v>12</v>
      </c>
      <c r="B909">
        <v>0</v>
      </c>
      <c r="C909">
        <v>0</v>
      </c>
      <c r="D909">
        <v>1</v>
      </c>
      <c r="E909">
        <v>0</v>
      </c>
      <c r="F909">
        <v>1</v>
      </c>
      <c r="G909">
        <v>0</v>
      </c>
      <c r="H909">
        <v>0</v>
      </c>
      <c r="I909">
        <v>0</v>
      </c>
      <c r="J909">
        <v>0</v>
      </c>
      <c r="K909">
        <v>0</v>
      </c>
    </row>
    <row r="910" spans="1:11" x14ac:dyDescent="0.3">
      <c r="A910" t="s">
        <v>11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0</v>
      </c>
    </row>
    <row r="911" spans="1:11" x14ac:dyDescent="0.3">
      <c r="A911" t="s">
        <v>12</v>
      </c>
      <c r="B911">
        <v>1</v>
      </c>
      <c r="C911">
        <v>0</v>
      </c>
      <c r="D911">
        <v>0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0</v>
      </c>
    </row>
    <row r="912" spans="1:11" x14ac:dyDescent="0.3">
      <c r="A912" t="s">
        <v>11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1</v>
      </c>
      <c r="I912">
        <v>0</v>
      </c>
      <c r="J912">
        <v>0</v>
      </c>
      <c r="K912">
        <v>0</v>
      </c>
    </row>
    <row r="913" spans="1:11" x14ac:dyDescent="0.3">
      <c r="A913" t="s">
        <v>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1</v>
      </c>
      <c r="K913">
        <v>0</v>
      </c>
    </row>
    <row r="914" spans="1:11" x14ac:dyDescent="0.3">
      <c r="A914" t="s">
        <v>11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1</v>
      </c>
      <c r="H914">
        <v>0</v>
      </c>
      <c r="I914">
        <v>0</v>
      </c>
      <c r="J914">
        <v>0</v>
      </c>
      <c r="K914">
        <v>1</v>
      </c>
    </row>
    <row r="915" spans="1:11" x14ac:dyDescent="0.3">
      <c r="A915" t="s">
        <v>12</v>
      </c>
      <c r="B915">
        <v>1</v>
      </c>
      <c r="C915">
        <v>1</v>
      </c>
      <c r="D915">
        <v>0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</row>
    <row r="916" spans="1:11" x14ac:dyDescent="0.3">
      <c r="A916" t="s">
        <v>11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</row>
    <row r="917" spans="1:11" x14ac:dyDescent="0.3">
      <c r="A917" t="s">
        <v>12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</row>
    <row r="918" spans="1:11" x14ac:dyDescent="0.3">
      <c r="A918" t="s">
        <v>11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</row>
    <row r="919" spans="1:11" x14ac:dyDescent="0.3">
      <c r="A919" t="s">
        <v>11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1</v>
      </c>
      <c r="H919">
        <v>0</v>
      </c>
      <c r="I919">
        <v>0</v>
      </c>
      <c r="J919">
        <v>0</v>
      </c>
      <c r="K919">
        <v>0</v>
      </c>
    </row>
    <row r="920" spans="1:11" x14ac:dyDescent="0.3">
      <c r="A920" t="s">
        <v>11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</row>
    <row r="921" spans="1:11" x14ac:dyDescent="0.3">
      <c r="A921" t="s">
        <v>11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</row>
    <row r="922" spans="1:11" x14ac:dyDescent="0.3">
      <c r="A922" t="s">
        <v>11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</row>
    <row r="923" spans="1:11" x14ac:dyDescent="0.3">
      <c r="A923" t="s">
        <v>11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</row>
    <row r="924" spans="1:11" x14ac:dyDescent="0.3">
      <c r="A924" t="s">
        <v>11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</row>
    <row r="925" spans="1:11" x14ac:dyDescent="0.3">
      <c r="A925" t="s">
        <v>11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</row>
    <row r="926" spans="1:11" x14ac:dyDescent="0.3">
      <c r="A926" t="s">
        <v>11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</row>
    <row r="927" spans="1:11" x14ac:dyDescent="0.3">
      <c r="A927" t="s">
        <v>11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</row>
    <row r="928" spans="1:11" x14ac:dyDescent="0.3">
      <c r="A928" t="s">
        <v>11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</row>
    <row r="929" spans="1:11" x14ac:dyDescent="0.3">
      <c r="A929" t="s">
        <v>11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</row>
    <row r="930" spans="1:11" x14ac:dyDescent="0.3">
      <c r="A930" t="s">
        <v>12</v>
      </c>
      <c r="B930">
        <v>0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</row>
    <row r="931" spans="1:11" x14ac:dyDescent="0.3">
      <c r="A931" t="s">
        <v>11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</row>
    <row r="932" spans="1:11" x14ac:dyDescent="0.3">
      <c r="A932" t="s">
        <v>11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</row>
    <row r="933" spans="1:11" x14ac:dyDescent="0.3">
      <c r="A933" t="s">
        <v>11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</row>
    <row r="934" spans="1:11" x14ac:dyDescent="0.3">
      <c r="A934" t="s">
        <v>11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</row>
    <row r="935" spans="1:11" x14ac:dyDescent="0.3">
      <c r="A935" t="s">
        <v>11</v>
      </c>
      <c r="B935">
        <v>0</v>
      </c>
      <c r="C935">
        <v>1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</row>
    <row r="936" spans="1:11" x14ac:dyDescent="0.3">
      <c r="A936" t="s">
        <v>11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</row>
    <row r="937" spans="1:11" x14ac:dyDescent="0.3">
      <c r="A937" t="s">
        <v>11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1</v>
      </c>
      <c r="I937">
        <v>0</v>
      </c>
      <c r="J937">
        <v>1</v>
      </c>
      <c r="K937">
        <v>0</v>
      </c>
    </row>
    <row r="938" spans="1:11" x14ac:dyDescent="0.3">
      <c r="A938" t="s">
        <v>11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</row>
    <row r="939" spans="1:11" x14ac:dyDescent="0.3">
      <c r="A939" t="s">
        <v>11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1</v>
      </c>
      <c r="H939">
        <v>0</v>
      </c>
      <c r="I939">
        <v>0</v>
      </c>
      <c r="J939">
        <v>0</v>
      </c>
      <c r="K939">
        <v>0</v>
      </c>
    </row>
    <row r="940" spans="1:11" x14ac:dyDescent="0.3">
      <c r="A940" t="s">
        <v>11</v>
      </c>
      <c r="B940">
        <v>0</v>
      </c>
      <c r="C940">
        <v>1</v>
      </c>
      <c r="D940">
        <v>0</v>
      </c>
      <c r="E940">
        <v>0</v>
      </c>
      <c r="F940">
        <v>0</v>
      </c>
      <c r="G940">
        <v>2</v>
      </c>
      <c r="H940">
        <v>0</v>
      </c>
      <c r="I940">
        <v>0</v>
      </c>
      <c r="J940">
        <v>0</v>
      </c>
      <c r="K940">
        <v>0</v>
      </c>
    </row>
    <row r="941" spans="1:11" x14ac:dyDescent="0.3">
      <c r="A941" t="s">
        <v>11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1</v>
      </c>
      <c r="H941">
        <v>0</v>
      </c>
      <c r="I941">
        <v>0</v>
      </c>
      <c r="J941">
        <v>0</v>
      </c>
      <c r="K941">
        <v>0</v>
      </c>
    </row>
    <row r="942" spans="1:11" x14ac:dyDescent="0.3">
      <c r="A942" t="s">
        <v>11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1</v>
      </c>
      <c r="K942">
        <v>1</v>
      </c>
    </row>
    <row r="943" spans="1:11" x14ac:dyDescent="0.3">
      <c r="A943" t="s">
        <v>11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</row>
    <row r="944" spans="1:11" x14ac:dyDescent="0.3">
      <c r="A944" t="s">
        <v>11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</row>
    <row r="945" spans="1:11" x14ac:dyDescent="0.3">
      <c r="A945" t="s">
        <v>11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</row>
    <row r="946" spans="1:11" x14ac:dyDescent="0.3">
      <c r="A946" t="s">
        <v>11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</row>
    <row r="947" spans="1:11" x14ac:dyDescent="0.3">
      <c r="A947" t="s">
        <v>11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2</v>
      </c>
      <c r="H947">
        <v>0</v>
      </c>
      <c r="I947">
        <v>0</v>
      </c>
      <c r="J947">
        <v>0</v>
      </c>
      <c r="K947">
        <v>0</v>
      </c>
    </row>
    <row r="948" spans="1:11" x14ac:dyDescent="0.3">
      <c r="A948" t="s">
        <v>11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</row>
    <row r="949" spans="1:11" x14ac:dyDescent="0.3">
      <c r="A949" t="s">
        <v>11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1</v>
      </c>
      <c r="I949">
        <v>0</v>
      </c>
      <c r="J949">
        <v>0</v>
      </c>
      <c r="K949">
        <v>0</v>
      </c>
    </row>
    <row r="950" spans="1:11" x14ac:dyDescent="0.3">
      <c r="A950" t="s">
        <v>12</v>
      </c>
      <c r="B950">
        <v>1</v>
      </c>
      <c r="C950">
        <v>0</v>
      </c>
      <c r="D950">
        <v>0</v>
      </c>
      <c r="E950">
        <v>0</v>
      </c>
      <c r="F950">
        <v>0</v>
      </c>
      <c r="G950">
        <v>1</v>
      </c>
      <c r="H950">
        <v>0</v>
      </c>
      <c r="I950">
        <v>0</v>
      </c>
      <c r="J950">
        <v>0</v>
      </c>
      <c r="K950">
        <v>0</v>
      </c>
    </row>
    <row r="951" spans="1:11" x14ac:dyDescent="0.3">
      <c r="A951" t="s">
        <v>11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</row>
    <row r="952" spans="1:11" x14ac:dyDescent="0.3">
      <c r="A952" t="s">
        <v>11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</row>
    <row r="953" spans="1:11" x14ac:dyDescent="0.3">
      <c r="A953" t="s">
        <v>11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</row>
    <row r="954" spans="1:11" x14ac:dyDescent="0.3">
      <c r="A954" t="s">
        <v>11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2</v>
      </c>
      <c r="H954">
        <v>0</v>
      </c>
      <c r="I954">
        <v>0</v>
      </c>
      <c r="J954">
        <v>0</v>
      </c>
      <c r="K954">
        <v>0</v>
      </c>
    </row>
    <row r="955" spans="1:11" x14ac:dyDescent="0.3">
      <c r="A955" t="s">
        <v>11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1</v>
      </c>
      <c r="I955">
        <v>0</v>
      </c>
      <c r="J955">
        <v>0</v>
      </c>
      <c r="K955">
        <v>0</v>
      </c>
    </row>
    <row r="956" spans="1:11" x14ac:dyDescent="0.3">
      <c r="A956" t="s">
        <v>11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</row>
    <row r="957" spans="1:11" x14ac:dyDescent="0.3">
      <c r="A957" t="s">
        <v>11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1</v>
      </c>
      <c r="H957">
        <v>2</v>
      </c>
      <c r="I957">
        <v>0</v>
      </c>
      <c r="J957">
        <v>0</v>
      </c>
      <c r="K957">
        <v>0</v>
      </c>
    </row>
    <row r="958" spans="1:11" x14ac:dyDescent="0.3">
      <c r="A958" t="s">
        <v>11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</row>
    <row r="959" spans="1:11" x14ac:dyDescent="0.3">
      <c r="A959" t="s">
        <v>11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</row>
    <row r="960" spans="1:11" x14ac:dyDescent="0.3">
      <c r="A960" t="s">
        <v>11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2</v>
      </c>
      <c r="I960">
        <v>0</v>
      </c>
      <c r="J960">
        <v>0</v>
      </c>
      <c r="K960">
        <v>0</v>
      </c>
    </row>
    <row r="961" spans="1:11" x14ac:dyDescent="0.3">
      <c r="A961" t="s">
        <v>11</v>
      </c>
      <c r="B961">
        <v>0</v>
      </c>
      <c r="C961">
        <v>1</v>
      </c>
      <c r="D961">
        <v>0</v>
      </c>
      <c r="E961">
        <v>0</v>
      </c>
      <c r="F961">
        <v>0</v>
      </c>
      <c r="G961">
        <v>0</v>
      </c>
      <c r="H961">
        <v>1</v>
      </c>
      <c r="I961">
        <v>0</v>
      </c>
      <c r="J961">
        <v>0</v>
      </c>
      <c r="K961">
        <v>0</v>
      </c>
    </row>
    <row r="962" spans="1:11" x14ac:dyDescent="0.3">
      <c r="A962" t="s">
        <v>11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</row>
    <row r="963" spans="1:11" x14ac:dyDescent="0.3">
      <c r="A963" t="s">
        <v>11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</row>
    <row r="964" spans="1:11" x14ac:dyDescent="0.3">
      <c r="A964" t="s">
        <v>11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</row>
    <row r="965" spans="1:11" x14ac:dyDescent="0.3">
      <c r="A965" t="s">
        <v>11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</row>
    <row r="966" spans="1:11" x14ac:dyDescent="0.3">
      <c r="A966" t="s">
        <v>11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</row>
    <row r="967" spans="1:11" x14ac:dyDescent="0.3">
      <c r="A967" t="s">
        <v>11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</row>
    <row r="968" spans="1:11" x14ac:dyDescent="0.3">
      <c r="A968" t="s">
        <v>12</v>
      </c>
      <c r="B968">
        <v>0</v>
      </c>
      <c r="C968">
        <v>1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</row>
    <row r="969" spans="1:11" x14ac:dyDescent="0.3">
      <c r="A969" t="s">
        <v>11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</row>
    <row r="970" spans="1:11" x14ac:dyDescent="0.3">
      <c r="A970" t="s">
        <v>11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</row>
    <row r="971" spans="1:11" x14ac:dyDescent="0.3">
      <c r="A971" t="s">
        <v>11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</row>
    <row r="972" spans="1:11" x14ac:dyDescent="0.3">
      <c r="A972" t="s">
        <v>11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</row>
    <row r="973" spans="1:11" x14ac:dyDescent="0.3">
      <c r="A973" t="s">
        <v>12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1</v>
      </c>
      <c r="H973">
        <v>0</v>
      </c>
      <c r="I973">
        <v>0</v>
      </c>
      <c r="J973">
        <v>0</v>
      </c>
      <c r="K973">
        <v>0</v>
      </c>
    </row>
    <row r="974" spans="1:11" x14ac:dyDescent="0.3">
      <c r="A974" t="s">
        <v>12</v>
      </c>
      <c r="B974">
        <v>1</v>
      </c>
      <c r="C974">
        <v>0</v>
      </c>
      <c r="D974">
        <v>1</v>
      </c>
      <c r="E974">
        <v>0</v>
      </c>
      <c r="F974">
        <v>0</v>
      </c>
      <c r="G974">
        <v>0</v>
      </c>
      <c r="H974">
        <v>0</v>
      </c>
      <c r="I974">
        <v>1</v>
      </c>
      <c r="J974">
        <v>0</v>
      </c>
      <c r="K974">
        <v>0</v>
      </c>
    </row>
    <row r="975" spans="1:11" x14ac:dyDescent="0.3">
      <c r="A975" t="s">
        <v>11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1</v>
      </c>
    </row>
    <row r="976" spans="1:11" x14ac:dyDescent="0.3">
      <c r="A976" t="s">
        <v>11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</row>
    <row r="977" spans="1:11" x14ac:dyDescent="0.3">
      <c r="A977" t="s">
        <v>12</v>
      </c>
      <c r="B977">
        <v>0</v>
      </c>
      <c r="C977">
        <v>1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</row>
    <row r="978" spans="1:11" x14ac:dyDescent="0.3">
      <c r="A978" t="s">
        <v>12</v>
      </c>
      <c r="B978">
        <v>1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</row>
    <row r="979" spans="1:11" x14ac:dyDescent="0.3">
      <c r="A979" t="s">
        <v>12</v>
      </c>
      <c r="B979">
        <v>0</v>
      </c>
      <c r="C979">
        <v>0</v>
      </c>
      <c r="D979">
        <v>2</v>
      </c>
      <c r="E979">
        <v>0</v>
      </c>
      <c r="F979">
        <v>0</v>
      </c>
      <c r="G979">
        <v>0</v>
      </c>
      <c r="H979">
        <v>0</v>
      </c>
      <c r="I979">
        <v>1</v>
      </c>
      <c r="J979">
        <v>0</v>
      </c>
      <c r="K979">
        <v>0</v>
      </c>
    </row>
    <row r="980" spans="1:11" x14ac:dyDescent="0.3">
      <c r="A980" t="s">
        <v>12</v>
      </c>
      <c r="B980">
        <v>0</v>
      </c>
      <c r="C980">
        <v>0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1</v>
      </c>
      <c r="J980">
        <v>0</v>
      </c>
      <c r="K980">
        <v>0</v>
      </c>
    </row>
    <row r="981" spans="1:11" x14ac:dyDescent="0.3">
      <c r="A981" t="s">
        <v>11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</row>
    <row r="982" spans="1:11" x14ac:dyDescent="0.3">
      <c r="A982" t="s">
        <v>11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</row>
    <row r="983" spans="1:11" x14ac:dyDescent="0.3">
      <c r="A983" t="s">
        <v>11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</row>
    <row r="984" spans="1:11" x14ac:dyDescent="0.3">
      <c r="A984" t="s">
        <v>11</v>
      </c>
      <c r="B984">
        <v>0</v>
      </c>
      <c r="C984">
        <v>1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</row>
    <row r="985" spans="1:11" x14ac:dyDescent="0.3">
      <c r="A985" t="s">
        <v>11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</row>
    <row r="986" spans="1:11" x14ac:dyDescent="0.3">
      <c r="A986" t="s">
        <v>11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</row>
    <row r="987" spans="1:11" x14ac:dyDescent="0.3">
      <c r="A987" t="s">
        <v>12</v>
      </c>
      <c r="B987">
        <v>0</v>
      </c>
      <c r="C987">
        <v>1</v>
      </c>
      <c r="D987">
        <v>1</v>
      </c>
      <c r="E987">
        <v>0</v>
      </c>
      <c r="F987">
        <v>1</v>
      </c>
      <c r="G987">
        <v>0</v>
      </c>
      <c r="H987">
        <v>1</v>
      </c>
      <c r="I987">
        <v>0</v>
      </c>
      <c r="J987">
        <v>0</v>
      </c>
      <c r="K987">
        <v>0</v>
      </c>
    </row>
    <row r="988" spans="1:11" x14ac:dyDescent="0.3">
      <c r="A988" t="s">
        <v>11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2</v>
      </c>
      <c r="H988">
        <v>0</v>
      </c>
      <c r="I988">
        <v>0</v>
      </c>
      <c r="J988">
        <v>0</v>
      </c>
      <c r="K988">
        <v>0</v>
      </c>
    </row>
    <row r="989" spans="1:11" x14ac:dyDescent="0.3">
      <c r="A989" t="s">
        <v>11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</row>
    <row r="990" spans="1:11" x14ac:dyDescent="0.3">
      <c r="A990" t="s">
        <v>11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</row>
    <row r="991" spans="1:11" x14ac:dyDescent="0.3">
      <c r="A991" t="s">
        <v>11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1</v>
      </c>
      <c r="H991">
        <v>0</v>
      </c>
      <c r="I991">
        <v>0</v>
      </c>
      <c r="J991">
        <v>0</v>
      </c>
      <c r="K991">
        <v>0</v>
      </c>
    </row>
    <row r="992" spans="1:11" x14ac:dyDescent="0.3">
      <c r="A992" t="s">
        <v>11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</row>
    <row r="993" spans="1:11" x14ac:dyDescent="0.3">
      <c r="A993" t="s">
        <v>11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</row>
    <row r="994" spans="1:11" x14ac:dyDescent="0.3">
      <c r="A994" t="s">
        <v>11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1</v>
      </c>
      <c r="H994">
        <v>0</v>
      </c>
      <c r="I994">
        <v>0</v>
      </c>
      <c r="J994">
        <v>0</v>
      </c>
      <c r="K994">
        <v>0</v>
      </c>
    </row>
    <row r="995" spans="1:11" x14ac:dyDescent="0.3">
      <c r="A995" t="s">
        <v>11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</row>
    <row r="996" spans="1:11" x14ac:dyDescent="0.3">
      <c r="A996" t="s">
        <v>11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</row>
    <row r="997" spans="1:11" x14ac:dyDescent="0.3">
      <c r="A997" t="s">
        <v>11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</row>
    <row r="998" spans="1:11" x14ac:dyDescent="0.3">
      <c r="A998" t="s">
        <v>11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</row>
    <row r="999" spans="1:11" x14ac:dyDescent="0.3">
      <c r="A999" t="s">
        <v>11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</row>
    <row r="1000" spans="1:11" x14ac:dyDescent="0.3">
      <c r="A1000" t="s">
        <v>12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</row>
    <row r="1001" spans="1:11" x14ac:dyDescent="0.3">
      <c r="A1001" t="s">
        <v>11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1</v>
      </c>
      <c r="J1001">
        <v>0</v>
      </c>
      <c r="K1001">
        <v>0</v>
      </c>
    </row>
    <row r="1002" spans="1:11" x14ac:dyDescent="0.3">
      <c r="A1002" t="s">
        <v>11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</row>
    <row r="1003" spans="1:11" x14ac:dyDescent="0.3">
      <c r="A1003" t="s">
        <v>12</v>
      </c>
      <c r="B1003">
        <v>1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</row>
    <row r="1004" spans="1:11" x14ac:dyDescent="0.3">
      <c r="A1004" t="s">
        <v>12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1</v>
      </c>
      <c r="H1004">
        <v>0</v>
      </c>
      <c r="I1004">
        <v>0</v>
      </c>
      <c r="J1004">
        <v>0</v>
      </c>
      <c r="K1004">
        <v>0</v>
      </c>
    </row>
    <row r="1005" spans="1:11" x14ac:dyDescent="0.3">
      <c r="A1005" t="s">
        <v>11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</row>
    <row r="1006" spans="1:11" x14ac:dyDescent="0.3">
      <c r="A1006" t="s">
        <v>11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1</v>
      </c>
      <c r="I1006">
        <v>2</v>
      </c>
      <c r="J1006">
        <v>0</v>
      </c>
      <c r="K1006">
        <v>0</v>
      </c>
    </row>
    <row r="1007" spans="1:11" x14ac:dyDescent="0.3">
      <c r="A1007" t="s">
        <v>11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</row>
    <row r="1008" spans="1:11" x14ac:dyDescent="0.3">
      <c r="A1008" t="s">
        <v>11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</row>
    <row r="1009" spans="1:11" x14ac:dyDescent="0.3">
      <c r="A1009" t="s">
        <v>12</v>
      </c>
      <c r="B1009">
        <v>0</v>
      </c>
      <c r="C1009">
        <v>1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</row>
    <row r="1010" spans="1:11" x14ac:dyDescent="0.3">
      <c r="A1010" t="s">
        <v>11</v>
      </c>
      <c r="B1010">
        <v>0</v>
      </c>
      <c r="C1010">
        <v>0</v>
      </c>
      <c r="D1010">
        <v>1</v>
      </c>
      <c r="E1010">
        <v>0</v>
      </c>
      <c r="F1010">
        <v>0</v>
      </c>
      <c r="G1010">
        <v>1</v>
      </c>
      <c r="H1010">
        <v>0</v>
      </c>
      <c r="I1010">
        <v>0</v>
      </c>
      <c r="J1010">
        <v>0</v>
      </c>
      <c r="K1010">
        <v>0</v>
      </c>
    </row>
    <row r="1011" spans="1:11" x14ac:dyDescent="0.3">
      <c r="A1011" t="s">
        <v>11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</row>
    <row r="1012" spans="1:11" x14ac:dyDescent="0.3">
      <c r="A1012" t="s">
        <v>11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</row>
    <row r="1013" spans="1:11" x14ac:dyDescent="0.3">
      <c r="A1013" t="s">
        <v>11</v>
      </c>
      <c r="B1013">
        <v>0</v>
      </c>
      <c r="C1013">
        <v>2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</row>
    <row r="1014" spans="1:11" x14ac:dyDescent="0.3">
      <c r="A1014" t="s">
        <v>11</v>
      </c>
      <c r="B1014">
        <v>0</v>
      </c>
      <c r="C1014">
        <v>1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</row>
    <row r="1015" spans="1:11" x14ac:dyDescent="0.3">
      <c r="A1015" t="s">
        <v>11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</row>
    <row r="1016" spans="1:11" x14ac:dyDescent="0.3">
      <c r="A1016" t="s">
        <v>11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</row>
    <row r="1017" spans="1:11" x14ac:dyDescent="0.3">
      <c r="A1017" t="s">
        <v>11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</row>
    <row r="1018" spans="1:11" x14ac:dyDescent="0.3">
      <c r="A1018" t="s">
        <v>11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1</v>
      </c>
      <c r="J1018">
        <v>0</v>
      </c>
      <c r="K1018">
        <v>0</v>
      </c>
    </row>
    <row r="1019" spans="1:11" x14ac:dyDescent="0.3">
      <c r="A1019" t="s">
        <v>11</v>
      </c>
      <c r="B1019">
        <v>0</v>
      </c>
      <c r="C1019">
        <v>0</v>
      </c>
      <c r="D1019">
        <v>1</v>
      </c>
      <c r="E1019">
        <v>0</v>
      </c>
      <c r="F1019">
        <v>0</v>
      </c>
      <c r="G1019">
        <v>1</v>
      </c>
      <c r="H1019">
        <v>0</v>
      </c>
      <c r="I1019">
        <v>0</v>
      </c>
      <c r="J1019">
        <v>0</v>
      </c>
      <c r="K1019">
        <v>0</v>
      </c>
    </row>
    <row r="1020" spans="1:11" x14ac:dyDescent="0.3">
      <c r="A1020" t="s">
        <v>11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</row>
    <row r="1021" spans="1:11" x14ac:dyDescent="0.3">
      <c r="A1021" t="s">
        <v>11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</row>
    <row r="1022" spans="1:11" x14ac:dyDescent="0.3">
      <c r="A1022" t="s">
        <v>11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</row>
    <row r="1023" spans="1:11" x14ac:dyDescent="0.3">
      <c r="A1023" t="s">
        <v>11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</row>
    <row r="1024" spans="1:11" x14ac:dyDescent="0.3">
      <c r="A1024" t="s">
        <v>11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</row>
    <row r="1025" spans="1:11" x14ac:dyDescent="0.3">
      <c r="A1025" t="s">
        <v>11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</row>
    <row r="1026" spans="1:11" x14ac:dyDescent="0.3">
      <c r="A1026" t="s">
        <v>11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1</v>
      </c>
      <c r="I1026">
        <v>0</v>
      </c>
      <c r="J1026">
        <v>0</v>
      </c>
      <c r="K1026">
        <v>0</v>
      </c>
    </row>
    <row r="1027" spans="1:11" x14ac:dyDescent="0.3">
      <c r="A1027" t="s">
        <v>11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</row>
    <row r="1028" spans="1:11" x14ac:dyDescent="0.3">
      <c r="A1028" t="s">
        <v>12</v>
      </c>
      <c r="B1028">
        <v>0</v>
      </c>
      <c r="C1028">
        <v>0</v>
      </c>
      <c r="D1028">
        <v>1</v>
      </c>
      <c r="E1028">
        <v>0</v>
      </c>
      <c r="F1028">
        <v>0</v>
      </c>
      <c r="G1028">
        <v>0</v>
      </c>
      <c r="H1028">
        <v>0</v>
      </c>
      <c r="I1028">
        <v>1</v>
      </c>
      <c r="J1028">
        <v>0</v>
      </c>
      <c r="K1028">
        <v>0</v>
      </c>
    </row>
    <row r="1029" spans="1:11" x14ac:dyDescent="0.3">
      <c r="A1029" t="s">
        <v>11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</row>
    <row r="1030" spans="1:11" x14ac:dyDescent="0.3">
      <c r="A1030" t="s">
        <v>11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</row>
    <row r="1031" spans="1:11" x14ac:dyDescent="0.3">
      <c r="A1031" t="s">
        <v>11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</row>
    <row r="1032" spans="1:11" x14ac:dyDescent="0.3">
      <c r="A1032" t="s">
        <v>11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</row>
    <row r="1033" spans="1:11" x14ac:dyDescent="0.3">
      <c r="A1033" t="s">
        <v>11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1</v>
      </c>
      <c r="I1033">
        <v>0</v>
      </c>
      <c r="J1033">
        <v>0</v>
      </c>
      <c r="K1033">
        <v>0</v>
      </c>
    </row>
    <row r="1034" spans="1:11" x14ac:dyDescent="0.3">
      <c r="A1034" t="s">
        <v>11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</row>
    <row r="1035" spans="1:11" x14ac:dyDescent="0.3">
      <c r="A1035" t="s">
        <v>11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1</v>
      </c>
      <c r="J1035">
        <v>1</v>
      </c>
      <c r="K1035">
        <v>0</v>
      </c>
    </row>
    <row r="1036" spans="1:11" x14ac:dyDescent="0.3">
      <c r="A1036" t="s">
        <v>11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</row>
    <row r="1037" spans="1:11" x14ac:dyDescent="0.3">
      <c r="A1037" t="s">
        <v>12</v>
      </c>
      <c r="B1037">
        <v>1</v>
      </c>
      <c r="C1037">
        <v>0</v>
      </c>
      <c r="D1037">
        <v>1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</row>
    <row r="1038" spans="1:11" x14ac:dyDescent="0.3">
      <c r="A1038" t="s">
        <v>11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</row>
    <row r="1039" spans="1:11" x14ac:dyDescent="0.3">
      <c r="A1039" t="s">
        <v>11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1</v>
      </c>
      <c r="I1039">
        <v>0</v>
      </c>
      <c r="J1039">
        <v>0</v>
      </c>
      <c r="K1039">
        <v>0</v>
      </c>
    </row>
    <row r="1040" spans="1:11" x14ac:dyDescent="0.3">
      <c r="A1040" t="s">
        <v>11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</row>
    <row r="1041" spans="1:11" x14ac:dyDescent="0.3">
      <c r="A1041" t="s">
        <v>11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</row>
    <row r="1042" spans="1:11" x14ac:dyDescent="0.3">
      <c r="A1042" t="s">
        <v>11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</row>
    <row r="1043" spans="1:11" x14ac:dyDescent="0.3">
      <c r="A1043" t="s">
        <v>11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</row>
    <row r="1044" spans="1:11" x14ac:dyDescent="0.3">
      <c r="A1044" t="s">
        <v>11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</row>
    <row r="1045" spans="1:11" x14ac:dyDescent="0.3">
      <c r="A1045" t="s">
        <v>11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1</v>
      </c>
      <c r="H1045">
        <v>0</v>
      </c>
      <c r="I1045">
        <v>0</v>
      </c>
      <c r="J1045">
        <v>0</v>
      </c>
      <c r="K1045">
        <v>0</v>
      </c>
    </row>
    <row r="1046" spans="1:11" x14ac:dyDescent="0.3">
      <c r="A1046" t="s">
        <v>11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</row>
    <row r="1047" spans="1:11" x14ac:dyDescent="0.3">
      <c r="A1047" t="s">
        <v>11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</row>
    <row r="1048" spans="1:11" x14ac:dyDescent="0.3">
      <c r="A1048" t="s">
        <v>11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</row>
    <row r="1049" spans="1:11" x14ac:dyDescent="0.3">
      <c r="A1049" t="s">
        <v>12</v>
      </c>
      <c r="B1049">
        <v>0</v>
      </c>
      <c r="C1049">
        <v>1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</row>
    <row r="1050" spans="1:11" x14ac:dyDescent="0.3">
      <c r="A1050" t="s">
        <v>11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</row>
    <row r="1051" spans="1:11" x14ac:dyDescent="0.3">
      <c r="A1051" t="s">
        <v>11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4</v>
      </c>
      <c r="H1051">
        <v>1</v>
      </c>
      <c r="I1051">
        <v>0</v>
      </c>
      <c r="J1051">
        <v>0</v>
      </c>
      <c r="K1051">
        <v>0</v>
      </c>
    </row>
    <row r="1052" spans="1:11" x14ac:dyDescent="0.3">
      <c r="A1052" t="s">
        <v>11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3</v>
      </c>
      <c r="H1052">
        <v>0</v>
      </c>
      <c r="I1052">
        <v>0</v>
      </c>
      <c r="J1052">
        <v>0</v>
      </c>
      <c r="K1052">
        <v>0</v>
      </c>
    </row>
    <row r="1053" spans="1:11" x14ac:dyDescent="0.3">
      <c r="A1053" t="s">
        <v>11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</row>
    <row r="1054" spans="1:11" x14ac:dyDescent="0.3">
      <c r="A1054" t="s">
        <v>11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</row>
    <row r="1055" spans="1:11" x14ac:dyDescent="0.3">
      <c r="A1055" t="s">
        <v>11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</row>
    <row r="1056" spans="1:11" x14ac:dyDescent="0.3">
      <c r="A1056" t="s">
        <v>11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1</v>
      </c>
      <c r="H1056">
        <v>0</v>
      </c>
      <c r="I1056">
        <v>0</v>
      </c>
      <c r="J1056">
        <v>0</v>
      </c>
      <c r="K1056">
        <v>0</v>
      </c>
    </row>
    <row r="1057" spans="1:11" x14ac:dyDescent="0.3">
      <c r="A1057" t="s">
        <v>11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1</v>
      </c>
    </row>
    <row r="1058" spans="1:11" x14ac:dyDescent="0.3">
      <c r="A1058" t="s">
        <v>11</v>
      </c>
      <c r="B1058">
        <v>0</v>
      </c>
      <c r="C1058">
        <v>1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</row>
    <row r="1059" spans="1:11" x14ac:dyDescent="0.3">
      <c r="A1059" t="s">
        <v>11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</row>
    <row r="1060" spans="1:11" x14ac:dyDescent="0.3">
      <c r="A1060" t="s">
        <v>11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</row>
    <row r="1061" spans="1:11" x14ac:dyDescent="0.3">
      <c r="A1061" t="s">
        <v>11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</row>
    <row r="1062" spans="1:11" x14ac:dyDescent="0.3">
      <c r="A1062" t="s">
        <v>11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</row>
    <row r="1063" spans="1:11" x14ac:dyDescent="0.3">
      <c r="A1063" t="s">
        <v>11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</row>
    <row r="1064" spans="1:11" x14ac:dyDescent="0.3">
      <c r="A1064" t="s">
        <v>11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</row>
    <row r="1065" spans="1:11" x14ac:dyDescent="0.3">
      <c r="A1065" t="s">
        <v>11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</row>
    <row r="1066" spans="1:11" x14ac:dyDescent="0.3">
      <c r="A1066" t="s">
        <v>11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</row>
    <row r="1067" spans="1:11" x14ac:dyDescent="0.3">
      <c r="A1067" t="s">
        <v>11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</row>
    <row r="1068" spans="1:11" x14ac:dyDescent="0.3">
      <c r="A1068" t="s">
        <v>11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</row>
    <row r="1069" spans="1:11" x14ac:dyDescent="0.3">
      <c r="A1069" t="s">
        <v>11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</row>
    <row r="1070" spans="1:11" x14ac:dyDescent="0.3">
      <c r="A1070" t="s">
        <v>11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</row>
    <row r="1071" spans="1:11" x14ac:dyDescent="0.3">
      <c r="A1071" t="s">
        <v>12</v>
      </c>
      <c r="B1071">
        <v>1</v>
      </c>
      <c r="C1071">
        <v>0</v>
      </c>
      <c r="D1071">
        <v>1</v>
      </c>
      <c r="E1071">
        <v>0</v>
      </c>
      <c r="F1071">
        <v>0</v>
      </c>
      <c r="G1071">
        <v>1</v>
      </c>
      <c r="H1071">
        <v>0</v>
      </c>
      <c r="I1071">
        <v>0</v>
      </c>
      <c r="J1071">
        <v>0</v>
      </c>
      <c r="K1071">
        <v>0</v>
      </c>
    </row>
    <row r="1072" spans="1:11" x14ac:dyDescent="0.3">
      <c r="A1072" t="s">
        <v>11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</row>
    <row r="1073" spans="1:11" x14ac:dyDescent="0.3">
      <c r="A1073" t="s">
        <v>11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</row>
    <row r="1074" spans="1:11" x14ac:dyDescent="0.3">
      <c r="A1074" t="s">
        <v>11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</row>
    <row r="1075" spans="1:11" x14ac:dyDescent="0.3">
      <c r="A1075" t="s">
        <v>11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</row>
    <row r="1076" spans="1:11" x14ac:dyDescent="0.3">
      <c r="A1076" t="s">
        <v>11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</row>
    <row r="1077" spans="1:11" x14ac:dyDescent="0.3">
      <c r="A1077" t="s">
        <v>11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1</v>
      </c>
      <c r="I1077">
        <v>0</v>
      </c>
      <c r="J1077">
        <v>0</v>
      </c>
      <c r="K1077">
        <v>0</v>
      </c>
    </row>
    <row r="1078" spans="1:11" x14ac:dyDescent="0.3">
      <c r="A1078" t="s">
        <v>11</v>
      </c>
      <c r="B1078">
        <v>0</v>
      </c>
      <c r="C1078">
        <v>1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</row>
    <row r="1079" spans="1:11" x14ac:dyDescent="0.3">
      <c r="A1079" t="s">
        <v>11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</row>
    <row r="1080" spans="1:11" x14ac:dyDescent="0.3">
      <c r="A1080" t="s">
        <v>11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</row>
    <row r="1081" spans="1:11" x14ac:dyDescent="0.3">
      <c r="A1081" t="s">
        <v>11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</row>
    <row r="1082" spans="1:11" x14ac:dyDescent="0.3">
      <c r="A1082" t="s">
        <v>11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</row>
    <row r="1083" spans="1:11" x14ac:dyDescent="0.3">
      <c r="A1083" t="s">
        <v>11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</row>
    <row r="1084" spans="1:11" x14ac:dyDescent="0.3">
      <c r="A1084" t="s">
        <v>11</v>
      </c>
      <c r="B1084">
        <v>0</v>
      </c>
      <c r="C1084">
        <v>0</v>
      </c>
      <c r="D1084">
        <v>1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</row>
    <row r="1085" spans="1:11" x14ac:dyDescent="0.3">
      <c r="A1085" t="s">
        <v>11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1</v>
      </c>
      <c r="H1085">
        <v>0</v>
      </c>
      <c r="I1085">
        <v>0</v>
      </c>
      <c r="J1085">
        <v>0</v>
      </c>
      <c r="K1085">
        <v>0</v>
      </c>
    </row>
    <row r="1086" spans="1:11" x14ac:dyDescent="0.3">
      <c r="A1086" t="s">
        <v>11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2</v>
      </c>
      <c r="H1086">
        <v>0</v>
      </c>
      <c r="I1086">
        <v>0</v>
      </c>
      <c r="J1086">
        <v>0</v>
      </c>
      <c r="K1086">
        <v>0</v>
      </c>
    </row>
    <row r="1087" spans="1:11" x14ac:dyDescent="0.3">
      <c r="A1087" t="s">
        <v>11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</row>
    <row r="1088" spans="1:11" x14ac:dyDescent="0.3">
      <c r="A1088" t="s">
        <v>11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</row>
    <row r="1089" spans="1:11" x14ac:dyDescent="0.3">
      <c r="A1089" t="s">
        <v>11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</row>
    <row r="1090" spans="1:11" x14ac:dyDescent="0.3">
      <c r="A1090" t="s">
        <v>12</v>
      </c>
      <c r="B1090">
        <v>0</v>
      </c>
      <c r="C1090">
        <v>2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</row>
    <row r="1091" spans="1:11" x14ac:dyDescent="0.3">
      <c r="A1091" t="s">
        <v>11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</row>
    <row r="1092" spans="1:11" x14ac:dyDescent="0.3">
      <c r="A1092" t="s">
        <v>11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1</v>
      </c>
      <c r="I1092">
        <v>0</v>
      </c>
      <c r="J1092">
        <v>0</v>
      </c>
      <c r="K1092">
        <v>0</v>
      </c>
    </row>
    <row r="1093" spans="1:11" x14ac:dyDescent="0.3">
      <c r="A1093" t="s">
        <v>11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</row>
    <row r="1094" spans="1:11" x14ac:dyDescent="0.3">
      <c r="A1094" t="s">
        <v>11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</row>
    <row r="1095" spans="1:11" x14ac:dyDescent="0.3">
      <c r="A1095" t="s">
        <v>11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</row>
    <row r="1096" spans="1:11" x14ac:dyDescent="0.3">
      <c r="A1096" t="s">
        <v>11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</row>
    <row r="1097" spans="1:11" x14ac:dyDescent="0.3">
      <c r="A1097" t="s">
        <v>11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</row>
    <row r="1098" spans="1:11" x14ac:dyDescent="0.3">
      <c r="A1098" t="s">
        <v>11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1</v>
      </c>
      <c r="I1098">
        <v>0</v>
      </c>
      <c r="J1098">
        <v>0</v>
      </c>
      <c r="K1098">
        <v>0</v>
      </c>
    </row>
    <row r="1099" spans="1:11" x14ac:dyDescent="0.3">
      <c r="A1099" t="s">
        <v>11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</row>
    <row r="1100" spans="1:11" x14ac:dyDescent="0.3">
      <c r="A1100" t="s">
        <v>11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</row>
    <row r="1101" spans="1:11" x14ac:dyDescent="0.3">
      <c r="A1101" t="s">
        <v>11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</row>
    <row r="1102" spans="1:11" x14ac:dyDescent="0.3">
      <c r="A1102" t="s">
        <v>11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</row>
    <row r="1103" spans="1:11" x14ac:dyDescent="0.3">
      <c r="A1103" t="s">
        <v>11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</row>
    <row r="1104" spans="1:11" x14ac:dyDescent="0.3">
      <c r="A1104" t="s">
        <v>11</v>
      </c>
      <c r="B1104">
        <v>0</v>
      </c>
      <c r="C1104">
        <v>1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</row>
    <row r="1105" spans="1:11" x14ac:dyDescent="0.3">
      <c r="A1105" t="s">
        <v>11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</row>
    <row r="1106" spans="1:11" x14ac:dyDescent="0.3">
      <c r="A1106" t="s">
        <v>11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</row>
    <row r="1107" spans="1:11" x14ac:dyDescent="0.3">
      <c r="A1107" t="s">
        <v>11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1</v>
      </c>
      <c r="I1107">
        <v>0</v>
      </c>
      <c r="J1107">
        <v>0</v>
      </c>
      <c r="K1107">
        <v>0</v>
      </c>
    </row>
    <row r="1108" spans="1:11" x14ac:dyDescent="0.3">
      <c r="A1108" t="s">
        <v>11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</row>
    <row r="1109" spans="1:11" x14ac:dyDescent="0.3">
      <c r="A1109" t="s">
        <v>11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</row>
    <row r="1110" spans="1:11" x14ac:dyDescent="0.3">
      <c r="A1110" t="s">
        <v>11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1</v>
      </c>
      <c r="J1110">
        <v>0</v>
      </c>
      <c r="K1110">
        <v>0</v>
      </c>
    </row>
    <row r="1111" spans="1:11" x14ac:dyDescent="0.3">
      <c r="A1111" t="s">
        <v>11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1</v>
      </c>
      <c r="H1111">
        <v>0</v>
      </c>
      <c r="I1111">
        <v>0</v>
      </c>
      <c r="J1111">
        <v>0</v>
      </c>
      <c r="K1111">
        <v>0</v>
      </c>
    </row>
    <row r="1112" spans="1:11" x14ac:dyDescent="0.3">
      <c r="A1112" t="s">
        <v>11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</row>
    <row r="1113" spans="1:11" x14ac:dyDescent="0.3">
      <c r="A1113" t="s">
        <v>11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</row>
    <row r="1114" spans="1:11" x14ac:dyDescent="0.3">
      <c r="A1114" t="s">
        <v>11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1</v>
      </c>
      <c r="K1114">
        <v>0</v>
      </c>
    </row>
    <row r="1115" spans="1:11" x14ac:dyDescent="0.3">
      <c r="A1115" t="s">
        <v>11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6"/>
  <sheetViews>
    <sheetView workbookViewId="0">
      <selection activeCell="T9" sqref="T9"/>
    </sheetView>
  </sheetViews>
  <sheetFormatPr defaultRowHeight="14.4" x14ac:dyDescent="0.3"/>
  <cols>
    <col min="6" max="6" width="9" customWidth="1"/>
    <col min="19" max="19" width="13.3320312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0" ht="18" x14ac:dyDescent="0.35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 s="5" t="s">
        <v>17</v>
      </c>
      <c r="N2" s="5"/>
      <c r="O2">
        <v>0.86619999999999997</v>
      </c>
    </row>
    <row r="3" spans="1:20" ht="18" x14ac:dyDescent="0.3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 s="5" t="s">
        <v>18</v>
      </c>
      <c r="N3" s="5"/>
      <c r="O3">
        <f>ROWS(ham[])</f>
        <v>965</v>
      </c>
    </row>
    <row r="4" spans="1:20" x14ac:dyDescent="0.3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0" ht="15.6" x14ac:dyDescent="0.3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 s="6"/>
      <c r="N5" s="6"/>
    </row>
    <row r="6" spans="1:20" ht="18.600000000000001" thickBot="1" x14ac:dyDescent="0.4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M6" s="7" t="s">
        <v>19</v>
      </c>
      <c r="N6" s="7"/>
      <c r="O6" s="7"/>
      <c r="R6" s="7" t="s">
        <v>20</v>
      </c>
      <c r="S6" s="7"/>
      <c r="T6" s="7"/>
    </row>
    <row r="7" spans="1:20" ht="15.6" x14ac:dyDescent="0.3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M7" s="13" t="s">
        <v>21</v>
      </c>
      <c r="N7" s="13"/>
      <c r="O7">
        <f>SUM(ham[txt])</f>
        <v>1</v>
      </c>
      <c r="R7" s="13" t="s">
        <v>22</v>
      </c>
      <c r="S7" s="13"/>
      <c r="T7">
        <f>(1+O7)/$O$18</f>
        <v>4.3010752688172043E-3</v>
      </c>
    </row>
    <row r="8" spans="1:20" ht="15.6" x14ac:dyDescent="0.3">
      <c r="A8" t="s">
        <v>11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 s="13" t="s">
        <v>23</v>
      </c>
      <c r="N8" s="13"/>
      <c r="O8">
        <f>SUM(ham[call])</f>
        <v>53</v>
      </c>
      <c r="R8" s="13" t="s">
        <v>24</v>
      </c>
      <c r="S8" s="13"/>
      <c r="T8">
        <f t="shared" ref="T8:T16" si="0">(1+O8)/$O$18</f>
        <v>0.11612903225806452</v>
      </c>
    </row>
    <row r="9" spans="1:20" ht="15.6" x14ac:dyDescent="0.3">
      <c r="A9" t="s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 s="13" t="s">
        <v>25</v>
      </c>
      <c r="N9" s="13"/>
      <c r="O9">
        <f>SUM(ham[free])</f>
        <v>13</v>
      </c>
      <c r="R9" s="13" t="s">
        <v>26</v>
      </c>
      <c r="S9" s="13"/>
      <c r="T9">
        <f t="shared" si="0"/>
        <v>3.0107526881720432E-2</v>
      </c>
    </row>
    <row r="10" spans="1:20" ht="15.6" x14ac:dyDescent="0.3">
      <c r="A10" t="s">
        <v>11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M10" s="13" t="s">
        <v>27</v>
      </c>
      <c r="N10" s="13"/>
      <c r="O10">
        <f>SUM(ham[claim])</f>
        <v>0</v>
      </c>
      <c r="R10" s="13" t="s">
        <v>28</v>
      </c>
      <c r="S10" s="13"/>
      <c r="T10">
        <f t="shared" si="0"/>
        <v>2.1505376344086021E-3</v>
      </c>
    </row>
    <row r="11" spans="1:20" ht="15.6" x14ac:dyDescent="0.3">
      <c r="A11" t="s"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M11" s="13" t="s">
        <v>29</v>
      </c>
      <c r="N11" s="13"/>
      <c r="O11">
        <f>SUM(ham[mobile])</f>
        <v>1</v>
      </c>
      <c r="R11" s="13" t="s">
        <v>30</v>
      </c>
      <c r="S11" s="13"/>
      <c r="T11">
        <f t="shared" si="0"/>
        <v>4.3010752688172043E-3</v>
      </c>
    </row>
    <row r="12" spans="1:20" ht="15.6" x14ac:dyDescent="0.3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M12" s="13" t="s">
        <v>32</v>
      </c>
      <c r="N12" s="13"/>
      <c r="O12">
        <f>SUM(ham[u])</f>
        <v>196</v>
      </c>
      <c r="R12" s="13" t="s">
        <v>37</v>
      </c>
      <c r="S12" s="13"/>
      <c r="T12">
        <f t="shared" si="0"/>
        <v>0.42365591397849461</v>
      </c>
    </row>
    <row r="13" spans="1:20" ht="15.6" x14ac:dyDescent="0.3">
      <c r="A13" t="s">
        <v>11</v>
      </c>
      <c r="B13">
        <v>0</v>
      </c>
      <c r="C13">
        <v>1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0</v>
      </c>
      <c r="M13" s="13" t="s">
        <v>33</v>
      </c>
      <c r="N13" s="13"/>
      <c r="O13">
        <f>SUM(ham[can])</f>
        <v>73</v>
      </c>
      <c r="R13" s="13" t="s">
        <v>38</v>
      </c>
      <c r="S13" s="13"/>
      <c r="T13">
        <f t="shared" si="0"/>
        <v>0.15913978494623657</v>
      </c>
    </row>
    <row r="14" spans="1:20" ht="15.6" x14ac:dyDescent="0.3">
      <c r="A14" t="s">
        <v>11</v>
      </c>
      <c r="B14">
        <v>0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 s="13" t="s">
        <v>34</v>
      </c>
      <c r="N14" s="13"/>
      <c r="O14">
        <f>SUM(ham[get])</f>
        <v>55</v>
      </c>
      <c r="R14" s="13" t="s">
        <v>39</v>
      </c>
      <c r="S14" s="13"/>
      <c r="T14">
        <f t="shared" si="0"/>
        <v>0.12043010752688173</v>
      </c>
    </row>
    <row r="15" spans="1:20" ht="15.6" x14ac:dyDescent="0.3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M15" s="13" t="s">
        <v>35</v>
      </c>
      <c r="N15" s="13"/>
      <c r="O15">
        <f>SUM(ham[love])</f>
        <v>42</v>
      </c>
      <c r="R15" s="13" t="s">
        <v>40</v>
      </c>
      <c r="S15" s="13"/>
      <c r="T15">
        <f t="shared" si="0"/>
        <v>9.2473118279569888E-2</v>
      </c>
    </row>
    <row r="16" spans="1:20" ht="15.6" x14ac:dyDescent="0.3">
      <c r="A16" t="s">
        <v>11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M16" s="13" t="s">
        <v>36</v>
      </c>
      <c r="N16" s="13"/>
      <c r="O16">
        <f>SUM(ham[home])</f>
        <v>31</v>
      </c>
      <c r="R16" s="13" t="s">
        <v>41</v>
      </c>
      <c r="S16" s="13"/>
      <c r="T16">
        <f t="shared" si="0"/>
        <v>6.8817204301075269E-2</v>
      </c>
    </row>
    <row r="17" spans="1:15" x14ac:dyDescent="0.3">
      <c r="A17" t="s">
        <v>11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5" ht="15.6" x14ac:dyDescent="0.3">
      <c r="A18" t="s">
        <v>11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M18" s="13" t="s">
        <v>31</v>
      </c>
      <c r="N18" s="13"/>
      <c r="O18">
        <f>SUM(O7:O16)</f>
        <v>465</v>
      </c>
    </row>
    <row r="19" spans="1:15" x14ac:dyDescent="0.3">
      <c r="A19" t="s">
        <v>11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</row>
    <row r="20" spans="1:15" x14ac:dyDescent="0.3">
      <c r="A20" t="s">
        <v>11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5" x14ac:dyDescent="0.3">
      <c r="A21" t="s">
        <v>11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5" x14ac:dyDescent="0.3">
      <c r="A22" t="s">
        <v>11</v>
      </c>
      <c r="B22">
        <v>0</v>
      </c>
      <c r="C22">
        <v>0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</row>
    <row r="23" spans="1:15" x14ac:dyDescent="0.3">
      <c r="A23" t="s">
        <v>11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</row>
    <row r="24" spans="1:15" x14ac:dyDescent="0.3">
      <c r="A24" t="s">
        <v>11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5" x14ac:dyDescent="0.3">
      <c r="A25" t="s">
        <v>11</v>
      </c>
      <c r="B25">
        <v>0</v>
      </c>
      <c r="C25">
        <v>0</v>
      </c>
      <c r="D25">
        <v>0</v>
      </c>
      <c r="E25">
        <v>0</v>
      </c>
      <c r="F25">
        <v>0</v>
      </c>
      <c r="G25">
        <v>2</v>
      </c>
      <c r="H25">
        <v>0</v>
      </c>
      <c r="I25">
        <v>0</v>
      </c>
      <c r="J25">
        <v>0</v>
      </c>
      <c r="K25">
        <v>0</v>
      </c>
    </row>
    <row r="26" spans="1:15" x14ac:dyDescent="0.3">
      <c r="A26" t="s">
        <v>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5" x14ac:dyDescent="0.3">
      <c r="A27" t="s">
        <v>11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5" x14ac:dyDescent="0.3">
      <c r="A28" t="s">
        <v>11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5" x14ac:dyDescent="0.3">
      <c r="A29" t="s">
        <v>11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5" x14ac:dyDescent="0.3">
      <c r="A30" t="s">
        <v>11</v>
      </c>
      <c r="B30">
        <v>0</v>
      </c>
      <c r="C30">
        <v>1</v>
      </c>
      <c r="D30">
        <v>0</v>
      </c>
      <c r="E30">
        <v>0</v>
      </c>
      <c r="F30">
        <v>0</v>
      </c>
      <c r="G30">
        <v>2</v>
      </c>
      <c r="H30">
        <v>0</v>
      </c>
      <c r="I30">
        <v>0</v>
      </c>
      <c r="J30">
        <v>0</v>
      </c>
      <c r="K30">
        <v>0</v>
      </c>
    </row>
    <row r="31" spans="1:15" x14ac:dyDescent="0.3">
      <c r="A31" t="s">
        <v>11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5" x14ac:dyDescent="0.3">
      <c r="A32" t="s">
        <v>11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t="s">
        <v>11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</row>
    <row r="34" spans="1:11" x14ac:dyDescent="0.3">
      <c r="A34" t="s">
        <v>11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t="s">
        <v>11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t="s">
        <v>11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1</v>
      </c>
      <c r="K36">
        <v>0</v>
      </c>
    </row>
    <row r="37" spans="1:11" x14ac:dyDescent="0.3">
      <c r="A37" t="s">
        <v>11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t="s">
        <v>11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t="s">
        <v>11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</row>
    <row r="40" spans="1:11" x14ac:dyDescent="0.3">
      <c r="A40" t="s">
        <v>11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t="s">
        <v>11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">
      <c r="A42" t="s">
        <v>11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t="s">
        <v>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1</v>
      </c>
    </row>
    <row r="44" spans="1:11" x14ac:dyDescent="0.3">
      <c r="A44" t="s">
        <v>11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t="s">
        <v>11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">
      <c r="A46" t="s">
        <v>11</v>
      </c>
      <c r="B46">
        <v>0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t="s">
        <v>11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t="s">
        <v>11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t="s">
        <v>11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t="s">
        <v>11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t="s">
        <v>11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t="s">
        <v>11</v>
      </c>
      <c r="B53">
        <v>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t="s">
        <v>11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</row>
    <row r="55" spans="1:11" x14ac:dyDescent="0.3">
      <c r="A55" t="s">
        <v>11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">
      <c r="A56" t="s">
        <v>11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</row>
    <row r="57" spans="1:11" x14ac:dyDescent="0.3">
      <c r="A57" t="s">
        <v>11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t="s">
        <v>11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t="s">
        <v>11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t="s">
        <v>11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t="s">
        <v>11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</row>
    <row r="62" spans="1:11" x14ac:dyDescent="0.3">
      <c r="A62" t="s">
        <v>11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">
      <c r="A63" t="s">
        <v>11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t="s">
        <v>11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t="s">
        <v>11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</row>
    <row r="66" spans="1:11" x14ac:dyDescent="0.3">
      <c r="A66" t="s">
        <v>11</v>
      </c>
      <c r="B66">
        <v>1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1</v>
      </c>
      <c r="J66">
        <v>0</v>
      </c>
      <c r="K66">
        <v>0</v>
      </c>
    </row>
    <row r="67" spans="1:11" x14ac:dyDescent="0.3">
      <c r="A67" t="s">
        <v>11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</row>
    <row r="68" spans="1:11" x14ac:dyDescent="0.3">
      <c r="A68" t="s">
        <v>11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t="s">
        <v>11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</row>
    <row r="70" spans="1:11" x14ac:dyDescent="0.3">
      <c r="A70" t="s">
        <v>11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t="s">
        <v>11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</row>
    <row r="72" spans="1:11" x14ac:dyDescent="0.3">
      <c r="A72" t="s">
        <v>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">
      <c r="A73" t="s">
        <v>11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</row>
    <row r="74" spans="1:11" x14ac:dyDescent="0.3">
      <c r="A74" t="s">
        <v>11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 t="s">
        <v>11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3">
      <c r="A76" t="s">
        <v>11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3">
      <c r="A77" t="s">
        <v>11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">
      <c r="A78" t="s">
        <v>11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3">
      <c r="A79" t="s">
        <v>11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3">
      <c r="A80" t="s">
        <v>11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3">
      <c r="A81" t="s">
        <v>11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3">
      <c r="A82" t="s">
        <v>11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3">
      <c r="A83" t="s">
        <v>11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3">
      <c r="A84" t="s">
        <v>11</v>
      </c>
      <c r="B84">
        <v>0</v>
      </c>
      <c r="C84">
        <v>1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</row>
    <row r="85" spans="1:11" x14ac:dyDescent="0.3">
      <c r="A85" t="s">
        <v>11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3">
      <c r="A86" t="s">
        <v>11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3">
      <c r="A87" t="s">
        <v>11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3</v>
      </c>
      <c r="I87">
        <v>0</v>
      </c>
      <c r="J87">
        <v>0</v>
      </c>
      <c r="K87">
        <v>0</v>
      </c>
    </row>
    <row r="88" spans="1:11" x14ac:dyDescent="0.3">
      <c r="A88" t="s">
        <v>11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3">
      <c r="A89" t="s">
        <v>11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3">
      <c r="A90" t="s">
        <v>11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3">
      <c r="A91" t="s">
        <v>11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3">
      <c r="A92" t="s">
        <v>11</v>
      </c>
      <c r="B92">
        <v>0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</row>
    <row r="93" spans="1:11" x14ac:dyDescent="0.3">
      <c r="A93" t="s">
        <v>11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</row>
    <row r="94" spans="1:11" x14ac:dyDescent="0.3">
      <c r="A94" t="s">
        <v>11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3">
      <c r="A95" t="s">
        <v>11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3">
      <c r="A96" t="s">
        <v>11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3">
      <c r="A97" t="s">
        <v>11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3">
      <c r="A98" t="s">
        <v>11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3">
      <c r="A99" t="s">
        <v>11</v>
      </c>
      <c r="B99">
        <v>0</v>
      </c>
      <c r="C99">
        <v>0</v>
      </c>
      <c r="D99">
        <v>0</v>
      </c>
      <c r="E99">
        <v>0</v>
      </c>
      <c r="F99">
        <v>0</v>
      </c>
      <c r="G99">
        <v>2</v>
      </c>
      <c r="H99">
        <v>1</v>
      </c>
      <c r="I99">
        <v>0</v>
      </c>
      <c r="J99">
        <v>0</v>
      </c>
      <c r="K99">
        <v>0</v>
      </c>
    </row>
    <row r="100" spans="1:11" x14ac:dyDescent="0.3">
      <c r="A100" t="s">
        <v>11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3">
      <c r="A101" t="s">
        <v>11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</row>
    <row r="102" spans="1:11" x14ac:dyDescent="0.3">
      <c r="A102" t="s">
        <v>11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3">
      <c r="A103" t="s">
        <v>11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3">
      <c r="A104" t="s">
        <v>11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3">
      <c r="A105" t="s">
        <v>11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3">
      <c r="A106" t="s">
        <v>11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</row>
    <row r="107" spans="1:11" x14ac:dyDescent="0.3">
      <c r="A107" t="s">
        <v>11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3">
      <c r="A108" t="s">
        <v>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3">
      <c r="A109" t="s">
        <v>11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3">
      <c r="A110" t="s">
        <v>11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3">
      <c r="A111" t="s">
        <v>11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3">
      <c r="A112" t="s">
        <v>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3">
      <c r="A113" t="s">
        <v>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3">
      <c r="A114" t="s">
        <v>11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3">
      <c r="A115" t="s">
        <v>11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3">
      <c r="A116" t="s">
        <v>11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3">
      <c r="A117" t="s">
        <v>11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3">
      <c r="A118" t="s">
        <v>11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3">
      <c r="A119" t="s">
        <v>11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3">
      <c r="A120" t="s">
        <v>11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1</v>
      </c>
      <c r="J120">
        <v>0</v>
      </c>
      <c r="K120">
        <v>0</v>
      </c>
    </row>
    <row r="121" spans="1:11" x14ac:dyDescent="0.3">
      <c r="A121" t="s">
        <v>11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1</v>
      </c>
    </row>
    <row r="122" spans="1:11" x14ac:dyDescent="0.3">
      <c r="A122" t="s">
        <v>11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1</v>
      </c>
    </row>
    <row r="123" spans="1:11" x14ac:dyDescent="0.3">
      <c r="A123" t="s">
        <v>11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3">
      <c r="A124" t="s">
        <v>11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4</v>
      </c>
      <c r="H124">
        <v>0</v>
      </c>
      <c r="I124">
        <v>0</v>
      </c>
      <c r="J124">
        <v>0</v>
      </c>
      <c r="K124">
        <v>0</v>
      </c>
    </row>
    <row r="125" spans="1:11" x14ac:dyDescent="0.3">
      <c r="A125" t="s">
        <v>11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3">
      <c r="A126" t="s">
        <v>11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3">
      <c r="A127" t="s">
        <v>11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3">
      <c r="A128" t="s">
        <v>11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3">
      <c r="A129" t="s">
        <v>11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3">
      <c r="A130" t="s">
        <v>11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3">
      <c r="A131" t="s">
        <v>11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x14ac:dyDescent="0.3">
      <c r="A132" t="s">
        <v>11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3">
      <c r="A133" t="s">
        <v>11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3">
      <c r="A134" t="s">
        <v>11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3">
      <c r="A135" t="s">
        <v>11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</row>
    <row r="136" spans="1:11" x14ac:dyDescent="0.3">
      <c r="A136" t="s">
        <v>11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2</v>
      </c>
      <c r="H136">
        <v>0</v>
      </c>
      <c r="I136">
        <v>0</v>
      </c>
      <c r="J136">
        <v>0</v>
      </c>
      <c r="K136">
        <v>0</v>
      </c>
    </row>
    <row r="137" spans="1:11" x14ac:dyDescent="0.3">
      <c r="A137" t="s">
        <v>11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</row>
    <row r="138" spans="1:11" x14ac:dyDescent="0.3">
      <c r="A138" t="s">
        <v>11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3">
      <c r="A139" t="s">
        <v>11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</row>
    <row r="140" spans="1:11" x14ac:dyDescent="0.3">
      <c r="A140" t="s">
        <v>11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x14ac:dyDescent="0.3">
      <c r="A141" t="s">
        <v>11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3">
      <c r="A142" t="s">
        <v>11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3">
      <c r="A143" t="s">
        <v>11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3">
      <c r="A144" t="s">
        <v>11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3">
      <c r="A145" t="s">
        <v>11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x14ac:dyDescent="0.3">
      <c r="A146" t="s">
        <v>11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x14ac:dyDescent="0.3">
      <c r="A147" t="s">
        <v>11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2</v>
      </c>
      <c r="I147">
        <v>0</v>
      </c>
      <c r="J147">
        <v>0</v>
      </c>
      <c r="K147">
        <v>0</v>
      </c>
    </row>
    <row r="148" spans="1:11" x14ac:dyDescent="0.3">
      <c r="A148" t="s">
        <v>11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3">
      <c r="A149" t="s">
        <v>11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3">
      <c r="A150" t="s">
        <v>11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x14ac:dyDescent="0.3">
      <c r="A151" t="s">
        <v>11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</row>
    <row r="152" spans="1:11" x14ac:dyDescent="0.3">
      <c r="A152" t="s">
        <v>11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0</v>
      </c>
    </row>
    <row r="153" spans="1:11" x14ac:dyDescent="0.3">
      <c r="A153" t="s">
        <v>11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3">
      <c r="A154" t="s">
        <v>11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x14ac:dyDescent="0.3">
      <c r="A155" t="s">
        <v>11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3">
      <c r="A156" t="s">
        <v>11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 x14ac:dyDescent="0.3">
      <c r="A157" t="s">
        <v>11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3">
      <c r="A158" t="s">
        <v>11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</row>
    <row r="159" spans="1:11" x14ac:dyDescent="0.3">
      <c r="A159" t="s">
        <v>11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</row>
    <row r="160" spans="1:11" x14ac:dyDescent="0.3">
      <c r="A160" t="s">
        <v>11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3">
      <c r="A161" t="s">
        <v>11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</row>
    <row r="162" spans="1:11" x14ac:dyDescent="0.3">
      <c r="A162" t="s">
        <v>11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</row>
    <row r="163" spans="1:11" x14ac:dyDescent="0.3">
      <c r="A163" t="s">
        <v>11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x14ac:dyDescent="0.3">
      <c r="A164" t="s">
        <v>11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x14ac:dyDescent="0.3">
      <c r="A165" t="s">
        <v>11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</row>
    <row r="166" spans="1:11" x14ac:dyDescent="0.3">
      <c r="A166" t="s">
        <v>11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0</v>
      </c>
      <c r="K166">
        <v>0</v>
      </c>
    </row>
    <row r="167" spans="1:11" x14ac:dyDescent="0.3">
      <c r="A167" t="s">
        <v>11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 x14ac:dyDescent="0.3">
      <c r="A168" t="s">
        <v>11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 x14ac:dyDescent="0.3">
      <c r="A169" t="s">
        <v>11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3">
      <c r="A170" t="s">
        <v>11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2</v>
      </c>
      <c r="H170">
        <v>0</v>
      </c>
      <c r="I170">
        <v>0</v>
      </c>
      <c r="J170">
        <v>0</v>
      </c>
      <c r="K170">
        <v>0</v>
      </c>
    </row>
    <row r="171" spans="1:11" x14ac:dyDescent="0.3">
      <c r="A171" t="s">
        <v>11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0</v>
      </c>
    </row>
    <row r="172" spans="1:11" x14ac:dyDescent="0.3">
      <c r="A172" t="s">
        <v>11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x14ac:dyDescent="0.3">
      <c r="A173" t="s">
        <v>11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3</v>
      </c>
      <c r="H173">
        <v>0</v>
      </c>
      <c r="I173">
        <v>0</v>
      </c>
      <c r="J173">
        <v>0</v>
      </c>
      <c r="K173">
        <v>0</v>
      </c>
    </row>
    <row r="174" spans="1:11" x14ac:dyDescent="0.3">
      <c r="A174" t="s">
        <v>11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 x14ac:dyDescent="0.3">
      <c r="A175" t="s">
        <v>11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 x14ac:dyDescent="0.3">
      <c r="A176" t="s">
        <v>11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 x14ac:dyDescent="0.3">
      <c r="A177" t="s">
        <v>11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 x14ac:dyDescent="0.3">
      <c r="A178" t="s">
        <v>11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 x14ac:dyDescent="0.3">
      <c r="A179" t="s">
        <v>11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 x14ac:dyDescent="0.3">
      <c r="A180" t="s">
        <v>11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 x14ac:dyDescent="0.3">
      <c r="A181" t="s">
        <v>11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</row>
    <row r="182" spans="1:11" x14ac:dyDescent="0.3">
      <c r="A182" t="s">
        <v>11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 x14ac:dyDescent="0.3">
      <c r="A183" t="s">
        <v>11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 x14ac:dyDescent="0.3">
      <c r="A184" t="s">
        <v>11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 x14ac:dyDescent="0.3">
      <c r="A185" t="s">
        <v>11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 x14ac:dyDescent="0.3">
      <c r="A186" t="s">
        <v>11</v>
      </c>
      <c r="B186">
        <v>0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 x14ac:dyDescent="0.3">
      <c r="A187" t="s">
        <v>11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 x14ac:dyDescent="0.3">
      <c r="A188" t="s">
        <v>11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</row>
    <row r="189" spans="1:11" x14ac:dyDescent="0.3">
      <c r="A189" t="s">
        <v>11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 x14ac:dyDescent="0.3">
      <c r="A190" t="s">
        <v>11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 x14ac:dyDescent="0.3">
      <c r="A191" t="s">
        <v>11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3">
      <c r="A192" t="s">
        <v>11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 x14ac:dyDescent="0.3">
      <c r="A193" t="s">
        <v>11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0</v>
      </c>
    </row>
    <row r="194" spans="1:11" x14ac:dyDescent="0.3">
      <c r="A194" t="s">
        <v>11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</row>
    <row r="195" spans="1:11" x14ac:dyDescent="0.3">
      <c r="A195" t="s">
        <v>11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2</v>
      </c>
      <c r="H195">
        <v>0</v>
      </c>
      <c r="I195">
        <v>0</v>
      </c>
      <c r="J195">
        <v>0</v>
      </c>
      <c r="K195">
        <v>0</v>
      </c>
    </row>
    <row r="196" spans="1:11" x14ac:dyDescent="0.3">
      <c r="A196" t="s">
        <v>11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 x14ac:dyDescent="0.3">
      <c r="A197" t="s">
        <v>11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 x14ac:dyDescent="0.3">
      <c r="A198" t="s">
        <v>11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 x14ac:dyDescent="0.3">
      <c r="A199" t="s">
        <v>11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 x14ac:dyDescent="0.3">
      <c r="A200" t="s">
        <v>11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0</v>
      </c>
    </row>
    <row r="201" spans="1:11" x14ac:dyDescent="0.3">
      <c r="A201" t="s">
        <v>11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 x14ac:dyDescent="0.3">
      <c r="A202" t="s">
        <v>11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3">
      <c r="A203" t="s">
        <v>11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 x14ac:dyDescent="0.3">
      <c r="A204" t="s">
        <v>11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0</v>
      </c>
    </row>
    <row r="205" spans="1:11" x14ac:dyDescent="0.3">
      <c r="A205" t="s">
        <v>11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 x14ac:dyDescent="0.3">
      <c r="A206" t="s">
        <v>11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 x14ac:dyDescent="0.3">
      <c r="A207" t="s">
        <v>11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</row>
    <row r="208" spans="1:11" x14ac:dyDescent="0.3">
      <c r="A208" t="s">
        <v>11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 x14ac:dyDescent="0.3">
      <c r="A209" t="s">
        <v>11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 x14ac:dyDescent="0.3">
      <c r="A210" t="s">
        <v>11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 x14ac:dyDescent="0.3">
      <c r="A211" t="s">
        <v>11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 x14ac:dyDescent="0.3">
      <c r="A212" t="s">
        <v>11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 x14ac:dyDescent="0.3">
      <c r="A213" t="s">
        <v>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3">
      <c r="A214" t="s">
        <v>11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</row>
    <row r="215" spans="1:11" x14ac:dyDescent="0.3">
      <c r="A215" t="s">
        <v>11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</row>
    <row r="216" spans="1:11" x14ac:dyDescent="0.3">
      <c r="A216" t="s">
        <v>11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 x14ac:dyDescent="0.3">
      <c r="A217" t="s">
        <v>11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0</v>
      </c>
      <c r="J217">
        <v>0</v>
      </c>
      <c r="K217">
        <v>1</v>
      </c>
    </row>
    <row r="218" spans="1:11" x14ac:dyDescent="0.3">
      <c r="A218" t="s">
        <v>11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 x14ac:dyDescent="0.3">
      <c r="A219" t="s">
        <v>11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1</v>
      </c>
    </row>
    <row r="220" spans="1:11" x14ac:dyDescent="0.3">
      <c r="A220" t="s">
        <v>11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 x14ac:dyDescent="0.3">
      <c r="A221" t="s">
        <v>11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</row>
    <row r="222" spans="1:11" x14ac:dyDescent="0.3">
      <c r="A222" t="s">
        <v>11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 x14ac:dyDescent="0.3">
      <c r="A223" t="s">
        <v>11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 x14ac:dyDescent="0.3">
      <c r="A224" t="s">
        <v>11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 x14ac:dyDescent="0.3">
      <c r="A225" t="s">
        <v>11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 x14ac:dyDescent="0.3">
      <c r="A226" t="s">
        <v>11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 x14ac:dyDescent="0.3">
      <c r="A227" t="s">
        <v>11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 x14ac:dyDescent="0.3">
      <c r="A228" t="s">
        <v>11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</v>
      </c>
    </row>
    <row r="229" spans="1:11" x14ac:dyDescent="0.3">
      <c r="A229" t="s">
        <v>11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</row>
    <row r="230" spans="1:11" x14ac:dyDescent="0.3">
      <c r="A230" t="s">
        <v>11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 x14ac:dyDescent="0.3">
      <c r="A231" t="s">
        <v>11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 x14ac:dyDescent="0.3">
      <c r="A232" t="s">
        <v>11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 x14ac:dyDescent="0.3">
      <c r="A233" t="s">
        <v>11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 x14ac:dyDescent="0.3">
      <c r="A234" t="s">
        <v>11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 x14ac:dyDescent="0.3">
      <c r="A235" t="s">
        <v>11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 x14ac:dyDescent="0.3">
      <c r="A236" t="s">
        <v>11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 x14ac:dyDescent="0.3">
      <c r="A237" t="s">
        <v>11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</row>
    <row r="238" spans="1:11" x14ac:dyDescent="0.3">
      <c r="A238" t="s">
        <v>11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 x14ac:dyDescent="0.3">
      <c r="A239" t="s">
        <v>11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 x14ac:dyDescent="0.3">
      <c r="A240" t="s">
        <v>11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</row>
    <row r="241" spans="1:11" x14ac:dyDescent="0.3">
      <c r="A241" t="s">
        <v>11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</row>
    <row r="242" spans="1:11" x14ac:dyDescent="0.3">
      <c r="A242" t="s">
        <v>11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 x14ac:dyDescent="0.3">
      <c r="A243" t="s">
        <v>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 x14ac:dyDescent="0.3">
      <c r="A244" t="s">
        <v>11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2</v>
      </c>
      <c r="H244">
        <v>0</v>
      </c>
      <c r="I244">
        <v>0</v>
      </c>
      <c r="J244">
        <v>0</v>
      </c>
      <c r="K244">
        <v>0</v>
      </c>
    </row>
    <row r="245" spans="1:11" x14ac:dyDescent="0.3">
      <c r="A245" t="s">
        <v>11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 x14ac:dyDescent="0.3">
      <c r="A246" t="s">
        <v>11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 x14ac:dyDescent="0.3">
      <c r="A247" t="s">
        <v>11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0</v>
      </c>
    </row>
    <row r="248" spans="1:11" x14ac:dyDescent="0.3">
      <c r="A248" t="s">
        <v>11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 x14ac:dyDescent="0.3">
      <c r="A249" t="s">
        <v>11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 x14ac:dyDescent="0.3">
      <c r="A250" t="s">
        <v>11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</row>
    <row r="251" spans="1:11" x14ac:dyDescent="0.3">
      <c r="A251" t="s">
        <v>11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 x14ac:dyDescent="0.3">
      <c r="A252" t="s">
        <v>11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0</v>
      </c>
    </row>
    <row r="253" spans="1:11" x14ac:dyDescent="0.3">
      <c r="A253" t="s">
        <v>11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</row>
    <row r="254" spans="1:11" x14ac:dyDescent="0.3">
      <c r="A254" t="s">
        <v>11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 x14ac:dyDescent="0.3">
      <c r="A255" t="s">
        <v>11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 x14ac:dyDescent="0.3">
      <c r="A256" t="s">
        <v>11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 x14ac:dyDescent="0.3">
      <c r="A257" t="s">
        <v>11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 x14ac:dyDescent="0.3">
      <c r="A258" t="s">
        <v>11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 x14ac:dyDescent="0.3">
      <c r="A259" t="s">
        <v>11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0</v>
      </c>
    </row>
    <row r="260" spans="1:11" x14ac:dyDescent="0.3">
      <c r="A260" t="s">
        <v>11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 x14ac:dyDescent="0.3">
      <c r="A261" t="s">
        <v>11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 x14ac:dyDescent="0.3">
      <c r="A262" t="s">
        <v>11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 x14ac:dyDescent="0.3">
      <c r="A263" t="s">
        <v>11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</v>
      </c>
    </row>
    <row r="264" spans="1:11" x14ac:dyDescent="0.3">
      <c r="A264" t="s">
        <v>11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 x14ac:dyDescent="0.3">
      <c r="A265" t="s">
        <v>11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 x14ac:dyDescent="0.3">
      <c r="A266" t="s">
        <v>11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 x14ac:dyDescent="0.3">
      <c r="A267" t="s">
        <v>11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</row>
    <row r="268" spans="1:11" x14ac:dyDescent="0.3">
      <c r="A268" t="s">
        <v>11</v>
      </c>
      <c r="B268">
        <v>0</v>
      </c>
      <c r="C268">
        <v>1</v>
      </c>
      <c r="D268">
        <v>0</v>
      </c>
      <c r="E268">
        <v>0</v>
      </c>
      <c r="F268">
        <v>0</v>
      </c>
      <c r="G268">
        <v>2</v>
      </c>
      <c r="H268">
        <v>0</v>
      </c>
      <c r="I268">
        <v>0</v>
      </c>
      <c r="J268">
        <v>1</v>
      </c>
      <c r="K268">
        <v>0</v>
      </c>
    </row>
    <row r="269" spans="1:11" x14ac:dyDescent="0.3">
      <c r="A269" t="s">
        <v>11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 x14ac:dyDescent="0.3">
      <c r="A270" t="s">
        <v>11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 x14ac:dyDescent="0.3">
      <c r="A271" t="s">
        <v>11</v>
      </c>
      <c r="B271">
        <v>0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 x14ac:dyDescent="0.3">
      <c r="A272" t="s">
        <v>11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 x14ac:dyDescent="0.3">
      <c r="A273" t="s">
        <v>11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1</v>
      </c>
      <c r="I273">
        <v>0</v>
      </c>
      <c r="J273">
        <v>0</v>
      </c>
      <c r="K273">
        <v>0</v>
      </c>
    </row>
    <row r="274" spans="1:11" x14ac:dyDescent="0.3">
      <c r="A274" t="s">
        <v>11</v>
      </c>
      <c r="B274">
        <v>0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 x14ac:dyDescent="0.3">
      <c r="A275" t="s">
        <v>11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</v>
      </c>
      <c r="K275">
        <v>0</v>
      </c>
    </row>
    <row r="276" spans="1:11" x14ac:dyDescent="0.3">
      <c r="A276" t="s">
        <v>11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6</v>
      </c>
      <c r="H276">
        <v>0</v>
      </c>
      <c r="I276">
        <v>0</v>
      </c>
      <c r="J276">
        <v>0</v>
      </c>
      <c r="K276">
        <v>0</v>
      </c>
    </row>
    <row r="277" spans="1:11" x14ac:dyDescent="0.3">
      <c r="A277" t="s">
        <v>11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 x14ac:dyDescent="0.3">
      <c r="A278" t="s">
        <v>11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 x14ac:dyDescent="0.3">
      <c r="A279" t="s">
        <v>11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1</v>
      </c>
      <c r="I279">
        <v>0</v>
      </c>
      <c r="J279">
        <v>0</v>
      </c>
      <c r="K279">
        <v>0</v>
      </c>
    </row>
    <row r="280" spans="1:11" x14ac:dyDescent="0.3">
      <c r="A280" t="s">
        <v>11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1</v>
      </c>
      <c r="K280">
        <v>0</v>
      </c>
    </row>
    <row r="281" spans="1:11" x14ac:dyDescent="0.3">
      <c r="A281" t="s">
        <v>11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 x14ac:dyDescent="0.3">
      <c r="A282" t="s">
        <v>11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2</v>
      </c>
      <c r="H282">
        <v>1</v>
      </c>
      <c r="I282">
        <v>0</v>
      </c>
      <c r="J282">
        <v>0</v>
      </c>
      <c r="K282">
        <v>0</v>
      </c>
    </row>
    <row r="283" spans="1:11" x14ac:dyDescent="0.3">
      <c r="A283" t="s">
        <v>11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 x14ac:dyDescent="0.3">
      <c r="A284" t="s">
        <v>11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 x14ac:dyDescent="0.3">
      <c r="A285" t="s">
        <v>11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5</v>
      </c>
      <c r="H285">
        <v>0</v>
      </c>
      <c r="I285">
        <v>0</v>
      </c>
      <c r="J285">
        <v>3</v>
      </c>
      <c r="K285">
        <v>0</v>
      </c>
    </row>
    <row r="286" spans="1:11" x14ac:dyDescent="0.3">
      <c r="A286" t="s">
        <v>11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0</v>
      </c>
    </row>
    <row r="287" spans="1:11" x14ac:dyDescent="0.3">
      <c r="A287" t="s">
        <v>11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4</v>
      </c>
      <c r="H287">
        <v>0</v>
      </c>
      <c r="I287">
        <v>0</v>
      </c>
      <c r="J287">
        <v>0</v>
      </c>
      <c r="K287">
        <v>0</v>
      </c>
    </row>
    <row r="288" spans="1:11" x14ac:dyDescent="0.3">
      <c r="A288" t="s">
        <v>11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 x14ac:dyDescent="0.3">
      <c r="A289" t="s">
        <v>11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 x14ac:dyDescent="0.3">
      <c r="A290" t="s">
        <v>11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 x14ac:dyDescent="0.3">
      <c r="A291" t="s">
        <v>11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 x14ac:dyDescent="0.3">
      <c r="A292" t="s">
        <v>11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 x14ac:dyDescent="0.3">
      <c r="A293" t="s">
        <v>11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 x14ac:dyDescent="0.3">
      <c r="A294" t="s">
        <v>11</v>
      </c>
      <c r="B294">
        <v>0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 x14ac:dyDescent="0.3">
      <c r="A295" t="s">
        <v>11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 x14ac:dyDescent="0.3">
      <c r="A296" t="s">
        <v>11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 x14ac:dyDescent="0.3">
      <c r="A297" t="s">
        <v>11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0</v>
      </c>
    </row>
    <row r="298" spans="1:11" x14ac:dyDescent="0.3">
      <c r="A298" t="s">
        <v>11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 x14ac:dyDescent="0.3">
      <c r="A299" t="s">
        <v>11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 x14ac:dyDescent="0.3">
      <c r="A300" t="s">
        <v>11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 x14ac:dyDescent="0.3">
      <c r="A301" t="s">
        <v>11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0</v>
      </c>
    </row>
    <row r="302" spans="1:11" x14ac:dyDescent="0.3">
      <c r="A302" t="s">
        <v>11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 x14ac:dyDescent="0.3">
      <c r="A303" t="s">
        <v>11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 x14ac:dyDescent="0.3">
      <c r="A304" t="s">
        <v>11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1</v>
      </c>
      <c r="I304">
        <v>0</v>
      </c>
      <c r="J304">
        <v>0</v>
      </c>
      <c r="K304">
        <v>0</v>
      </c>
    </row>
    <row r="305" spans="1:11" x14ac:dyDescent="0.3">
      <c r="A305" t="s">
        <v>11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0</v>
      </c>
      <c r="K305">
        <v>0</v>
      </c>
    </row>
    <row r="306" spans="1:11" x14ac:dyDescent="0.3">
      <c r="A306" t="s">
        <v>11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 x14ac:dyDescent="0.3">
      <c r="A307" t="s">
        <v>11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 x14ac:dyDescent="0.3">
      <c r="A308" t="s">
        <v>11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1</v>
      </c>
      <c r="K308">
        <v>0</v>
      </c>
    </row>
    <row r="309" spans="1:11" x14ac:dyDescent="0.3">
      <c r="A309" t="s">
        <v>11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 x14ac:dyDescent="0.3">
      <c r="A310" t="s">
        <v>11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 x14ac:dyDescent="0.3">
      <c r="A311" t="s">
        <v>11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0</v>
      </c>
      <c r="K311">
        <v>0</v>
      </c>
    </row>
    <row r="312" spans="1:11" x14ac:dyDescent="0.3">
      <c r="A312" t="s">
        <v>11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0</v>
      </c>
    </row>
    <row r="313" spans="1:11" x14ac:dyDescent="0.3">
      <c r="A313" t="s">
        <v>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 x14ac:dyDescent="0.3">
      <c r="A314" t="s">
        <v>11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 x14ac:dyDescent="0.3">
      <c r="A315" t="s">
        <v>11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 x14ac:dyDescent="0.3">
      <c r="A316" t="s">
        <v>11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 x14ac:dyDescent="0.3">
      <c r="A317" t="s">
        <v>11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0</v>
      </c>
      <c r="K317">
        <v>0</v>
      </c>
    </row>
    <row r="318" spans="1:11" x14ac:dyDescent="0.3">
      <c r="A318" t="s">
        <v>11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1</v>
      </c>
      <c r="I318">
        <v>0</v>
      </c>
      <c r="J318">
        <v>0</v>
      </c>
      <c r="K318">
        <v>0</v>
      </c>
    </row>
    <row r="319" spans="1:11" x14ac:dyDescent="0.3">
      <c r="A319" t="s">
        <v>11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 x14ac:dyDescent="0.3">
      <c r="A320" t="s">
        <v>11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 x14ac:dyDescent="0.3">
      <c r="A321" t="s">
        <v>11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 x14ac:dyDescent="0.3">
      <c r="A322" t="s">
        <v>11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 x14ac:dyDescent="0.3">
      <c r="A323" t="s">
        <v>11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 x14ac:dyDescent="0.3">
      <c r="A324" t="s">
        <v>11</v>
      </c>
      <c r="B324">
        <v>0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 x14ac:dyDescent="0.3">
      <c r="A325" t="s">
        <v>11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 x14ac:dyDescent="0.3">
      <c r="A326" t="s">
        <v>11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0</v>
      </c>
    </row>
    <row r="327" spans="1:11" x14ac:dyDescent="0.3">
      <c r="A327" t="s">
        <v>11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</v>
      </c>
      <c r="J327">
        <v>0</v>
      </c>
      <c r="K327">
        <v>0</v>
      </c>
    </row>
    <row r="328" spans="1:11" x14ac:dyDescent="0.3">
      <c r="A328" t="s">
        <v>11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 x14ac:dyDescent="0.3">
      <c r="A329" t="s">
        <v>11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 x14ac:dyDescent="0.3">
      <c r="A330" t="s">
        <v>11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0</v>
      </c>
    </row>
    <row r="331" spans="1:11" x14ac:dyDescent="0.3">
      <c r="A331" t="s">
        <v>11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 x14ac:dyDescent="0.3">
      <c r="A332" t="s">
        <v>11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3</v>
      </c>
      <c r="H332">
        <v>0</v>
      </c>
      <c r="I332">
        <v>0</v>
      </c>
      <c r="J332">
        <v>0</v>
      </c>
      <c r="K332">
        <v>0</v>
      </c>
    </row>
    <row r="333" spans="1:11" x14ac:dyDescent="0.3">
      <c r="A333" t="s">
        <v>11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0</v>
      </c>
    </row>
    <row r="334" spans="1:11" x14ac:dyDescent="0.3">
      <c r="A334" t="s">
        <v>11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</v>
      </c>
      <c r="J334">
        <v>0</v>
      </c>
      <c r="K334">
        <v>0</v>
      </c>
    </row>
    <row r="335" spans="1:11" x14ac:dyDescent="0.3">
      <c r="A335" t="s">
        <v>11</v>
      </c>
      <c r="B335">
        <v>0</v>
      </c>
      <c r="C335">
        <v>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 x14ac:dyDescent="0.3">
      <c r="A336" t="s">
        <v>11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 x14ac:dyDescent="0.3">
      <c r="A337" t="s">
        <v>11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</row>
    <row r="338" spans="1:11" x14ac:dyDescent="0.3">
      <c r="A338" t="s">
        <v>11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 x14ac:dyDescent="0.3">
      <c r="A339" t="s">
        <v>11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0</v>
      </c>
    </row>
    <row r="340" spans="1:11" x14ac:dyDescent="0.3">
      <c r="A340" t="s">
        <v>11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1</v>
      </c>
      <c r="J340">
        <v>0</v>
      </c>
      <c r="K340">
        <v>1</v>
      </c>
    </row>
    <row r="341" spans="1:11" x14ac:dyDescent="0.3">
      <c r="A341" t="s">
        <v>11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1</v>
      </c>
      <c r="I341">
        <v>0</v>
      </c>
      <c r="J341">
        <v>0</v>
      </c>
      <c r="K341">
        <v>0</v>
      </c>
    </row>
    <row r="342" spans="1:11" x14ac:dyDescent="0.3">
      <c r="A342" t="s">
        <v>11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 x14ac:dyDescent="0.3">
      <c r="A343" t="s">
        <v>11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 x14ac:dyDescent="0.3">
      <c r="A344" t="s">
        <v>11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 x14ac:dyDescent="0.3">
      <c r="A345" t="s">
        <v>11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 x14ac:dyDescent="0.3">
      <c r="A346" t="s">
        <v>11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 x14ac:dyDescent="0.3">
      <c r="A347" t="s">
        <v>11</v>
      </c>
      <c r="B347">
        <v>0</v>
      </c>
      <c r="C347">
        <v>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 x14ac:dyDescent="0.3">
      <c r="A348" t="s">
        <v>11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 x14ac:dyDescent="0.3">
      <c r="A349" t="s">
        <v>11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 x14ac:dyDescent="0.3">
      <c r="A350" t="s">
        <v>11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 x14ac:dyDescent="0.3">
      <c r="A351" t="s">
        <v>11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 x14ac:dyDescent="0.3">
      <c r="A352" t="s">
        <v>11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 x14ac:dyDescent="0.3">
      <c r="A353" t="s">
        <v>11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 x14ac:dyDescent="0.3">
      <c r="A354" t="s">
        <v>11</v>
      </c>
      <c r="B354">
        <v>0</v>
      </c>
      <c r="C354">
        <v>1</v>
      </c>
      <c r="D354">
        <v>0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0</v>
      </c>
    </row>
    <row r="355" spans="1:11" x14ac:dyDescent="0.3">
      <c r="A355" t="s">
        <v>11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1</v>
      </c>
      <c r="I355">
        <v>0</v>
      </c>
      <c r="J355">
        <v>0</v>
      </c>
      <c r="K355">
        <v>0</v>
      </c>
    </row>
    <row r="356" spans="1:11" x14ac:dyDescent="0.3">
      <c r="A356" t="s">
        <v>11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</v>
      </c>
    </row>
    <row r="357" spans="1:11" x14ac:dyDescent="0.3">
      <c r="A357" t="s">
        <v>11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 x14ac:dyDescent="0.3">
      <c r="A358" t="s">
        <v>11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 x14ac:dyDescent="0.3">
      <c r="A359" t="s">
        <v>11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 x14ac:dyDescent="0.3">
      <c r="A360" t="s">
        <v>11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 x14ac:dyDescent="0.3">
      <c r="A361" t="s">
        <v>11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 x14ac:dyDescent="0.3">
      <c r="A362" t="s">
        <v>11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0</v>
      </c>
    </row>
    <row r="363" spans="1:11" x14ac:dyDescent="0.3">
      <c r="A363" t="s">
        <v>11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 x14ac:dyDescent="0.3">
      <c r="A364" t="s">
        <v>11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 x14ac:dyDescent="0.3">
      <c r="A365" t="s">
        <v>11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 x14ac:dyDescent="0.3">
      <c r="A366" t="s">
        <v>11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 x14ac:dyDescent="0.3">
      <c r="A367" t="s">
        <v>11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</row>
    <row r="368" spans="1:11" x14ac:dyDescent="0.3">
      <c r="A368" t="s">
        <v>11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 x14ac:dyDescent="0.3">
      <c r="A369" t="s">
        <v>11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 x14ac:dyDescent="0.3">
      <c r="A370" t="s">
        <v>11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 x14ac:dyDescent="0.3">
      <c r="A371" t="s">
        <v>11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 x14ac:dyDescent="0.3">
      <c r="A372" t="s">
        <v>11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 x14ac:dyDescent="0.3">
      <c r="A373" t="s">
        <v>11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 x14ac:dyDescent="0.3">
      <c r="A374" t="s">
        <v>11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 x14ac:dyDescent="0.3">
      <c r="A375" t="s">
        <v>11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0</v>
      </c>
    </row>
    <row r="376" spans="1:11" x14ac:dyDescent="0.3">
      <c r="A376" t="s">
        <v>11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 x14ac:dyDescent="0.3">
      <c r="A377" t="s">
        <v>11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 x14ac:dyDescent="0.3">
      <c r="A378" t="s">
        <v>11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 x14ac:dyDescent="0.3">
      <c r="A379" t="s">
        <v>11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 x14ac:dyDescent="0.3">
      <c r="A380" t="s">
        <v>11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 x14ac:dyDescent="0.3">
      <c r="A381" t="s">
        <v>11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 x14ac:dyDescent="0.3">
      <c r="A382" t="s">
        <v>11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 x14ac:dyDescent="0.3">
      <c r="A383" t="s">
        <v>11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 x14ac:dyDescent="0.3">
      <c r="A384" t="s">
        <v>11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 x14ac:dyDescent="0.3">
      <c r="A385" t="s">
        <v>11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0</v>
      </c>
    </row>
    <row r="386" spans="1:11" x14ac:dyDescent="0.3">
      <c r="A386" t="s">
        <v>11</v>
      </c>
      <c r="B386">
        <v>0</v>
      </c>
      <c r="C386">
        <v>1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 x14ac:dyDescent="0.3">
      <c r="A387" t="s">
        <v>11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 x14ac:dyDescent="0.3">
      <c r="A388" t="s">
        <v>11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 x14ac:dyDescent="0.3">
      <c r="A389" t="s">
        <v>11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0</v>
      </c>
    </row>
    <row r="390" spans="1:11" x14ac:dyDescent="0.3">
      <c r="A390" t="s">
        <v>11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 x14ac:dyDescent="0.3">
      <c r="A391" t="s">
        <v>11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 x14ac:dyDescent="0.3">
      <c r="A392" t="s">
        <v>11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1</v>
      </c>
      <c r="I392">
        <v>0</v>
      </c>
      <c r="J392">
        <v>0</v>
      </c>
      <c r="K392">
        <v>0</v>
      </c>
    </row>
    <row r="393" spans="1:11" x14ac:dyDescent="0.3">
      <c r="A393" t="s">
        <v>11</v>
      </c>
      <c r="B393">
        <v>0</v>
      </c>
      <c r="C393">
        <v>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 x14ac:dyDescent="0.3">
      <c r="A394" t="s">
        <v>11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</row>
    <row r="395" spans="1:11" x14ac:dyDescent="0.3">
      <c r="A395" t="s">
        <v>11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 x14ac:dyDescent="0.3">
      <c r="A396" t="s">
        <v>11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 x14ac:dyDescent="0.3">
      <c r="A397" t="s">
        <v>11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0</v>
      </c>
      <c r="K397">
        <v>0</v>
      </c>
    </row>
    <row r="398" spans="1:11" x14ac:dyDescent="0.3">
      <c r="A398" t="s">
        <v>11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1</v>
      </c>
      <c r="K398">
        <v>0</v>
      </c>
    </row>
    <row r="399" spans="1:11" x14ac:dyDescent="0.3">
      <c r="A399" t="s">
        <v>11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0</v>
      </c>
    </row>
    <row r="400" spans="1:11" x14ac:dyDescent="0.3">
      <c r="A400" t="s">
        <v>11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 x14ac:dyDescent="0.3">
      <c r="A401" t="s">
        <v>11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 x14ac:dyDescent="0.3">
      <c r="A402" t="s">
        <v>11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3</v>
      </c>
      <c r="H402">
        <v>1</v>
      </c>
      <c r="I402">
        <v>2</v>
      </c>
      <c r="J402">
        <v>0</v>
      </c>
      <c r="K402">
        <v>0</v>
      </c>
    </row>
    <row r="403" spans="1:11" x14ac:dyDescent="0.3">
      <c r="A403" t="s">
        <v>11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1</v>
      </c>
      <c r="K403">
        <v>2</v>
      </c>
    </row>
    <row r="404" spans="1:11" x14ac:dyDescent="0.3">
      <c r="A404" t="s">
        <v>11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 x14ac:dyDescent="0.3">
      <c r="A405" t="s">
        <v>11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 x14ac:dyDescent="0.3">
      <c r="A406" t="s">
        <v>11</v>
      </c>
      <c r="B406">
        <v>0</v>
      </c>
      <c r="C406">
        <v>1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 x14ac:dyDescent="0.3">
      <c r="A407" t="s">
        <v>11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 x14ac:dyDescent="0.3">
      <c r="A408" t="s">
        <v>11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 x14ac:dyDescent="0.3">
      <c r="A409" t="s">
        <v>11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1</v>
      </c>
    </row>
    <row r="410" spans="1:11" x14ac:dyDescent="0.3">
      <c r="A410" t="s">
        <v>11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 x14ac:dyDescent="0.3">
      <c r="A411" t="s">
        <v>11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 x14ac:dyDescent="0.3">
      <c r="A412" t="s">
        <v>11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 x14ac:dyDescent="0.3">
      <c r="A413" t="s">
        <v>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 x14ac:dyDescent="0.3">
      <c r="A414" t="s">
        <v>11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 x14ac:dyDescent="0.3">
      <c r="A415" t="s">
        <v>11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 x14ac:dyDescent="0.3">
      <c r="A416" t="s">
        <v>11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 x14ac:dyDescent="0.3">
      <c r="A417" t="s">
        <v>11</v>
      </c>
      <c r="B417">
        <v>0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 x14ac:dyDescent="0.3">
      <c r="A418" t="s">
        <v>11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 x14ac:dyDescent="0.3">
      <c r="A419" t="s">
        <v>11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 x14ac:dyDescent="0.3">
      <c r="A420" t="s">
        <v>11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1</v>
      </c>
      <c r="J420">
        <v>0</v>
      </c>
      <c r="K420">
        <v>0</v>
      </c>
    </row>
    <row r="421" spans="1:11" x14ac:dyDescent="0.3">
      <c r="A421" t="s">
        <v>11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 x14ac:dyDescent="0.3">
      <c r="A422" t="s">
        <v>11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 x14ac:dyDescent="0.3">
      <c r="A423" t="s">
        <v>11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 x14ac:dyDescent="0.3">
      <c r="A424" t="s">
        <v>11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 x14ac:dyDescent="0.3">
      <c r="A425" t="s">
        <v>11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 x14ac:dyDescent="0.3">
      <c r="A426" t="s">
        <v>11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 x14ac:dyDescent="0.3">
      <c r="A427" t="s">
        <v>11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1</v>
      </c>
      <c r="K427">
        <v>0</v>
      </c>
    </row>
    <row r="428" spans="1:11" x14ac:dyDescent="0.3">
      <c r="A428" t="s">
        <v>11</v>
      </c>
      <c r="B428">
        <v>0</v>
      </c>
      <c r="C428">
        <v>1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 x14ac:dyDescent="0.3">
      <c r="A429" t="s">
        <v>11</v>
      </c>
      <c r="B429">
        <v>0</v>
      </c>
      <c r="C429">
        <v>1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 x14ac:dyDescent="0.3">
      <c r="A430" t="s">
        <v>11</v>
      </c>
      <c r="B430">
        <v>0</v>
      </c>
      <c r="C430">
        <v>1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1</v>
      </c>
      <c r="J430">
        <v>0</v>
      </c>
      <c r="K430">
        <v>0</v>
      </c>
    </row>
    <row r="431" spans="1:11" x14ac:dyDescent="0.3">
      <c r="A431" t="s">
        <v>11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 x14ac:dyDescent="0.3">
      <c r="A432" t="s">
        <v>11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 x14ac:dyDescent="0.3">
      <c r="A433" t="s">
        <v>11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 x14ac:dyDescent="0.3">
      <c r="A434" t="s">
        <v>11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 x14ac:dyDescent="0.3">
      <c r="A435" t="s">
        <v>11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 x14ac:dyDescent="0.3">
      <c r="A436" t="s">
        <v>11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0</v>
      </c>
    </row>
    <row r="437" spans="1:11" x14ac:dyDescent="0.3">
      <c r="A437" t="s">
        <v>11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 x14ac:dyDescent="0.3">
      <c r="A438" t="s">
        <v>11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 x14ac:dyDescent="0.3">
      <c r="A439" t="s">
        <v>11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 x14ac:dyDescent="0.3">
      <c r="A440" t="s">
        <v>11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1</v>
      </c>
      <c r="I440">
        <v>0</v>
      </c>
      <c r="J440">
        <v>0</v>
      </c>
      <c r="K440">
        <v>0</v>
      </c>
    </row>
    <row r="441" spans="1:11" x14ac:dyDescent="0.3">
      <c r="A441" t="s">
        <v>11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 x14ac:dyDescent="0.3">
      <c r="A442" t="s">
        <v>11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 x14ac:dyDescent="0.3">
      <c r="A443" t="s">
        <v>11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 x14ac:dyDescent="0.3">
      <c r="A444" t="s">
        <v>11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 x14ac:dyDescent="0.3">
      <c r="A445" t="s">
        <v>11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 x14ac:dyDescent="0.3">
      <c r="A446" t="s">
        <v>11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1</v>
      </c>
      <c r="I446">
        <v>0</v>
      </c>
      <c r="J446">
        <v>0</v>
      </c>
      <c r="K446">
        <v>0</v>
      </c>
    </row>
    <row r="447" spans="1:11" x14ac:dyDescent="0.3">
      <c r="A447" t="s">
        <v>11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1</v>
      </c>
    </row>
    <row r="448" spans="1:11" x14ac:dyDescent="0.3">
      <c r="A448" t="s">
        <v>11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 x14ac:dyDescent="0.3">
      <c r="A449" t="s">
        <v>11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 x14ac:dyDescent="0.3">
      <c r="A450" t="s">
        <v>11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 x14ac:dyDescent="0.3">
      <c r="A451" t="s">
        <v>11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 x14ac:dyDescent="0.3">
      <c r="A452" t="s">
        <v>11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 x14ac:dyDescent="0.3">
      <c r="A453" t="s">
        <v>11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 x14ac:dyDescent="0.3">
      <c r="A454" t="s">
        <v>11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 x14ac:dyDescent="0.3">
      <c r="A455" t="s">
        <v>11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 x14ac:dyDescent="0.3">
      <c r="A456" t="s">
        <v>11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 x14ac:dyDescent="0.3">
      <c r="A457" t="s">
        <v>11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 x14ac:dyDescent="0.3">
      <c r="A458" t="s">
        <v>11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 x14ac:dyDescent="0.3">
      <c r="A459" t="s">
        <v>11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 x14ac:dyDescent="0.3">
      <c r="A460" t="s">
        <v>11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 x14ac:dyDescent="0.3">
      <c r="A461" t="s">
        <v>11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 x14ac:dyDescent="0.3">
      <c r="A462" t="s">
        <v>11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 x14ac:dyDescent="0.3">
      <c r="A463" t="s">
        <v>11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1</v>
      </c>
      <c r="I463">
        <v>0</v>
      </c>
      <c r="J463">
        <v>0</v>
      </c>
      <c r="K463">
        <v>0</v>
      </c>
    </row>
    <row r="464" spans="1:11" x14ac:dyDescent="0.3">
      <c r="A464" t="s">
        <v>11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 x14ac:dyDescent="0.3">
      <c r="A465" t="s">
        <v>11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 x14ac:dyDescent="0.3">
      <c r="A466" t="s">
        <v>11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 x14ac:dyDescent="0.3">
      <c r="A467" t="s">
        <v>11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 x14ac:dyDescent="0.3">
      <c r="A468" t="s">
        <v>11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0</v>
      </c>
    </row>
    <row r="469" spans="1:11" x14ac:dyDescent="0.3">
      <c r="A469" t="s">
        <v>11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0</v>
      </c>
    </row>
    <row r="470" spans="1:11" x14ac:dyDescent="0.3">
      <c r="A470" t="s">
        <v>11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1</v>
      </c>
      <c r="I470">
        <v>0</v>
      </c>
      <c r="J470">
        <v>0</v>
      </c>
      <c r="K470">
        <v>0</v>
      </c>
    </row>
    <row r="471" spans="1:11" x14ac:dyDescent="0.3">
      <c r="A471" t="s">
        <v>11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 x14ac:dyDescent="0.3">
      <c r="A472" t="s">
        <v>11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 x14ac:dyDescent="0.3">
      <c r="A473" t="s">
        <v>11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 x14ac:dyDescent="0.3">
      <c r="A474" t="s">
        <v>11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1</v>
      </c>
      <c r="K474">
        <v>0</v>
      </c>
    </row>
    <row r="475" spans="1:11" x14ac:dyDescent="0.3">
      <c r="A475" t="s">
        <v>11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 x14ac:dyDescent="0.3">
      <c r="A476" t="s">
        <v>11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 x14ac:dyDescent="0.3">
      <c r="A477" t="s">
        <v>11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 x14ac:dyDescent="0.3">
      <c r="A478" t="s">
        <v>11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1</v>
      </c>
      <c r="K478">
        <v>0</v>
      </c>
    </row>
    <row r="479" spans="1:11" x14ac:dyDescent="0.3">
      <c r="A479" t="s">
        <v>11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 x14ac:dyDescent="0.3">
      <c r="A480" t="s">
        <v>11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0</v>
      </c>
    </row>
    <row r="481" spans="1:11" x14ac:dyDescent="0.3">
      <c r="A481" t="s">
        <v>11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 x14ac:dyDescent="0.3">
      <c r="A482" t="s">
        <v>11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 x14ac:dyDescent="0.3">
      <c r="A483" t="s">
        <v>11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 x14ac:dyDescent="0.3">
      <c r="A484" t="s">
        <v>11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 x14ac:dyDescent="0.3">
      <c r="A485" t="s">
        <v>11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 x14ac:dyDescent="0.3">
      <c r="A486" t="s">
        <v>11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 x14ac:dyDescent="0.3">
      <c r="A487" t="s">
        <v>11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1</v>
      </c>
    </row>
    <row r="488" spans="1:11" x14ac:dyDescent="0.3">
      <c r="A488" t="s">
        <v>11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 x14ac:dyDescent="0.3">
      <c r="A489" t="s">
        <v>11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 x14ac:dyDescent="0.3">
      <c r="A490" t="s">
        <v>11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</row>
    <row r="491" spans="1:11" x14ac:dyDescent="0.3">
      <c r="A491" t="s">
        <v>11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 x14ac:dyDescent="0.3">
      <c r="A492" t="s">
        <v>11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 x14ac:dyDescent="0.3">
      <c r="A493" t="s">
        <v>11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 x14ac:dyDescent="0.3">
      <c r="A494" t="s">
        <v>11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 x14ac:dyDescent="0.3">
      <c r="A495" t="s">
        <v>11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 x14ac:dyDescent="0.3">
      <c r="A496" t="s">
        <v>11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 x14ac:dyDescent="0.3">
      <c r="A497" t="s">
        <v>11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 x14ac:dyDescent="0.3">
      <c r="A498" t="s">
        <v>11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 x14ac:dyDescent="0.3">
      <c r="A499" t="s">
        <v>11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 x14ac:dyDescent="0.3">
      <c r="A500" t="s">
        <v>11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2</v>
      </c>
      <c r="H500">
        <v>0</v>
      </c>
      <c r="I500">
        <v>0</v>
      </c>
      <c r="J500">
        <v>0</v>
      </c>
      <c r="K500">
        <v>0</v>
      </c>
    </row>
    <row r="501" spans="1:11" x14ac:dyDescent="0.3">
      <c r="A501" t="s">
        <v>11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 x14ac:dyDescent="0.3">
      <c r="A502" t="s">
        <v>11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 x14ac:dyDescent="0.3">
      <c r="A503" t="s">
        <v>11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 x14ac:dyDescent="0.3">
      <c r="A504" t="s">
        <v>11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 x14ac:dyDescent="0.3">
      <c r="A505" t="s">
        <v>11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 x14ac:dyDescent="0.3">
      <c r="A506" t="s">
        <v>11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 x14ac:dyDescent="0.3">
      <c r="A507" t="s">
        <v>11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 x14ac:dyDescent="0.3">
      <c r="A508" t="s">
        <v>11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 x14ac:dyDescent="0.3">
      <c r="A509" t="s">
        <v>11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</row>
    <row r="510" spans="1:11" x14ac:dyDescent="0.3">
      <c r="A510" t="s">
        <v>11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 x14ac:dyDescent="0.3">
      <c r="A511" t="s">
        <v>11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 x14ac:dyDescent="0.3">
      <c r="A512" t="s">
        <v>11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0</v>
      </c>
    </row>
    <row r="513" spans="1:11" x14ac:dyDescent="0.3">
      <c r="A513" t="s">
        <v>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1:11" x14ac:dyDescent="0.3">
      <c r="A514" t="s">
        <v>11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1:11" x14ac:dyDescent="0.3">
      <c r="A515" t="s">
        <v>11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 x14ac:dyDescent="0.3">
      <c r="A516" t="s">
        <v>11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 x14ac:dyDescent="0.3">
      <c r="A517" t="s">
        <v>11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</row>
    <row r="518" spans="1:11" x14ac:dyDescent="0.3">
      <c r="A518" t="s">
        <v>11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1</v>
      </c>
      <c r="J518">
        <v>0</v>
      </c>
      <c r="K518">
        <v>0</v>
      </c>
    </row>
    <row r="519" spans="1:11" x14ac:dyDescent="0.3">
      <c r="A519" t="s">
        <v>11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 x14ac:dyDescent="0.3">
      <c r="A520" t="s">
        <v>11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 x14ac:dyDescent="0.3">
      <c r="A521" t="s">
        <v>11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</row>
    <row r="522" spans="1:11" x14ac:dyDescent="0.3">
      <c r="A522" t="s">
        <v>11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</row>
    <row r="523" spans="1:11" x14ac:dyDescent="0.3">
      <c r="A523" t="s">
        <v>11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</row>
    <row r="524" spans="1:11" x14ac:dyDescent="0.3">
      <c r="A524" t="s">
        <v>11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</row>
    <row r="525" spans="1:11" x14ac:dyDescent="0.3">
      <c r="A525" t="s">
        <v>11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</row>
    <row r="526" spans="1:11" x14ac:dyDescent="0.3">
      <c r="A526" t="s">
        <v>11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</row>
    <row r="527" spans="1:11" x14ac:dyDescent="0.3">
      <c r="A527" t="s">
        <v>11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</row>
    <row r="528" spans="1:11" x14ac:dyDescent="0.3">
      <c r="A528" t="s">
        <v>11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1</v>
      </c>
      <c r="I528">
        <v>0</v>
      </c>
      <c r="J528">
        <v>0</v>
      </c>
      <c r="K528">
        <v>0</v>
      </c>
    </row>
    <row r="529" spans="1:11" x14ac:dyDescent="0.3">
      <c r="A529" t="s">
        <v>11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1</v>
      </c>
      <c r="J529">
        <v>0</v>
      </c>
      <c r="K529">
        <v>1</v>
      </c>
    </row>
    <row r="530" spans="1:11" x14ac:dyDescent="0.3">
      <c r="A530" t="s">
        <v>11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</row>
    <row r="531" spans="1:11" x14ac:dyDescent="0.3">
      <c r="A531" t="s">
        <v>11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9</v>
      </c>
      <c r="H531">
        <v>0</v>
      </c>
      <c r="I531">
        <v>1</v>
      </c>
      <c r="J531">
        <v>0</v>
      </c>
      <c r="K531">
        <v>0</v>
      </c>
    </row>
    <row r="532" spans="1:11" x14ac:dyDescent="0.3">
      <c r="A532" t="s">
        <v>11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</row>
    <row r="533" spans="1:11" x14ac:dyDescent="0.3">
      <c r="A533" t="s">
        <v>11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</row>
    <row r="534" spans="1:11" x14ac:dyDescent="0.3">
      <c r="A534" t="s">
        <v>11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</row>
    <row r="535" spans="1:11" x14ac:dyDescent="0.3">
      <c r="A535" t="s">
        <v>11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</row>
    <row r="536" spans="1:11" x14ac:dyDescent="0.3">
      <c r="A536" t="s">
        <v>11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</row>
    <row r="537" spans="1:11" x14ac:dyDescent="0.3">
      <c r="A537" t="s">
        <v>11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</row>
    <row r="538" spans="1:11" x14ac:dyDescent="0.3">
      <c r="A538" t="s">
        <v>11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</row>
    <row r="539" spans="1:11" x14ac:dyDescent="0.3">
      <c r="A539" t="s">
        <v>11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</row>
    <row r="540" spans="1:11" x14ac:dyDescent="0.3">
      <c r="A540" t="s">
        <v>11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</row>
    <row r="541" spans="1:11" x14ac:dyDescent="0.3">
      <c r="A541" t="s">
        <v>11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</row>
    <row r="542" spans="1:11" x14ac:dyDescent="0.3">
      <c r="A542" t="s">
        <v>11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1</v>
      </c>
      <c r="I542">
        <v>0</v>
      </c>
      <c r="J542">
        <v>0</v>
      </c>
      <c r="K542">
        <v>0</v>
      </c>
    </row>
    <row r="543" spans="1:11" x14ac:dyDescent="0.3">
      <c r="A543" t="s">
        <v>11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</row>
    <row r="544" spans="1:11" x14ac:dyDescent="0.3">
      <c r="A544" t="s">
        <v>11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</row>
    <row r="545" spans="1:11" x14ac:dyDescent="0.3">
      <c r="A545" t="s">
        <v>11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</row>
    <row r="546" spans="1:11" x14ac:dyDescent="0.3">
      <c r="A546" t="s">
        <v>11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</row>
    <row r="547" spans="1:11" x14ac:dyDescent="0.3">
      <c r="A547" t="s">
        <v>11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1</v>
      </c>
      <c r="H547">
        <v>0</v>
      </c>
      <c r="I547">
        <v>1</v>
      </c>
      <c r="J547">
        <v>0</v>
      </c>
      <c r="K547">
        <v>0</v>
      </c>
    </row>
    <row r="548" spans="1:11" x14ac:dyDescent="0.3">
      <c r="A548" t="s">
        <v>11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0</v>
      </c>
    </row>
    <row r="549" spans="1:11" x14ac:dyDescent="0.3">
      <c r="A549" t="s">
        <v>11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</row>
    <row r="550" spans="1:11" x14ac:dyDescent="0.3">
      <c r="A550" t="s">
        <v>11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</row>
    <row r="551" spans="1:11" x14ac:dyDescent="0.3">
      <c r="A551" t="s">
        <v>11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</row>
    <row r="552" spans="1:11" x14ac:dyDescent="0.3">
      <c r="A552" t="s">
        <v>11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</row>
    <row r="553" spans="1:11" x14ac:dyDescent="0.3">
      <c r="A553" t="s">
        <v>11</v>
      </c>
      <c r="B553">
        <v>0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1</v>
      </c>
      <c r="J553">
        <v>0</v>
      </c>
      <c r="K553">
        <v>0</v>
      </c>
    </row>
    <row r="554" spans="1:11" x14ac:dyDescent="0.3">
      <c r="A554" t="s">
        <v>11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0</v>
      </c>
    </row>
    <row r="555" spans="1:11" x14ac:dyDescent="0.3">
      <c r="A555" t="s">
        <v>11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I555">
        <v>0</v>
      </c>
      <c r="J555">
        <v>0</v>
      </c>
      <c r="K555">
        <v>0</v>
      </c>
    </row>
    <row r="556" spans="1:11" x14ac:dyDescent="0.3">
      <c r="A556" t="s">
        <v>11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11" x14ac:dyDescent="0.3">
      <c r="A557" t="s">
        <v>11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1:11" x14ac:dyDescent="0.3">
      <c r="A558" t="s">
        <v>11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1</v>
      </c>
      <c r="H558">
        <v>0</v>
      </c>
      <c r="I558">
        <v>0</v>
      </c>
      <c r="J558">
        <v>0</v>
      </c>
      <c r="K558">
        <v>0</v>
      </c>
    </row>
    <row r="559" spans="1:11" x14ac:dyDescent="0.3">
      <c r="A559" t="s">
        <v>11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</row>
    <row r="560" spans="1:11" x14ac:dyDescent="0.3">
      <c r="A560" t="s">
        <v>11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0</v>
      </c>
    </row>
    <row r="561" spans="1:11" x14ac:dyDescent="0.3">
      <c r="A561" t="s">
        <v>11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</row>
    <row r="562" spans="1:11" x14ac:dyDescent="0.3">
      <c r="A562" t="s">
        <v>11</v>
      </c>
      <c r="B562">
        <v>0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</row>
    <row r="563" spans="1:11" x14ac:dyDescent="0.3">
      <c r="A563" t="s">
        <v>11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1</v>
      </c>
      <c r="K563">
        <v>0</v>
      </c>
    </row>
    <row r="564" spans="1:11" x14ac:dyDescent="0.3">
      <c r="A564" t="s">
        <v>11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</row>
    <row r="565" spans="1:11" x14ac:dyDescent="0.3">
      <c r="A565" t="s">
        <v>11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 x14ac:dyDescent="0.3">
      <c r="A566" t="s">
        <v>11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 x14ac:dyDescent="0.3">
      <c r="A567" t="s">
        <v>11</v>
      </c>
      <c r="B567">
        <v>0</v>
      </c>
      <c r="C567">
        <v>1</v>
      </c>
      <c r="D567">
        <v>0</v>
      </c>
      <c r="E567">
        <v>0</v>
      </c>
      <c r="F567">
        <v>0</v>
      </c>
      <c r="G567">
        <v>0</v>
      </c>
      <c r="H567">
        <v>2</v>
      </c>
      <c r="I567">
        <v>1</v>
      </c>
      <c r="J567">
        <v>0</v>
      </c>
      <c r="K567">
        <v>0</v>
      </c>
    </row>
    <row r="568" spans="1:11" x14ac:dyDescent="0.3">
      <c r="A568" t="s">
        <v>11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0</v>
      </c>
    </row>
    <row r="569" spans="1:11" x14ac:dyDescent="0.3">
      <c r="A569" t="s">
        <v>11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1</v>
      </c>
      <c r="J569">
        <v>0</v>
      </c>
      <c r="K569">
        <v>0</v>
      </c>
    </row>
    <row r="570" spans="1:11" x14ac:dyDescent="0.3">
      <c r="A570" t="s">
        <v>11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</row>
    <row r="571" spans="1:11" x14ac:dyDescent="0.3">
      <c r="A571" t="s">
        <v>11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</row>
    <row r="572" spans="1:11" x14ac:dyDescent="0.3">
      <c r="A572" t="s">
        <v>11</v>
      </c>
      <c r="B572">
        <v>0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</row>
    <row r="573" spans="1:11" x14ac:dyDescent="0.3">
      <c r="A573" t="s">
        <v>11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 x14ac:dyDescent="0.3">
      <c r="A574" t="s">
        <v>11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1</v>
      </c>
      <c r="I574">
        <v>0</v>
      </c>
      <c r="J574">
        <v>0</v>
      </c>
      <c r="K574">
        <v>0</v>
      </c>
    </row>
    <row r="575" spans="1:11" x14ac:dyDescent="0.3">
      <c r="A575" t="s">
        <v>11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</row>
    <row r="576" spans="1:11" x14ac:dyDescent="0.3">
      <c r="A576" t="s">
        <v>11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</row>
    <row r="577" spans="1:11" x14ac:dyDescent="0.3">
      <c r="A577" t="s">
        <v>11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11" x14ac:dyDescent="0.3">
      <c r="A578" t="s">
        <v>11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</row>
    <row r="579" spans="1:11" x14ac:dyDescent="0.3">
      <c r="A579" t="s">
        <v>11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1</v>
      </c>
      <c r="I579">
        <v>0</v>
      </c>
      <c r="J579">
        <v>0</v>
      </c>
      <c r="K579">
        <v>0</v>
      </c>
    </row>
    <row r="580" spans="1:11" x14ac:dyDescent="0.3">
      <c r="A580" t="s">
        <v>11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 x14ac:dyDescent="0.3">
      <c r="A581" t="s">
        <v>11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 x14ac:dyDescent="0.3">
      <c r="A582" t="s">
        <v>11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 x14ac:dyDescent="0.3">
      <c r="A583" t="s">
        <v>11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0</v>
      </c>
    </row>
    <row r="584" spans="1:11" x14ac:dyDescent="0.3">
      <c r="A584" t="s">
        <v>11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</row>
    <row r="585" spans="1:11" x14ac:dyDescent="0.3">
      <c r="A585" t="s">
        <v>11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0</v>
      </c>
    </row>
    <row r="586" spans="1:11" x14ac:dyDescent="0.3">
      <c r="A586" t="s">
        <v>11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</row>
    <row r="587" spans="1:11" x14ac:dyDescent="0.3">
      <c r="A587" t="s">
        <v>11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</row>
    <row r="588" spans="1:11" x14ac:dyDescent="0.3">
      <c r="A588" t="s">
        <v>11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 x14ac:dyDescent="0.3">
      <c r="A589" t="s">
        <v>11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2</v>
      </c>
      <c r="H589">
        <v>1</v>
      </c>
      <c r="I589">
        <v>0</v>
      </c>
      <c r="J589">
        <v>0</v>
      </c>
      <c r="K589">
        <v>0</v>
      </c>
    </row>
    <row r="590" spans="1:11" x14ac:dyDescent="0.3">
      <c r="A590" t="s">
        <v>11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</row>
    <row r="591" spans="1:11" x14ac:dyDescent="0.3">
      <c r="A591" t="s">
        <v>11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2</v>
      </c>
      <c r="J591">
        <v>0</v>
      </c>
      <c r="K591">
        <v>0</v>
      </c>
    </row>
    <row r="592" spans="1:11" x14ac:dyDescent="0.3">
      <c r="A592" t="s">
        <v>11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1</v>
      </c>
      <c r="I592">
        <v>0</v>
      </c>
      <c r="J592">
        <v>0</v>
      </c>
      <c r="K592">
        <v>0</v>
      </c>
    </row>
    <row r="593" spans="1:11" x14ac:dyDescent="0.3">
      <c r="A593" t="s">
        <v>11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</row>
    <row r="594" spans="1:11" x14ac:dyDescent="0.3">
      <c r="A594" t="s">
        <v>11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</row>
    <row r="595" spans="1:11" x14ac:dyDescent="0.3">
      <c r="A595" t="s">
        <v>11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</row>
    <row r="596" spans="1:11" x14ac:dyDescent="0.3">
      <c r="A596" t="s">
        <v>11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</row>
    <row r="597" spans="1:11" x14ac:dyDescent="0.3">
      <c r="A597" t="s">
        <v>11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1</v>
      </c>
      <c r="K597">
        <v>0</v>
      </c>
    </row>
    <row r="598" spans="1:11" x14ac:dyDescent="0.3">
      <c r="A598" t="s">
        <v>11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</row>
    <row r="599" spans="1:11" x14ac:dyDescent="0.3">
      <c r="A599" t="s">
        <v>11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</row>
    <row r="600" spans="1:11" x14ac:dyDescent="0.3">
      <c r="A600" t="s">
        <v>11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</row>
    <row r="601" spans="1:11" x14ac:dyDescent="0.3">
      <c r="A601" t="s">
        <v>11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1</v>
      </c>
      <c r="I601">
        <v>0</v>
      </c>
      <c r="J601">
        <v>0</v>
      </c>
      <c r="K601">
        <v>0</v>
      </c>
    </row>
    <row r="602" spans="1:11" x14ac:dyDescent="0.3">
      <c r="A602" t="s">
        <v>11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</row>
    <row r="603" spans="1:11" x14ac:dyDescent="0.3">
      <c r="A603" t="s">
        <v>11</v>
      </c>
      <c r="B603">
        <v>0</v>
      </c>
      <c r="C603">
        <v>1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0</v>
      </c>
      <c r="K603">
        <v>0</v>
      </c>
    </row>
    <row r="604" spans="1:11" x14ac:dyDescent="0.3">
      <c r="A604" t="s">
        <v>11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</row>
    <row r="605" spans="1:11" x14ac:dyDescent="0.3">
      <c r="A605" t="s">
        <v>11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</row>
    <row r="606" spans="1:11" x14ac:dyDescent="0.3">
      <c r="A606" t="s">
        <v>11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</row>
    <row r="607" spans="1:11" x14ac:dyDescent="0.3">
      <c r="A607" t="s">
        <v>11</v>
      </c>
      <c r="B607">
        <v>0</v>
      </c>
      <c r="C607">
        <v>0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0</v>
      </c>
    </row>
    <row r="608" spans="1:11" x14ac:dyDescent="0.3">
      <c r="A608" t="s">
        <v>11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</row>
    <row r="609" spans="1:11" x14ac:dyDescent="0.3">
      <c r="A609" t="s">
        <v>11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2</v>
      </c>
      <c r="K609">
        <v>0</v>
      </c>
    </row>
    <row r="610" spans="1:11" x14ac:dyDescent="0.3">
      <c r="A610" t="s">
        <v>11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1</v>
      </c>
      <c r="J610">
        <v>0</v>
      </c>
      <c r="K610">
        <v>0</v>
      </c>
    </row>
    <row r="611" spans="1:11" x14ac:dyDescent="0.3">
      <c r="A611" t="s">
        <v>11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</row>
    <row r="612" spans="1:11" x14ac:dyDescent="0.3">
      <c r="A612" t="s">
        <v>11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</row>
    <row r="613" spans="1:11" x14ac:dyDescent="0.3">
      <c r="A613" t="s">
        <v>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</row>
    <row r="614" spans="1:11" x14ac:dyDescent="0.3">
      <c r="A614" t="s">
        <v>11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1</v>
      </c>
      <c r="K614">
        <v>0</v>
      </c>
    </row>
    <row r="615" spans="1:11" x14ac:dyDescent="0.3">
      <c r="A615" t="s">
        <v>11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</row>
    <row r="616" spans="1:11" x14ac:dyDescent="0.3">
      <c r="A616" t="s">
        <v>11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</row>
    <row r="617" spans="1:11" x14ac:dyDescent="0.3">
      <c r="A617" t="s">
        <v>11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</row>
    <row r="618" spans="1:11" x14ac:dyDescent="0.3">
      <c r="A618" t="s">
        <v>11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</row>
    <row r="619" spans="1:11" x14ac:dyDescent="0.3">
      <c r="A619" t="s">
        <v>11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</row>
    <row r="620" spans="1:11" x14ac:dyDescent="0.3">
      <c r="A620" t="s">
        <v>11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</row>
    <row r="621" spans="1:11" x14ac:dyDescent="0.3">
      <c r="A621" t="s">
        <v>11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</row>
    <row r="622" spans="1:11" x14ac:dyDescent="0.3">
      <c r="A622" t="s">
        <v>11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</row>
    <row r="623" spans="1:11" x14ac:dyDescent="0.3">
      <c r="A623" t="s">
        <v>11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</row>
    <row r="624" spans="1:11" x14ac:dyDescent="0.3">
      <c r="A624" t="s">
        <v>11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</row>
    <row r="625" spans="1:11" x14ac:dyDescent="0.3">
      <c r="A625" t="s">
        <v>11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</row>
    <row r="626" spans="1:11" x14ac:dyDescent="0.3">
      <c r="A626" t="s">
        <v>11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1</v>
      </c>
      <c r="J626">
        <v>0</v>
      </c>
      <c r="K626">
        <v>0</v>
      </c>
    </row>
    <row r="627" spans="1:11" x14ac:dyDescent="0.3">
      <c r="A627" t="s">
        <v>11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</row>
    <row r="628" spans="1:11" x14ac:dyDescent="0.3">
      <c r="A628" t="s">
        <v>11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</row>
    <row r="629" spans="1:11" x14ac:dyDescent="0.3">
      <c r="A629" t="s">
        <v>11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</row>
    <row r="630" spans="1:11" x14ac:dyDescent="0.3">
      <c r="A630" t="s">
        <v>11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</row>
    <row r="631" spans="1:11" x14ac:dyDescent="0.3">
      <c r="A631" t="s">
        <v>11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</row>
    <row r="632" spans="1:11" x14ac:dyDescent="0.3">
      <c r="A632" t="s">
        <v>11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1</v>
      </c>
    </row>
    <row r="633" spans="1:11" x14ac:dyDescent="0.3">
      <c r="A633" t="s">
        <v>11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</row>
    <row r="634" spans="1:11" x14ac:dyDescent="0.3">
      <c r="A634" t="s">
        <v>11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</row>
    <row r="635" spans="1:11" x14ac:dyDescent="0.3">
      <c r="A635" t="s">
        <v>11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</row>
    <row r="636" spans="1:11" x14ac:dyDescent="0.3">
      <c r="A636" t="s">
        <v>11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</row>
    <row r="637" spans="1:11" x14ac:dyDescent="0.3">
      <c r="A637" t="s">
        <v>11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</row>
    <row r="638" spans="1:11" x14ac:dyDescent="0.3">
      <c r="A638" t="s">
        <v>11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1</v>
      </c>
      <c r="K638">
        <v>0</v>
      </c>
    </row>
    <row r="639" spans="1:11" x14ac:dyDescent="0.3">
      <c r="A639" t="s">
        <v>11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1</v>
      </c>
      <c r="K639">
        <v>0</v>
      </c>
    </row>
    <row r="640" spans="1:11" x14ac:dyDescent="0.3">
      <c r="A640" t="s">
        <v>11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1</v>
      </c>
      <c r="J640">
        <v>0</v>
      </c>
      <c r="K640">
        <v>0</v>
      </c>
    </row>
    <row r="641" spans="1:11" x14ac:dyDescent="0.3">
      <c r="A641" t="s">
        <v>11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1</v>
      </c>
    </row>
    <row r="642" spans="1:11" x14ac:dyDescent="0.3">
      <c r="A642" t="s">
        <v>11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</row>
    <row r="643" spans="1:11" x14ac:dyDescent="0.3">
      <c r="A643" t="s">
        <v>11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  <c r="K643">
        <v>0</v>
      </c>
    </row>
    <row r="644" spans="1:11" x14ac:dyDescent="0.3">
      <c r="A644" t="s">
        <v>11</v>
      </c>
      <c r="B644">
        <v>0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</v>
      </c>
    </row>
    <row r="645" spans="1:11" x14ac:dyDescent="0.3">
      <c r="A645" t="s">
        <v>11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1</v>
      </c>
      <c r="J645">
        <v>0</v>
      </c>
      <c r="K645">
        <v>0</v>
      </c>
    </row>
    <row r="646" spans="1:11" x14ac:dyDescent="0.3">
      <c r="A646" t="s">
        <v>11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2</v>
      </c>
      <c r="H646">
        <v>0</v>
      </c>
      <c r="I646">
        <v>0</v>
      </c>
      <c r="J646">
        <v>0</v>
      </c>
      <c r="K646">
        <v>0</v>
      </c>
    </row>
    <row r="647" spans="1:11" x14ac:dyDescent="0.3">
      <c r="A647" t="s">
        <v>11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</row>
    <row r="648" spans="1:11" x14ac:dyDescent="0.3">
      <c r="A648" t="s">
        <v>11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0</v>
      </c>
    </row>
    <row r="649" spans="1:11" x14ac:dyDescent="0.3">
      <c r="A649" t="s">
        <v>11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</row>
    <row r="650" spans="1:11" x14ac:dyDescent="0.3">
      <c r="A650" t="s">
        <v>11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</row>
    <row r="651" spans="1:11" x14ac:dyDescent="0.3">
      <c r="A651" t="s">
        <v>11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0</v>
      </c>
    </row>
    <row r="652" spans="1:11" x14ac:dyDescent="0.3">
      <c r="A652" t="s">
        <v>11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11" x14ac:dyDescent="0.3">
      <c r="A653" t="s">
        <v>11</v>
      </c>
      <c r="B653">
        <v>0</v>
      </c>
      <c r="C653">
        <v>1</v>
      </c>
      <c r="D653">
        <v>0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0</v>
      </c>
    </row>
    <row r="654" spans="1:11" x14ac:dyDescent="0.3">
      <c r="A654" t="s">
        <v>11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11" x14ac:dyDescent="0.3">
      <c r="A655" t="s">
        <v>11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</row>
    <row r="656" spans="1:11" x14ac:dyDescent="0.3">
      <c r="A656" t="s">
        <v>11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1</v>
      </c>
      <c r="J656">
        <v>0</v>
      </c>
      <c r="K656">
        <v>0</v>
      </c>
    </row>
    <row r="657" spans="1:11" x14ac:dyDescent="0.3">
      <c r="A657" t="s">
        <v>11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1</v>
      </c>
      <c r="I657">
        <v>0</v>
      </c>
      <c r="J657">
        <v>2</v>
      </c>
      <c r="K657">
        <v>0</v>
      </c>
    </row>
    <row r="658" spans="1:11" x14ac:dyDescent="0.3">
      <c r="A658" t="s">
        <v>11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4</v>
      </c>
      <c r="H658">
        <v>0</v>
      </c>
      <c r="I658">
        <v>0</v>
      </c>
      <c r="J658">
        <v>1</v>
      </c>
      <c r="K658">
        <v>0</v>
      </c>
    </row>
    <row r="659" spans="1:11" x14ac:dyDescent="0.3">
      <c r="A659" t="s">
        <v>11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1</v>
      </c>
      <c r="I659">
        <v>1</v>
      </c>
      <c r="J659">
        <v>0</v>
      </c>
      <c r="K659">
        <v>0</v>
      </c>
    </row>
    <row r="660" spans="1:11" x14ac:dyDescent="0.3">
      <c r="A660" t="s">
        <v>11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0</v>
      </c>
    </row>
    <row r="661" spans="1:11" x14ac:dyDescent="0.3">
      <c r="A661" t="s">
        <v>11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</row>
    <row r="662" spans="1:11" x14ac:dyDescent="0.3">
      <c r="A662" t="s">
        <v>11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1:11" x14ac:dyDescent="0.3">
      <c r="A663" t="s">
        <v>11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2</v>
      </c>
      <c r="I663">
        <v>0</v>
      </c>
      <c r="J663">
        <v>0</v>
      </c>
      <c r="K663">
        <v>0</v>
      </c>
    </row>
    <row r="664" spans="1:11" x14ac:dyDescent="0.3">
      <c r="A664" t="s">
        <v>11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1</v>
      </c>
      <c r="J664">
        <v>0</v>
      </c>
      <c r="K664">
        <v>0</v>
      </c>
    </row>
    <row r="665" spans="1:11" x14ac:dyDescent="0.3">
      <c r="A665" t="s">
        <v>11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</row>
    <row r="666" spans="1:11" x14ac:dyDescent="0.3">
      <c r="A666" t="s">
        <v>11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1</v>
      </c>
      <c r="I666">
        <v>0</v>
      </c>
      <c r="J666">
        <v>0</v>
      </c>
      <c r="K666">
        <v>0</v>
      </c>
    </row>
    <row r="667" spans="1:11" x14ac:dyDescent="0.3">
      <c r="A667" t="s">
        <v>11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</row>
    <row r="668" spans="1:11" x14ac:dyDescent="0.3">
      <c r="A668" t="s">
        <v>11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 x14ac:dyDescent="0.3">
      <c r="A669" t="s">
        <v>11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 x14ac:dyDescent="0.3">
      <c r="A670" t="s">
        <v>11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1</v>
      </c>
      <c r="H670">
        <v>0</v>
      </c>
      <c r="I670">
        <v>1</v>
      </c>
      <c r="J670">
        <v>0</v>
      </c>
      <c r="K670">
        <v>0</v>
      </c>
    </row>
    <row r="671" spans="1:11" x14ac:dyDescent="0.3">
      <c r="A671" t="s">
        <v>11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</row>
    <row r="672" spans="1:11" x14ac:dyDescent="0.3">
      <c r="A672" t="s">
        <v>11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</row>
    <row r="673" spans="1:11" x14ac:dyDescent="0.3">
      <c r="A673" t="s">
        <v>11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</row>
    <row r="674" spans="1:11" x14ac:dyDescent="0.3">
      <c r="A674" t="s">
        <v>11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</row>
    <row r="675" spans="1:11" x14ac:dyDescent="0.3">
      <c r="A675" t="s">
        <v>11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</row>
    <row r="676" spans="1:11" x14ac:dyDescent="0.3">
      <c r="A676" t="s">
        <v>11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11" x14ac:dyDescent="0.3">
      <c r="A677" t="s">
        <v>11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11" x14ac:dyDescent="0.3">
      <c r="A678" t="s">
        <v>11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</row>
    <row r="679" spans="1:11" x14ac:dyDescent="0.3">
      <c r="A679" t="s">
        <v>11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</row>
    <row r="680" spans="1:11" x14ac:dyDescent="0.3">
      <c r="A680" t="s">
        <v>11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</row>
    <row r="681" spans="1:11" x14ac:dyDescent="0.3">
      <c r="A681" t="s">
        <v>11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</row>
    <row r="682" spans="1:11" x14ac:dyDescent="0.3">
      <c r="A682" t="s">
        <v>11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1</v>
      </c>
      <c r="J682">
        <v>0</v>
      </c>
      <c r="K682">
        <v>0</v>
      </c>
    </row>
    <row r="683" spans="1:11" x14ac:dyDescent="0.3">
      <c r="A683" t="s">
        <v>11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1</v>
      </c>
    </row>
    <row r="684" spans="1:11" x14ac:dyDescent="0.3">
      <c r="A684" t="s">
        <v>11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</row>
    <row r="685" spans="1:11" x14ac:dyDescent="0.3">
      <c r="A685" t="s">
        <v>11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</row>
    <row r="686" spans="1:11" x14ac:dyDescent="0.3">
      <c r="A686" t="s">
        <v>11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</row>
    <row r="687" spans="1:11" x14ac:dyDescent="0.3">
      <c r="A687" t="s">
        <v>11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</row>
    <row r="688" spans="1:11" x14ac:dyDescent="0.3">
      <c r="A688" t="s">
        <v>11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0</v>
      </c>
    </row>
    <row r="689" spans="1:11" x14ac:dyDescent="0.3">
      <c r="A689" t="s">
        <v>11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</row>
    <row r="690" spans="1:11" x14ac:dyDescent="0.3">
      <c r="A690" t="s">
        <v>11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</row>
    <row r="691" spans="1:11" x14ac:dyDescent="0.3">
      <c r="A691" t="s">
        <v>11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</row>
    <row r="692" spans="1:11" x14ac:dyDescent="0.3">
      <c r="A692" t="s">
        <v>11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</row>
    <row r="693" spans="1:11" x14ac:dyDescent="0.3">
      <c r="A693" t="s">
        <v>11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</row>
    <row r="694" spans="1:11" x14ac:dyDescent="0.3">
      <c r="A694" t="s">
        <v>11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1</v>
      </c>
      <c r="H694">
        <v>0</v>
      </c>
      <c r="I694">
        <v>1</v>
      </c>
      <c r="J694">
        <v>0</v>
      </c>
      <c r="K694">
        <v>0</v>
      </c>
    </row>
    <row r="695" spans="1:11" x14ac:dyDescent="0.3">
      <c r="A695" t="s">
        <v>11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1</v>
      </c>
      <c r="J695">
        <v>0</v>
      </c>
      <c r="K695">
        <v>0</v>
      </c>
    </row>
    <row r="696" spans="1:11" x14ac:dyDescent="0.3">
      <c r="A696" t="s">
        <v>11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</row>
    <row r="697" spans="1:11" x14ac:dyDescent="0.3">
      <c r="A697" t="s">
        <v>11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</row>
    <row r="698" spans="1:11" x14ac:dyDescent="0.3">
      <c r="A698" t="s">
        <v>11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1</v>
      </c>
      <c r="I698">
        <v>0</v>
      </c>
      <c r="J698">
        <v>0</v>
      </c>
      <c r="K698">
        <v>0</v>
      </c>
    </row>
    <row r="699" spans="1:11" x14ac:dyDescent="0.3">
      <c r="A699" t="s">
        <v>11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</row>
    <row r="700" spans="1:11" x14ac:dyDescent="0.3">
      <c r="A700" t="s">
        <v>11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</row>
    <row r="701" spans="1:11" x14ac:dyDescent="0.3">
      <c r="A701" t="s">
        <v>11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</row>
    <row r="702" spans="1:11" x14ac:dyDescent="0.3">
      <c r="A702" t="s">
        <v>11</v>
      </c>
      <c r="B702">
        <v>0</v>
      </c>
      <c r="C702">
        <v>1</v>
      </c>
      <c r="D702">
        <v>0</v>
      </c>
      <c r="E702">
        <v>0</v>
      </c>
      <c r="F702">
        <v>0</v>
      </c>
      <c r="G702">
        <v>1</v>
      </c>
      <c r="H702">
        <v>1</v>
      </c>
      <c r="I702">
        <v>0</v>
      </c>
      <c r="J702">
        <v>0</v>
      </c>
      <c r="K702">
        <v>1</v>
      </c>
    </row>
    <row r="703" spans="1:11" x14ac:dyDescent="0.3">
      <c r="A703" t="s">
        <v>11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0</v>
      </c>
    </row>
    <row r="704" spans="1:11" x14ac:dyDescent="0.3">
      <c r="A704" t="s">
        <v>11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1</v>
      </c>
      <c r="I704">
        <v>0</v>
      </c>
      <c r="J704">
        <v>0</v>
      </c>
      <c r="K704">
        <v>0</v>
      </c>
    </row>
    <row r="705" spans="1:11" x14ac:dyDescent="0.3">
      <c r="A705" t="s">
        <v>11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</row>
    <row r="706" spans="1:11" x14ac:dyDescent="0.3">
      <c r="A706" t="s">
        <v>11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1</v>
      </c>
    </row>
    <row r="707" spans="1:11" x14ac:dyDescent="0.3">
      <c r="A707" t="s">
        <v>11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0</v>
      </c>
    </row>
    <row r="708" spans="1:11" x14ac:dyDescent="0.3">
      <c r="A708" t="s">
        <v>11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1</v>
      </c>
      <c r="I708">
        <v>0</v>
      </c>
      <c r="J708">
        <v>0</v>
      </c>
      <c r="K708">
        <v>0</v>
      </c>
    </row>
    <row r="709" spans="1:11" x14ac:dyDescent="0.3">
      <c r="A709" t="s">
        <v>11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</row>
    <row r="710" spans="1:11" x14ac:dyDescent="0.3">
      <c r="A710" t="s">
        <v>11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</row>
    <row r="711" spans="1:11" x14ac:dyDescent="0.3">
      <c r="A711" t="s">
        <v>11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2</v>
      </c>
      <c r="K711">
        <v>0</v>
      </c>
    </row>
    <row r="712" spans="1:11" x14ac:dyDescent="0.3">
      <c r="A712" t="s">
        <v>11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</row>
    <row r="713" spans="1:11" x14ac:dyDescent="0.3">
      <c r="A713" t="s">
        <v>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</row>
    <row r="714" spans="1:11" x14ac:dyDescent="0.3">
      <c r="A714" t="s">
        <v>11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2</v>
      </c>
      <c r="H714">
        <v>0</v>
      </c>
      <c r="I714">
        <v>0</v>
      </c>
      <c r="J714">
        <v>0</v>
      </c>
      <c r="K714">
        <v>0</v>
      </c>
    </row>
    <row r="715" spans="1:11" x14ac:dyDescent="0.3">
      <c r="A715" t="s">
        <v>11</v>
      </c>
      <c r="B715">
        <v>0</v>
      </c>
      <c r="C715">
        <v>1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1</v>
      </c>
      <c r="J715">
        <v>0</v>
      </c>
      <c r="K715">
        <v>0</v>
      </c>
    </row>
    <row r="716" spans="1:11" x14ac:dyDescent="0.3">
      <c r="A716" t="s">
        <v>11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</row>
    <row r="717" spans="1:11" x14ac:dyDescent="0.3">
      <c r="A717" t="s">
        <v>11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0</v>
      </c>
    </row>
    <row r="718" spans="1:11" x14ac:dyDescent="0.3">
      <c r="A718" t="s">
        <v>11</v>
      </c>
      <c r="B718">
        <v>0</v>
      </c>
      <c r="C718">
        <v>1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</row>
    <row r="719" spans="1:11" x14ac:dyDescent="0.3">
      <c r="A719" t="s">
        <v>11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</row>
    <row r="720" spans="1:11" x14ac:dyDescent="0.3">
      <c r="A720" t="s">
        <v>11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</row>
    <row r="721" spans="1:11" x14ac:dyDescent="0.3">
      <c r="A721" t="s">
        <v>11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2</v>
      </c>
      <c r="K721">
        <v>0</v>
      </c>
    </row>
    <row r="722" spans="1:11" x14ac:dyDescent="0.3">
      <c r="A722" t="s">
        <v>11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</row>
    <row r="723" spans="1:11" x14ac:dyDescent="0.3">
      <c r="A723" t="s">
        <v>11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</row>
    <row r="724" spans="1:11" x14ac:dyDescent="0.3">
      <c r="A724" t="s">
        <v>11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1</v>
      </c>
      <c r="I724">
        <v>0</v>
      </c>
      <c r="J724">
        <v>0</v>
      </c>
      <c r="K724">
        <v>0</v>
      </c>
    </row>
    <row r="725" spans="1:11" x14ac:dyDescent="0.3">
      <c r="A725" t="s">
        <v>11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</row>
    <row r="726" spans="1:11" x14ac:dyDescent="0.3">
      <c r="A726" t="s">
        <v>11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</row>
    <row r="727" spans="1:11" x14ac:dyDescent="0.3">
      <c r="A727" t="s">
        <v>11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1</v>
      </c>
      <c r="J727">
        <v>0</v>
      </c>
      <c r="K727">
        <v>0</v>
      </c>
    </row>
    <row r="728" spans="1:11" x14ac:dyDescent="0.3">
      <c r="A728" t="s">
        <v>11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</row>
    <row r="729" spans="1:11" x14ac:dyDescent="0.3">
      <c r="A729" t="s">
        <v>11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1</v>
      </c>
    </row>
    <row r="730" spans="1:11" x14ac:dyDescent="0.3">
      <c r="A730" t="s">
        <v>11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</row>
    <row r="731" spans="1:11" x14ac:dyDescent="0.3">
      <c r="A731" t="s">
        <v>11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</row>
    <row r="732" spans="1:11" x14ac:dyDescent="0.3">
      <c r="A732" t="s">
        <v>11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</row>
    <row r="733" spans="1:11" x14ac:dyDescent="0.3">
      <c r="A733" t="s">
        <v>11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</row>
    <row r="734" spans="1:11" x14ac:dyDescent="0.3">
      <c r="A734" t="s">
        <v>11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1</v>
      </c>
      <c r="H734">
        <v>0</v>
      </c>
      <c r="I734">
        <v>0</v>
      </c>
      <c r="J734">
        <v>0</v>
      </c>
      <c r="K734">
        <v>0</v>
      </c>
    </row>
    <row r="735" spans="1:11" x14ac:dyDescent="0.3">
      <c r="A735" t="s">
        <v>11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1</v>
      </c>
      <c r="K735">
        <v>0</v>
      </c>
    </row>
    <row r="736" spans="1:11" x14ac:dyDescent="0.3">
      <c r="A736" t="s">
        <v>11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2</v>
      </c>
      <c r="H736">
        <v>0</v>
      </c>
      <c r="I736">
        <v>0</v>
      </c>
      <c r="J736">
        <v>2</v>
      </c>
      <c r="K736">
        <v>0</v>
      </c>
    </row>
    <row r="737" spans="1:11" x14ac:dyDescent="0.3">
      <c r="A737" t="s">
        <v>11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1</v>
      </c>
      <c r="I737">
        <v>0</v>
      </c>
      <c r="J737">
        <v>0</v>
      </c>
      <c r="K737">
        <v>0</v>
      </c>
    </row>
    <row r="738" spans="1:11" x14ac:dyDescent="0.3">
      <c r="A738" t="s">
        <v>11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</v>
      </c>
    </row>
    <row r="739" spans="1:11" x14ac:dyDescent="0.3">
      <c r="A739" t="s">
        <v>11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</row>
    <row r="740" spans="1:11" x14ac:dyDescent="0.3">
      <c r="A740" t="s">
        <v>11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</row>
    <row r="741" spans="1:11" x14ac:dyDescent="0.3">
      <c r="A741" t="s">
        <v>11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2</v>
      </c>
      <c r="I741">
        <v>0</v>
      </c>
      <c r="J741">
        <v>0</v>
      </c>
      <c r="K741">
        <v>0</v>
      </c>
    </row>
    <row r="742" spans="1:11" x14ac:dyDescent="0.3">
      <c r="A742" t="s">
        <v>11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1</v>
      </c>
    </row>
    <row r="743" spans="1:11" x14ac:dyDescent="0.3">
      <c r="A743" t="s">
        <v>11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</row>
    <row r="744" spans="1:11" x14ac:dyDescent="0.3">
      <c r="A744" t="s">
        <v>11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</row>
    <row r="745" spans="1:11" x14ac:dyDescent="0.3">
      <c r="A745" t="s">
        <v>11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1</v>
      </c>
    </row>
    <row r="746" spans="1:11" x14ac:dyDescent="0.3">
      <c r="A746" t="s">
        <v>11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0</v>
      </c>
    </row>
    <row r="747" spans="1:11" x14ac:dyDescent="0.3">
      <c r="A747" t="s">
        <v>11</v>
      </c>
      <c r="B747">
        <v>0</v>
      </c>
      <c r="C747">
        <v>1</v>
      </c>
      <c r="D747">
        <v>1</v>
      </c>
      <c r="E747">
        <v>0</v>
      </c>
      <c r="F747">
        <v>0</v>
      </c>
      <c r="G747">
        <v>2</v>
      </c>
      <c r="H747">
        <v>0</v>
      </c>
      <c r="I747">
        <v>0</v>
      </c>
      <c r="J747">
        <v>0</v>
      </c>
      <c r="K747">
        <v>0</v>
      </c>
    </row>
    <row r="748" spans="1:11" x14ac:dyDescent="0.3">
      <c r="A748" t="s">
        <v>11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</row>
    <row r="749" spans="1:11" x14ac:dyDescent="0.3">
      <c r="A749" t="s">
        <v>11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</row>
    <row r="750" spans="1:11" x14ac:dyDescent="0.3">
      <c r="A750" t="s">
        <v>11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</row>
    <row r="751" spans="1:11" x14ac:dyDescent="0.3">
      <c r="A751" t="s">
        <v>11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</row>
    <row r="752" spans="1:11" x14ac:dyDescent="0.3">
      <c r="A752" t="s">
        <v>11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</row>
    <row r="753" spans="1:11" x14ac:dyDescent="0.3">
      <c r="A753" t="s">
        <v>11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</row>
    <row r="754" spans="1:11" x14ac:dyDescent="0.3">
      <c r="A754" t="s">
        <v>11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2</v>
      </c>
      <c r="H754">
        <v>0</v>
      </c>
      <c r="I754">
        <v>0</v>
      </c>
      <c r="J754">
        <v>0</v>
      </c>
      <c r="K754">
        <v>0</v>
      </c>
    </row>
    <row r="755" spans="1:11" x14ac:dyDescent="0.3">
      <c r="A755" t="s">
        <v>11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0</v>
      </c>
    </row>
    <row r="756" spans="1:11" x14ac:dyDescent="0.3">
      <c r="A756" t="s">
        <v>11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</row>
    <row r="757" spans="1:11" x14ac:dyDescent="0.3">
      <c r="A757" t="s">
        <v>11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</row>
    <row r="758" spans="1:11" x14ac:dyDescent="0.3">
      <c r="A758" t="s">
        <v>11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1</v>
      </c>
    </row>
    <row r="759" spans="1:11" x14ac:dyDescent="0.3">
      <c r="A759" t="s">
        <v>11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</row>
    <row r="760" spans="1:11" x14ac:dyDescent="0.3">
      <c r="A760" t="s">
        <v>11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0</v>
      </c>
    </row>
    <row r="761" spans="1:11" x14ac:dyDescent="0.3">
      <c r="A761" t="s">
        <v>11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</row>
    <row r="762" spans="1:11" x14ac:dyDescent="0.3">
      <c r="A762" t="s">
        <v>11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</row>
    <row r="763" spans="1:11" x14ac:dyDescent="0.3">
      <c r="A763" t="s">
        <v>11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</row>
    <row r="764" spans="1:11" x14ac:dyDescent="0.3">
      <c r="A764" t="s">
        <v>11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1</v>
      </c>
      <c r="K764">
        <v>0</v>
      </c>
    </row>
    <row r="765" spans="1:11" x14ac:dyDescent="0.3">
      <c r="A765" t="s">
        <v>11</v>
      </c>
      <c r="B765">
        <v>0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</row>
    <row r="766" spans="1:11" x14ac:dyDescent="0.3">
      <c r="A766" t="s">
        <v>11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</row>
    <row r="767" spans="1:11" x14ac:dyDescent="0.3">
      <c r="A767" t="s">
        <v>11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</row>
    <row r="768" spans="1:11" x14ac:dyDescent="0.3">
      <c r="A768" t="s">
        <v>11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</row>
    <row r="769" spans="1:11" x14ac:dyDescent="0.3">
      <c r="A769" t="s">
        <v>11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</row>
    <row r="770" spans="1:11" x14ac:dyDescent="0.3">
      <c r="A770" t="s">
        <v>11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</row>
    <row r="771" spans="1:11" x14ac:dyDescent="0.3">
      <c r="A771" t="s">
        <v>11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</row>
    <row r="772" spans="1:11" x14ac:dyDescent="0.3">
      <c r="A772" t="s">
        <v>11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</row>
    <row r="773" spans="1:11" x14ac:dyDescent="0.3">
      <c r="A773" t="s">
        <v>11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</row>
    <row r="774" spans="1:11" x14ac:dyDescent="0.3">
      <c r="A774" t="s">
        <v>11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</row>
    <row r="775" spans="1:11" x14ac:dyDescent="0.3">
      <c r="A775" t="s">
        <v>11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</row>
    <row r="776" spans="1:11" x14ac:dyDescent="0.3">
      <c r="A776" t="s">
        <v>11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0</v>
      </c>
    </row>
    <row r="777" spans="1:11" x14ac:dyDescent="0.3">
      <c r="A777" t="s">
        <v>11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</row>
    <row r="778" spans="1:11" x14ac:dyDescent="0.3">
      <c r="A778" t="s">
        <v>11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</row>
    <row r="779" spans="1:11" x14ac:dyDescent="0.3">
      <c r="A779" t="s">
        <v>11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</row>
    <row r="780" spans="1:11" x14ac:dyDescent="0.3">
      <c r="A780" t="s">
        <v>11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1</v>
      </c>
      <c r="J780">
        <v>0</v>
      </c>
      <c r="K780">
        <v>0</v>
      </c>
    </row>
    <row r="781" spans="1:11" x14ac:dyDescent="0.3">
      <c r="A781" t="s">
        <v>11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</row>
    <row r="782" spans="1:11" x14ac:dyDescent="0.3">
      <c r="A782" t="s">
        <v>11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1</v>
      </c>
      <c r="H782">
        <v>1</v>
      </c>
      <c r="I782">
        <v>0</v>
      </c>
      <c r="J782">
        <v>0</v>
      </c>
      <c r="K782">
        <v>0</v>
      </c>
    </row>
    <row r="783" spans="1:11" x14ac:dyDescent="0.3">
      <c r="A783" t="s">
        <v>11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0</v>
      </c>
    </row>
    <row r="784" spans="1:11" x14ac:dyDescent="0.3">
      <c r="A784" t="s">
        <v>11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1</v>
      </c>
      <c r="I784">
        <v>0</v>
      </c>
      <c r="J784">
        <v>0</v>
      </c>
      <c r="K784">
        <v>0</v>
      </c>
    </row>
    <row r="785" spans="1:11" x14ac:dyDescent="0.3">
      <c r="A785" t="s">
        <v>11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1</v>
      </c>
      <c r="K785">
        <v>0</v>
      </c>
    </row>
    <row r="786" spans="1:11" x14ac:dyDescent="0.3">
      <c r="A786" t="s">
        <v>11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1</v>
      </c>
    </row>
    <row r="787" spans="1:11" x14ac:dyDescent="0.3">
      <c r="A787" t="s">
        <v>11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</row>
    <row r="788" spans="1:11" x14ac:dyDescent="0.3">
      <c r="A788" t="s">
        <v>11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</row>
    <row r="789" spans="1:11" x14ac:dyDescent="0.3">
      <c r="A789" t="s">
        <v>11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0</v>
      </c>
    </row>
    <row r="790" spans="1:11" x14ac:dyDescent="0.3">
      <c r="A790" t="s">
        <v>11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</row>
    <row r="791" spans="1:11" x14ac:dyDescent="0.3">
      <c r="A791" t="s">
        <v>11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</row>
    <row r="792" spans="1:11" x14ac:dyDescent="0.3">
      <c r="A792" t="s">
        <v>11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</row>
    <row r="793" spans="1:11" x14ac:dyDescent="0.3">
      <c r="A793" t="s">
        <v>11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</row>
    <row r="794" spans="1:11" x14ac:dyDescent="0.3">
      <c r="A794" t="s">
        <v>11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</row>
    <row r="795" spans="1:11" x14ac:dyDescent="0.3">
      <c r="A795" t="s">
        <v>11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</row>
    <row r="796" spans="1:11" x14ac:dyDescent="0.3">
      <c r="A796" t="s">
        <v>11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</row>
    <row r="797" spans="1:11" x14ac:dyDescent="0.3">
      <c r="A797" t="s">
        <v>11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</row>
    <row r="798" spans="1:11" x14ac:dyDescent="0.3">
      <c r="A798" t="s">
        <v>11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</row>
    <row r="799" spans="1:11" x14ac:dyDescent="0.3">
      <c r="A799" t="s">
        <v>11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</row>
    <row r="800" spans="1:11" x14ac:dyDescent="0.3">
      <c r="A800" t="s">
        <v>11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</row>
    <row r="801" spans="1:11" x14ac:dyDescent="0.3">
      <c r="A801" t="s">
        <v>11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</row>
    <row r="802" spans="1:11" x14ac:dyDescent="0.3">
      <c r="A802" t="s">
        <v>11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</row>
    <row r="803" spans="1:11" x14ac:dyDescent="0.3">
      <c r="A803" t="s">
        <v>11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</row>
    <row r="804" spans="1:11" x14ac:dyDescent="0.3">
      <c r="A804" t="s">
        <v>11</v>
      </c>
      <c r="B804">
        <v>0</v>
      </c>
      <c r="C804">
        <v>1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</row>
    <row r="805" spans="1:11" x14ac:dyDescent="0.3">
      <c r="A805" t="s">
        <v>11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</row>
    <row r="806" spans="1:11" x14ac:dyDescent="0.3">
      <c r="A806" t="s">
        <v>11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1</v>
      </c>
      <c r="I806">
        <v>0</v>
      </c>
      <c r="J806">
        <v>1</v>
      </c>
      <c r="K806">
        <v>0</v>
      </c>
    </row>
    <row r="807" spans="1:11" x14ac:dyDescent="0.3">
      <c r="A807" t="s">
        <v>11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</row>
    <row r="808" spans="1:11" x14ac:dyDescent="0.3">
      <c r="A808" t="s">
        <v>11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0</v>
      </c>
      <c r="K808">
        <v>0</v>
      </c>
    </row>
    <row r="809" spans="1:11" x14ac:dyDescent="0.3">
      <c r="A809" t="s">
        <v>11</v>
      </c>
      <c r="B809">
        <v>0</v>
      </c>
      <c r="C809">
        <v>1</v>
      </c>
      <c r="D809">
        <v>0</v>
      </c>
      <c r="E809">
        <v>0</v>
      </c>
      <c r="F809">
        <v>0</v>
      </c>
      <c r="G809">
        <v>2</v>
      </c>
      <c r="H809">
        <v>0</v>
      </c>
      <c r="I809">
        <v>0</v>
      </c>
      <c r="J809">
        <v>0</v>
      </c>
      <c r="K809">
        <v>0</v>
      </c>
    </row>
    <row r="810" spans="1:11" x14ac:dyDescent="0.3">
      <c r="A810" t="s">
        <v>11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0</v>
      </c>
      <c r="K810">
        <v>0</v>
      </c>
    </row>
    <row r="811" spans="1:11" x14ac:dyDescent="0.3">
      <c r="A811" t="s">
        <v>11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1</v>
      </c>
      <c r="K811">
        <v>1</v>
      </c>
    </row>
    <row r="812" spans="1:11" x14ac:dyDescent="0.3">
      <c r="A812" t="s">
        <v>11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</row>
    <row r="813" spans="1:11" x14ac:dyDescent="0.3">
      <c r="A813" t="s">
        <v>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</row>
    <row r="814" spans="1:11" x14ac:dyDescent="0.3">
      <c r="A814" t="s">
        <v>11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</row>
    <row r="815" spans="1:11" x14ac:dyDescent="0.3">
      <c r="A815" t="s">
        <v>11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</row>
    <row r="816" spans="1:11" x14ac:dyDescent="0.3">
      <c r="A816" t="s">
        <v>11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2</v>
      </c>
      <c r="H816">
        <v>0</v>
      </c>
      <c r="I816">
        <v>0</v>
      </c>
      <c r="J816">
        <v>0</v>
      </c>
      <c r="K816">
        <v>0</v>
      </c>
    </row>
    <row r="817" spans="1:11" x14ac:dyDescent="0.3">
      <c r="A817" t="s">
        <v>11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</row>
    <row r="818" spans="1:11" x14ac:dyDescent="0.3">
      <c r="A818" t="s">
        <v>11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1</v>
      </c>
      <c r="I818">
        <v>0</v>
      </c>
      <c r="J818">
        <v>0</v>
      </c>
      <c r="K818">
        <v>0</v>
      </c>
    </row>
    <row r="819" spans="1:11" x14ac:dyDescent="0.3">
      <c r="A819" t="s">
        <v>11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</row>
    <row r="820" spans="1:11" x14ac:dyDescent="0.3">
      <c r="A820" t="s">
        <v>11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</row>
    <row r="821" spans="1:11" x14ac:dyDescent="0.3">
      <c r="A821" t="s">
        <v>11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</row>
    <row r="822" spans="1:11" x14ac:dyDescent="0.3">
      <c r="A822" t="s">
        <v>11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2</v>
      </c>
      <c r="H822">
        <v>0</v>
      </c>
      <c r="I822">
        <v>0</v>
      </c>
      <c r="J822">
        <v>0</v>
      </c>
      <c r="K822">
        <v>0</v>
      </c>
    </row>
    <row r="823" spans="1:11" x14ac:dyDescent="0.3">
      <c r="A823" t="s">
        <v>11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1</v>
      </c>
      <c r="I823">
        <v>0</v>
      </c>
      <c r="J823">
        <v>0</v>
      </c>
      <c r="K823">
        <v>0</v>
      </c>
    </row>
    <row r="824" spans="1:11" x14ac:dyDescent="0.3">
      <c r="A824" t="s">
        <v>11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</row>
    <row r="825" spans="1:11" x14ac:dyDescent="0.3">
      <c r="A825" t="s">
        <v>11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1</v>
      </c>
      <c r="H825">
        <v>2</v>
      </c>
      <c r="I825">
        <v>0</v>
      </c>
      <c r="J825">
        <v>0</v>
      </c>
      <c r="K825">
        <v>0</v>
      </c>
    </row>
    <row r="826" spans="1:11" x14ac:dyDescent="0.3">
      <c r="A826" t="s">
        <v>11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</row>
    <row r="827" spans="1:11" x14ac:dyDescent="0.3">
      <c r="A827" t="s">
        <v>11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</row>
    <row r="828" spans="1:11" x14ac:dyDescent="0.3">
      <c r="A828" t="s">
        <v>11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2</v>
      </c>
      <c r="I828">
        <v>0</v>
      </c>
      <c r="J828">
        <v>0</v>
      </c>
      <c r="K828">
        <v>0</v>
      </c>
    </row>
    <row r="829" spans="1:11" x14ac:dyDescent="0.3">
      <c r="A829" t="s">
        <v>11</v>
      </c>
      <c r="B829">
        <v>0</v>
      </c>
      <c r="C829">
        <v>1</v>
      </c>
      <c r="D829">
        <v>0</v>
      </c>
      <c r="E829">
        <v>0</v>
      </c>
      <c r="F829">
        <v>0</v>
      </c>
      <c r="G829">
        <v>0</v>
      </c>
      <c r="H829">
        <v>1</v>
      </c>
      <c r="I829">
        <v>0</v>
      </c>
      <c r="J829">
        <v>0</v>
      </c>
      <c r="K829">
        <v>0</v>
      </c>
    </row>
    <row r="830" spans="1:11" x14ac:dyDescent="0.3">
      <c r="A830" t="s">
        <v>11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</row>
    <row r="831" spans="1:11" x14ac:dyDescent="0.3">
      <c r="A831" t="s">
        <v>11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</row>
    <row r="832" spans="1:11" x14ac:dyDescent="0.3">
      <c r="A832" t="s">
        <v>11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</row>
    <row r="833" spans="1:11" x14ac:dyDescent="0.3">
      <c r="A833" t="s">
        <v>11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</row>
    <row r="834" spans="1:11" x14ac:dyDescent="0.3">
      <c r="A834" t="s">
        <v>11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</row>
    <row r="835" spans="1:11" x14ac:dyDescent="0.3">
      <c r="A835" t="s">
        <v>11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</row>
    <row r="836" spans="1:11" x14ac:dyDescent="0.3">
      <c r="A836" t="s">
        <v>11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</row>
    <row r="837" spans="1:11" x14ac:dyDescent="0.3">
      <c r="A837" t="s">
        <v>11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</row>
    <row r="838" spans="1:11" x14ac:dyDescent="0.3">
      <c r="A838" t="s">
        <v>11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</row>
    <row r="839" spans="1:11" x14ac:dyDescent="0.3">
      <c r="A839" t="s">
        <v>11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</row>
    <row r="840" spans="1:11" x14ac:dyDescent="0.3">
      <c r="A840" t="s">
        <v>11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1</v>
      </c>
    </row>
    <row r="841" spans="1:11" x14ac:dyDescent="0.3">
      <c r="A841" t="s">
        <v>11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</row>
    <row r="842" spans="1:11" x14ac:dyDescent="0.3">
      <c r="A842" t="s">
        <v>11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</row>
    <row r="843" spans="1:11" x14ac:dyDescent="0.3">
      <c r="A843" t="s">
        <v>11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</row>
    <row r="844" spans="1:11" x14ac:dyDescent="0.3">
      <c r="A844" t="s">
        <v>11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</row>
    <row r="845" spans="1:11" x14ac:dyDescent="0.3">
      <c r="A845" t="s">
        <v>11</v>
      </c>
      <c r="B845">
        <v>0</v>
      </c>
      <c r="C845">
        <v>1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</row>
    <row r="846" spans="1:11" x14ac:dyDescent="0.3">
      <c r="A846" t="s">
        <v>11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</row>
    <row r="847" spans="1:11" x14ac:dyDescent="0.3">
      <c r="A847" t="s">
        <v>11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</row>
    <row r="848" spans="1:11" x14ac:dyDescent="0.3">
      <c r="A848" t="s">
        <v>11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2</v>
      </c>
      <c r="H848">
        <v>0</v>
      </c>
      <c r="I848">
        <v>0</v>
      </c>
      <c r="J848">
        <v>0</v>
      </c>
      <c r="K848">
        <v>0</v>
      </c>
    </row>
    <row r="849" spans="1:11" x14ac:dyDescent="0.3">
      <c r="A849" t="s">
        <v>11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</row>
    <row r="850" spans="1:11" x14ac:dyDescent="0.3">
      <c r="A850" t="s">
        <v>11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</row>
    <row r="851" spans="1:11" x14ac:dyDescent="0.3">
      <c r="A851" t="s">
        <v>11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1</v>
      </c>
      <c r="H851">
        <v>0</v>
      </c>
      <c r="I851">
        <v>0</v>
      </c>
      <c r="J851">
        <v>0</v>
      </c>
      <c r="K851">
        <v>0</v>
      </c>
    </row>
    <row r="852" spans="1:11" x14ac:dyDescent="0.3">
      <c r="A852" t="s">
        <v>11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</row>
    <row r="853" spans="1:11" x14ac:dyDescent="0.3">
      <c r="A853" t="s">
        <v>11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</row>
    <row r="854" spans="1:11" x14ac:dyDescent="0.3">
      <c r="A854" t="s">
        <v>11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0</v>
      </c>
    </row>
    <row r="855" spans="1:11" x14ac:dyDescent="0.3">
      <c r="A855" t="s">
        <v>11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</row>
    <row r="856" spans="1:11" x14ac:dyDescent="0.3">
      <c r="A856" t="s">
        <v>11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</row>
    <row r="857" spans="1:11" x14ac:dyDescent="0.3">
      <c r="A857" t="s">
        <v>11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</row>
    <row r="858" spans="1:11" x14ac:dyDescent="0.3">
      <c r="A858" t="s">
        <v>11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</row>
    <row r="859" spans="1:11" x14ac:dyDescent="0.3">
      <c r="A859" t="s">
        <v>11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</row>
    <row r="860" spans="1:11" x14ac:dyDescent="0.3">
      <c r="A860" t="s">
        <v>11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1</v>
      </c>
      <c r="J860">
        <v>0</v>
      </c>
      <c r="K860">
        <v>0</v>
      </c>
    </row>
    <row r="861" spans="1:11" x14ac:dyDescent="0.3">
      <c r="A861" t="s">
        <v>11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</row>
    <row r="862" spans="1:11" x14ac:dyDescent="0.3">
      <c r="A862" t="s">
        <v>11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</row>
    <row r="863" spans="1:11" x14ac:dyDescent="0.3">
      <c r="A863" t="s">
        <v>11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1</v>
      </c>
      <c r="I863">
        <v>2</v>
      </c>
      <c r="J863">
        <v>0</v>
      </c>
      <c r="K863">
        <v>0</v>
      </c>
    </row>
    <row r="864" spans="1:11" x14ac:dyDescent="0.3">
      <c r="A864" t="s">
        <v>11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</row>
    <row r="865" spans="1:11" x14ac:dyDescent="0.3">
      <c r="A865" t="s">
        <v>11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</row>
    <row r="866" spans="1:11" x14ac:dyDescent="0.3">
      <c r="A866" t="s">
        <v>11</v>
      </c>
      <c r="B866">
        <v>0</v>
      </c>
      <c r="C866">
        <v>0</v>
      </c>
      <c r="D866">
        <v>1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0</v>
      </c>
    </row>
    <row r="867" spans="1:11" x14ac:dyDescent="0.3">
      <c r="A867" t="s">
        <v>11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</row>
    <row r="868" spans="1:11" x14ac:dyDescent="0.3">
      <c r="A868" t="s">
        <v>11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</row>
    <row r="869" spans="1:11" x14ac:dyDescent="0.3">
      <c r="A869" t="s">
        <v>11</v>
      </c>
      <c r="B869">
        <v>0</v>
      </c>
      <c r="C869">
        <v>2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</row>
    <row r="870" spans="1:11" x14ac:dyDescent="0.3">
      <c r="A870" t="s">
        <v>11</v>
      </c>
      <c r="B870">
        <v>0</v>
      </c>
      <c r="C870">
        <v>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</row>
    <row r="871" spans="1:11" x14ac:dyDescent="0.3">
      <c r="A871" t="s">
        <v>11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</row>
    <row r="872" spans="1:11" x14ac:dyDescent="0.3">
      <c r="A872" t="s">
        <v>11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</row>
    <row r="873" spans="1:11" x14ac:dyDescent="0.3">
      <c r="A873" t="s">
        <v>11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</row>
    <row r="874" spans="1:11" x14ac:dyDescent="0.3">
      <c r="A874" t="s">
        <v>11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1</v>
      </c>
      <c r="J874">
        <v>0</v>
      </c>
      <c r="K874">
        <v>0</v>
      </c>
    </row>
    <row r="875" spans="1:11" x14ac:dyDescent="0.3">
      <c r="A875" t="s">
        <v>11</v>
      </c>
      <c r="B875">
        <v>0</v>
      </c>
      <c r="C875">
        <v>0</v>
      </c>
      <c r="D875">
        <v>1</v>
      </c>
      <c r="E875">
        <v>0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0</v>
      </c>
    </row>
    <row r="876" spans="1:11" x14ac:dyDescent="0.3">
      <c r="A876" t="s">
        <v>11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</row>
    <row r="877" spans="1:11" x14ac:dyDescent="0.3">
      <c r="A877" t="s">
        <v>11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</row>
    <row r="878" spans="1:11" x14ac:dyDescent="0.3">
      <c r="A878" t="s">
        <v>11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</row>
    <row r="879" spans="1:11" x14ac:dyDescent="0.3">
      <c r="A879" t="s">
        <v>11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</row>
    <row r="880" spans="1:11" x14ac:dyDescent="0.3">
      <c r="A880" t="s">
        <v>11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</row>
    <row r="881" spans="1:11" x14ac:dyDescent="0.3">
      <c r="A881" t="s">
        <v>11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</row>
    <row r="882" spans="1:11" x14ac:dyDescent="0.3">
      <c r="A882" t="s">
        <v>11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1</v>
      </c>
      <c r="I882">
        <v>0</v>
      </c>
      <c r="J882">
        <v>0</v>
      </c>
      <c r="K882">
        <v>0</v>
      </c>
    </row>
    <row r="883" spans="1:11" x14ac:dyDescent="0.3">
      <c r="A883" t="s">
        <v>11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</row>
    <row r="884" spans="1:11" x14ac:dyDescent="0.3">
      <c r="A884" t="s">
        <v>11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</row>
    <row r="885" spans="1:11" x14ac:dyDescent="0.3">
      <c r="A885" t="s">
        <v>11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</row>
    <row r="886" spans="1:11" x14ac:dyDescent="0.3">
      <c r="A886" t="s">
        <v>11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</row>
    <row r="887" spans="1:11" x14ac:dyDescent="0.3">
      <c r="A887" t="s">
        <v>11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</row>
    <row r="888" spans="1:11" x14ac:dyDescent="0.3">
      <c r="A888" t="s">
        <v>11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1</v>
      </c>
      <c r="I888">
        <v>0</v>
      </c>
      <c r="J888">
        <v>0</v>
      </c>
      <c r="K888">
        <v>0</v>
      </c>
    </row>
    <row r="889" spans="1:11" x14ac:dyDescent="0.3">
      <c r="A889" t="s">
        <v>11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</row>
    <row r="890" spans="1:11" x14ac:dyDescent="0.3">
      <c r="A890" t="s">
        <v>11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1</v>
      </c>
      <c r="J890">
        <v>1</v>
      </c>
      <c r="K890">
        <v>0</v>
      </c>
    </row>
    <row r="891" spans="1:11" x14ac:dyDescent="0.3">
      <c r="A891" t="s">
        <v>11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</row>
    <row r="892" spans="1:11" x14ac:dyDescent="0.3">
      <c r="A892" t="s">
        <v>11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</row>
    <row r="893" spans="1:11" x14ac:dyDescent="0.3">
      <c r="A893" t="s">
        <v>11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1</v>
      </c>
      <c r="I893">
        <v>0</v>
      </c>
      <c r="J893">
        <v>0</v>
      </c>
      <c r="K893">
        <v>0</v>
      </c>
    </row>
    <row r="894" spans="1:11" x14ac:dyDescent="0.3">
      <c r="A894" t="s">
        <v>11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</row>
    <row r="895" spans="1:11" x14ac:dyDescent="0.3">
      <c r="A895" t="s">
        <v>11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</row>
    <row r="896" spans="1:11" x14ac:dyDescent="0.3">
      <c r="A896" t="s">
        <v>11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</row>
    <row r="897" spans="1:11" x14ac:dyDescent="0.3">
      <c r="A897" t="s">
        <v>11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</row>
    <row r="898" spans="1:11" x14ac:dyDescent="0.3">
      <c r="A898" t="s">
        <v>11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</row>
    <row r="899" spans="1:11" x14ac:dyDescent="0.3">
      <c r="A899" t="s">
        <v>11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0</v>
      </c>
    </row>
    <row r="900" spans="1:11" x14ac:dyDescent="0.3">
      <c r="A900" t="s">
        <v>11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</row>
    <row r="901" spans="1:11" x14ac:dyDescent="0.3">
      <c r="A901" t="s">
        <v>11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</row>
    <row r="902" spans="1:11" x14ac:dyDescent="0.3">
      <c r="A902" t="s">
        <v>11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</row>
    <row r="903" spans="1:11" x14ac:dyDescent="0.3">
      <c r="A903" t="s">
        <v>11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</row>
    <row r="904" spans="1:11" x14ac:dyDescent="0.3">
      <c r="A904" t="s">
        <v>11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4</v>
      </c>
      <c r="H904">
        <v>1</v>
      </c>
      <c r="I904">
        <v>0</v>
      </c>
      <c r="J904">
        <v>0</v>
      </c>
      <c r="K904">
        <v>0</v>
      </c>
    </row>
    <row r="905" spans="1:11" x14ac:dyDescent="0.3">
      <c r="A905" t="s">
        <v>11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3</v>
      </c>
      <c r="H905">
        <v>0</v>
      </c>
      <c r="I905">
        <v>0</v>
      </c>
      <c r="J905">
        <v>0</v>
      </c>
      <c r="K905">
        <v>0</v>
      </c>
    </row>
    <row r="906" spans="1:11" x14ac:dyDescent="0.3">
      <c r="A906" t="s">
        <v>11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</row>
    <row r="907" spans="1:11" x14ac:dyDescent="0.3">
      <c r="A907" t="s">
        <v>11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</row>
    <row r="908" spans="1:11" x14ac:dyDescent="0.3">
      <c r="A908" t="s">
        <v>11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</row>
    <row r="909" spans="1:11" x14ac:dyDescent="0.3">
      <c r="A909" t="s">
        <v>11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0</v>
      </c>
    </row>
    <row r="910" spans="1:11" x14ac:dyDescent="0.3">
      <c r="A910" t="s">
        <v>11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1</v>
      </c>
    </row>
    <row r="911" spans="1:11" x14ac:dyDescent="0.3">
      <c r="A911" t="s">
        <v>11</v>
      </c>
      <c r="B911">
        <v>0</v>
      </c>
      <c r="C911">
        <v>1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</row>
    <row r="912" spans="1:11" x14ac:dyDescent="0.3">
      <c r="A912" t="s">
        <v>11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</row>
    <row r="913" spans="1:11" x14ac:dyDescent="0.3">
      <c r="A913" t="s">
        <v>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</row>
    <row r="914" spans="1:11" x14ac:dyDescent="0.3">
      <c r="A914" t="s">
        <v>11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</row>
    <row r="915" spans="1:11" x14ac:dyDescent="0.3">
      <c r="A915" t="s">
        <v>11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</row>
    <row r="916" spans="1:11" x14ac:dyDescent="0.3">
      <c r="A916" t="s">
        <v>11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</row>
    <row r="917" spans="1:11" x14ac:dyDescent="0.3">
      <c r="A917" t="s">
        <v>11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</row>
    <row r="918" spans="1:11" x14ac:dyDescent="0.3">
      <c r="A918" t="s">
        <v>11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</row>
    <row r="919" spans="1:11" x14ac:dyDescent="0.3">
      <c r="A919" t="s">
        <v>11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</row>
    <row r="920" spans="1:11" x14ac:dyDescent="0.3">
      <c r="A920" t="s">
        <v>11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</row>
    <row r="921" spans="1:11" x14ac:dyDescent="0.3">
      <c r="A921" t="s">
        <v>11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</row>
    <row r="922" spans="1:11" x14ac:dyDescent="0.3">
      <c r="A922" t="s">
        <v>11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</row>
    <row r="923" spans="1:11" x14ac:dyDescent="0.3">
      <c r="A923" t="s">
        <v>11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</row>
    <row r="924" spans="1:11" x14ac:dyDescent="0.3">
      <c r="A924" t="s">
        <v>11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</row>
    <row r="925" spans="1:11" x14ac:dyDescent="0.3">
      <c r="A925" t="s">
        <v>11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</row>
    <row r="926" spans="1:11" x14ac:dyDescent="0.3">
      <c r="A926" t="s">
        <v>11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</row>
    <row r="927" spans="1:11" x14ac:dyDescent="0.3">
      <c r="A927" t="s">
        <v>11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</row>
    <row r="928" spans="1:11" x14ac:dyDescent="0.3">
      <c r="A928" t="s">
        <v>11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</row>
    <row r="929" spans="1:11" x14ac:dyDescent="0.3">
      <c r="A929" t="s">
        <v>11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1</v>
      </c>
      <c r="I929">
        <v>0</v>
      </c>
      <c r="J929">
        <v>0</v>
      </c>
      <c r="K929">
        <v>0</v>
      </c>
    </row>
    <row r="930" spans="1:11" x14ac:dyDescent="0.3">
      <c r="A930" t="s">
        <v>11</v>
      </c>
      <c r="B930">
        <v>0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</row>
    <row r="931" spans="1:11" x14ac:dyDescent="0.3">
      <c r="A931" t="s">
        <v>11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</row>
    <row r="932" spans="1:11" x14ac:dyDescent="0.3">
      <c r="A932" t="s">
        <v>11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</row>
    <row r="933" spans="1:11" x14ac:dyDescent="0.3">
      <c r="A933" t="s">
        <v>11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</row>
    <row r="934" spans="1:11" x14ac:dyDescent="0.3">
      <c r="A934" t="s">
        <v>11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</row>
    <row r="935" spans="1:11" x14ac:dyDescent="0.3">
      <c r="A935" t="s">
        <v>11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</row>
    <row r="936" spans="1:11" x14ac:dyDescent="0.3">
      <c r="A936" t="s">
        <v>11</v>
      </c>
      <c r="B936">
        <v>0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</row>
    <row r="937" spans="1:11" x14ac:dyDescent="0.3">
      <c r="A937" t="s">
        <v>11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1</v>
      </c>
      <c r="H937">
        <v>0</v>
      </c>
      <c r="I937">
        <v>0</v>
      </c>
      <c r="J937">
        <v>0</v>
      </c>
      <c r="K937">
        <v>0</v>
      </c>
    </row>
    <row r="938" spans="1:11" x14ac:dyDescent="0.3">
      <c r="A938" t="s">
        <v>11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2</v>
      </c>
      <c r="H938">
        <v>0</v>
      </c>
      <c r="I938">
        <v>0</v>
      </c>
      <c r="J938">
        <v>0</v>
      </c>
      <c r="K938">
        <v>0</v>
      </c>
    </row>
    <row r="939" spans="1:11" x14ac:dyDescent="0.3">
      <c r="A939" t="s">
        <v>11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</row>
    <row r="940" spans="1:11" x14ac:dyDescent="0.3">
      <c r="A940" t="s">
        <v>11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</row>
    <row r="941" spans="1:11" x14ac:dyDescent="0.3">
      <c r="A941" t="s">
        <v>11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</row>
    <row r="942" spans="1:11" x14ac:dyDescent="0.3">
      <c r="A942" t="s">
        <v>11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</row>
    <row r="943" spans="1:11" x14ac:dyDescent="0.3">
      <c r="A943" t="s">
        <v>11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1</v>
      </c>
      <c r="I943">
        <v>0</v>
      </c>
      <c r="J943">
        <v>0</v>
      </c>
      <c r="K943">
        <v>0</v>
      </c>
    </row>
    <row r="944" spans="1:11" x14ac:dyDescent="0.3">
      <c r="A944" t="s">
        <v>11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</row>
    <row r="945" spans="1:11" x14ac:dyDescent="0.3">
      <c r="A945" t="s">
        <v>11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</row>
    <row r="946" spans="1:11" x14ac:dyDescent="0.3">
      <c r="A946" t="s">
        <v>11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</row>
    <row r="947" spans="1:11" x14ac:dyDescent="0.3">
      <c r="A947" t="s">
        <v>11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</row>
    <row r="948" spans="1:11" x14ac:dyDescent="0.3">
      <c r="A948" t="s">
        <v>11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</row>
    <row r="949" spans="1:11" x14ac:dyDescent="0.3">
      <c r="A949" t="s">
        <v>11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1</v>
      </c>
      <c r="I949">
        <v>0</v>
      </c>
      <c r="J949">
        <v>0</v>
      </c>
      <c r="K949">
        <v>0</v>
      </c>
    </row>
    <row r="950" spans="1:11" x14ac:dyDescent="0.3">
      <c r="A950" t="s">
        <v>11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</row>
    <row r="951" spans="1:11" x14ac:dyDescent="0.3">
      <c r="A951" t="s">
        <v>11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</row>
    <row r="952" spans="1:11" x14ac:dyDescent="0.3">
      <c r="A952" t="s">
        <v>11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</row>
    <row r="953" spans="1:11" x14ac:dyDescent="0.3">
      <c r="A953" t="s">
        <v>11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</row>
    <row r="954" spans="1:11" x14ac:dyDescent="0.3">
      <c r="A954" t="s">
        <v>11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</row>
    <row r="955" spans="1:11" x14ac:dyDescent="0.3">
      <c r="A955" t="s">
        <v>11</v>
      </c>
      <c r="B955">
        <v>0</v>
      </c>
      <c r="C955">
        <v>1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</row>
    <row r="956" spans="1:11" x14ac:dyDescent="0.3">
      <c r="A956" t="s">
        <v>11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</row>
    <row r="957" spans="1:11" x14ac:dyDescent="0.3">
      <c r="A957" t="s">
        <v>11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</row>
    <row r="958" spans="1:11" x14ac:dyDescent="0.3">
      <c r="A958" t="s">
        <v>11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1</v>
      </c>
      <c r="I958">
        <v>0</v>
      </c>
      <c r="J958">
        <v>0</v>
      </c>
      <c r="K958">
        <v>0</v>
      </c>
    </row>
    <row r="959" spans="1:11" x14ac:dyDescent="0.3">
      <c r="A959" t="s">
        <v>11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</row>
    <row r="960" spans="1:11" x14ac:dyDescent="0.3">
      <c r="A960" t="s">
        <v>11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</row>
    <row r="961" spans="1:11" x14ac:dyDescent="0.3">
      <c r="A961" t="s">
        <v>11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1</v>
      </c>
      <c r="J961">
        <v>0</v>
      </c>
      <c r="K961">
        <v>0</v>
      </c>
    </row>
    <row r="962" spans="1:11" x14ac:dyDescent="0.3">
      <c r="A962" t="s">
        <v>11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1</v>
      </c>
      <c r="H962">
        <v>0</v>
      </c>
      <c r="I962">
        <v>0</v>
      </c>
      <c r="J962">
        <v>0</v>
      </c>
      <c r="K962">
        <v>0</v>
      </c>
    </row>
    <row r="963" spans="1:11" x14ac:dyDescent="0.3">
      <c r="A963" t="s">
        <v>11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</row>
    <row r="964" spans="1:11" x14ac:dyDescent="0.3">
      <c r="A964" t="s">
        <v>11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</row>
    <row r="965" spans="1:11" x14ac:dyDescent="0.3">
      <c r="A965" t="s">
        <v>11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1</v>
      </c>
      <c r="K965">
        <v>0</v>
      </c>
    </row>
    <row r="966" spans="1:11" x14ac:dyDescent="0.3">
      <c r="A966" t="s">
        <v>11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</row>
  </sheetData>
  <mergeCells count="25">
    <mergeCell ref="M18:N18"/>
    <mergeCell ref="M14:N14"/>
    <mergeCell ref="R14:S14"/>
    <mergeCell ref="M15:N15"/>
    <mergeCell ref="R15:S15"/>
    <mergeCell ref="M16:N16"/>
    <mergeCell ref="R16:S16"/>
    <mergeCell ref="M11:N11"/>
    <mergeCell ref="R11:S11"/>
    <mergeCell ref="M12:N12"/>
    <mergeCell ref="R12:S12"/>
    <mergeCell ref="M13:N13"/>
    <mergeCell ref="R13:S13"/>
    <mergeCell ref="M8:N8"/>
    <mergeCell ref="R8:S8"/>
    <mergeCell ref="M9:N9"/>
    <mergeCell ref="R9:S9"/>
    <mergeCell ref="M10:N10"/>
    <mergeCell ref="R10:S10"/>
    <mergeCell ref="M2:N2"/>
    <mergeCell ref="M3:N3"/>
    <mergeCell ref="M6:O6"/>
    <mergeCell ref="R6:T6"/>
    <mergeCell ref="M7:N7"/>
    <mergeCell ref="R7:S7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0"/>
  <sheetViews>
    <sheetView tabSelected="1" workbookViewId="0">
      <selection activeCell="M4" sqref="M4"/>
    </sheetView>
  </sheetViews>
  <sheetFormatPr defaultRowHeight="14.4" x14ac:dyDescent="0.3"/>
  <cols>
    <col min="6" max="6" width="9" customWidth="1"/>
    <col min="14" max="14" width="10" customWidth="1"/>
    <col min="19" max="19" width="11.1093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0" ht="18" x14ac:dyDescent="0.35">
      <c r="A2" t="s">
        <v>12</v>
      </c>
      <c r="B2">
        <v>0</v>
      </c>
      <c r="C2">
        <v>1</v>
      </c>
      <c r="D2">
        <v>2</v>
      </c>
      <c r="E2">
        <v>0</v>
      </c>
      <c r="F2">
        <v>2</v>
      </c>
      <c r="G2">
        <v>1</v>
      </c>
      <c r="H2">
        <v>0</v>
      </c>
      <c r="I2">
        <v>0</v>
      </c>
      <c r="J2">
        <v>0</v>
      </c>
      <c r="K2">
        <v>0</v>
      </c>
      <c r="M2" s="5" t="s">
        <v>42</v>
      </c>
      <c r="N2" s="5"/>
      <c r="O2">
        <v>0.1338</v>
      </c>
    </row>
    <row r="3" spans="1:20" ht="18" x14ac:dyDescent="0.35">
      <c r="A3" t="s">
        <v>12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 s="5" t="s">
        <v>55</v>
      </c>
      <c r="N3" s="5"/>
      <c r="O3">
        <f>ROWS(spam[])</f>
        <v>149</v>
      </c>
    </row>
    <row r="4" spans="1:20" x14ac:dyDescent="0.3">
      <c r="A4" t="s">
        <v>12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20" ht="15.6" x14ac:dyDescent="0.3">
      <c r="A5" t="s">
        <v>12</v>
      </c>
      <c r="B5">
        <v>0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 s="6"/>
      <c r="N5" s="6"/>
    </row>
    <row r="6" spans="1:20" ht="18.600000000000001" thickBot="1" x14ac:dyDescent="0.4">
      <c r="A6" t="s">
        <v>12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M6" s="7" t="s">
        <v>19</v>
      </c>
      <c r="N6" s="7"/>
      <c r="O6" s="7"/>
      <c r="R6" s="7" t="s">
        <v>20</v>
      </c>
      <c r="S6" s="7"/>
      <c r="T6" s="7"/>
    </row>
    <row r="7" spans="1:20" ht="15.6" x14ac:dyDescent="0.3">
      <c r="A7" t="s">
        <v>12</v>
      </c>
      <c r="B7">
        <v>1</v>
      </c>
      <c r="C7">
        <v>0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M7" s="13" t="s">
        <v>21</v>
      </c>
      <c r="N7" s="13"/>
      <c r="O7">
        <f>SUM(spam[txt])</f>
        <v>36</v>
      </c>
      <c r="R7" s="13" t="s">
        <v>22</v>
      </c>
      <c r="S7" s="13"/>
      <c r="T7">
        <f>(1+O7)/$O$18</f>
        <v>0.1417624521072797</v>
      </c>
    </row>
    <row r="8" spans="1:20" ht="15.6" x14ac:dyDescent="0.3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2</v>
      </c>
      <c r="H8">
        <v>1</v>
      </c>
      <c r="I8">
        <v>0</v>
      </c>
      <c r="J8">
        <v>0</v>
      </c>
      <c r="K8">
        <v>0</v>
      </c>
      <c r="M8" s="13" t="s">
        <v>23</v>
      </c>
      <c r="N8" s="13"/>
      <c r="O8">
        <f>SUM(spam[call])</f>
        <v>70</v>
      </c>
      <c r="R8" s="13" t="s">
        <v>24</v>
      </c>
      <c r="S8" s="13"/>
      <c r="T8">
        <f t="shared" ref="T8:T16" si="0">(1+O8)/$O$18</f>
        <v>0.27203065134099619</v>
      </c>
    </row>
    <row r="9" spans="1:20" ht="15.6" x14ac:dyDescent="0.3">
      <c r="A9" t="s">
        <v>12</v>
      </c>
      <c r="B9">
        <v>0</v>
      </c>
      <c r="C9">
        <v>1</v>
      </c>
      <c r="D9">
        <v>0</v>
      </c>
      <c r="E9">
        <v>0</v>
      </c>
      <c r="F9">
        <v>0</v>
      </c>
      <c r="G9">
        <v>2</v>
      </c>
      <c r="H9">
        <v>0</v>
      </c>
      <c r="I9">
        <v>0</v>
      </c>
      <c r="J9">
        <v>0</v>
      </c>
      <c r="K9">
        <v>0</v>
      </c>
      <c r="M9" s="13" t="s">
        <v>25</v>
      </c>
      <c r="N9" s="13"/>
      <c r="O9">
        <f>SUM(spam[free])</f>
        <v>48</v>
      </c>
      <c r="R9" s="13" t="s">
        <v>26</v>
      </c>
      <c r="S9" s="13"/>
      <c r="T9">
        <f t="shared" si="0"/>
        <v>0.18773946360153257</v>
      </c>
    </row>
    <row r="10" spans="1:20" ht="15.6" x14ac:dyDescent="0.3">
      <c r="A10" t="s">
        <v>12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M10" s="13" t="s">
        <v>27</v>
      </c>
      <c r="N10" s="13"/>
      <c r="O10">
        <f>SUM(spam[claim])</f>
        <v>20</v>
      </c>
      <c r="R10" s="13" t="s">
        <v>28</v>
      </c>
      <c r="S10" s="13"/>
      <c r="T10">
        <f t="shared" si="0"/>
        <v>8.0459770114942528E-2</v>
      </c>
    </row>
    <row r="11" spans="1:20" ht="15.6" x14ac:dyDescent="0.3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M11" s="13" t="s">
        <v>29</v>
      </c>
      <c r="N11" s="13"/>
      <c r="O11">
        <f>SUM(spam[mobile])</f>
        <v>21</v>
      </c>
      <c r="R11" s="13" t="s">
        <v>30</v>
      </c>
      <c r="S11" s="13"/>
      <c r="T11">
        <f t="shared" si="0"/>
        <v>8.4291187739463605E-2</v>
      </c>
    </row>
    <row r="12" spans="1:20" ht="15.6" x14ac:dyDescent="0.3">
      <c r="A12" t="s">
        <v>12</v>
      </c>
      <c r="B12">
        <v>0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M12" s="13" t="s">
        <v>32</v>
      </c>
      <c r="N12" s="13"/>
      <c r="O12">
        <f>SUM(spam[u])</f>
        <v>38</v>
      </c>
      <c r="R12" s="13" t="s">
        <v>37</v>
      </c>
      <c r="S12" s="13"/>
      <c r="T12">
        <f t="shared" si="0"/>
        <v>0.14942528735632185</v>
      </c>
    </row>
    <row r="13" spans="1:20" ht="15.6" x14ac:dyDescent="0.3">
      <c r="A13" t="s">
        <v>12</v>
      </c>
      <c r="B13">
        <v>0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M13" s="13" t="s">
        <v>33</v>
      </c>
      <c r="N13" s="13"/>
      <c r="O13">
        <f>SUM(spam[can])</f>
        <v>9</v>
      </c>
      <c r="R13" s="13" t="s">
        <v>38</v>
      </c>
      <c r="S13" s="13"/>
      <c r="T13">
        <f t="shared" si="0"/>
        <v>3.8314176245210725E-2</v>
      </c>
    </row>
    <row r="14" spans="1:20" ht="15.6" x14ac:dyDescent="0.3">
      <c r="A14" t="s">
        <v>12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 s="13" t="s">
        <v>34</v>
      </c>
      <c r="N14" s="13"/>
      <c r="O14">
        <f>SUM(spam[get])</f>
        <v>18</v>
      </c>
      <c r="R14" s="13" t="s">
        <v>39</v>
      </c>
      <c r="S14" s="13"/>
      <c r="T14">
        <f t="shared" si="0"/>
        <v>7.2796934865900387E-2</v>
      </c>
    </row>
    <row r="15" spans="1:20" ht="15.6" x14ac:dyDescent="0.3">
      <c r="A15" t="s">
        <v>12</v>
      </c>
      <c r="B15">
        <v>0</v>
      </c>
      <c r="C15">
        <v>1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M15" s="13" t="s">
        <v>35</v>
      </c>
      <c r="N15" s="13"/>
      <c r="O15">
        <f>SUM(spam[love])</f>
        <v>1</v>
      </c>
      <c r="R15" s="13" t="s">
        <v>40</v>
      </c>
      <c r="S15" s="13"/>
      <c r="T15">
        <f t="shared" si="0"/>
        <v>7.6628352490421452E-3</v>
      </c>
    </row>
    <row r="16" spans="1:20" ht="15.6" x14ac:dyDescent="0.3">
      <c r="A16" t="s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M16" s="13" t="s">
        <v>36</v>
      </c>
      <c r="N16" s="13"/>
      <c r="O16">
        <f>SUM(spam[home])</f>
        <v>0</v>
      </c>
      <c r="R16" s="13" t="s">
        <v>41</v>
      </c>
      <c r="S16" s="13"/>
      <c r="T16">
        <f t="shared" si="0"/>
        <v>3.8314176245210726E-3</v>
      </c>
    </row>
    <row r="17" spans="1:15" x14ac:dyDescent="0.3">
      <c r="A17" t="s">
        <v>12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</row>
    <row r="18" spans="1:15" ht="15.6" x14ac:dyDescent="0.3">
      <c r="A18" t="s">
        <v>12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M18" s="13" t="s">
        <v>31</v>
      </c>
      <c r="N18" s="13"/>
      <c r="O18">
        <f>SUM(O7:O16)</f>
        <v>261</v>
      </c>
    </row>
    <row r="19" spans="1:15" x14ac:dyDescent="0.3">
      <c r="A19" t="s">
        <v>12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5" x14ac:dyDescent="0.3">
      <c r="A20" t="s">
        <v>12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5" x14ac:dyDescent="0.3">
      <c r="A21" t="s">
        <v>12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5" x14ac:dyDescent="0.3">
      <c r="A22" t="s">
        <v>12</v>
      </c>
      <c r="B22">
        <v>1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1</v>
      </c>
      <c r="J22">
        <v>0</v>
      </c>
      <c r="K22">
        <v>0</v>
      </c>
    </row>
    <row r="23" spans="1:15" x14ac:dyDescent="0.3">
      <c r="A23" t="s">
        <v>12</v>
      </c>
      <c r="B23">
        <v>1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5" x14ac:dyDescent="0.3">
      <c r="A24" t="s">
        <v>12</v>
      </c>
      <c r="B24">
        <v>0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5" x14ac:dyDescent="0.3">
      <c r="A25" t="s">
        <v>12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5" x14ac:dyDescent="0.3">
      <c r="A26" t="s">
        <v>12</v>
      </c>
      <c r="B26">
        <v>0</v>
      </c>
      <c r="C26">
        <v>0</v>
      </c>
      <c r="D26">
        <v>0</v>
      </c>
      <c r="E26">
        <v>1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5" x14ac:dyDescent="0.3">
      <c r="A27" t="s">
        <v>12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5" x14ac:dyDescent="0.3">
      <c r="A28" t="s">
        <v>12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5" x14ac:dyDescent="0.3">
      <c r="A29" t="s">
        <v>12</v>
      </c>
      <c r="B29">
        <v>1</v>
      </c>
      <c r="C29">
        <v>0</v>
      </c>
      <c r="D29">
        <v>0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5" x14ac:dyDescent="0.3">
      <c r="A30" t="s">
        <v>12</v>
      </c>
      <c r="B30">
        <v>0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</row>
    <row r="31" spans="1:15" x14ac:dyDescent="0.3">
      <c r="A31" t="s">
        <v>12</v>
      </c>
      <c r="B31">
        <v>1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</row>
    <row r="32" spans="1:15" x14ac:dyDescent="0.3">
      <c r="A32" t="s">
        <v>12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t="s">
        <v>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t="s">
        <v>12</v>
      </c>
      <c r="B34">
        <v>0</v>
      </c>
      <c r="C34">
        <v>1</v>
      </c>
      <c r="D34">
        <v>0</v>
      </c>
      <c r="E34">
        <v>1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t="s">
        <v>12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t="s">
        <v>12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t="s">
        <v>12</v>
      </c>
      <c r="B37">
        <v>0</v>
      </c>
      <c r="C37">
        <v>0</v>
      </c>
      <c r="D37">
        <v>0</v>
      </c>
      <c r="E37">
        <v>0</v>
      </c>
      <c r="F37">
        <v>0</v>
      </c>
      <c r="G37">
        <v>2</v>
      </c>
      <c r="H37">
        <v>1</v>
      </c>
      <c r="I37">
        <v>0</v>
      </c>
      <c r="J37">
        <v>0</v>
      </c>
      <c r="K37">
        <v>0</v>
      </c>
    </row>
    <row r="38" spans="1:11" x14ac:dyDescent="0.3">
      <c r="A38" t="s">
        <v>12</v>
      </c>
      <c r="B38">
        <v>0</v>
      </c>
      <c r="C38">
        <v>0</v>
      </c>
      <c r="D38">
        <v>1</v>
      </c>
      <c r="E38">
        <v>0</v>
      </c>
      <c r="F38">
        <v>1</v>
      </c>
      <c r="G38">
        <v>0</v>
      </c>
      <c r="H38">
        <v>0</v>
      </c>
      <c r="I38">
        <v>1</v>
      </c>
      <c r="J38">
        <v>0</v>
      </c>
      <c r="K38">
        <v>0</v>
      </c>
    </row>
    <row r="39" spans="1:11" x14ac:dyDescent="0.3">
      <c r="A39" t="s">
        <v>12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t="s">
        <v>12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t="s">
        <v>12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</row>
    <row r="42" spans="1:11" x14ac:dyDescent="0.3">
      <c r="A42" t="s">
        <v>12</v>
      </c>
      <c r="B42">
        <v>0</v>
      </c>
      <c r="C42">
        <v>0</v>
      </c>
      <c r="D42">
        <v>0</v>
      </c>
      <c r="E42">
        <v>1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t="s">
        <v>12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</row>
    <row r="44" spans="1:11" x14ac:dyDescent="0.3">
      <c r="A44" t="s">
        <v>12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t="s">
        <v>12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">
      <c r="A46" t="s">
        <v>12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t="s">
        <v>12</v>
      </c>
      <c r="B47">
        <v>0</v>
      </c>
      <c r="C47">
        <v>0</v>
      </c>
      <c r="D47">
        <v>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t="s">
        <v>12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t="s">
        <v>12</v>
      </c>
      <c r="B50">
        <v>0</v>
      </c>
      <c r="C50">
        <v>1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t="s">
        <v>12</v>
      </c>
      <c r="B51">
        <v>1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t="s">
        <v>12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t="s">
        <v>12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t="s">
        <v>12</v>
      </c>
      <c r="B54">
        <v>2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</row>
    <row r="55" spans="1:11" x14ac:dyDescent="0.3">
      <c r="A55" t="s">
        <v>12</v>
      </c>
      <c r="B55">
        <v>1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">
      <c r="A56" t="s">
        <v>12</v>
      </c>
      <c r="B56">
        <v>0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t="s">
        <v>12</v>
      </c>
      <c r="B57">
        <v>1</v>
      </c>
      <c r="C57">
        <v>0</v>
      </c>
      <c r="D57">
        <v>0</v>
      </c>
      <c r="E57">
        <v>0</v>
      </c>
      <c r="F57">
        <v>0</v>
      </c>
      <c r="G57">
        <v>1</v>
      </c>
      <c r="H57">
        <v>1</v>
      </c>
      <c r="I57">
        <v>0</v>
      </c>
      <c r="J57">
        <v>0</v>
      </c>
      <c r="K57">
        <v>0</v>
      </c>
    </row>
    <row r="58" spans="1:11" x14ac:dyDescent="0.3">
      <c r="A58" t="s">
        <v>12</v>
      </c>
      <c r="B58">
        <v>0</v>
      </c>
      <c r="C58">
        <v>1</v>
      </c>
      <c r="D58">
        <v>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t="s">
        <v>12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t="s">
        <v>12</v>
      </c>
      <c r="B60">
        <v>0</v>
      </c>
      <c r="C60">
        <v>1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t="s">
        <v>12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 t="s">
        <v>12</v>
      </c>
      <c r="B62">
        <v>0</v>
      </c>
      <c r="C62">
        <v>1</v>
      </c>
      <c r="D62">
        <v>0</v>
      </c>
      <c r="E62">
        <v>1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</row>
    <row r="63" spans="1:11" x14ac:dyDescent="0.3">
      <c r="A63" t="s">
        <v>12</v>
      </c>
      <c r="B63">
        <v>1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</row>
    <row r="64" spans="1:11" x14ac:dyDescent="0.3">
      <c r="A64" t="s">
        <v>12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t="s">
        <v>12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 t="s">
        <v>12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t="s">
        <v>12</v>
      </c>
      <c r="B67">
        <v>0</v>
      </c>
      <c r="C67">
        <v>1</v>
      </c>
      <c r="D67">
        <v>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t="s">
        <v>12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t="s">
        <v>12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t="s">
        <v>12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t="s">
        <v>12</v>
      </c>
      <c r="B71">
        <v>0</v>
      </c>
      <c r="C71">
        <v>0</v>
      </c>
      <c r="D71">
        <v>2</v>
      </c>
      <c r="E71">
        <v>0</v>
      </c>
      <c r="F71">
        <v>0</v>
      </c>
      <c r="G71">
        <v>3</v>
      </c>
      <c r="H71">
        <v>0</v>
      </c>
      <c r="I71">
        <v>1</v>
      </c>
      <c r="J71">
        <v>0</v>
      </c>
      <c r="K71">
        <v>0</v>
      </c>
    </row>
    <row r="72" spans="1:11" x14ac:dyDescent="0.3">
      <c r="A72" t="s">
        <v>12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">
      <c r="A73" t="s">
        <v>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</row>
    <row r="74" spans="1:11" x14ac:dyDescent="0.3">
      <c r="A74" t="s">
        <v>12</v>
      </c>
      <c r="B74">
        <v>0</v>
      </c>
      <c r="C74">
        <v>1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 t="s">
        <v>12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</row>
    <row r="76" spans="1:11" x14ac:dyDescent="0.3">
      <c r="A76" t="s">
        <v>12</v>
      </c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3">
      <c r="A77" t="s">
        <v>12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">
      <c r="A78" t="s">
        <v>12</v>
      </c>
      <c r="B78">
        <v>0</v>
      </c>
      <c r="C78">
        <v>1</v>
      </c>
      <c r="D78">
        <v>0</v>
      </c>
      <c r="E78">
        <v>1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</row>
    <row r="79" spans="1:11" x14ac:dyDescent="0.3">
      <c r="A79" t="s">
        <v>12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</row>
    <row r="80" spans="1:11" x14ac:dyDescent="0.3">
      <c r="A80" t="s">
        <v>12</v>
      </c>
      <c r="B80">
        <v>0</v>
      </c>
      <c r="C80">
        <v>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3">
      <c r="A81" t="s">
        <v>12</v>
      </c>
      <c r="B81">
        <v>1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3">
      <c r="A82" t="s">
        <v>12</v>
      </c>
      <c r="B82">
        <v>0</v>
      </c>
      <c r="C82">
        <v>1</v>
      </c>
      <c r="D82">
        <v>0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3">
      <c r="A83" t="s">
        <v>12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3">
      <c r="A84" t="s">
        <v>12</v>
      </c>
      <c r="B84">
        <v>0</v>
      </c>
      <c r="C84">
        <v>1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</row>
    <row r="85" spans="1:11" x14ac:dyDescent="0.3">
      <c r="A85" t="s">
        <v>12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3">
      <c r="A86" t="s">
        <v>12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3">
      <c r="A87" t="s">
        <v>12</v>
      </c>
      <c r="B87">
        <v>0</v>
      </c>
      <c r="C87">
        <v>1</v>
      </c>
      <c r="D87">
        <v>1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</row>
    <row r="88" spans="1:11" x14ac:dyDescent="0.3">
      <c r="A88" t="s">
        <v>12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1</v>
      </c>
      <c r="J88">
        <v>0</v>
      </c>
      <c r="K88">
        <v>0</v>
      </c>
    </row>
    <row r="89" spans="1:11" x14ac:dyDescent="0.3">
      <c r="A89" t="s">
        <v>12</v>
      </c>
      <c r="B89">
        <v>1</v>
      </c>
      <c r="C89">
        <v>0</v>
      </c>
      <c r="D89">
        <v>1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</row>
    <row r="90" spans="1:11" x14ac:dyDescent="0.3">
      <c r="A90" t="s">
        <v>12</v>
      </c>
      <c r="B90">
        <v>0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3">
      <c r="A91" t="s">
        <v>12</v>
      </c>
      <c r="B91">
        <v>0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3">
      <c r="A92" t="s">
        <v>12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3">
      <c r="A93" t="s">
        <v>12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3">
      <c r="A94" t="s">
        <v>12</v>
      </c>
      <c r="B94">
        <v>0</v>
      </c>
      <c r="C94">
        <v>1</v>
      </c>
      <c r="D94">
        <v>3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3">
      <c r="A95" t="s">
        <v>12</v>
      </c>
      <c r="B95">
        <v>0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</row>
    <row r="96" spans="1:11" x14ac:dyDescent="0.3">
      <c r="A96" t="s">
        <v>12</v>
      </c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3">
      <c r="A97" t="s">
        <v>12</v>
      </c>
      <c r="B97">
        <v>0</v>
      </c>
      <c r="C97">
        <v>0</v>
      </c>
      <c r="D97">
        <v>3</v>
      </c>
      <c r="E97">
        <v>0</v>
      </c>
      <c r="F97">
        <v>1</v>
      </c>
      <c r="G97">
        <v>0</v>
      </c>
      <c r="H97">
        <v>1</v>
      </c>
      <c r="I97">
        <v>1</v>
      </c>
      <c r="J97">
        <v>0</v>
      </c>
      <c r="K97">
        <v>0</v>
      </c>
    </row>
    <row r="98" spans="1:11" x14ac:dyDescent="0.3">
      <c r="A98" t="s">
        <v>12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3">
      <c r="A99" t="s">
        <v>12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3">
      <c r="A100" t="s">
        <v>12</v>
      </c>
      <c r="B100">
        <v>0</v>
      </c>
      <c r="C100">
        <v>1</v>
      </c>
      <c r="D100">
        <v>0</v>
      </c>
      <c r="E100">
        <v>1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</row>
    <row r="101" spans="1:11" x14ac:dyDescent="0.3">
      <c r="A101" t="s">
        <v>12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</row>
    <row r="102" spans="1:11" x14ac:dyDescent="0.3">
      <c r="A102" t="s">
        <v>12</v>
      </c>
      <c r="B102">
        <v>1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1</v>
      </c>
      <c r="J102">
        <v>0</v>
      </c>
      <c r="K102">
        <v>0</v>
      </c>
    </row>
    <row r="103" spans="1:11" x14ac:dyDescent="0.3">
      <c r="A103" t="s">
        <v>12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3">
      <c r="A104" t="s">
        <v>12</v>
      </c>
      <c r="B104">
        <v>0</v>
      </c>
      <c r="C104">
        <v>1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3">
      <c r="A105" t="s">
        <v>12</v>
      </c>
      <c r="B105">
        <v>0</v>
      </c>
      <c r="C105">
        <v>1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</row>
    <row r="106" spans="1:11" x14ac:dyDescent="0.3">
      <c r="A106" t="s">
        <v>12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</row>
    <row r="107" spans="1:11" x14ac:dyDescent="0.3">
      <c r="A107" t="s">
        <v>12</v>
      </c>
      <c r="B107">
        <v>0</v>
      </c>
      <c r="C107">
        <v>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3">
      <c r="A108" t="s">
        <v>12</v>
      </c>
      <c r="B108">
        <v>1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3">
      <c r="A109" t="s">
        <v>12</v>
      </c>
      <c r="B109">
        <v>0</v>
      </c>
      <c r="C109">
        <v>1</v>
      </c>
      <c r="D109">
        <v>0</v>
      </c>
      <c r="E109">
        <v>2</v>
      </c>
      <c r="F109">
        <v>0</v>
      </c>
      <c r="G109">
        <v>1</v>
      </c>
      <c r="H109">
        <v>1</v>
      </c>
      <c r="I109">
        <v>0</v>
      </c>
      <c r="J109">
        <v>0</v>
      </c>
      <c r="K109">
        <v>0</v>
      </c>
    </row>
    <row r="110" spans="1:11" x14ac:dyDescent="0.3">
      <c r="A110" t="s">
        <v>12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3">
      <c r="A111" t="s">
        <v>12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3">
      <c r="A112" t="s">
        <v>12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3">
      <c r="A113" t="s">
        <v>12</v>
      </c>
      <c r="B113">
        <v>0</v>
      </c>
      <c r="C113">
        <v>0</v>
      </c>
      <c r="D113">
        <v>2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</row>
    <row r="114" spans="1:11" x14ac:dyDescent="0.3">
      <c r="A114" t="s">
        <v>12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</row>
    <row r="115" spans="1:11" x14ac:dyDescent="0.3">
      <c r="A115" t="s">
        <v>12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3">
      <c r="A116" t="s">
        <v>12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3">
      <c r="A117" t="s">
        <v>12</v>
      </c>
      <c r="B117">
        <v>0</v>
      </c>
      <c r="C117">
        <v>2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3">
      <c r="A118" t="s">
        <v>12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2</v>
      </c>
      <c r="H118">
        <v>0</v>
      </c>
      <c r="I118">
        <v>0</v>
      </c>
      <c r="J118">
        <v>0</v>
      </c>
      <c r="K118">
        <v>0</v>
      </c>
    </row>
    <row r="119" spans="1:11" x14ac:dyDescent="0.3">
      <c r="A119" t="s">
        <v>12</v>
      </c>
      <c r="B119">
        <v>0</v>
      </c>
      <c r="C119">
        <v>1</v>
      </c>
      <c r="D119">
        <v>0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3">
      <c r="A120" t="s">
        <v>12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</row>
    <row r="121" spans="1:11" x14ac:dyDescent="0.3">
      <c r="A121" t="s">
        <v>12</v>
      </c>
      <c r="B121">
        <v>0</v>
      </c>
      <c r="C121">
        <v>1</v>
      </c>
      <c r="D121">
        <v>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3">
      <c r="A122" t="s">
        <v>12</v>
      </c>
      <c r="B122">
        <v>0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3">
      <c r="A123" t="s">
        <v>12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3">
      <c r="A124" t="s">
        <v>12</v>
      </c>
      <c r="B124">
        <v>0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3">
      <c r="A125" t="s">
        <v>12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3">
      <c r="A126" t="s">
        <v>12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3">
      <c r="A127" t="s">
        <v>12</v>
      </c>
      <c r="B127">
        <v>0</v>
      </c>
      <c r="C127">
        <v>1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3">
      <c r="A128" t="s">
        <v>12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3">
      <c r="A129" t="s">
        <v>12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</row>
    <row r="130" spans="1:11" x14ac:dyDescent="0.3">
      <c r="A130" t="s">
        <v>12</v>
      </c>
      <c r="B130">
        <v>1</v>
      </c>
      <c r="C130">
        <v>1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3">
      <c r="A131" t="s">
        <v>12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x14ac:dyDescent="0.3">
      <c r="A132" t="s">
        <v>12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3">
      <c r="A133" t="s">
        <v>12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</row>
    <row r="134" spans="1:11" x14ac:dyDescent="0.3">
      <c r="A134" t="s">
        <v>12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3">
      <c r="A135" t="s">
        <v>12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</row>
    <row r="136" spans="1:11" x14ac:dyDescent="0.3">
      <c r="A136" t="s">
        <v>12</v>
      </c>
      <c r="B136">
        <v>1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</row>
    <row r="137" spans="1:11" x14ac:dyDescent="0.3">
      <c r="A137" t="s">
        <v>12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3">
      <c r="A138" t="s">
        <v>12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3">
      <c r="A139" t="s">
        <v>12</v>
      </c>
      <c r="B139">
        <v>0</v>
      </c>
      <c r="C139">
        <v>0</v>
      </c>
      <c r="D139">
        <v>2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</row>
    <row r="140" spans="1:11" x14ac:dyDescent="0.3">
      <c r="A140" t="s">
        <v>12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</row>
    <row r="141" spans="1:11" x14ac:dyDescent="0.3">
      <c r="A141" t="s">
        <v>12</v>
      </c>
      <c r="B141">
        <v>0</v>
      </c>
      <c r="C141">
        <v>1</v>
      </c>
      <c r="D141">
        <v>1</v>
      </c>
      <c r="E141">
        <v>0</v>
      </c>
      <c r="F141">
        <v>1</v>
      </c>
      <c r="G141">
        <v>0</v>
      </c>
      <c r="H141">
        <v>1</v>
      </c>
      <c r="I141">
        <v>0</v>
      </c>
      <c r="J141">
        <v>0</v>
      </c>
      <c r="K141">
        <v>0</v>
      </c>
    </row>
    <row r="142" spans="1:11" x14ac:dyDescent="0.3">
      <c r="A142" t="s">
        <v>12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3">
      <c r="A143" t="s">
        <v>12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3">
      <c r="A144" t="s">
        <v>12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</row>
    <row r="145" spans="1:11" x14ac:dyDescent="0.3">
      <c r="A145" t="s">
        <v>12</v>
      </c>
      <c r="B145">
        <v>0</v>
      </c>
      <c r="C145">
        <v>1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x14ac:dyDescent="0.3">
      <c r="A146" t="s">
        <v>12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</row>
    <row r="147" spans="1:11" x14ac:dyDescent="0.3">
      <c r="A147" t="s">
        <v>12</v>
      </c>
      <c r="B147">
        <v>1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3">
      <c r="A148" t="s">
        <v>12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3">
      <c r="A149" t="s">
        <v>12</v>
      </c>
      <c r="B149">
        <v>1</v>
      </c>
      <c r="C149">
        <v>0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</row>
    <row r="150" spans="1:11" x14ac:dyDescent="0.3">
      <c r="A150" t="s">
        <v>12</v>
      </c>
      <c r="B150">
        <v>0</v>
      </c>
      <c r="C150">
        <v>2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</sheetData>
  <mergeCells count="25">
    <mergeCell ref="M18:N18"/>
    <mergeCell ref="M14:N14"/>
    <mergeCell ref="R14:S14"/>
    <mergeCell ref="M15:N15"/>
    <mergeCell ref="R15:S15"/>
    <mergeCell ref="M16:N16"/>
    <mergeCell ref="R16:S16"/>
    <mergeCell ref="M11:N11"/>
    <mergeCell ref="R11:S11"/>
    <mergeCell ref="M12:N12"/>
    <mergeCell ref="R12:S12"/>
    <mergeCell ref="M13:N13"/>
    <mergeCell ref="R13:S13"/>
    <mergeCell ref="M8:N8"/>
    <mergeCell ref="R8:S8"/>
    <mergeCell ref="M9:N9"/>
    <mergeCell ref="R9:S9"/>
    <mergeCell ref="M10:N10"/>
    <mergeCell ref="R10:S10"/>
    <mergeCell ref="M2:N2"/>
    <mergeCell ref="M3:N3"/>
    <mergeCell ref="M6:O6"/>
    <mergeCell ref="R6:T6"/>
    <mergeCell ref="M7:N7"/>
    <mergeCell ref="R7:S7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3"/>
  <sheetViews>
    <sheetView topLeftCell="A5" workbookViewId="0">
      <selection activeCell="L23" sqref="L23"/>
    </sheetView>
  </sheetViews>
  <sheetFormatPr defaultRowHeight="14.4" x14ac:dyDescent="0.3"/>
  <cols>
    <col min="1" max="1" width="40.109375" bestFit="1" customWidth="1"/>
    <col min="2" max="2" width="3.5546875" bestFit="1" customWidth="1"/>
    <col min="3" max="3" width="4.109375" bestFit="1" customWidth="1"/>
    <col min="4" max="4" width="4.6640625" bestFit="1" customWidth="1"/>
    <col min="5" max="5" width="6" bestFit="1" customWidth="1"/>
    <col min="6" max="6" width="7.44140625" bestFit="1" customWidth="1"/>
    <col min="7" max="7" width="2.21875" bestFit="1" customWidth="1"/>
    <col min="8" max="8" width="4.33203125" bestFit="1" customWidth="1"/>
    <col min="9" max="9" width="4" bestFit="1" customWidth="1"/>
    <col min="10" max="10" width="5" bestFit="1" customWidth="1"/>
    <col min="11" max="11" width="6.33203125" bestFit="1" customWidth="1"/>
    <col min="12" max="12" width="10.77734375" bestFit="1" customWidth="1"/>
    <col min="14" max="14" width="7" bestFit="1" customWidth="1"/>
    <col min="15" max="15" width="12" bestFit="1" customWidth="1"/>
    <col min="16" max="16" width="4.109375" bestFit="1" customWidth="1"/>
    <col min="17" max="17" width="12" bestFit="1" customWidth="1"/>
    <col min="19" max="21" width="12" bestFit="1" customWidth="1"/>
    <col min="22" max="22" width="4" bestFit="1" customWidth="1"/>
    <col min="23" max="23" width="12" bestFit="1" customWidth="1"/>
    <col min="24" max="24" width="6.33203125" bestFit="1" customWidth="1"/>
    <col min="25" max="25" width="12" bestFit="1" customWidth="1"/>
    <col min="32" max="32" width="10" customWidth="1"/>
  </cols>
  <sheetData>
    <row r="1" spans="1:38" ht="18" x14ac:dyDescent="0.35">
      <c r="R1" s="5" t="s">
        <v>17</v>
      </c>
      <c r="S1" s="5"/>
      <c r="T1">
        <v>0.86619999999999997</v>
      </c>
      <c r="AE1" s="5" t="s">
        <v>42</v>
      </c>
      <c r="AF1" s="5"/>
      <c r="AG1">
        <v>0.1338</v>
      </c>
    </row>
    <row r="3" spans="1:38" ht="15.6" x14ac:dyDescent="0.3">
      <c r="R3" s="9" t="s">
        <v>20</v>
      </c>
      <c r="S3" s="9"/>
      <c r="T3" s="9"/>
      <c r="AE3" s="8" t="s">
        <v>20</v>
      </c>
      <c r="AF3" s="8"/>
      <c r="AG3" s="8"/>
    </row>
    <row r="4" spans="1:38" x14ac:dyDescent="0.3">
      <c r="R4" s="14" t="s">
        <v>22</v>
      </c>
      <c r="S4" s="14"/>
      <c r="T4">
        <v>4.3010752688172043E-3</v>
      </c>
      <c r="AE4" s="14" t="s">
        <v>22</v>
      </c>
      <c r="AF4" s="14"/>
      <c r="AG4">
        <v>0.1417624521072797</v>
      </c>
    </row>
    <row r="5" spans="1:38" x14ac:dyDescent="0.3">
      <c r="R5" s="15" t="s">
        <v>24</v>
      </c>
      <c r="S5" s="15"/>
      <c r="T5">
        <v>0.11612903225806452</v>
      </c>
      <c r="AE5" s="15" t="s">
        <v>24</v>
      </c>
      <c r="AF5" s="15"/>
      <c r="AG5">
        <v>0.27203065134099619</v>
      </c>
    </row>
    <row r="6" spans="1:38" x14ac:dyDescent="0.3">
      <c r="R6" s="15" t="s">
        <v>26</v>
      </c>
      <c r="S6" s="15"/>
      <c r="T6">
        <v>3.0107526881720401E-2</v>
      </c>
      <c r="AE6" s="15" t="s">
        <v>26</v>
      </c>
      <c r="AF6" s="15"/>
      <c r="AG6">
        <v>0.18773946360153257</v>
      </c>
    </row>
    <row r="7" spans="1:38" x14ac:dyDescent="0.3">
      <c r="R7" s="15" t="s">
        <v>28</v>
      </c>
      <c r="S7" s="15"/>
      <c r="T7">
        <v>2.1505376344086021E-3</v>
      </c>
      <c r="AE7" s="15" t="s">
        <v>28</v>
      </c>
      <c r="AF7" s="15"/>
      <c r="AG7">
        <v>8.0459770114942528E-2</v>
      </c>
    </row>
    <row r="8" spans="1:38" x14ac:dyDescent="0.3">
      <c r="R8" s="15" t="s">
        <v>30</v>
      </c>
      <c r="S8" s="15"/>
      <c r="T8">
        <v>4.3010752688172043E-3</v>
      </c>
      <c r="AE8" s="15" t="s">
        <v>30</v>
      </c>
      <c r="AF8" s="15"/>
      <c r="AG8">
        <v>8.4291187739463605E-2</v>
      </c>
    </row>
    <row r="9" spans="1:38" x14ac:dyDescent="0.3">
      <c r="R9" s="15" t="s">
        <v>37</v>
      </c>
      <c r="S9" s="15"/>
      <c r="T9">
        <v>0.42365591397849461</v>
      </c>
      <c r="AE9" s="15" t="s">
        <v>37</v>
      </c>
      <c r="AF9" s="15"/>
      <c r="AG9">
        <v>0.14942528735632185</v>
      </c>
    </row>
    <row r="10" spans="1:38" x14ac:dyDescent="0.3">
      <c r="R10" s="15" t="s">
        <v>38</v>
      </c>
      <c r="S10" s="15"/>
      <c r="T10">
        <v>0.15913978494623657</v>
      </c>
      <c r="AE10" s="15" t="s">
        <v>38</v>
      </c>
      <c r="AF10" s="15"/>
      <c r="AG10">
        <v>3.8314176245210725E-2</v>
      </c>
    </row>
    <row r="11" spans="1:38" x14ac:dyDescent="0.3">
      <c r="R11" s="15" t="s">
        <v>39</v>
      </c>
      <c r="S11" s="15"/>
      <c r="T11">
        <v>0.12043010752688173</v>
      </c>
      <c r="AE11" s="15" t="s">
        <v>39</v>
      </c>
      <c r="AF11" s="15"/>
      <c r="AG11">
        <v>7.2796934865900387E-2</v>
      </c>
    </row>
    <row r="12" spans="1:38" x14ac:dyDescent="0.3">
      <c r="R12" s="15" t="s">
        <v>40</v>
      </c>
      <c r="S12" s="15"/>
      <c r="T12">
        <v>9.2473118279569888E-2</v>
      </c>
      <c r="AE12" s="15" t="s">
        <v>40</v>
      </c>
      <c r="AF12" s="15"/>
      <c r="AG12">
        <v>7.6628352490421452E-3</v>
      </c>
    </row>
    <row r="13" spans="1:38" x14ac:dyDescent="0.3">
      <c r="R13" s="15" t="s">
        <v>41</v>
      </c>
      <c r="S13" s="15"/>
      <c r="T13">
        <v>6.8817204301075269E-2</v>
      </c>
      <c r="AE13" s="15" t="s">
        <v>41</v>
      </c>
      <c r="AF13" s="15"/>
      <c r="AG13">
        <v>3.8314176245210726E-3</v>
      </c>
    </row>
    <row r="16" spans="1:38" ht="18" customHeight="1" x14ac:dyDescent="0.3">
      <c r="A16" s="12" t="s">
        <v>45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N16" s="12" t="s">
        <v>48</v>
      </c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AA16" s="12" t="s">
        <v>47</v>
      </c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</row>
    <row r="17" spans="1:38" ht="18" customHeight="1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spans="1:38" ht="15.6" x14ac:dyDescent="0.3">
      <c r="A18" s="10" t="s">
        <v>49</v>
      </c>
      <c r="B18" s="11" t="s">
        <v>1</v>
      </c>
      <c r="C18" s="11" t="s">
        <v>2</v>
      </c>
      <c r="D18" s="11" t="s">
        <v>3</v>
      </c>
      <c r="E18" s="11" t="s">
        <v>4</v>
      </c>
      <c r="F18" s="11" t="s">
        <v>5</v>
      </c>
      <c r="G18" s="11" t="s">
        <v>6</v>
      </c>
      <c r="H18" s="11" t="s">
        <v>7</v>
      </c>
      <c r="I18" s="11" t="s">
        <v>8</v>
      </c>
      <c r="J18" s="11" t="s">
        <v>9</v>
      </c>
      <c r="K18" s="11" t="s">
        <v>10</v>
      </c>
      <c r="L18" s="11" t="s">
        <v>44</v>
      </c>
      <c r="N18" s="11" t="s">
        <v>43</v>
      </c>
      <c r="O18" s="11" t="s">
        <v>1</v>
      </c>
      <c r="P18" s="11" t="s">
        <v>2</v>
      </c>
      <c r="Q18" s="11" t="s">
        <v>3</v>
      </c>
      <c r="R18" s="11" t="s">
        <v>4</v>
      </c>
      <c r="S18" s="11" t="s">
        <v>5</v>
      </c>
      <c r="T18" s="11" t="s">
        <v>6</v>
      </c>
      <c r="U18" s="11" t="s">
        <v>7</v>
      </c>
      <c r="V18" s="11" t="s">
        <v>8</v>
      </c>
      <c r="W18" s="11" t="s">
        <v>9</v>
      </c>
      <c r="X18" s="11" t="s">
        <v>10</v>
      </c>
      <c r="Y18" s="11" t="s">
        <v>46</v>
      </c>
      <c r="AA18" s="11" t="s">
        <v>43</v>
      </c>
      <c r="AB18" s="11" t="s">
        <v>1</v>
      </c>
      <c r="AC18" s="11" t="s">
        <v>2</v>
      </c>
      <c r="AD18" s="11" t="s">
        <v>3</v>
      </c>
      <c r="AE18" s="11" t="s">
        <v>4</v>
      </c>
      <c r="AF18" s="11" t="s">
        <v>5</v>
      </c>
      <c r="AG18" s="11" t="s">
        <v>6</v>
      </c>
      <c r="AH18" s="11" t="s">
        <v>7</v>
      </c>
      <c r="AI18" s="11" t="s">
        <v>8</v>
      </c>
      <c r="AJ18" s="11" t="s">
        <v>9</v>
      </c>
      <c r="AK18" s="11" t="s">
        <v>10</v>
      </c>
      <c r="AL18" s="11" t="s">
        <v>46</v>
      </c>
    </row>
    <row r="19" spans="1:38" x14ac:dyDescent="0.3">
      <c r="A19" t="s">
        <v>50</v>
      </c>
      <c r="B19">
        <v>1</v>
      </c>
      <c r="C19">
        <v>0</v>
      </c>
      <c r="D19">
        <v>1</v>
      </c>
      <c r="E19">
        <v>0</v>
      </c>
      <c r="F19">
        <v>1</v>
      </c>
      <c r="G19">
        <v>0</v>
      </c>
      <c r="H19">
        <v>1</v>
      </c>
      <c r="I19">
        <v>0</v>
      </c>
      <c r="J19">
        <v>1</v>
      </c>
      <c r="K19">
        <v>0</v>
      </c>
      <c r="L19" t="str">
        <f>IF(Y19&gt;AL19,"ham", "spam")</f>
        <v>spam</v>
      </c>
      <c r="N19">
        <f>$T$1</f>
        <v>0.86619999999999997</v>
      </c>
      <c r="O19">
        <f>POWER($T$4,B19)</f>
        <v>4.3010752688172043E-3</v>
      </c>
      <c r="P19">
        <f>POWER($T$5,C19)</f>
        <v>1</v>
      </c>
      <c r="Q19">
        <f>POWER($T$6,D19)</f>
        <v>3.0107526881720401E-2</v>
      </c>
      <c r="R19">
        <f>POWER($T$7,E19)</f>
        <v>1</v>
      </c>
      <c r="S19">
        <f>POWER($T$8,F19)</f>
        <v>4.3010752688172043E-3</v>
      </c>
      <c r="T19">
        <f>POWER($T$9,G19)</f>
        <v>1</v>
      </c>
      <c r="U19">
        <f>POWER($T$10,H19)</f>
        <v>0.15913978494623657</v>
      </c>
      <c r="V19">
        <f>POWER($T$11,I19)</f>
        <v>1</v>
      </c>
      <c r="W19">
        <f>POWER($T$12,J19)</f>
        <v>9.2473118279569888E-2</v>
      </c>
      <c r="X19">
        <f>POWER($T$13,K19)</f>
        <v>1</v>
      </c>
      <c r="Y19">
        <f>PRODUCT(N19:X19)</f>
        <v>7.0997264734636906E-9</v>
      </c>
      <c r="AA19">
        <f>$AG$1</f>
        <v>0.1338</v>
      </c>
      <c r="AB19">
        <f>POWER($AG$4,B19)</f>
        <v>0.1417624521072797</v>
      </c>
      <c r="AC19">
        <f>POWER($AG$5,C19)</f>
        <v>1</v>
      </c>
      <c r="AD19">
        <f>POWER($AG$6,D19)</f>
        <v>0.18773946360153257</v>
      </c>
      <c r="AE19">
        <f>POWER($AG$7,E19)</f>
        <v>1</v>
      </c>
      <c r="AF19">
        <f>POWER($AG$8,F19)</f>
        <v>8.4291187739463605E-2</v>
      </c>
      <c r="AG19">
        <f>POWER($AG$9,G19)</f>
        <v>1</v>
      </c>
      <c r="AH19">
        <f>POWER($AG$10,H19)</f>
        <v>3.8314176245210725E-2</v>
      </c>
      <c r="AI19">
        <f>POWER($AG$11,I19)</f>
        <v>1</v>
      </c>
      <c r="AJ19">
        <f>POWER($AG$12,J19)</f>
        <v>7.6628352490421452E-3</v>
      </c>
      <c r="AK19">
        <f>POWER($AG$13,K19)</f>
        <v>1</v>
      </c>
      <c r="AL19">
        <f>PRODUCT(AA19:AK19)</f>
        <v>8.8125999834879402E-8</v>
      </c>
    </row>
    <row r="20" spans="1:38" x14ac:dyDescent="0.3">
      <c r="A20" t="s">
        <v>51</v>
      </c>
      <c r="B20">
        <v>0</v>
      </c>
      <c r="C20">
        <v>1</v>
      </c>
      <c r="D20">
        <v>0</v>
      </c>
      <c r="E20">
        <v>1</v>
      </c>
      <c r="F20">
        <v>0</v>
      </c>
      <c r="G20">
        <v>1</v>
      </c>
      <c r="H20">
        <v>0</v>
      </c>
      <c r="I20">
        <v>1</v>
      </c>
      <c r="J20">
        <v>0</v>
      </c>
      <c r="K20">
        <v>1</v>
      </c>
      <c r="L20" t="str">
        <f>IF(Y20&gt;AL20,"ham", "spam")</f>
        <v>ham</v>
      </c>
      <c r="N20">
        <f>$T$1</f>
        <v>0.86619999999999997</v>
      </c>
      <c r="O20">
        <f>POWER($T$4,B20)</f>
        <v>1</v>
      </c>
      <c r="P20">
        <f>POWER($T$5,C20)</f>
        <v>0.11612903225806452</v>
      </c>
      <c r="Q20">
        <f>POWER($T$6,D20)</f>
        <v>1</v>
      </c>
      <c r="R20">
        <f>POWER($T$7,E20)</f>
        <v>2.1505376344086021E-3</v>
      </c>
      <c r="S20">
        <f>POWER($T$8,F20)</f>
        <v>1</v>
      </c>
      <c r="T20">
        <f>POWER($T$9,G20)</f>
        <v>0.42365591397849461</v>
      </c>
      <c r="U20">
        <f>POWER($T$10,H20)</f>
        <v>1</v>
      </c>
      <c r="V20">
        <f>POWER($T$11,I20)</f>
        <v>0.12043010752688173</v>
      </c>
      <c r="W20">
        <f>POWER($T$12,J20)</f>
        <v>1</v>
      </c>
      <c r="X20">
        <f>POWER($T$13,K20)</f>
        <v>6.8817204301075269E-2</v>
      </c>
      <c r="Y20">
        <f>PRODUCT(N20:X20)</f>
        <v>7.595413221843552E-7</v>
      </c>
      <c r="AA20">
        <f>$AG$1</f>
        <v>0.1338</v>
      </c>
      <c r="AB20">
        <f>POWER($AG$4,B20)</f>
        <v>1</v>
      </c>
      <c r="AC20">
        <f>POWER($AG$5,C20)</f>
        <v>0.27203065134099619</v>
      </c>
      <c r="AD20">
        <f>POWER($AG$6,D20)</f>
        <v>1</v>
      </c>
      <c r="AE20">
        <f>POWER($AG$7,E20)</f>
        <v>8.0459770114942528E-2</v>
      </c>
      <c r="AF20">
        <f>POWER($AG$8,F20)</f>
        <v>1</v>
      </c>
      <c r="AG20">
        <f>POWER($AG$9,G20)</f>
        <v>0.14942528735632185</v>
      </c>
      <c r="AH20">
        <f>POWER($AG$10,H20)</f>
        <v>1</v>
      </c>
      <c r="AI20">
        <f>POWER($AG$11,I20)</f>
        <v>7.2796934865900387E-2</v>
      </c>
      <c r="AJ20">
        <f>POWER($AG$12,J20)</f>
        <v>1</v>
      </c>
      <c r="AK20">
        <f>POWER($AG$13,K20)</f>
        <v>3.8314176245210726E-3</v>
      </c>
      <c r="AL20">
        <f>PRODUCT(AA20:AK20)</f>
        <v>1.2205327248103305E-7</v>
      </c>
    </row>
    <row r="21" spans="1:38" x14ac:dyDescent="0.3">
      <c r="A21" t="s">
        <v>52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 t="str">
        <f>IF(Y21&gt;AL21,"ham", "spam")</f>
        <v>spam</v>
      </c>
      <c r="N21">
        <f>$T$1</f>
        <v>0.86619999999999997</v>
      </c>
      <c r="O21">
        <f>POWER($T$4,B21)</f>
        <v>4.3010752688172043E-3</v>
      </c>
      <c r="P21">
        <f>POWER($T$5,C21)</f>
        <v>0.11612903225806452</v>
      </c>
      <c r="Q21">
        <f>POWER($T$6,D21)</f>
        <v>3.0107526881720401E-2</v>
      </c>
      <c r="R21">
        <f>POWER($T$7,E21)</f>
        <v>2.1505376344086021E-3</v>
      </c>
      <c r="S21">
        <f>POWER($T$8,F21)</f>
        <v>4.3010752688172043E-3</v>
      </c>
      <c r="T21">
        <f>POWER($T$9,G21)</f>
        <v>0.42365591397849461</v>
      </c>
      <c r="U21">
        <f>POWER($T$10,H21)</f>
        <v>0.15913978494623657</v>
      </c>
      <c r="V21">
        <f>POWER($T$11,I21)</f>
        <v>0.12043010752688173</v>
      </c>
      <c r="W21">
        <f>POWER($T$12,J21)</f>
        <v>9.2473118279569888E-2</v>
      </c>
      <c r="X21">
        <f>POWER($T$13,K21)</f>
        <v>6.8817204301075269E-2</v>
      </c>
      <c r="Y21">
        <f>PRODUCT(N21:X21)</f>
        <v>6.2255086963771444E-15</v>
      </c>
      <c r="AA21">
        <f>$AG$1</f>
        <v>0.1338</v>
      </c>
      <c r="AB21">
        <f>POWER($AG$4,B21)</f>
        <v>0.1417624521072797</v>
      </c>
      <c r="AC21">
        <f>POWER($AG$5,C21)</f>
        <v>0.27203065134099619</v>
      </c>
      <c r="AD21">
        <f>POWER($AG$6,D21)</f>
        <v>0.18773946360153257</v>
      </c>
      <c r="AE21">
        <f>POWER($AG$7,E21)</f>
        <v>8.0459770114942528E-2</v>
      </c>
      <c r="AF21">
        <f>POWER($AG$8,F21)</f>
        <v>8.4291187739463605E-2</v>
      </c>
      <c r="AG21">
        <f>POWER($AG$9,G21)</f>
        <v>0.14942528735632185</v>
      </c>
      <c r="AH21">
        <f>POWER($AG$10,H21)</f>
        <v>3.8314176245210725E-2</v>
      </c>
      <c r="AI21">
        <f>POWER($AG$11,I21)</f>
        <v>7.2796934865900387E-2</v>
      </c>
      <c r="AJ21">
        <f>POWER($AG$12,J21)</f>
        <v>7.6628352490421452E-3</v>
      </c>
      <c r="AK21">
        <f>POWER($AG$13,K21)</f>
        <v>3.8314176245210726E-3</v>
      </c>
      <c r="AL21">
        <f>PRODUCT(AA21:AK21)</f>
        <v>8.0389138045665242E-14</v>
      </c>
    </row>
    <row r="22" spans="1:38" x14ac:dyDescent="0.3">
      <c r="A22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1</v>
      </c>
      <c r="I22">
        <v>1</v>
      </c>
      <c r="J22">
        <v>1</v>
      </c>
      <c r="K22">
        <v>0</v>
      </c>
      <c r="L22" t="str">
        <f>IF(Y22&gt;AL22,"ham", "spam")</f>
        <v>ham</v>
      </c>
      <c r="N22">
        <f>$T$1</f>
        <v>0.86619999999999997</v>
      </c>
      <c r="O22">
        <f>POWER($T$4,B22)</f>
        <v>1</v>
      </c>
      <c r="P22">
        <f>POWER($T$5,C22)</f>
        <v>1</v>
      </c>
      <c r="Q22">
        <f>POWER($T$6,D22)</f>
        <v>1</v>
      </c>
      <c r="R22">
        <f>POWER($T$7,E22)</f>
        <v>1</v>
      </c>
      <c r="S22">
        <f>POWER($T$8,F22)</f>
        <v>1</v>
      </c>
      <c r="T22">
        <f>POWER($T$9,G22)</f>
        <v>0.42365591397849461</v>
      </c>
      <c r="U22">
        <f>POWER($T$10,H22)</f>
        <v>0.15913978494623657</v>
      </c>
      <c r="V22">
        <f>POWER($T$11,I22)</f>
        <v>0.12043010752688173</v>
      </c>
      <c r="W22">
        <f>POWER($T$12,J22)</f>
        <v>9.2473118279569888E-2</v>
      </c>
      <c r="X22">
        <f>POWER($T$13,K22)</f>
        <v>1</v>
      </c>
      <c r="Y22">
        <f>PRODUCT(N22:X22)</f>
        <v>6.5037044360164212E-4</v>
      </c>
      <c r="AA22">
        <f>$AG$1</f>
        <v>0.1338</v>
      </c>
      <c r="AB22">
        <f>POWER($AG$4,B22)</f>
        <v>1</v>
      </c>
      <c r="AC22">
        <f>POWER($AG$5,C22)</f>
        <v>1</v>
      </c>
      <c r="AD22">
        <f>POWER($AG$6,D22)</f>
        <v>1</v>
      </c>
      <c r="AE22">
        <f>POWER($AG$7,E22)</f>
        <v>1</v>
      </c>
      <c r="AF22">
        <f>POWER($AG$8,F22)</f>
        <v>1</v>
      </c>
      <c r="AG22">
        <f>POWER($AG$9,G22)</f>
        <v>0.14942528735632185</v>
      </c>
      <c r="AH22">
        <f>POWER($AG$10,H22)</f>
        <v>3.8314176245210725E-2</v>
      </c>
      <c r="AI22">
        <f>POWER($AG$11,I22)</f>
        <v>7.2796934865900387E-2</v>
      </c>
      <c r="AJ22">
        <f>POWER($AG$12,J22)</f>
        <v>7.6628352490421452E-3</v>
      </c>
      <c r="AK22">
        <f>POWER($AG$13,K22)</f>
        <v>1</v>
      </c>
      <c r="AL22">
        <f>PRODUCT(AA22:AK22)</f>
        <v>4.2730924369617187E-7</v>
      </c>
    </row>
    <row r="23" spans="1:38" x14ac:dyDescent="0.3">
      <c r="A23" t="s">
        <v>54</v>
      </c>
      <c r="B23">
        <v>0</v>
      </c>
      <c r="C23">
        <v>1</v>
      </c>
      <c r="D23">
        <v>0</v>
      </c>
      <c r="E23">
        <v>0</v>
      </c>
      <c r="F23">
        <v>1</v>
      </c>
      <c r="G23">
        <v>2</v>
      </c>
      <c r="H23">
        <v>1</v>
      </c>
      <c r="I23">
        <v>1</v>
      </c>
      <c r="J23">
        <v>0</v>
      </c>
      <c r="K23">
        <v>1</v>
      </c>
      <c r="L23" t="str">
        <f>IF(Y23&gt;AL23,"ham", "spam")</f>
        <v>ham</v>
      </c>
      <c r="N23">
        <f>$T$1</f>
        <v>0.86619999999999997</v>
      </c>
      <c r="O23">
        <f>POWER($T$4,B23)</f>
        <v>1</v>
      </c>
      <c r="P23">
        <f>POWER($T$5,C23)</f>
        <v>0.11612903225806452</v>
      </c>
      <c r="Q23">
        <f>POWER($T$6,D23)</f>
        <v>1</v>
      </c>
      <c r="R23">
        <f>POWER($T$7,E23)</f>
        <v>1</v>
      </c>
      <c r="S23">
        <f>POWER($T$8,F23)</f>
        <v>4.3010752688172043E-3</v>
      </c>
      <c r="T23">
        <f>POWER($T$9,G23)</f>
        <v>0.17948433344895362</v>
      </c>
      <c r="U23">
        <f>POWER($T$10,H23)</f>
        <v>0.15913978494623657</v>
      </c>
      <c r="V23">
        <f>POWER($T$11,I23)</f>
        <v>0.12043010752688173</v>
      </c>
      <c r="W23">
        <f>POWER($T$12,J23)</f>
        <v>1</v>
      </c>
      <c r="X23">
        <f>POWER($T$13,K23)</f>
        <v>6.8817204301075269E-2</v>
      </c>
      <c r="Y23">
        <f>PRODUCT(N23:X23)</f>
        <v>1.0241732819797462E-7</v>
      </c>
      <c r="AA23">
        <f>$AG$1</f>
        <v>0.1338</v>
      </c>
      <c r="AB23">
        <f>POWER($AG$4,B23)</f>
        <v>1</v>
      </c>
      <c r="AC23">
        <f>POWER($AG$5,C23)</f>
        <v>0.27203065134099619</v>
      </c>
      <c r="AD23">
        <f>POWER($AG$6,D23)</f>
        <v>1</v>
      </c>
      <c r="AE23">
        <f>POWER($AG$7,E23)</f>
        <v>1</v>
      </c>
      <c r="AF23">
        <f>POWER($AG$8,F23)</f>
        <v>8.4291187739463605E-2</v>
      </c>
      <c r="AG23">
        <f>POWER($AG$9,G23)</f>
        <v>2.232791650151936E-2</v>
      </c>
      <c r="AH23">
        <f>POWER($AG$10,H23)</f>
        <v>3.8314176245210725E-2</v>
      </c>
      <c r="AI23">
        <f>POWER($AG$11,I23)</f>
        <v>7.2796934865900387E-2</v>
      </c>
      <c r="AJ23">
        <f>POWER($AG$12,J23)</f>
        <v>1</v>
      </c>
      <c r="AK23">
        <f>POWER($AG$13,K23)</f>
        <v>3.8314176245210726E-3</v>
      </c>
      <c r="AL23">
        <f>PRODUCT(AA23:AK23)</f>
        <v>7.3204268726814791E-10</v>
      </c>
    </row>
  </sheetData>
  <mergeCells count="27">
    <mergeCell ref="AE11:AF11"/>
    <mergeCell ref="AE12:AF12"/>
    <mergeCell ref="AE13:AF13"/>
    <mergeCell ref="A16:L17"/>
    <mergeCell ref="R11:S11"/>
    <mergeCell ref="R12:S12"/>
    <mergeCell ref="R13:S13"/>
    <mergeCell ref="AE4:AF4"/>
    <mergeCell ref="AE5:AF5"/>
    <mergeCell ref="AE6:AF6"/>
    <mergeCell ref="AE7:AF7"/>
    <mergeCell ref="AE8:AF8"/>
    <mergeCell ref="AE9:AF9"/>
    <mergeCell ref="AE10:AF10"/>
    <mergeCell ref="N16:Y17"/>
    <mergeCell ref="AA16:AL17"/>
    <mergeCell ref="AE1:AF1"/>
    <mergeCell ref="AE3:AG3"/>
    <mergeCell ref="R7:S7"/>
    <mergeCell ref="R8:S8"/>
    <mergeCell ref="R9:S9"/>
    <mergeCell ref="R10:S10"/>
    <mergeCell ref="R1:S1"/>
    <mergeCell ref="R3:T3"/>
    <mergeCell ref="R4:S4"/>
    <mergeCell ref="R5:S5"/>
    <mergeCell ref="R6:S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spam_raw</vt:lpstr>
      <vt:lpstr>ham</vt:lpstr>
      <vt:lpstr>spam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Langer</dc:creator>
  <cp:lastModifiedBy>David Langer</cp:lastModifiedBy>
  <dcterms:created xsi:type="dcterms:W3CDTF">2021-07-04T17:42:37Z</dcterms:created>
  <dcterms:modified xsi:type="dcterms:W3CDTF">2021-07-05T01:22:44Z</dcterms:modified>
</cp:coreProperties>
</file>