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s\Repos\Stock.Indicators\indicators\Macd\"/>
    </mc:Choice>
  </mc:AlternateContent>
  <xr:revisionPtr revIDLastSave="0" documentId="13_ncr:1_{449D4D1D-B7FC-416B-8A51-9A039FC397B2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MACD" sheetId="1" r:id="rId1"/>
  </sheets>
  <definedNames>
    <definedName name="k_12">MACD!$Q$2</definedName>
    <definedName name="k_26">MACD!$Q$3</definedName>
    <definedName name="k_9">MACD!$Q$4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7" i="1" l="1"/>
  <c r="J13" i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Q3" i="1"/>
  <c r="Q4" i="1"/>
  <c r="Q2" i="1"/>
  <c r="K28" i="1" l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L27" i="1"/>
  <c r="L28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2" i="1"/>
  <c r="L29" i="1" l="1"/>
  <c r="L30" i="1" l="1"/>
  <c r="L31" i="1" l="1"/>
  <c r="L32" i="1" l="1"/>
  <c r="L33" i="1" l="1"/>
  <c r="L34" i="1" l="1"/>
  <c r="L35" i="1" l="1"/>
  <c r="M35" i="1" l="1"/>
  <c r="N35" i="1" s="1"/>
  <c r="L36" i="1"/>
  <c r="M36" i="1" l="1"/>
  <c r="N36" i="1"/>
  <c r="L37" i="1"/>
  <c r="M37" i="1" l="1"/>
  <c r="N37" i="1" s="1"/>
  <c r="L38" i="1"/>
  <c r="M38" i="1" l="1"/>
  <c r="N38" i="1"/>
  <c r="L39" i="1"/>
  <c r="M39" i="1" l="1"/>
  <c r="N39" i="1"/>
  <c r="L40" i="1"/>
  <c r="M40" i="1" l="1"/>
  <c r="N40" i="1" s="1"/>
  <c r="L41" i="1"/>
  <c r="M41" i="1" l="1"/>
  <c r="N41" i="1" s="1"/>
  <c r="L42" i="1"/>
  <c r="M42" i="1" l="1"/>
  <c r="N42" i="1"/>
  <c r="L43" i="1"/>
  <c r="M43" i="1" l="1"/>
  <c r="N43" i="1"/>
  <c r="L44" i="1"/>
  <c r="M44" i="1" l="1"/>
  <c r="N44" i="1"/>
  <c r="L45" i="1"/>
  <c r="M45" i="1" l="1"/>
  <c r="N45" i="1"/>
  <c r="L46" i="1"/>
  <c r="M46" i="1" l="1"/>
  <c r="N46" i="1"/>
  <c r="L47" i="1"/>
  <c r="M47" i="1" l="1"/>
  <c r="N47" i="1" s="1"/>
  <c r="L48" i="1"/>
  <c r="M48" i="1" l="1"/>
  <c r="N48" i="1"/>
  <c r="L49" i="1"/>
  <c r="M49" i="1" l="1"/>
  <c r="N49" i="1" s="1"/>
  <c r="L50" i="1"/>
  <c r="M50" i="1" l="1"/>
  <c r="N50" i="1" s="1"/>
  <c r="L51" i="1"/>
  <c r="M51" i="1" l="1"/>
  <c r="N51" i="1" s="1"/>
  <c r="L52" i="1"/>
  <c r="M52" i="1" l="1"/>
  <c r="N52" i="1" s="1"/>
  <c r="L53" i="1"/>
  <c r="M53" i="1" l="1"/>
  <c r="N53" i="1" s="1"/>
  <c r="L54" i="1"/>
  <c r="M54" i="1" l="1"/>
  <c r="N54" i="1"/>
  <c r="L55" i="1"/>
  <c r="M55" i="1" l="1"/>
  <c r="N55" i="1" s="1"/>
  <c r="L56" i="1"/>
  <c r="M56" i="1" l="1"/>
  <c r="N56" i="1" s="1"/>
  <c r="L57" i="1"/>
  <c r="M57" i="1" l="1"/>
  <c r="N57" i="1" s="1"/>
  <c r="L58" i="1"/>
  <c r="M58" i="1" l="1"/>
  <c r="N58" i="1"/>
  <c r="L59" i="1"/>
  <c r="M59" i="1" l="1"/>
  <c r="N59" i="1"/>
  <c r="L60" i="1"/>
  <c r="M60" i="1" l="1"/>
  <c r="N60" i="1"/>
  <c r="L61" i="1"/>
  <c r="M61" i="1" l="1"/>
  <c r="N61" i="1" s="1"/>
  <c r="L62" i="1"/>
  <c r="M62" i="1" l="1"/>
  <c r="N62" i="1"/>
  <c r="L63" i="1"/>
  <c r="M63" i="1" l="1"/>
  <c r="N63" i="1"/>
  <c r="L64" i="1"/>
  <c r="M64" i="1" l="1"/>
  <c r="N64" i="1"/>
  <c r="L65" i="1"/>
  <c r="M65" i="1" l="1"/>
  <c r="N65" i="1"/>
  <c r="L66" i="1"/>
  <c r="M66" i="1" l="1"/>
  <c r="N66" i="1"/>
  <c r="L67" i="1"/>
  <c r="M67" i="1" l="1"/>
  <c r="N67" i="1"/>
  <c r="L68" i="1"/>
  <c r="M68" i="1" l="1"/>
  <c r="N68" i="1"/>
  <c r="L69" i="1"/>
  <c r="M69" i="1" l="1"/>
  <c r="N69" i="1"/>
  <c r="L70" i="1"/>
  <c r="M70" i="1" l="1"/>
  <c r="N70" i="1"/>
  <c r="L71" i="1"/>
  <c r="M71" i="1" l="1"/>
  <c r="N71" i="1"/>
  <c r="L72" i="1"/>
  <c r="M72" i="1" l="1"/>
  <c r="N72" i="1"/>
  <c r="L73" i="1"/>
  <c r="M73" i="1" l="1"/>
  <c r="N73" i="1" s="1"/>
  <c r="L74" i="1"/>
  <c r="M74" i="1" l="1"/>
  <c r="N74" i="1"/>
  <c r="L75" i="1"/>
  <c r="M75" i="1" l="1"/>
  <c r="N75" i="1" s="1"/>
  <c r="L76" i="1"/>
  <c r="M76" i="1" l="1"/>
  <c r="N76" i="1"/>
  <c r="L77" i="1"/>
  <c r="M77" i="1" l="1"/>
  <c r="N77" i="1"/>
  <c r="L78" i="1"/>
  <c r="M78" i="1" l="1"/>
  <c r="N78" i="1"/>
  <c r="L79" i="1"/>
  <c r="M79" i="1" l="1"/>
  <c r="N79" i="1" s="1"/>
  <c r="L80" i="1"/>
  <c r="M80" i="1" l="1"/>
  <c r="N80" i="1"/>
  <c r="L81" i="1"/>
  <c r="M81" i="1" l="1"/>
  <c r="N81" i="1"/>
  <c r="L82" i="1"/>
  <c r="M82" i="1" l="1"/>
  <c r="N82" i="1"/>
  <c r="L83" i="1"/>
  <c r="M83" i="1" l="1"/>
  <c r="N83" i="1" s="1"/>
  <c r="L84" i="1"/>
  <c r="M84" i="1" l="1"/>
  <c r="N84" i="1"/>
  <c r="L85" i="1"/>
  <c r="M85" i="1" l="1"/>
  <c r="N85" i="1"/>
  <c r="L86" i="1"/>
  <c r="M86" i="1" l="1"/>
  <c r="N86" i="1"/>
  <c r="L87" i="1"/>
  <c r="M87" i="1" l="1"/>
  <c r="N87" i="1"/>
  <c r="L88" i="1"/>
  <c r="M88" i="1" l="1"/>
  <c r="N88" i="1"/>
  <c r="L89" i="1"/>
  <c r="M89" i="1" l="1"/>
  <c r="N89" i="1" s="1"/>
  <c r="L90" i="1"/>
  <c r="M90" i="1" l="1"/>
  <c r="N90" i="1"/>
  <c r="L91" i="1"/>
  <c r="M91" i="1" l="1"/>
  <c r="N91" i="1" s="1"/>
  <c r="L92" i="1"/>
  <c r="M92" i="1" l="1"/>
  <c r="N92" i="1"/>
  <c r="L93" i="1"/>
  <c r="M93" i="1" l="1"/>
  <c r="N93" i="1" s="1"/>
  <c r="L94" i="1"/>
  <c r="M94" i="1" l="1"/>
  <c r="N94" i="1"/>
  <c r="L95" i="1"/>
  <c r="M95" i="1" l="1"/>
  <c r="N95" i="1" s="1"/>
  <c r="L96" i="1"/>
  <c r="M96" i="1" l="1"/>
  <c r="N96" i="1" s="1"/>
  <c r="L97" i="1"/>
  <c r="M97" i="1" l="1"/>
  <c r="N97" i="1"/>
  <c r="L98" i="1"/>
  <c r="M98" i="1" l="1"/>
  <c r="N98" i="1" s="1"/>
  <c r="L99" i="1"/>
  <c r="M99" i="1" l="1"/>
  <c r="N99" i="1"/>
  <c r="L100" i="1"/>
  <c r="M100" i="1" l="1"/>
  <c r="N100" i="1" s="1"/>
  <c r="L101" i="1"/>
  <c r="M101" i="1" l="1"/>
  <c r="N101" i="1" s="1"/>
  <c r="L102" i="1"/>
  <c r="M102" i="1" l="1"/>
  <c r="N102" i="1"/>
  <c r="L103" i="1"/>
  <c r="M103" i="1" l="1"/>
  <c r="N103" i="1" s="1"/>
  <c r="L104" i="1"/>
  <c r="M104" i="1" l="1"/>
  <c r="N104" i="1" s="1"/>
  <c r="L105" i="1"/>
  <c r="M105" i="1" l="1"/>
  <c r="N105" i="1" s="1"/>
  <c r="L106" i="1"/>
  <c r="M106" i="1" l="1"/>
  <c r="N106" i="1"/>
  <c r="L107" i="1"/>
  <c r="M107" i="1" l="1"/>
  <c r="N107" i="1"/>
  <c r="L108" i="1"/>
  <c r="M108" i="1" l="1"/>
  <c r="N108" i="1" s="1"/>
  <c r="L109" i="1"/>
  <c r="M109" i="1" l="1"/>
  <c r="N109" i="1"/>
  <c r="L110" i="1"/>
  <c r="M110" i="1" l="1"/>
  <c r="N110" i="1"/>
  <c r="L111" i="1"/>
  <c r="M111" i="1" l="1"/>
  <c r="N111" i="1" s="1"/>
  <c r="L112" i="1"/>
  <c r="M112" i="1" l="1"/>
  <c r="N112" i="1" s="1"/>
  <c r="L113" i="1"/>
  <c r="M113" i="1" l="1"/>
  <c r="N113" i="1" s="1"/>
  <c r="L114" i="1"/>
  <c r="M114" i="1" l="1"/>
  <c r="N114" i="1" s="1"/>
  <c r="L115" i="1"/>
  <c r="M115" i="1" l="1"/>
  <c r="N115" i="1" s="1"/>
  <c r="L116" i="1"/>
  <c r="M116" i="1" s="1"/>
  <c r="N116" i="1" l="1"/>
  <c r="L117" i="1"/>
  <c r="M117" i="1" l="1"/>
  <c r="N117" i="1" s="1"/>
  <c r="L118" i="1"/>
  <c r="M118" i="1" l="1"/>
  <c r="N118" i="1" s="1"/>
  <c r="L119" i="1"/>
  <c r="M119" i="1" l="1"/>
  <c r="N119" i="1" s="1"/>
  <c r="L120" i="1"/>
  <c r="M120" i="1" l="1"/>
  <c r="N120" i="1" s="1"/>
  <c r="L121" i="1"/>
  <c r="M121" i="1" l="1"/>
  <c r="N121" i="1" s="1"/>
  <c r="L122" i="1"/>
  <c r="M122" i="1" l="1"/>
  <c r="N122" i="1" s="1"/>
  <c r="L123" i="1"/>
  <c r="M123" i="1" l="1"/>
  <c r="N123" i="1" s="1"/>
  <c r="L124" i="1"/>
  <c r="M124" i="1" l="1"/>
  <c r="N124" i="1" s="1"/>
  <c r="L125" i="1"/>
  <c r="M125" i="1" l="1"/>
  <c r="N125" i="1" s="1"/>
  <c r="L126" i="1"/>
  <c r="M126" i="1" l="1"/>
  <c r="N126" i="1"/>
  <c r="L127" i="1"/>
  <c r="M127" i="1" l="1"/>
  <c r="N127" i="1" s="1"/>
  <c r="L128" i="1"/>
  <c r="M128" i="1" l="1"/>
  <c r="N128" i="1" s="1"/>
  <c r="L129" i="1"/>
  <c r="M129" i="1" l="1"/>
  <c r="N129" i="1" s="1"/>
  <c r="L130" i="1"/>
  <c r="M130" i="1" l="1"/>
  <c r="N130" i="1" s="1"/>
  <c r="L131" i="1"/>
  <c r="M131" i="1" l="1"/>
  <c r="N131" i="1" s="1"/>
  <c r="L132" i="1"/>
  <c r="M132" i="1" l="1"/>
  <c r="N132" i="1" s="1"/>
  <c r="L133" i="1"/>
  <c r="M133" i="1" l="1"/>
  <c r="N133" i="1"/>
  <c r="L134" i="1"/>
  <c r="M134" i="1" l="1"/>
  <c r="N134" i="1" s="1"/>
  <c r="L135" i="1"/>
  <c r="M135" i="1" l="1"/>
  <c r="N135" i="1" s="1"/>
  <c r="L136" i="1"/>
  <c r="M136" i="1" l="1"/>
  <c r="N136" i="1" s="1"/>
  <c r="L137" i="1"/>
  <c r="M137" i="1" l="1"/>
  <c r="N137" i="1" s="1"/>
  <c r="L138" i="1"/>
  <c r="M138" i="1" l="1"/>
  <c r="N138" i="1" s="1"/>
  <c r="L139" i="1"/>
  <c r="M139" i="1" l="1"/>
  <c r="N139" i="1" s="1"/>
  <c r="L140" i="1"/>
  <c r="M140" i="1" l="1"/>
  <c r="N140" i="1" s="1"/>
  <c r="L141" i="1"/>
  <c r="M141" i="1" l="1"/>
  <c r="N141" i="1" s="1"/>
  <c r="L142" i="1"/>
  <c r="M142" i="1" l="1"/>
  <c r="N142" i="1" s="1"/>
  <c r="L143" i="1"/>
  <c r="M143" i="1" l="1"/>
  <c r="N143" i="1" s="1"/>
  <c r="L144" i="1"/>
  <c r="M144" i="1" l="1"/>
  <c r="N144" i="1"/>
  <c r="L145" i="1"/>
  <c r="M145" i="1" l="1"/>
  <c r="N145" i="1"/>
  <c r="L146" i="1"/>
  <c r="M146" i="1" l="1"/>
  <c r="N146" i="1" s="1"/>
  <c r="L147" i="1"/>
  <c r="M147" i="1" l="1"/>
  <c r="N147" i="1" s="1"/>
  <c r="L148" i="1"/>
  <c r="M148" i="1" l="1"/>
  <c r="N148" i="1" s="1"/>
  <c r="L149" i="1"/>
  <c r="M149" i="1" l="1"/>
  <c r="N149" i="1" s="1"/>
  <c r="L150" i="1"/>
  <c r="M150" i="1" l="1"/>
  <c r="N150" i="1"/>
  <c r="L151" i="1"/>
  <c r="M151" i="1" l="1"/>
  <c r="N151" i="1"/>
  <c r="L152" i="1"/>
  <c r="M152" i="1" l="1"/>
  <c r="N152" i="1"/>
  <c r="L153" i="1"/>
  <c r="M153" i="1" l="1"/>
  <c r="N153" i="1" s="1"/>
  <c r="L154" i="1"/>
  <c r="M154" i="1" l="1"/>
  <c r="N154" i="1" s="1"/>
  <c r="L155" i="1"/>
  <c r="M155" i="1" l="1"/>
  <c r="N155" i="1" s="1"/>
  <c r="L156" i="1"/>
  <c r="M156" i="1" l="1"/>
  <c r="N156" i="1"/>
  <c r="L157" i="1"/>
  <c r="M157" i="1" l="1"/>
  <c r="N157" i="1"/>
  <c r="L158" i="1"/>
  <c r="M158" i="1" l="1"/>
  <c r="N158" i="1"/>
  <c r="L159" i="1"/>
  <c r="M159" i="1" l="1"/>
  <c r="N159" i="1"/>
  <c r="L160" i="1"/>
  <c r="M160" i="1" l="1"/>
  <c r="N160" i="1" s="1"/>
  <c r="L161" i="1"/>
  <c r="M161" i="1" l="1"/>
  <c r="N161" i="1" s="1"/>
  <c r="L162" i="1"/>
  <c r="M162" i="1" l="1"/>
  <c r="N162" i="1" s="1"/>
  <c r="L163" i="1"/>
  <c r="M163" i="1" l="1"/>
  <c r="N163" i="1" s="1"/>
  <c r="L164" i="1"/>
  <c r="M164" i="1" l="1"/>
  <c r="N164" i="1" s="1"/>
  <c r="L165" i="1"/>
  <c r="M165" i="1" l="1"/>
  <c r="N165" i="1"/>
  <c r="L166" i="1"/>
  <c r="M166" i="1" l="1"/>
  <c r="N166" i="1" s="1"/>
  <c r="L167" i="1"/>
  <c r="M167" i="1" l="1"/>
  <c r="N167" i="1"/>
  <c r="L168" i="1"/>
  <c r="M168" i="1" l="1"/>
  <c r="N168" i="1" s="1"/>
  <c r="L169" i="1"/>
  <c r="M169" i="1" l="1"/>
  <c r="N169" i="1" s="1"/>
  <c r="L170" i="1"/>
  <c r="M170" i="1" l="1"/>
  <c r="N170" i="1"/>
  <c r="L171" i="1"/>
  <c r="M171" i="1" l="1"/>
  <c r="N171" i="1"/>
  <c r="L172" i="1"/>
  <c r="M172" i="1" l="1"/>
  <c r="N172" i="1" s="1"/>
  <c r="L173" i="1"/>
  <c r="M173" i="1" l="1"/>
  <c r="N173" i="1"/>
  <c r="L174" i="1"/>
  <c r="M174" i="1" l="1"/>
  <c r="N174" i="1"/>
  <c r="L175" i="1"/>
  <c r="M175" i="1" l="1"/>
  <c r="N175" i="1"/>
  <c r="L176" i="1"/>
  <c r="M176" i="1" l="1"/>
  <c r="N176" i="1" s="1"/>
  <c r="L177" i="1"/>
  <c r="M177" i="1" l="1"/>
  <c r="N177" i="1" s="1"/>
  <c r="L178" i="1"/>
  <c r="M178" i="1" l="1"/>
  <c r="N178" i="1"/>
  <c r="L179" i="1"/>
  <c r="M179" i="1" l="1"/>
  <c r="N179" i="1"/>
  <c r="L180" i="1"/>
  <c r="M180" i="1" l="1"/>
  <c r="N180" i="1" s="1"/>
  <c r="L181" i="1"/>
  <c r="M181" i="1" l="1"/>
  <c r="N181" i="1" s="1"/>
  <c r="L182" i="1"/>
  <c r="M182" i="1" l="1"/>
  <c r="N182" i="1" s="1"/>
  <c r="L183" i="1"/>
  <c r="M183" i="1" l="1"/>
  <c r="N183" i="1"/>
  <c r="L184" i="1"/>
  <c r="M184" i="1" l="1"/>
  <c r="N184" i="1" s="1"/>
  <c r="L185" i="1"/>
  <c r="M185" i="1" l="1"/>
  <c r="N185" i="1" s="1"/>
  <c r="L186" i="1"/>
  <c r="M186" i="1" l="1"/>
  <c r="N186" i="1" s="1"/>
  <c r="L187" i="1"/>
  <c r="M187" i="1" l="1"/>
  <c r="N187" i="1" s="1"/>
  <c r="L188" i="1"/>
  <c r="M188" i="1" l="1"/>
  <c r="N188" i="1"/>
  <c r="L189" i="1"/>
  <c r="M189" i="1" l="1"/>
  <c r="N189" i="1" s="1"/>
  <c r="L190" i="1"/>
  <c r="M190" i="1" l="1"/>
  <c r="N190" i="1"/>
  <c r="L191" i="1"/>
  <c r="M191" i="1" l="1"/>
  <c r="N191" i="1"/>
  <c r="L192" i="1"/>
  <c r="M192" i="1" l="1"/>
  <c r="N192" i="1" s="1"/>
  <c r="L193" i="1"/>
  <c r="M193" i="1" l="1"/>
  <c r="N193" i="1" s="1"/>
  <c r="L194" i="1"/>
  <c r="M194" i="1" l="1"/>
  <c r="N194" i="1" s="1"/>
  <c r="L195" i="1"/>
  <c r="M195" i="1" l="1"/>
  <c r="N195" i="1" s="1"/>
  <c r="L196" i="1"/>
  <c r="M196" i="1" l="1"/>
  <c r="N196" i="1" s="1"/>
  <c r="L197" i="1"/>
  <c r="M197" i="1" l="1"/>
  <c r="N197" i="1" s="1"/>
  <c r="L198" i="1"/>
  <c r="M198" i="1" l="1"/>
  <c r="N198" i="1" s="1"/>
  <c r="L199" i="1"/>
  <c r="M199" i="1" l="1"/>
  <c r="N199" i="1"/>
  <c r="L200" i="1"/>
  <c r="M200" i="1" l="1"/>
  <c r="N200" i="1" s="1"/>
  <c r="L201" i="1"/>
  <c r="M201" i="1" l="1"/>
  <c r="N201" i="1"/>
  <c r="L202" i="1"/>
  <c r="M202" i="1" l="1"/>
  <c r="N202" i="1" s="1"/>
  <c r="L203" i="1"/>
  <c r="M203" i="1" l="1"/>
  <c r="N203" i="1"/>
  <c r="L204" i="1"/>
  <c r="M204" i="1" l="1"/>
  <c r="N204" i="1" s="1"/>
  <c r="L205" i="1"/>
  <c r="M205" i="1" l="1"/>
  <c r="N205" i="1" s="1"/>
  <c r="L206" i="1"/>
  <c r="M206" i="1" l="1"/>
  <c r="N206" i="1" s="1"/>
  <c r="L207" i="1"/>
  <c r="M207" i="1" l="1"/>
  <c r="N207" i="1"/>
  <c r="L208" i="1"/>
  <c r="M208" i="1" l="1"/>
  <c r="N208" i="1" s="1"/>
  <c r="L209" i="1"/>
  <c r="M209" i="1" l="1"/>
  <c r="N209" i="1" s="1"/>
  <c r="L210" i="1"/>
  <c r="M210" i="1" l="1"/>
  <c r="N210" i="1"/>
  <c r="L211" i="1"/>
  <c r="M211" i="1" l="1"/>
  <c r="N211" i="1" s="1"/>
  <c r="L212" i="1"/>
  <c r="M212" i="1" l="1"/>
  <c r="N212" i="1" s="1"/>
  <c r="L213" i="1"/>
  <c r="M213" i="1" l="1"/>
  <c r="N213" i="1" s="1"/>
  <c r="L214" i="1"/>
  <c r="M214" i="1" l="1"/>
  <c r="N214" i="1" s="1"/>
  <c r="L215" i="1"/>
  <c r="M215" i="1" l="1"/>
  <c r="N215" i="1" s="1"/>
  <c r="L216" i="1"/>
  <c r="M216" i="1" l="1"/>
  <c r="N216" i="1" s="1"/>
  <c r="L217" i="1"/>
  <c r="M217" i="1" l="1"/>
  <c r="N217" i="1" s="1"/>
  <c r="L218" i="1"/>
  <c r="M218" i="1" l="1"/>
  <c r="N218" i="1" s="1"/>
  <c r="L219" i="1"/>
  <c r="M219" i="1" l="1"/>
  <c r="N219" i="1"/>
  <c r="L220" i="1"/>
  <c r="M220" i="1" l="1"/>
  <c r="N220" i="1" s="1"/>
  <c r="L221" i="1"/>
  <c r="M221" i="1" l="1"/>
  <c r="N221" i="1" s="1"/>
  <c r="L222" i="1"/>
  <c r="M222" i="1" l="1"/>
  <c r="N222" i="1" s="1"/>
  <c r="L223" i="1"/>
  <c r="M223" i="1" l="1"/>
  <c r="N223" i="1" s="1"/>
  <c r="L224" i="1"/>
  <c r="M224" i="1" l="1"/>
  <c r="N224" i="1" s="1"/>
  <c r="L225" i="1"/>
  <c r="M225" i="1" l="1"/>
  <c r="N225" i="1"/>
  <c r="L226" i="1"/>
  <c r="M226" i="1" l="1"/>
  <c r="N226" i="1"/>
  <c r="L227" i="1"/>
  <c r="M227" i="1" l="1"/>
  <c r="N227" i="1" s="1"/>
  <c r="L228" i="1"/>
  <c r="M228" i="1" l="1"/>
  <c r="N228" i="1" s="1"/>
  <c r="L229" i="1"/>
  <c r="M229" i="1" l="1"/>
  <c r="N229" i="1"/>
  <c r="L230" i="1"/>
  <c r="M230" i="1" l="1"/>
  <c r="N230" i="1" s="1"/>
  <c r="L231" i="1"/>
  <c r="M231" i="1" l="1"/>
  <c r="N231" i="1" s="1"/>
  <c r="L232" i="1"/>
  <c r="M232" i="1" l="1"/>
  <c r="N232" i="1" s="1"/>
  <c r="L233" i="1"/>
  <c r="M233" i="1" l="1"/>
  <c r="N233" i="1" s="1"/>
  <c r="L234" i="1"/>
  <c r="M234" i="1" l="1"/>
  <c r="N234" i="1" s="1"/>
  <c r="L235" i="1"/>
  <c r="M235" i="1" l="1"/>
  <c r="N235" i="1" s="1"/>
  <c r="L236" i="1"/>
  <c r="M236" i="1" l="1"/>
  <c r="N236" i="1" s="1"/>
  <c r="L237" i="1"/>
  <c r="M237" i="1" l="1"/>
  <c r="N237" i="1" s="1"/>
  <c r="L238" i="1"/>
  <c r="M238" i="1" l="1"/>
  <c r="N238" i="1"/>
  <c r="L239" i="1"/>
  <c r="M239" i="1" l="1"/>
  <c r="N239" i="1" s="1"/>
  <c r="L240" i="1"/>
  <c r="M240" i="1" l="1"/>
  <c r="N240" i="1" s="1"/>
  <c r="L241" i="1"/>
  <c r="M241" i="1" l="1"/>
  <c r="N241" i="1" s="1"/>
  <c r="L242" i="1"/>
  <c r="M242" i="1" l="1"/>
  <c r="N242" i="1"/>
  <c r="L243" i="1"/>
  <c r="M243" i="1" l="1"/>
  <c r="N243" i="1"/>
  <c r="L244" i="1"/>
  <c r="M244" i="1" l="1"/>
  <c r="N244" i="1"/>
  <c r="L245" i="1"/>
  <c r="M245" i="1" l="1"/>
  <c r="N245" i="1" s="1"/>
  <c r="L246" i="1"/>
  <c r="M246" i="1" l="1"/>
  <c r="N246" i="1"/>
  <c r="L247" i="1"/>
  <c r="M247" i="1" l="1"/>
  <c r="N247" i="1"/>
  <c r="L248" i="1"/>
  <c r="M248" i="1" l="1"/>
  <c r="N248" i="1"/>
  <c r="L249" i="1"/>
  <c r="M249" i="1" l="1"/>
  <c r="N249" i="1"/>
  <c r="L250" i="1"/>
  <c r="M250" i="1" l="1"/>
  <c r="N250" i="1"/>
  <c r="L251" i="1"/>
  <c r="M251" i="1" l="1"/>
  <c r="N251" i="1" s="1"/>
  <c r="L252" i="1"/>
  <c r="M252" i="1" l="1"/>
  <c r="N252" i="1"/>
  <c r="L253" i="1"/>
  <c r="M253" i="1" l="1"/>
  <c r="N253" i="1"/>
  <c r="L254" i="1"/>
  <c r="M254" i="1" l="1"/>
  <c r="N254" i="1" s="1"/>
  <c r="L255" i="1"/>
  <c r="M255" i="1" l="1"/>
  <c r="N255" i="1"/>
  <c r="L256" i="1"/>
  <c r="M256" i="1" l="1"/>
  <c r="N256" i="1" s="1"/>
  <c r="L257" i="1"/>
  <c r="M257" i="1" l="1"/>
  <c r="N257" i="1"/>
  <c r="L258" i="1"/>
  <c r="M258" i="1" l="1"/>
  <c r="N258" i="1" s="1"/>
  <c r="L259" i="1"/>
  <c r="M259" i="1" l="1"/>
  <c r="N259" i="1" s="1"/>
  <c r="L260" i="1"/>
  <c r="M260" i="1" l="1"/>
  <c r="N260" i="1"/>
  <c r="L261" i="1"/>
  <c r="M261" i="1" l="1"/>
  <c r="N261" i="1"/>
  <c r="L262" i="1"/>
  <c r="M262" i="1" l="1"/>
  <c r="N262" i="1"/>
  <c r="L263" i="1"/>
  <c r="M263" i="1" l="1"/>
  <c r="N263" i="1"/>
  <c r="L264" i="1"/>
  <c r="M264" i="1" l="1"/>
  <c r="N264" i="1"/>
  <c r="L265" i="1"/>
  <c r="M265" i="1" l="1"/>
  <c r="N265" i="1"/>
  <c r="L266" i="1"/>
  <c r="M266" i="1" l="1"/>
  <c r="N266" i="1"/>
  <c r="L267" i="1"/>
  <c r="M267" i="1" l="1"/>
  <c r="N267" i="1"/>
  <c r="L268" i="1"/>
  <c r="M268" i="1" l="1"/>
  <c r="N268" i="1"/>
  <c r="L269" i="1"/>
  <c r="M269" i="1" l="1"/>
  <c r="N269" i="1"/>
  <c r="L270" i="1"/>
  <c r="M270" i="1" l="1"/>
  <c r="N270" i="1"/>
  <c r="L271" i="1"/>
  <c r="M271" i="1" l="1"/>
  <c r="N271" i="1"/>
  <c r="L272" i="1"/>
  <c r="M272" i="1" l="1"/>
  <c r="N272" i="1" s="1"/>
  <c r="L273" i="1"/>
  <c r="M273" i="1" l="1"/>
  <c r="N273" i="1"/>
  <c r="L274" i="1"/>
  <c r="M274" i="1" l="1"/>
  <c r="N274" i="1"/>
  <c r="L275" i="1"/>
  <c r="M275" i="1" l="1"/>
  <c r="N275" i="1" s="1"/>
  <c r="L276" i="1"/>
  <c r="M276" i="1" l="1"/>
  <c r="N276" i="1"/>
  <c r="L277" i="1"/>
  <c r="M277" i="1" l="1"/>
  <c r="N277" i="1"/>
  <c r="L278" i="1"/>
  <c r="M278" i="1" l="1"/>
  <c r="N278" i="1"/>
  <c r="L279" i="1"/>
  <c r="M279" i="1" l="1"/>
  <c r="N279" i="1" s="1"/>
  <c r="L280" i="1"/>
  <c r="M280" i="1" l="1"/>
  <c r="N280" i="1"/>
  <c r="L281" i="1"/>
  <c r="M281" i="1" l="1"/>
  <c r="N281" i="1"/>
  <c r="L282" i="1"/>
  <c r="M282" i="1" l="1"/>
  <c r="N282" i="1"/>
  <c r="L283" i="1"/>
  <c r="M283" i="1" l="1"/>
  <c r="N283" i="1"/>
  <c r="L284" i="1"/>
  <c r="M284" i="1" l="1"/>
  <c r="N284" i="1"/>
  <c r="L285" i="1"/>
  <c r="M285" i="1" l="1"/>
  <c r="N285" i="1" s="1"/>
  <c r="L286" i="1"/>
  <c r="M286" i="1" l="1"/>
  <c r="N286" i="1" s="1"/>
  <c r="L287" i="1"/>
  <c r="M287" i="1" l="1"/>
  <c r="N287" i="1"/>
  <c r="L288" i="1"/>
  <c r="M288" i="1" l="1"/>
  <c r="N288" i="1" s="1"/>
  <c r="L289" i="1"/>
  <c r="M289" i="1" l="1"/>
  <c r="N289" i="1"/>
  <c r="L290" i="1"/>
  <c r="M290" i="1" l="1"/>
  <c r="N290" i="1"/>
  <c r="L291" i="1"/>
  <c r="M291" i="1" l="1"/>
  <c r="N291" i="1" s="1"/>
  <c r="L292" i="1"/>
  <c r="M292" i="1" l="1"/>
  <c r="N292" i="1"/>
  <c r="L293" i="1"/>
  <c r="M293" i="1" l="1"/>
  <c r="N293" i="1"/>
  <c r="L294" i="1"/>
  <c r="M294" i="1" l="1"/>
  <c r="N294" i="1"/>
  <c r="L295" i="1"/>
  <c r="M295" i="1" l="1"/>
  <c r="N295" i="1" s="1"/>
  <c r="L296" i="1"/>
  <c r="M296" i="1" l="1"/>
  <c r="N296" i="1" s="1"/>
  <c r="L297" i="1"/>
  <c r="M297" i="1" l="1"/>
  <c r="N297" i="1"/>
  <c r="L298" i="1"/>
  <c r="M298" i="1" l="1"/>
  <c r="N298" i="1"/>
  <c r="L299" i="1"/>
  <c r="M299" i="1" l="1"/>
  <c r="N299" i="1" s="1"/>
  <c r="L300" i="1"/>
  <c r="M300" i="1" l="1"/>
  <c r="N300" i="1" s="1"/>
  <c r="L301" i="1"/>
  <c r="M301" i="1" l="1"/>
  <c r="N301" i="1" s="1"/>
  <c r="L302" i="1"/>
  <c r="M302" i="1" l="1"/>
  <c r="N302" i="1"/>
  <c r="L303" i="1"/>
  <c r="M303" i="1" l="1"/>
  <c r="N303" i="1"/>
  <c r="L304" i="1"/>
  <c r="M304" i="1" l="1"/>
  <c r="N304" i="1" s="1"/>
  <c r="L305" i="1"/>
  <c r="M305" i="1" l="1"/>
  <c r="N305" i="1"/>
  <c r="L306" i="1"/>
  <c r="M306" i="1" l="1"/>
  <c r="N306" i="1" s="1"/>
  <c r="L307" i="1"/>
  <c r="M307" i="1" l="1"/>
  <c r="N307" i="1"/>
  <c r="L308" i="1"/>
  <c r="M308" i="1" l="1"/>
  <c r="N308" i="1" s="1"/>
  <c r="L309" i="1"/>
  <c r="M309" i="1" l="1"/>
  <c r="N309" i="1"/>
  <c r="L310" i="1"/>
  <c r="M310" i="1" l="1"/>
  <c r="N310" i="1" s="1"/>
  <c r="L311" i="1"/>
  <c r="M311" i="1" l="1"/>
  <c r="N311" i="1"/>
  <c r="L312" i="1"/>
  <c r="M312" i="1" l="1"/>
  <c r="N312" i="1" s="1"/>
  <c r="L313" i="1"/>
  <c r="M313" i="1" l="1"/>
  <c r="N313" i="1"/>
  <c r="L314" i="1"/>
  <c r="M314" i="1" l="1"/>
  <c r="N314" i="1" s="1"/>
  <c r="L315" i="1"/>
  <c r="M315" i="1" l="1"/>
  <c r="N315" i="1"/>
  <c r="L316" i="1"/>
  <c r="M316" i="1" l="1"/>
  <c r="N316" i="1" s="1"/>
  <c r="L317" i="1"/>
  <c r="M317" i="1" l="1"/>
  <c r="N317" i="1"/>
  <c r="L318" i="1"/>
  <c r="M318" i="1" l="1"/>
  <c r="N318" i="1" s="1"/>
  <c r="L319" i="1"/>
  <c r="M319" i="1" l="1"/>
  <c r="N319" i="1" s="1"/>
  <c r="L320" i="1"/>
  <c r="M320" i="1" l="1"/>
  <c r="N320" i="1" s="1"/>
  <c r="L321" i="1"/>
  <c r="M321" i="1" l="1"/>
  <c r="N321" i="1" s="1"/>
  <c r="L322" i="1"/>
  <c r="M322" i="1" l="1"/>
  <c r="N322" i="1" s="1"/>
  <c r="L323" i="1"/>
  <c r="M323" i="1" l="1"/>
  <c r="N323" i="1" s="1"/>
  <c r="L324" i="1"/>
  <c r="M324" i="1" l="1"/>
  <c r="N324" i="1"/>
  <c r="L325" i="1"/>
  <c r="M325" i="1" l="1"/>
  <c r="N325" i="1" s="1"/>
  <c r="L326" i="1"/>
  <c r="M326" i="1" l="1"/>
  <c r="N326" i="1"/>
  <c r="L327" i="1"/>
  <c r="M327" i="1" l="1"/>
  <c r="N327" i="1" s="1"/>
  <c r="L328" i="1"/>
  <c r="M328" i="1" l="1"/>
  <c r="N328" i="1" s="1"/>
  <c r="L329" i="1"/>
  <c r="M329" i="1" l="1"/>
  <c r="N329" i="1"/>
  <c r="L330" i="1"/>
  <c r="M330" i="1" l="1"/>
  <c r="N330" i="1"/>
  <c r="L331" i="1"/>
  <c r="M331" i="1" l="1"/>
  <c r="N331" i="1" s="1"/>
  <c r="L332" i="1"/>
  <c r="M332" i="1" l="1"/>
  <c r="N332" i="1" s="1"/>
  <c r="L333" i="1"/>
  <c r="M333" i="1" l="1"/>
  <c r="N333" i="1" s="1"/>
  <c r="L334" i="1"/>
  <c r="M334" i="1" l="1"/>
  <c r="N334" i="1" s="1"/>
  <c r="L335" i="1"/>
  <c r="M335" i="1" l="1"/>
  <c r="N335" i="1" s="1"/>
  <c r="L336" i="1"/>
  <c r="M336" i="1" l="1"/>
  <c r="N336" i="1" s="1"/>
  <c r="L337" i="1"/>
  <c r="M337" i="1" l="1"/>
  <c r="N337" i="1"/>
  <c r="L338" i="1"/>
  <c r="M338" i="1" l="1"/>
  <c r="N338" i="1"/>
  <c r="L339" i="1"/>
  <c r="M339" i="1" l="1"/>
  <c r="N339" i="1" s="1"/>
  <c r="L340" i="1"/>
  <c r="M340" i="1" l="1"/>
  <c r="N340" i="1"/>
  <c r="L341" i="1"/>
  <c r="M341" i="1" l="1"/>
  <c r="N341" i="1" s="1"/>
  <c r="L342" i="1"/>
  <c r="M342" i="1" l="1"/>
  <c r="N342" i="1"/>
  <c r="L343" i="1"/>
  <c r="M343" i="1" l="1"/>
  <c r="N343" i="1" s="1"/>
  <c r="L344" i="1"/>
  <c r="M344" i="1" l="1"/>
  <c r="N344" i="1" s="1"/>
  <c r="L345" i="1"/>
  <c r="M345" i="1" l="1"/>
  <c r="N345" i="1"/>
  <c r="L346" i="1"/>
  <c r="M346" i="1" l="1"/>
  <c r="N346" i="1" s="1"/>
  <c r="L347" i="1"/>
  <c r="M347" i="1" l="1"/>
  <c r="N347" i="1"/>
  <c r="L348" i="1"/>
  <c r="M348" i="1" l="1"/>
  <c r="N348" i="1" s="1"/>
  <c r="L349" i="1"/>
  <c r="M349" i="1" l="1"/>
  <c r="N349" i="1"/>
  <c r="L350" i="1"/>
  <c r="M350" i="1" l="1"/>
  <c r="N350" i="1" s="1"/>
  <c r="L351" i="1"/>
  <c r="M351" i="1" l="1"/>
  <c r="N351" i="1"/>
  <c r="L352" i="1"/>
  <c r="M352" i="1" l="1"/>
  <c r="N352" i="1"/>
  <c r="L353" i="1"/>
  <c r="M353" i="1" l="1"/>
  <c r="N353" i="1" s="1"/>
  <c r="L354" i="1"/>
  <c r="M354" i="1" l="1"/>
  <c r="N354" i="1" s="1"/>
  <c r="L355" i="1"/>
  <c r="M355" i="1" l="1"/>
  <c r="N355" i="1" s="1"/>
  <c r="L356" i="1"/>
  <c r="M356" i="1" l="1"/>
  <c r="N356" i="1" s="1"/>
  <c r="L357" i="1"/>
  <c r="M357" i="1" l="1"/>
  <c r="N357" i="1"/>
  <c r="L358" i="1"/>
  <c r="M358" i="1" l="1"/>
  <c r="N358" i="1"/>
  <c r="L359" i="1"/>
  <c r="M359" i="1" l="1"/>
  <c r="N359" i="1"/>
  <c r="L360" i="1"/>
  <c r="M360" i="1" l="1"/>
  <c r="N360" i="1" s="1"/>
  <c r="L361" i="1"/>
  <c r="M361" i="1" l="1"/>
  <c r="N361" i="1" s="1"/>
  <c r="L362" i="1"/>
  <c r="M362" i="1" l="1"/>
  <c r="N362" i="1" s="1"/>
  <c r="L363" i="1"/>
  <c r="M363" i="1" l="1"/>
  <c r="N363" i="1" s="1"/>
  <c r="L364" i="1"/>
  <c r="M364" i="1" l="1"/>
  <c r="N364" i="1" s="1"/>
  <c r="L365" i="1"/>
  <c r="M365" i="1" l="1"/>
  <c r="N365" i="1" s="1"/>
  <c r="L366" i="1"/>
  <c r="M366" i="1" l="1"/>
  <c r="N366" i="1" s="1"/>
  <c r="L367" i="1"/>
  <c r="M367" i="1" l="1"/>
  <c r="N367" i="1" s="1"/>
  <c r="L368" i="1"/>
  <c r="M368" i="1" l="1"/>
  <c r="N368" i="1" s="1"/>
  <c r="L369" i="1"/>
  <c r="M369" i="1" l="1"/>
  <c r="N369" i="1" s="1"/>
  <c r="L370" i="1"/>
  <c r="M370" i="1" l="1"/>
  <c r="N370" i="1" s="1"/>
  <c r="L371" i="1"/>
  <c r="M371" i="1" l="1"/>
  <c r="N371" i="1"/>
  <c r="L372" i="1"/>
  <c r="M372" i="1" l="1"/>
  <c r="N372" i="1" s="1"/>
  <c r="L373" i="1"/>
  <c r="M373" i="1" l="1"/>
  <c r="N373" i="1"/>
  <c r="L374" i="1"/>
  <c r="M374" i="1" l="1"/>
  <c r="N374" i="1"/>
  <c r="L375" i="1"/>
  <c r="M375" i="1" l="1"/>
  <c r="N375" i="1"/>
  <c r="L376" i="1"/>
  <c r="M376" i="1" l="1"/>
  <c r="N376" i="1" s="1"/>
  <c r="L377" i="1"/>
  <c r="M377" i="1" l="1"/>
  <c r="N377" i="1"/>
  <c r="L378" i="1"/>
  <c r="M378" i="1" l="1"/>
  <c r="N378" i="1"/>
  <c r="L379" i="1"/>
  <c r="M379" i="1" l="1"/>
  <c r="N379" i="1"/>
  <c r="L380" i="1"/>
  <c r="M380" i="1" l="1"/>
  <c r="N380" i="1"/>
  <c r="L381" i="1"/>
  <c r="M381" i="1" l="1"/>
  <c r="N381" i="1"/>
  <c r="L382" i="1"/>
  <c r="M382" i="1" l="1"/>
  <c r="N382" i="1"/>
  <c r="L383" i="1"/>
  <c r="M383" i="1" l="1"/>
  <c r="N383" i="1" s="1"/>
  <c r="L384" i="1"/>
  <c r="M384" i="1" l="1"/>
  <c r="N384" i="1"/>
  <c r="L385" i="1"/>
  <c r="M385" i="1" l="1"/>
  <c r="N385" i="1"/>
  <c r="L386" i="1"/>
  <c r="M386" i="1" l="1"/>
  <c r="N386" i="1" s="1"/>
  <c r="L387" i="1"/>
  <c r="M387" i="1" l="1"/>
  <c r="N387" i="1"/>
  <c r="L388" i="1"/>
  <c r="M388" i="1" l="1"/>
  <c r="N388" i="1" s="1"/>
  <c r="L389" i="1"/>
  <c r="M389" i="1" l="1"/>
  <c r="N389" i="1"/>
  <c r="L390" i="1"/>
  <c r="M390" i="1" l="1"/>
  <c r="N390" i="1"/>
  <c r="L391" i="1"/>
  <c r="M391" i="1" l="1"/>
  <c r="N391" i="1"/>
  <c r="L392" i="1"/>
  <c r="M392" i="1" l="1"/>
  <c r="N392" i="1" s="1"/>
  <c r="L393" i="1"/>
  <c r="M393" i="1" l="1"/>
  <c r="N393" i="1" s="1"/>
  <c r="L394" i="1"/>
  <c r="M394" i="1" l="1"/>
  <c r="N394" i="1" s="1"/>
  <c r="L395" i="1"/>
  <c r="M395" i="1" l="1"/>
  <c r="N395" i="1"/>
  <c r="L396" i="1"/>
  <c r="M396" i="1" l="1"/>
  <c r="N396" i="1"/>
  <c r="L397" i="1"/>
  <c r="M397" i="1" l="1"/>
  <c r="N397" i="1" s="1"/>
  <c r="L398" i="1"/>
  <c r="M398" i="1" l="1"/>
  <c r="N398" i="1"/>
  <c r="L399" i="1"/>
  <c r="M399" i="1" l="1"/>
  <c r="N399" i="1" s="1"/>
  <c r="L400" i="1"/>
  <c r="M400" i="1" l="1"/>
  <c r="N400" i="1" s="1"/>
  <c r="L401" i="1"/>
  <c r="M401" i="1" l="1"/>
  <c r="N401" i="1" s="1"/>
  <c r="L402" i="1"/>
  <c r="M402" i="1" l="1"/>
  <c r="N402" i="1"/>
  <c r="L403" i="1"/>
  <c r="M403" i="1" l="1"/>
  <c r="N403" i="1" s="1"/>
  <c r="L404" i="1"/>
  <c r="M404" i="1" l="1"/>
  <c r="N404" i="1" s="1"/>
  <c r="L405" i="1"/>
  <c r="M405" i="1" l="1"/>
  <c r="N405" i="1" s="1"/>
  <c r="L406" i="1"/>
  <c r="M406" i="1" l="1"/>
  <c r="N406" i="1" s="1"/>
  <c r="L407" i="1"/>
  <c r="M407" i="1" l="1"/>
  <c r="N407" i="1"/>
  <c r="L408" i="1"/>
  <c r="M408" i="1" l="1"/>
  <c r="N408" i="1"/>
  <c r="L409" i="1"/>
  <c r="M409" i="1" l="1"/>
  <c r="N409" i="1" s="1"/>
  <c r="L410" i="1"/>
  <c r="M410" i="1" l="1"/>
  <c r="N410" i="1" s="1"/>
  <c r="L411" i="1"/>
  <c r="M411" i="1" l="1"/>
  <c r="N411" i="1" s="1"/>
  <c r="L412" i="1"/>
  <c r="M412" i="1" l="1"/>
  <c r="N412" i="1"/>
  <c r="L413" i="1"/>
  <c r="M413" i="1" l="1"/>
  <c r="N413" i="1"/>
  <c r="L414" i="1"/>
  <c r="M414" i="1" l="1"/>
  <c r="N414" i="1" s="1"/>
  <c r="L415" i="1"/>
  <c r="M415" i="1" l="1"/>
  <c r="N415" i="1" s="1"/>
  <c r="L416" i="1"/>
  <c r="M416" i="1" l="1"/>
  <c r="N416" i="1" s="1"/>
  <c r="L417" i="1"/>
  <c r="M417" i="1" l="1"/>
  <c r="N417" i="1" s="1"/>
  <c r="L418" i="1"/>
  <c r="M418" i="1" l="1"/>
  <c r="N418" i="1" s="1"/>
  <c r="L419" i="1"/>
  <c r="M419" i="1" l="1"/>
  <c r="N419" i="1" s="1"/>
  <c r="L420" i="1"/>
  <c r="M420" i="1" l="1"/>
  <c r="N420" i="1"/>
  <c r="L421" i="1"/>
  <c r="M421" i="1" l="1"/>
  <c r="N421" i="1"/>
  <c r="L422" i="1"/>
  <c r="M422" i="1" l="1"/>
  <c r="N422" i="1"/>
  <c r="L423" i="1"/>
  <c r="M423" i="1" l="1"/>
  <c r="N423" i="1"/>
  <c r="L424" i="1"/>
  <c r="M424" i="1" l="1"/>
  <c r="N424" i="1" s="1"/>
  <c r="L425" i="1"/>
  <c r="M425" i="1" l="1"/>
  <c r="N425" i="1"/>
  <c r="L426" i="1"/>
  <c r="M426" i="1" l="1"/>
  <c r="N426" i="1" s="1"/>
  <c r="L427" i="1"/>
  <c r="M427" i="1" l="1"/>
  <c r="N427" i="1"/>
  <c r="L428" i="1"/>
  <c r="M428" i="1" l="1"/>
  <c r="N428" i="1"/>
  <c r="L429" i="1"/>
  <c r="M429" i="1" l="1"/>
  <c r="N429" i="1"/>
  <c r="L430" i="1"/>
  <c r="M430" i="1" l="1"/>
  <c r="N430" i="1"/>
  <c r="L431" i="1"/>
  <c r="M431" i="1" l="1"/>
  <c r="N431" i="1"/>
  <c r="L432" i="1"/>
  <c r="M432" i="1" l="1"/>
  <c r="N432" i="1" s="1"/>
  <c r="L433" i="1"/>
  <c r="M433" i="1" l="1"/>
  <c r="N433" i="1" s="1"/>
  <c r="L434" i="1"/>
  <c r="M434" i="1" l="1"/>
  <c r="N434" i="1"/>
  <c r="L435" i="1"/>
  <c r="M435" i="1" l="1"/>
  <c r="N435" i="1" s="1"/>
  <c r="L436" i="1"/>
  <c r="M436" i="1" l="1"/>
  <c r="N436" i="1" s="1"/>
  <c r="L437" i="1"/>
  <c r="M437" i="1" l="1"/>
  <c r="N437" i="1" s="1"/>
  <c r="L438" i="1"/>
  <c r="M438" i="1" l="1"/>
  <c r="N438" i="1" s="1"/>
  <c r="L439" i="1"/>
  <c r="M439" i="1" l="1"/>
  <c r="N439" i="1" s="1"/>
  <c r="L440" i="1"/>
  <c r="M440" i="1" l="1"/>
  <c r="N440" i="1" s="1"/>
  <c r="L441" i="1"/>
  <c r="M441" i="1" l="1"/>
  <c r="N441" i="1" s="1"/>
  <c r="L442" i="1"/>
  <c r="M442" i="1" l="1"/>
  <c r="N442" i="1"/>
  <c r="L443" i="1"/>
  <c r="M443" i="1" l="1"/>
  <c r="N443" i="1" s="1"/>
  <c r="L444" i="1"/>
  <c r="M444" i="1" l="1"/>
  <c r="N444" i="1" s="1"/>
  <c r="L445" i="1"/>
  <c r="M445" i="1" l="1"/>
  <c r="N445" i="1" s="1"/>
  <c r="L446" i="1"/>
  <c r="M446" i="1" l="1"/>
  <c r="N446" i="1" s="1"/>
  <c r="L447" i="1"/>
  <c r="M447" i="1" l="1"/>
  <c r="N447" i="1"/>
  <c r="L448" i="1"/>
  <c r="M448" i="1" l="1"/>
  <c r="N448" i="1"/>
  <c r="L449" i="1"/>
  <c r="M449" i="1" l="1"/>
  <c r="N449" i="1"/>
  <c r="L450" i="1"/>
  <c r="M450" i="1" l="1"/>
  <c r="N450" i="1" s="1"/>
  <c r="L451" i="1"/>
  <c r="M451" i="1" l="1"/>
  <c r="N451" i="1"/>
  <c r="L452" i="1"/>
  <c r="M452" i="1" l="1"/>
  <c r="N452" i="1" s="1"/>
  <c r="L453" i="1"/>
  <c r="M453" i="1" l="1"/>
  <c r="N453" i="1" s="1"/>
  <c r="L454" i="1"/>
  <c r="M454" i="1" l="1"/>
  <c r="N454" i="1"/>
  <c r="L455" i="1"/>
  <c r="M455" i="1" l="1"/>
  <c r="N455" i="1" s="1"/>
  <c r="L456" i="1"/>
  <c r="M456" i="1" l="1"/>
  <c r="N456" i="1" s="1"/>
  <c r="L457" i="1"/>
  <c r="M457" i="1" l="1"/>
  <c r="N457" i="1" s="1"/>
  <c r="L458" i="1"/>
  <c r="M458" i="1" l="1"/>
  <c r="N458" i="1"/>
  <c r="L459" i="1"/>
  <c r="M459" i="1" l="1"/>
  <c r="N459" i="1" s="1"/>
  <c r="L460" i="1"/>
  <c r="M460" i="1" l="1"/>
  <c r="N460" i="1" s="1"/>
  <c r="L461" i="1"/>
  <c r="M461" i="1" l="1"/>
  <c r="N461" i="1" s="1"/>
  <c r="L462" i="1"/>
  <c r="M462" i="1" l="1"/>
  <c r="N462" i="1" s="1"/>
  <c r="L463" i="1"/>
  <c r="M463" i="1" l="1"/>
  <c r="N463" i="1" s="1"/>
  <c r="L464" i="1"/>
  <c r="M464" i="1" l="1"/>
  <c r="N464" i="1" s="1"/>
  <c r="L465" i="1"/>
  <c r="M465" i="1" l="1"/>
  <c r="N465" i="1" s="1"/>
  <c r="L466" i="1"/>
  <c r="M466" i="1" l="1"/>
  <c r="N466" i="1" s="1"/>
  <c r="L467" i="1"/>
  <c r="M467" i="1" l="1"/>
  <c r="N467" i="1" s="1"/>
  <c r="L468" i="1"/>
  <c r="M468" i="1" l="1"/>
  <c r="N468" i="1"/>
  <c r="L469" i="1"/>
  <c r="M469" i="1" l="1"/>
  <c r="N469" i="1" s="1"/>
  <c r="L470" i="1"/>
  <c r="M470" i="1" l="1"/>
  <c r="N470" i="1" s="1"/>
  <c r="L471" i="1"/>
  <c r="M471" i="1" l="1"/>
  <c r="N471" i="1" s="1"/>
  <c r="L472" i="1"/>
  <c r="M472" i="1" l="1"/>
  <c r="N472" i="1" s="1"/>
  <c r="L473" i="1"/>
  <c r="M473" i="1" l="1"/>
  <c r="N473" i="1" s="1"/>
  <c r="L474" i="1"/>
  <c r="M474" i="1" l="1"/>
  <c r="N474" i="1" s="1"/>
  <c r="L475" i="1"/>
  <c r="M475" i="1" l="1"/>
  <c r="N475" i="1" s="1"/>
  <c r="L476" i="1"/>
  <c r="M476" i="1" l="1"/>
  <c r="N476" i="1" s="1"/>
  <c r="L477" i="1"/>
  <c r="M477" i="1" l="1"/>
  <c r="N477" i="1" s="1"/>
  <c r="L478" i="1"/>
  <c r="M478" i="1" l="1"/>
  <c r="N478" i="1" s="1"/>
  <c r="L479" i="1"/>
  <c r="M479" i="1" l="1"/>
  <c r="N479" i="1" s="1"/>
  <c r="L480" i="1"/>
  <c r="M480" i="1" l="1"/>
  <c r="N480" i="1"/>
  <c r="L481" i="1"/>
  <c r="M481" i="1" l="1"/>
  <c r="N481" i="1"/>
  <c r="L482" i="1"/>
  <c r="M482" i="1" l="1"/>
  <c r="N482" i="1" s="1"/>
  <c r="L483" i="1"/>
  <c r="M483" i="1" l="1"/>
  <c r="N483" i="1"/>
  <c r="L484" i="1"/>
  <c r="M484" i="1" l="1"/>
  <c r="N484" i="1"/>
  <c r="L485" i="1"/>
  <c r="M485" i="1" l="1"/>
  <c r="N485" i="1"/>
  <c r="L486" i="1"/>
  <c r="M486" i="1" l="1"/>
  <c r="N486" i="1"/>
  <c r="L487" i="1"/>
  <c r="M487" i="1" l="1"/>
  <c r="N487" i="1"/>
  <c r="L488" i="1"/>
  <c r="M488" i="1" l="1"/>
  <c r="N488" i="1" s="1"/>
  <c r="L489" i="1"/>
  <c r="M489" i="1" l="1"/>
  <c r="N489" i="1"/>
  <c r="L490" i="1"/>
  <c r="M490" i="1" l="1"/>
  <c r="N490" i="1"/>
  <c r="L491" i="1"/>
  <c r="M491" i="1" l="1"/>
  <c r="N491" i="1"/>
  <c r="L492" i="1"/>
  <c r="M492" i="1" l="1"/>
  <c r="N492" i="1"/>
  <c r="L493" i="1"/>
  <c r="M493" i="1" l="1"/>
  <c r="N493" i="1"/>
  <c r="L494" i="1"/>
  <c r="M494" i="1" l="1"/>
  <c r="N494" i="1"/>
  <c r="L495" i="1"/>
  <c r="M495" i="1" l="1"/>
  <c r="N495" i="1" s="1"/>
  <c r="L496" i="1"/>
  <c r="M496" i="1" l="1"/>
  <c r="N496" i="1"/>
  <c r="L497" i="1"/>
  <c r="M497" i="1" l="1"/>
  <c r="N497" i="1"/>
  <c r="L498" i="1"/>
  <c r="M498" i="1" l="1"/>
  <c r="N498" i="1" s="1"/>
  <c r="L499" i="1"/>
  <c r="M499" i="1" l="1"/>
  <c r="N499" i="1"/>
  <c r="L500" i="1"/>
  <c r="M500" i="1" l="1"/>
  <c r="N500" i="1" s="1"/>
  <c r="L501" i="1"/>
  <c r="M501" i="1" l="1"/>
  <c r="N501" i="1" s="1"/>
  <c r="L503" i="1"/>
  <c r="L502" i="1"/>
  <c r="M502" i="1" l="1"/>
  <c r="M503" i="1" s="1"/>
  <c r="N503" i="1" s="1"/>
  <c r="N502" i="1" l="1"/>
</calcChain>
</file>

<file path=xl/sharedStrings.xml><?xml version="1.0" encoding="utf-8"?>
<sst xmlns="http://schemas.openxmlformats.org/spreadsheetml/2006/main" count="522" uniqueCount="17">
  <si>
    <t>symbol</t>
  </si>
  <si>
    <t>date</t>
  </si>
  <si>
    <t>open</t>
  </si>
  <si>
    <t>high</t>
  </si>
  <si>
    <t>low</t>
  </si>
  <si>
    <t>close</t>
  </si>
  <si>
    <t>volume</t>
  </si>
  <si>
    <t>SPY</t>
  </si>
  <si>
    <t>code</t>
  </si>
  <si>
    <t>Index</t>
  </si>
  <si>
    <t>period</t>
  </si>
  <si>
    <t>k</t>
  </si>
  <si>
    <t>EMA12</t>
  </si>
  <si>
    <t>EMA26</t>
  </si>
  <si>
    <t>MACD</t>
  </si>
  <si>
    <t>Signal</t>
  </si>
  <si>
    <t>Histo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</si>
</sst>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&quot;$&quot;* #,##0.0000_);_(&quot;$&quot;* \(#,##0.0000\);_(&quot;$&quot;* &quot;-&quot;??_);_(@_)"/>
    <numFmt numFmtId="167" formatCode="_(* #,##0.0000_);_(* \(#,##0.0000\);_(* &quot;-&quot;??_);_(@_)"/>
    <numFmt numFmtId="168" formatCode="_(* #,##0.00000_);_(* \(#,##0.000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2" applyNumberFormat="1" applyFont="1" applyAlignment="1">
      <alignment horizontal="center"/>
    </xf>
    <xf numFmtId="166" fontId="0" fillId="0" borderId="0" xfId="2" applyNumberFormat="1" applyFont="1" applyAlignment="1">
      <alignment horizontal="right"/>
    </xf>
    <xf numFmtId="166" fontId="0" fillId="0" borderId="0" xfId="0" applyNumberFormat="1"/>
    <xf numFmtId="167" fontId="0" fillId="0" borderId="0" xfId="1" applyNumberFormat="1" applyFont="1" applyAlignment="1">
      <alignment horizontal="right"/>
    </xf>
    <xf numFmtId="167" fontId="0" fillId="0" borderId="0" xfId="1" applyNumberFormat="1" applyFont="1" applyAlignment="1">
      <alignment horizontal="center"/>
    </xf>
    <xf numFmtId="168" fontId="0" fillId="0" borderId="0" xfId="1" applyNumberFormat="1" applyFont="1" applyAlignment="1">
      <alignment horizontal="center"/>
    </xf>
    <xf numFmtId="167" fontId="1" fillId="32" borderId="0" xfId="43" applyNumberFormat="1" applyAlignment="1">
      <alignment horizontal="right"/>
    </xf>
    <xf numFmtId="166" fontId="0" fillId="0" borderId="0" xfId="0" applyNumberFormat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9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center" vertical="bottom" textRotation="0" wrapText="0" indent="0" justifyLastLine="0" shrinkToFit="0" readingOrder="0"/>
    </dxf>
    <dxf>
      <numFmt numFmtId="168" formatCode="_(* #,##0.00000_);_(* \(#,##0.00000\);_(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N503" totalsRowShown="0" headerRowDxfId="24" dataDxfId="23" headerRowCellStyle="Currency" dataCellStyle="Currency">
  <sortState xmlns:xlrd2="http://schemas.microsoft.com/office/spreadsheetml/2017/richdata2" ref="B2:I503">
    <sortCondition ref="D2"/>
  </sortState>
  <tableColumns count="14">
    <tableColumn id="9" xr3:uid="{9F699A46-4958-42A4-A5C9-B52EB0EE585B}" name="Index" dataDxfId="22" dataCellStyle="Currency"/>
    <tableColumn id="1" xr3:uid="{DD54CCF5-B894-464C-82C5-1C75A48942B7}" name="symbol" dataDxfId="21"/>
    <tableColumn id="8" xr3:uid="{4C01765B-A5DE-46C8-AA90-F736AC067C2C}" name="code" dataDxfId="20">
      <calculatedColumnFormula>"new Quote { Date = DateTime.ParseExact("""&amp;TEXT(D2,"yyyy-mm-dd")&amp;""",""yyyy-MM-dd"",cultureProvider), Open="&amp;E2&amp;"m, High="&amp;F2&amp;"m, Low="&amp;G2&amp;"m, Close="&amp;H2&amp;"m, Volume = (long)"&amp;I2&amp;" },"</calculatedColumnFormula>
    </tableColumn>
    <tableColumn id="2" xr3:uid="{870234D4-B88D-4DBC-B1B5-A3A328FCAA43}" name="date" dataDxfId="19"/>
    <tableColumn id="3" xr3:uid="{EF611352-AF5A-4141-B3FC-D86820A763EA}" name="open" dataDxfId="18" dataCellStyle="Currency"/>
    <tableColumn id="4" xr3:uid="{74B28648-F2A3-4493-9B04-FE02A7EBAE5E}" name="high" dataDxfId="17" dataCellStyle="Currency"/>
    <tableColumn id="5" xr3:uid="{F6126363-2529-4BAC-9F69-0710D7A587F6}" name="low" dataDxfId="16" dataCellStyle="Currency"/>
    <tableColumn id="6" xr3:uid="{1625C5E8-2802-4281-81F5-7308EFB9EB0C}" name="close" dataDxfId="15" dataCellStyle="Currency"/>
    <tableColumn id="7" xr3:uid="{9D524E41-7E60-45BD-80C8-513C8040D514}" name="volume" dataDxfId="14" dataCellStyle="Comma"/>
    <tableColumn id="10" xr3:uid="{7E7AEFF2-3BC8-4663-8E36-2DF55CB823F9}" name="EMA12" dataDxfId="13" dataCellStyle="Currency"/>
    <tableColumn id="11" xr3:uid="{E012BAED-D80E-4773-B3AA-88C9BC4A28AF}" name="EMA26" dataDxfId="12" dataCellStyle="Currency"/>
    <tableColumn id="12" xr3:uid="{84A1A1B7-C3A2-46A3-BF42-7DFE75E58151}" name="MACD" dataDxfId="11" dataCellStyle="Comma">
      <calculatedColumnFormula>testdata[[#This Row],[EMA12]]-testdata[[#This Row],[EMA26]]</calculatedColumnFormula>
    </tableColumn>
    <tableColumn id="13" xr3:uid="{11623297-E5BB-47D1-A1A1-31142DE15D30}" name="Signal" dataDxfId="10" dataCellStyle="Comma"/>
    <tableColumn id="14" xr3:uid="{EAD478B0-1444-443E-B18B-EEFFCA566853}" name="Histo" dataDxfId="9" dataCellStyle="Comma">
      <calculatedColumnFormula>testdata[[#This Row],[MACD]]-testdata[[#This Row],[Signal]]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CEF489-2D7A-48A6-8EC5-10AE17515AE5}" name="Table4" displayName="Table4" ref="P1:Q4" totalsRowShown="0">
  <tableColumns count="2">
    <tableColumn id="1" xr3:uid="{89640A83-E5DB-40B9-B4BE-644559BA0CB8}" name="period" dataDxfId="8"/>
    <tableColumn id="2" xr3:uid="{A6A58D0A-19C6-4A28-991E-500027D26216}" name="k" dataDxfId="7" dataCellStyle="Comma">
      <calculatedColumnFormula>2/(P2+1)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B59D48-4C0F-41E2-94E4-CF0B2E02ECDA}" name="Table2" displayName="Table2" ref="S1:V503" totalsRowShown="0" headerRowDxfId="6" dataDxfId="5" tableBorderDxfId="4" headerRowCellStyle="Comma" dataCellStyle="Comma">
  <tableColumns count="4">
    <tableColumn id="1" xr3:uid="{07133EEE-6999-4FBE-88AB-341E7EA92729}" name="Index" dataDxfId="3"/>
    <tableColumn id="2" xr3:uid="{06D6BBA0-48D8-4F01-91DA-1E19BC14565D}" name="MACD" dataDxfId="2" dataCellStyle="Comma"/>
    <tableColumn id="3" xr3:uid="{72532D8A-C6C0-4019-BD3C-80E129C6816C}" name="Signal" dataDxfId="1" dataCellStyle="Comma"/>
    <tableColumn id="4" xr3:uid="{30E3D3F2-8C66-4617-96BF-05292ADBCE20}" name="Histo" dataDxfId="0" dataCellStyle="Comma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03"/>
  <sheetViews>
    <sheetView tabSelected="1" workbookViewId="0">
      <selection activeCell="R1" sqref="R1"/>
    </sheetView>
  </sheetViews>
  <sheetFormatPr defaultRowHeight="15" x14ac:dyDescent="0.25"/>
  <cols>
    <col min="1" max="1" width="6" style="9" bestFit="1" customWidth="1"/>
    <col min="2" max="2" width="9.7109375" style="4" customWidth="1"/>
    <col min="3" max="3" width="6.140625" hidden="1" customWidth="1"/>
    <col min="4" max="4" width="10.7109375" style="3" customWidth="1"/>
    <col min="5" max="8" width="10.7109375" style="2" customWidth="1"/>
    <col min="9" max="9" width="14.28515625" style="1" customWidth="1"/>
    <col min="10" max="11" width="11" style="12" bestFit="1" customWidth="1"/>
    <col min="12" max="12" width="8.7109375" style="12" bestFit="1" customWidth="1"/>
    <col min="13" max="13" width="10.7109375" style="12" bestFit="1" customWidth="1"/>
    <col min="14" max="14" width="10.7109375" bestFit="1" customWidth="1"/>
    <col min="15" max="15" width="3.7109375" customWidth="1"/>
    <col min="16" max="16" width="9.140625" style="4"/>
    <col min="17" max="17" width="9.140625" style="15"/>
    <col min="18" max="18" width="3.7109375" customWidth="1"/>
    <col min="19" max="19" width="6" style="4" bestFit="1" customWidth="1"/>
    <col min="20" max="21" width="8.7109375" style="17" bestFit="1" customWidth="1"/>
    <col min="22" max="22" width="8.7109375" style="4" bestFit="1" customWidth="1"/>
  </cols>
  <sheetData>
    <row r="1" spans="1:22" x14ac:dyDescent="0.25">
      <c r="A1" s="8" t="s">
        <v>9</v>
      </c>
      <c r="B1" s="4" t="s">
        <v>0</v>
      </c>
      <c r="C1" s="7" t="s">
        <v>8</v>
      </c>
      <c r="D1" s="3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6" t="s">
        <v>6</v>
      </c>
      <c r="J1" s="10" t="s">
        <v>12</v>
      </c>
      <c r="K1" s="10" t="s">
        <v>13</v>
      </c>
      <c r="L1" s="10" t="s">
        <v>14</v>
      </c>
      <c r="M1" s="10" t="s">
        <v>15</v>
      </c>
      <c r="N1" s="7" t="s">
        <v>16</v>
      </c>
      <c r="P1" s="4" t="s">
        <v>10</v>
      </c>
      <c r="Q1" s="15" t="s">
        <v>11</v>
      </c>
      <c r="S1" s="4" t="s">
        <v>9</v>
      </c>
      <c r="T1" s="14" t="s">
        <v>14</v>
      </c>
      <c r="U1" s="14" t="s">
        <v>15</v>
      </c>
      <c r="V1" s="14" t="s">
        <v>16</v>
      </c>
    </row>
    <row r="2" spans="1:22" x14ac:dyDescent="0.25">
      <c r="A2" s="8">
        <v>1</v>
      </c>
      <c r="B2" s="4" t="s">
        <v>7</v>
      </c>
      <c r="C2" s="5" t="str">
        <f t="shared" ref="C2:C65" si="0">"new Quote { Date = DateTime.ParseExact("""&amp;TEXT(D2,"yyyy-mm-dd")&amp;""",""yyyy-MM-dd"",cultureProvider), Open="&amp;E2&amp;"m, High="&amp;F2&amp;"m, Low="&amp;G2&amp;"m, Close="&amp;H2&amp;"m, Volume = (long)"&amp;I2&amp;" },"</f>
        <v>new Quote { Date = DateTime.ParseExact("2017-01-03","yyyy-MM-dd",cultureProvider), Open=212.61m, High=213.35m, Low=211.52m, Close=212.8m, Volume = (long)96708880 },</v>
      </c>
      <c r="D2" s="3">
        <v>42738</v>
      </c>
      <c r="E2" s="2">
        <v>212.61</v>
      </c>
      <c r="F2" s="2">
        <v>213.35</v>
      </c>
      <c r="G2" s="2">
        <v>211.52</v>
      </c>
      <c r="H2" s="2">
        <v>212.8</v>
      </c>
      <c r="I2" s="1">
        <v>96708880</v>
      </c>
      <c r="J2" s="11"/>
      <c r="K2" s="11"/>
      <c r="L2" s="13"/>
      <c r="M2" s="13"/>
      <c r="N2" s="13"/>
      <c r="P2" s="4">
        <v>12</v>
      </c>
      <c r="Q2" s="15">
        <f>2/(P2+1)</f>
        <v>0.15384615384615385</v>
      </c>
      <c r="S2" s="4">
        <v>1</v>
      </c>
      <c r="T2" s="14"/>
      <c r="U2" s="14"/>
      <c r="V2" s="14"/>
    </row>
    <row r="3" spans="1:22" x14ac:dyDescent="0.25">
      <c r="A3" s="8">
        <v>2</v>
      </c>
      <c r="B3" s="4" t="s">
        <v>7</v>
      </c>
      <c r="C3" s="5" t="str">
        <f t="shared" si="0"/>
        <v>new Quote { Date = DateTime.ParseExact("2017-01-04","yyyy-MM-dd",cultureProvider), Open=213.16m, High=214.22m, Low=213.15m, Close=214.06m, Volume = (long)83348752 },</v>
      </c>
      <c r="D3" s="3">
        <v>42739</v>
      </c>
      <c r="E3" s="2">
        <v>213.16</v>
      </c>
      <c r="F3" s="2">
        <v>214.22</v>
      </c>
      <c r="G3" s="2">
        <v>213.15</v>
      </c>
      <c r="H3" s="2">
        <v>214.06</v>
      </c>
      <c r="I3" s="1">
        <v>83348752</v>
      </c>
      <c r="J3" s="11"/>
      <c r="K3" s="11"/>
      <c r="L3" s="13"/>
      <c r="M3" s="13"/>
      <c r="N3" s="13"/>
      <c r="P3" s="4">
        <v>26</v>
      </c>
      <c r="Q3" s="15">
        <f t="shared" ref="Q3:Q4" si="1">2/(P3+1)</f>
        <v>7.407407407407407E-2</v>
      </c>
      <c r="S3" s="4">
        <v>2</v>
      </c>
      <c r="T3" s="14"/>
      <c r="U3" s="14"/>
      <c r="V3" s="14"/>
    </row>
    <row r="4" spans="1:22" x14ac:dyDescent="0.25">
      <c r="A4" s="8">
        <v>3</v>
      </c>
      <c r="B4" s="4" t="s">
        <v>7</v>
      </c>
      <c r="C4" s="5" t="str">
        <f t="shared" si="0"/>
        <v>new Quote { Date = DateTime.ParseExact("2017-01-05","yyyy-MM-dd",cultureProvider), Open=213.77m, High=214.06m, Low=213.02m, Close=213.89m, Volume = (long)82961968 },</v>
      </c>
      <c r="D4" s="3">
        <v>42740</v>
      </c>
      <c r="E4" s="2">
        <v>213.77</v>
      </c>
      <c r="F4" s="2">
        <v>214.06</v>
      </c>
      <c r="G4" s="2">
        <v>213.02</v>
      </c>
      <c r="H4" s="2">
        <v>213.89</v>
      </c>
      <c r="I4" s="1">
        <v>82961968</v>
      </c>
      <c r="J4" s="11"/>
      <c r="K4" s="11"/>
      <c r="L4" s="13"/>
      <c r="M4" s="13"/>
      <c r="N4" s="13"/>
      <c r="P4" s="4">
        <v>9</v>
      </c>
      <c r="Q4" s="15">
        <f t="shared" si="1"/>
        <v>0.2</v>
      </c>
      <c r="S4" s="4">
        <v>3</v>
      </c>
      <c r="T4" s="14"/>
      <c r="U4" s="14"/>
      <c r="V4" s="14"/>
    </row>
    <row r="5" spans="1:22" x14ac:dyDescent="0.25">
      <c r="A5" s="8">
        <v>4</v>
      </c>
      <c r="B5" s="4" t="s">
        <v>7</v>
      </c>
      <c r="C5" s="5" t="str">
        <f t="shared" si="0"/>
        <v>new Quote { Date = DateTime.ParseExact("2017-01-06","yyyy-MM-dd",cultureProvider), Open=214.02m, High=215.17m, Low=213.42m, Close=214.66m, Volume = (long)75744152 },</v>
      </c>
      <c r="D5" s="3">
        <v>42741</v>
      </c>
      <c r="E5" s="2">
        <v>214.02</v>
      </c>
      <c r="F5" s="2">
        <v>215.17</v>
      </c>
      <c r="G5" s="2">
        <v>213.42</v>
      </c>
      <c r="H5" s="2">
        <v>214.66</v>
      </c>
      <c r="I5" s="1">
        <v>75744152</v>
      </c>
      <c r="J5" s="11"/>
      <c r="K5" s="11"/>
      <c r="L5" s="13"/>
      <c r="M5" s="13"/>
      <c r="N5" s="13"/>
      <c r="S5" s="4">
        <v>4</v>
      </c>
      <c r="T5" s="14"/>
      <c r="U5" s="14"/>
      <c r="V5" s="14"/>
    </row>
    <row r="6" spans="1:22" x14ac:dyDescent="0.25">
      <c r="A6" s="8">
        <v>5</v>
      </c>
      <c r="B6" s="4" t="s">
        <v>7</v>
      </c>
      <c r="C6" s="5" t="str">
        <f t="shared" si="0"/>
        <v>new Quote { Date = DateTime.ParseExact("2017-01-09","yyyy-MM-dd",cultureProvider), Open=214.38m, High=214.53m, Low=213.91m, Close=213.95m, Volume = (long)49684316 },</v>
      </c>
      <c r="D6" s="3">
        <v>42744</v>
      </c>
      <c r="E6" s="2">
        <v>214.38</v>
      </c>
      <c r="F6" s="2">
        <v>214.53</v>
      </c>
      <c r="G6" s="2">
        <v>213.91</v>
      </c>
      <c r="H6" s="2">
        <v>213.95</v>
      </c>
      <c r="I6" s="1">
        <v>49684316</v>
      </c>
      <c r="J6" s="11"/>
      <c r="K6" s="11"/>
      <c r="L6" s="13"/>
      <c r="M6" s="13"/>
      <c r="N6" s="13"/>
      <c r="S6" s="4">
        <v>5</v>
      </c>
      <c r="T6" s="14"/>
      <c r="U6" s="14"/>
      <c r="V6" s="14"/>
    </row>
    <row r="7" spans="1:22" x14ac:dyDescent="0.25">
      <c r="A7" s="8">
        <v>6</v>
      </c>
      <c r="B7" s="4" t="s">
        <v>7</v>
      </c>
      <c r="C7" s="5" t="str">
        <f t="shared" si="0"/>
        <v>new Quote { Date = DateTime.ParseExact("2017-01-10","yyyy-MM-dd",cultureProvider), Open=213.97m, High=214.89m, Low=213.52m, Close=213.95m, Volume = (long)67500792 },</v>
      </c>
      <c r="D7" s="3">
        <v>42745</v>
      </c>
      <c r="E7" s="2">
        <v>213.97</v>
      </c>
      <c r="F7" s="2">
        <v>214.89</v>
      </c>
      <c r="G7" s="2">
        <v>213.52</v>
      </c>
      <c r="H7" s="2">
        <v>213.95</v>
      </c>
      <c r="I7" s="1">
        <v>67500792</v>
      </c>
      <c r="J7" s="11"/>
      <c r="K7" s="11"/>
      <c r="L7" s="13"/>
      <c r="M7" s="13"/>
      <c r="N7" s="13"/>
      <c r="S7" s="4">
        <v>6</v>
      </c>
      <c r="T7" s="14"/>
      <c r="U7" s="14"/>
      <c r="V7" s="14"/>
    </row>
    <row r="8" spans="1:22" x14ac:dyDescent="0.25">
      <c r="A8" s="8">
        <v>7</v>
      </c>
      <c r="B8" s="4" t="s">
        <v>7</v>
      </c>
      <c r="C8" s="5" t="str">
        <f t="shared" si="0"/>
        <v>new Quote { Date = DateTime.ParseExact("2017-01-11","yyyy-MM-dd",cultureProvider), Open=213.86m, High=214.55m, Low=213.13m, Close=214.55m, Volume = (long)79014928 },</v>
      </c>
      <c r="D8" s="3">
        <v>42746</v>
      </c>
      <c r="E8" s="2">
        <v>213.86</v>
      </c>
      <c r="F8" s="2">
        <v>214.55</v>
      </c>
      <c r="G8" s="2">
        <v>213.13</v>
      </c>
      <c r="H8" s="2">
        <v>214.55</v>
      </c>
      <c r="I8" s="1">
        <v>79014928</v>
      </c>
      <c r="J8" s="11"/>
      <c r="K8" s="11"/>
      <c r="L8" s="13"/>
      <c r="M8" s="13"/>
      <c r="N8" s="13"/>
      <c r="S8" s="4">
        <v>7</v>
      </c>
      <c r="T8" s="14"/>
      <c r="U8" s="14"/>
      <c r="V8" s="14"/>
    </row>
    <row r="9" spans="1:22" x14ac:dyDescent="0.25">
      <c r="A9" s="8">
        <v>8</v>
      </c>
      <c r="B9" s="4" t="s">
        <v>7</v>
      </c>
      <c r="C9" s="5" t="str">
        <f t="shared" si="0"/>
        <v>new Quote { Date = DateTime.ParseExact("2017-01-12","yyyy-MM-dd",cultureProvider), Open=213.99m, High=214.22m, Low=212.53m, Close=214.02m, Volume = (long)76329760 },</v>
      </c>
      <c r="D9" s="3">
        <v>42747</v>
      </c>
      <c r="E9" s="2">
        <v>213.99</v>
      </c>
      <c r="F9" s="2">
        <v>214.22</v>
      </c>
      <c r="G9" s="2">
        <v>212.53</v>
      </c>
      <c r="H9" s="2">
        <v>214.02</v>
      </c>
      <c r="I9" s="1">
        <v>76329760</v>
      </c>
      <c r="J9" s="11"/>
      <c r="K9" s="11"/>
      <c r="L9" s="13"/>
      <c r="M9" s="13"/>
      <c r="N9" s="13"/>
      <c r="S9" s="4">
        <v>8</v>
      </c>
      <c r="T9" s="14"/>
      <c r="U9" s="14"/>
      <c r="V9" s="14"/>
    </row>
    <row r="10" spans="1:22" x14ac:dyDescent="0.25">
      <c r="A10" s="8">
        <v>9</v>
      </c>
      <c r="B10" s="4" t="s">
        <v>7</v>
      </c>
      <c r="C10" s="5" t="str">
        <f t="shared" si="0"/>
        <v>new Quote { Date = DateTime.ParseExact("2017-01-13","yyyy-MM-dd",cultureProvider), Open=214.21m, High=214.84m, Low=214.17m, Close=214.51m, Volume = (long)66385084 },</v>
      </c>
      <c r="D10" s="3">
        <v>42748</v>
      </c>
      <c r="E10" s="2">
        <v>214.21</v>
      </c>
      <c r="F10" s="2">
        <v>214.84</v>
      </c>
      <c r="G10" s="2">
        <v>214.17</v>
      </c>
      <c r="H10" s="2">
        <v>214.51</v>
      </c>
      <c r="I10" s="1">
        <v>66385084</v>
      </c>
      <c r="J10" s="11"/>
      <c r="K10" s="11"/>
      <c r="L10" s="13"/>
      <c r="M10" s="13"/>
      <c r="N10" s="13"/>
      <c r="S10" s="4">
        <v>9</v>
      </c>
      <c r="T10" s="14"/>
      <c r="U10" s="14"/>
      <c r="V10" s="14"/>
    </row>
    <row r="11" spans="1:22" x14ac:dyDescent="0.25">
      <c r="A11" s="8">
        <v>10</v>
      </c>
      <c r="B11" s="4" t="s">
        <v>7</v>
      </c>
      <c r="C11" s="5" t="str">
        <f t="shared" si="0"/>
        <v>new Quote { Date = DateTime.ParseExact("2017-01-17","yyyy-MM-dd",cultureProvider), Open=213.81m, High=214.25m, Low=213.33m, Close=213.75m, Volume = (long)64821664 },</v>
      </c>
      <c r="D11" s="3">
        <v>42752</v>
      </c>
      <c r="E11" s="2">
        <v>213.81</v>
      </c>
      <c r="F11" s="2">
        <v>214.25</v>
      </c>
      <c r="G11" s="2">
        <v>213.33</v>
      </c>
      <c r="H11" s="2">
        <v>213.75</v>
      </c>
      <c r="I11" s="1">
        <v>64821664</v>
      </c>
      <c r="J11" s="11"/>
      <c r="K11" s="11"/>
      <c r="L11" s="13"/>
      <c r="M11" s="13"/>
      <c r="N11" s="13"/>
      <c r="S11" s="4">
        <v>10</v>
      </c>
      <c r="T11" s="14"/>
      <c r="U11" s="14"/>
      <c r="V11" s="14"/>
    </row>
    <row r="12" spans="1:22" x14ac:dyDescent="0.25">
      <c r="A12" s="8">
        <v>11</v>
      </c>
      <c r="B12" s="4" t="s">
        <v>7</v>
      </c>
      <c r="C12" s="5" t="str">
        <f t="shared" si="0"/>
        <v>new Quote { Date = DateTime.ParseExact("2017-01-18","yyyy-MM-dd",cultureProvider), Open=214.02m, High=214.27m, Low=213.42m, Close=214.22m, Volume = (long)57997156 },</v>
      </c>
      <c r="D12" s="3">
        <v>42753</v>
      </c>
      <c r="E12" s="2">
        <v>214.02</v>
      </c>
      <c r="F12" s="2">
        <v>214.27</v>
      </c>
      <c r="G12" s="2">
        <v>213.42</v>
      </c>
      <c r="H12" s="2">
        <v>214.22</v>
      </c>
      <c r="I12" s="1">
        <v>57997156</v>
      </c>
      <c r="J12" s="11"/>
      <c r="K12" s="11"/>
      <c r="L12" s="13"/>
      <c r="M12" s="13"/>
      <c r="N12" s="13"/>
      <c r="S12" s="4">
        <v>11</v>
      </c>
      <c r="T12" s="14"/>
      <c r="U12" s="14"/>
      <c r="V12" s="14"/>
    </row>
    <row r="13" spans="1:22" x14ac:dyDescent="0.25">
      <c r="A13" s="8">
        <v>12</v>
      </c>
      <c r="B13" s="4" t="s">
        <v>7</v>
      </c>
      <c r="C13" s="5" t="str">
        <f t="shared" si="0"/>
        <v>new Quote { Date = DateTime.ParseExact("2017-01-19","yyyy-MM-dd",cultureProvider), Open=214.31m, High=214.46m, Low=212.96m, Close=213.43m, Volume = (long)70503512 },</v>
      </c>
      <c r="D13" s="3">
        <v>42754</v>
      </c>
      <c r="E13" s="2">
        <v>214.31</v>
      </c>
      <c r="F13" s="2">
        <v>214.46</v>
      </c>
      <c r="G13" s="2">
        <v>212.96</v>
      </c>
      <c r="H13" s="2">
        <v>213.43</v>
      </c>
      <c r="I13" s="1">
        <v>70503512</v>
      </c>
      <c r="J13" s="11">
        <f>AVERAGE(H2:H13)</f>
        <v>213.98249999999996</v>
      </c>
      <c r="K13" s="11"/>
      <c r="L13" s="13"/>
      <c r="M13" s="13"/>
      <c r="N13" s="13"/>
      <c r="S13" s="4">
        <v>12</v>
      </c>
      <c r="T13" s="14"/>
      <c r="U13" s="14"/>
      <c r="V13" s="14"/>
    </row>
    <row r="14" spans="1:22" x14ac:dyDescent="0.25">
      <c r="A14" s="8">
        <v>13</v>
      </c>
      <c r="B14" s="4" t="s">
        <v>7</v>
      </c>
      <c r="C14" s="5" t="str">
        <f t="shared" si="0"/>
        <v>new Quote { Date = DateTime.ParseExact("2017-01-20","yyyy-MM-dd",cultureProvider), Open=214.18m, High=214.75m, Low=213.49m, Close=214.21m, Volume = (long)136721344 },</v>
      </c>
      <c r="D14" s="3">
        <v>42755</v>
      </c>
      <c r="E14" s="2">
        <v>214.18</v>
      </c>
      <c r="F14" s="2">
        <v>214.75</v>
      </c>
      <c r="G14" s="2">
        <v>213.49</v>
      </c>
      <c r="H14" s="2">
        <v>214.21</v>
      </c>
      <c r="I14" s="1">
        <v>136721344</v>
      </c>
      <c r="J14" s="11">
        <f>(testdata[[#This Row],[close]]-J13)*k_12+J13</f>
        <v>214.01749999999996</v>
      </c>
      <c r="K14" s="11"/>
      <c r="L14" s="13"/>
      <c r="M14" s="13"/>
      <c r="N14" s="13"/>
      <c r="S14" s="4">
        <v>13</v>
      </c>
      <c r="T14" s="14"/>
      <c r="U14" s="14"/>
      <c r="V14" s="14"/>
    </row>
    <row r="15" spans="1:22" x14ac:dyDescent="0.25">
      <c r="A15" s="8">
        <v>14</v>
      </c>
      <c r="B15" s="4" t="s">
        <v>7</v>
      </c>
      <c r="C15" s="5" t="str">
        <f t="shared" si="0"/>
        <v>new Quote { Date = DateTime.ParseExact("2017-01-23","yyyy-MM-dd",cultureProvider), Open=213.85m, High=214.28m, Low=212.83m, Close=213.66m, Volume = (long)79450624 },</v>
      </c>
      <c r="D15" s="3">
        <v>42758</v>
      </c>
      <c r="E15" s="2">
        <v>213.85</v>
      </c>
      <c r="F15" s="2">
        <v>214.28</v>
      </c>
      <c r="G15" s="2">
        <v>212.83</v>
      </c>
      <c r="H15" s="2">
        <v>213.66</v>
      </c>
      <c r="I15" s="1">
        <v>79450624</v>
      </c>
      <c r="J15" s="11">
        <f>(testdata[[#This Row],[close]]-J14)*k_12+J14</f>
        <v>213.96249999999995</v>
      </c>
      <c r="K15" s="11"/>
      <c r="L15" s="13"/>
      <c r="M15" s="13"/>
      <c r="N15" s="13"/>
      <c r="S15" s="4">
        <v>14</v>
      </c>
      <c r="T15" s="14"/>
      <c r="U15" s="14"/>
      <c r="V15" s="14"/>
    </row>
    <row r="16" spans="1:22" x14ac:dyDescent="0.25">
      <c r="A16" s="8">
        <v>15</v>
      </c>
      <c r="B16" s="4" t="s">
        <v>7</v>
      </c>
      <c r="C16" s="5" t="str">
        <f t="shared" si="0"/>
        <v>new Quote { Date = DateTime.ParseExact("2017-01-24","yyyy-MM-dd",cultureProvider), Open=213.89m, High=215.48m, Low=213.77m, Close=215.03m, Volume = (long)101142584 },</v>
      </c>
      <c r="D16" s="3">
        <v>42759</v>
      </c>
      <c r="E16" s="2">
        <v>213.89</v>
      </c>
      <c r="F16" s="2">
        <v>215.48</v>
      </c>
      <c r="G16" s="2">
        <v>213.77</v>
      </c>
      <c r="H16" s="2">
        <v>215.03</v>
      </c>
      <c r="I16" s="1">
        <v>101142584</v>
      </c>
      <c r="J16" s="11">
        <f>(testdata[[#This Row],[close]]-J15)*k_12+J15</f>
        <v>214.12673076923073</v>
      </c>
      <c r="K16" s="11"/>
      <c r="L16" s="13"/>
      <c r="M16" s="13"/>
      <c r="N16" s="13"/>
      <c r="S16" s="4">
        <v>15</v>
      </c>
      <c r="T16" s="14"/>
      <c r="U16" s="14"/>
      <c r="V16" s="14"/>
    </row>
    <row r="17" spans="1:22" x14ac:dyDescent="0.25">
      <c r="A17" s="8">
        <v>16</v>
      </c>
      <c r="B17" s="4" t="s">
        <v>7</v>
      </c>
      <c r="C17" s="5" t="str">
        <f t="shared" si="0"/>
        <v>new Quote { Date = DateTime.ParseExact("2017-01-25","yyyy-MM-dd",cultureProvider), Open=216.07m, High=216.89m, Low=215.89m, Close=216.89m, Volume = (long)89374928 },</v>
      </c>
      <c r="D17" s="3">
        <v>42760</v>
      </c>
      <c r="E17" s="2">
        <v>216.07</v>
      </c>
      <c r="F17" s="2">
        <v>216.89</v>
      </c>
      <c r="G17" s="2">
        <v>215.89</v>
      </c>
      <c r="H17" s="2">
        <v>216.89</v>
      </c>
      <c r="I17" s="1">
        <v>89374928</v>
      </c>
      <c r="J17" s="11">
        <f>(testdata[[#This Row],[close]]-J16)*k_12+J16</f>
        <v>214.551849112426</v>
      </c>
      <c r="K17" s="11"/>
      <c r="L17" s="13"/>
      <c r="M17" s="13"/>
      <c r="N17" s="13"/>
      <c r="S17" s="4">
        <v>16</v>
      </c>
      <c r="T17" s="14"/>
      <c r="U17" s="14"/>
      <c r="V17" s="14"/>
    </row>
    <row r="18" spans="1:22" x14ac:dyDescent="0.25">
      <c r="A18" s="8">
        <v>17</v>
      </c>
      <c r="B18" s="4" t="s">
        <v>7</v>
      </c>
      <c r="C18" s="5" t="str">
        <f t="shared" si="0"/>
        <v>new Quote { Date = DateTime.ParseExact("2017-01-26","yyyy-MM-dd",cultureProvider), Open=216.73m, High=217.02m, Low=216.36m, Close=216.66m, Volume = (long)63477304 },</v>
      </c>
      <c r="D18" s="3">
        <v>42761</v>
      </c>
      <c r="E18" s="2">
        <v>216.73</v>
      </c>
      <c r="F18" s="2">
        <v>217.02</v>
      </c>
      <c r="G18" s="2">
        <v>216.36</v>
      </c>
      <c r="H18" s="2">
        <v>216.66</v>
      </c>
      <c r="I18" s="1">
        <v>63477304</v>
      </c>
      <c r="J18" s="11">
        <f>(testdata[[#This Row],[close]]-J17)*k_12+J17</f>
        <v>214.87618001820661</v>
      </c>
      <c r="K18" s="11"/>
      <c r="L18" s="13"/>
      <c r="M18" s="13"/>
      <c r="N18" s="13"/>
      <c r="S18" s="4">
        <v>17</v>
      </c>
      <c r="T18" s="14"/>
      <c r="U18" s="14"/>
      <c r="V18" s="14"/>
    </row>
    <row r="19" spans="1:22" x14ac:dyDescent="0.25">
      <c r="A19" s="8">
        <v>18</v>
      </c>
      <c r="B19" s="4" t="s">
        <v>7</v>
      </c>
      <c r="C19" s="5" t="str">
        <f t="shared" si="0"/>
        <v>new Quote { Date = DateTime.ParseExact("2017-01-27","yyyy-MM-dd",cultureProvider), Open=216.75m, High=216.91m, Low=216.12m, Close=216.32m, Volume = (long)63202528 },</v>
      </c>
      <c r="D19" s="3">
        <v>42762</v>
      </c>
      <c r="E19" s="2">
        <v>216.75</v>
      </c>
      <c r="F19" s="2">
        <v>216.91</v>
      </c>
      <c r="G19" s="2">
        <v>216.12</v>
      </c>
      <c r="H19" s="2">
        <v>216.32</v>
      </c>
      <c r="I19" s="1">
        <v>63202528</v>
      </c>
      <c r="J19" s="11">
        <f>(testdata[[#This Row],[close]]-J18)*k_12+J18</f>
        <v>215.09830616925174</v>
      </c>
      <c r="K19" s="11"/>
      <c r="L19" s="13"/>
      <c r="M19" s="13"/>
      <c r="N19" s="13"/>
      <c r="S19" s="4">
        <v>18</v>
      </c>
      <c r="T19" s="14"/>
      <c r="U19" s="14"/>
      <c r="V19" s="14"/>
    </row>
    <row r="20" spans="1:22" x14ac:dyDescent="0.25">
      <c r="A20" s="8">
        <v>19</v>
      </c>
      <c r="B20" s="4" t="s">
        <v>7</v>
      </c>
      <c r="C20" s="5" t="str">
        <f t="shared" si="0"/>
        <v>new Quote { Date = DateTime.ParseExact("2017-01-30","yyyy-MM-dd",cultureProvider), Open=215.57m, High=215.59m, Low=213.9m, Close=214.98m, Volume = (long)84399624 },</v>
      </c>
      <c r="D20" s="3">
        <v>42765</v>
      </c>
      <c r="E20" s="2">
        <v>215.57</v>
      </c>
      <c r="F20" s="2">
        <v>215.59</v>
      </c>
      <c r="G20" s="2">
        <v>213.9</v>
      </c>
      <c r="H20" s="2">
        <v>214.98</v>
      </c>
      <c r="I20" s="1">
        <v>84399624</v>
      </c>
      <c r="J20" s="11">
        <f>(testdata[[#This Row],[close]]-J19)*k_12+J19</f>
        <v>215.08010522013609</v>
      </c>
      <c r="K20" s="11"/>
      <c r="L20" s="13"/>
      <c r="M20" s="13"/>
      <c r="N20" s="13"/>
      <c r="S20" s="4">
        <v>19</v>
      </c>
      <c r="T20" s="14"/>
      <c r="U20" s="14"/>
      <c r="V20" s="14"/>
    </row>
    <row r="21" spans="1:22" x14ac:dyDescent="0.25">
      <c r="A21" s="8">
        <v>20</v>
      </c>
      <c r="B21" s="4" t="s">
        <v>7</v>
      </c>
      <c r="C21" s="5" t="str">
        <f t="shared" si="0"/>
        <v>new Quote { Date = DateTime.ParseExact("2017-01-31","yyyy-MM-dd",cultureProvider), Open=214.44m, High=215.03m, Low=213.82m, Close=214.96m, Volume = (long)80317680 },</v>
      </c>
      <c r="D21" s="3">
        <v>42766</v>
      </c>
      <c r="E21" s="2">
        <v>214.44</v>
      </c>
      <c r="F21" s="2">
        <v>215.03</v>
      </c>
      <c r="G21" s="2">
        <v>213.82</v>
      </c>
      <c r="H21" s="2">
        <v>214.96</v>
      </c>
      <c r="I21" s="1">
        <v>80317680</v>
      </c>
      <c r="J21" s="11">
        <f>(testdata[[#This Row],[close]]-J20)*k_12+J20</f>
        <v>215.06162749396131</v>
      </c>
      <c r="K21" s="11"/>
      <c r="L21" s="13"/>
      <c r="M21" s="13"/>
      <c r="N21" s="13"/>
      <c r="S21" s="4">
        <v>20</v>
      </c>
      <c r="T21" s="14"/>
      <c r="U21" s="14"/>
      <c r="V21" s="14"/>
    </row>
    <row r="22" spans="1:22" x14ac:dyDescent="0.25">
      <c r="A22" s="8">
        <v>21</v>
      </c>
      <c r="B22" s="4" t="s">
        <v>7</v>
      </c>
      <c r="C22" s="5" t="str">
        <f t="shared" si="0"/>
        <v>new Quote { Date = DateTime.ParseExact("2017-02-01","yyyy-MM-dd",cultureProvider), Open=215.65m, High=215.96m, Low=214.4m, Close=215.05m, Volume = (long)83743792 },</v>
      </c>
      <c r="D22" s="3">
        <v>42767</v>
      </c>
      <c r="E22" s="2">
        <v>215.65</v>
      </c>
      <c r="F22" s="2">
        <v>215.96</v>
      </c>
      <c r="G22" s="2">
        <v>214.4</v>
      </c>
      <c r="H22" s="2">
        <v>215.05</v>
      </c>
      <c r="I22" s="1">
        <v>83743792</v>
      </c>
      <c r="J22" s="11">
        <f>(testdata[[#This Row],[close]]-J21)*k_12+J21</f>
        <v>215.0598386487365</v>
      </c>
      <c r="K22" s="11"/>
      <c r="L22" s="13"/>
      <c r="M22" s="13"/>
      <c r="N22" s="13"/>
      <c r="S22" s="4">
        <v>21</v>
      </c>
      <c r="T22" s="14"/>
      <c r="U22" s="14"/>
      <c r="V22" s="14"/>
    </row>
    <row r="23" spans="1:22" x14ac:dyDescent="0.25">
      <c r="A23" s="8">
        <v>22</v>
      </c>
      <c r="B23" s="4" t="s">
        <v>7</v>
      </c>
      <c r="C23" s="5" t="str">
        <f t="shared" si="0"/>
        <v>new Quote { Date = DateTime.ParseExact("2017-02-02","yyyy-MM-dd",cultureProvider), Open=214.65m, High=215.5m, Low=214.29m, Close=215.19m, Volume = (long)73730552 },</v>
      </c>
      <c r="D23" s="3">
        <v>42768</v>
      </c>
      <c r="E23" s="2">
        <v>214.65</v>
      </c>
      <c r="F23" s="2">
        <v>215.5</v>
      </c>
      <c r="G23" s="2">
        <v>214.29</v>
      </c>
      <c r="H23" s="2">
        <v>215.19</v>
      </c>
      <c r="I23" s="1">
        <v>73730552</v>
      </c>
      <c r="J23" s="11">
        <f>(testdata[[#This Row],[close]]-J22)*k_12+J22</f>
        <v>215.07986347200782</v>
      </c>
      <c r="K23" s="11"/>
      <c r="L23" s="13"/>
      <c r="M23" s="13"/>
      <c r="N23" s="13"/>
      <c r="S23" s="4">
        <v>22</v>
      </c>
      <c r="T23" s="14"/>
      <c r="U23" s="14"/>
      <c r="V23" s="14"/>
    </row>
    <row r="24" spans="1:22" x14ac:dyDescent="0.25">
      <c r="A24" s="8">
        <v>23</v>
      </c>
      <c r="B24" s="4" t="s">
        <v>7</v>
      </c>
      <c r="C24" s="5" t="str">
        <f t="shared" si="0"/>
        <v>new Quote { Date = DateTime.ParseExact("2017-02-03","yyyy-MM-dd",cultureProvider), Open=216.18m, High=216.87m, Low=215.84m, Close=216.67m, Volume = (long)85273832 },</v>
      </c>
      <c r="D24" s="3">
        <v>42769</v>
      </c>
      <c r="E24" s="2">
        <v>216.18</v>
      </c>
      <c r="F24" s="2">
        <v>216.87</v>
      </c>
      <c r="G24" s="2">
        <v>215.84</v>
      </c>
      <c r="H24" s="2">
        <v>216.67</v>
      </c>
      <c r="I24" s="1">
        <v>85273832</v>
      </c>
      <c r="J24" s="11">
        <f>(testdata[[#This Row],[close]]-J23)*k_12+J23</f>
        <v>215.32449986092968</v>
      </c>
      <c r="K24" s="11"/>
      <c r="L24" s="13"/>
      <c r="M24" s="13"/>
      <c r="N24" s="13"/>
      <c r="S24" s="4">
        <v>23</v>
      </c>
      <c r="T24" s="14"/>
      <c r="U24" s="14"/>
      <c r="V24" s="14"/>
    </row>
    <row r="25" spans="1:22" x14ac:dyDescent="0.25">
      <c r="A25" s="8">
        <v>24</v>
      </c>
      <c r="B25" s="4" t="s">
        <v>7</v>
      </c>
      <c r="C25" s="5" t="str">
        <f t="shared" si="0"/>
        <v>new Quote { Date = DateTime.ParseExact("2017-02-06","yyyy-MM-dd",cultureProvider), Open=216.23m, High=216.66m, Low=215.92m, Close=216.28m, Volume = (long)61169192 },</v>
      </c>
      <c r="D25" s="3">
        <v>42772</v>
      </c>
      <c r="E25" s="2">
        <v>216.23</v>
      </c>
      <c r="F25" s="2">
        <v>216.66</v>
      </c>
      <c r="G25" s="2">
        <v>215.92</v>
      </c>
      <c r="H25" s="2">
        <v>216.28</v>
      </c>
      <c r="I25" s="1">
        <v>61169192</v>
      </c>
      <c r="J25" s="11">
        <f>(testdata[[#This Row],[close]]-J24)*k_12+J24</f>
        <v>215.47149988232511</v>
      </c>
      <c r="K25" s="11"/>
      <c r="L25" s="13"/>
      <c r="M25" s="13"/>
      <c r="N25" s="13"/>
      <c r="S25" s="4">
        <v>24</v>
      </c>
      <c r="T25" s="14"/>
      <c r="U25" s="14"/>
      <c r="V25" s="14"/>
    </row>
    <row r="26" spans="1:22" x14ac:dyDescent="0.25">
      <c r="A26" s="8">
        <v>25</v>
      </c>
      <c r="B26" s="4" t="s">
        <v>7</v>
      </c>
      <c r="C26" s="5" t="str">
        <f t="shared" si="0"/>
        <v>new Quote { Date = DateTime.ParseExact("2017-02-07","yyyy-MM-dd",cultureProvider), Open=216.71m, High=216.97m, Low=216.09m, Close=216.29m, Volume = (long)61318484 },</v>
      </c>
      <c r="D26" s="3">
        <v>42773</v>
      </c>
      <c r="E26" s="2">
        <v>216.71</v>
      </c>
      <c r="F26" s="2">
        <v>216.97</v>
      </c>
      <c r="G26" s="2">
        <v>216.09</v>
      </c>
      <c r="H26" s="2">
        <v>216.29</v>
      </c>
      <c r="I26" s="1">
        <v>61318484</v>
      </c>
      <c r="J26" s="11">
        <f>(testdata[[#This Row],[close]]-J25)*k_12+J25</f>
        <v>215.59742297735201</v>
      </c>
      <c r="K26" s="11"/>
      <c r="L26" s="13"/>
      <c r="M26" s="13"/>
      <c r="N26" s="13"/>
      <c r="S26" s="4">
        <v>25</v>
      </c>
      <c r="T26" s="14"/>
      <c r="U26" s="14"/>
      <c r="V26" s="14"/>
    </row>
    <row r="27" spans="1:22" x14ac:dyDescent="0.25">
      <c r="A27" s="8">
        <v>26</v>
      </c>
      <c r="B27" s="4" t="s">
        <v>7</v>
      </c>
      <c r="C27" s="5" t="str">
        <f t="shared" si="0"/>
        <v>new Quote { Date = DateTime.ParseExact("2017-02-08","yyyy-MM-dd",cultureProvider), Open=215.98m, High=216.72m, Low=215.7m, Close=216.58m, Volume = (long)54581376 },</v>
      </c>
      <c r="D27" s="3">
        <v>42774</v>
      </c>
      <c r="E27" s="2">
        <v>215.98</v>
      </c>
      <c r="F27" s="2">
        <v>216.72</v>
      </c>
      <c r="G27" s="2">
        <v>215.7</v>
      </c>
      <c r="H27" s="2">
        <v>216.58</v>
      </c>
      <c r="I27" s="1">
        <v>54581376</v>
      </c>
      <c r="J27" s="11">
        <f>(testdata[[#This Row],[close]]-J26)*k_12+J26</f>
        <v>215.74858867314401</v>
      </c>
      <c r="K27" s="11">
        <f>AVERAGE(H2:H27)</f>
        <v>214.86769230769227</v>
      </c>
      <c r="L27" s="13">
        <f>testdata[[#This Row],[EMA12]]-testdata[[#This Row],[EMA26]]</f>
        <v>0.88089636545174699</v>
      </c>
      <c r="M27" s="13"/>
      <c r="N27" s="13"/>
      <c r="S27" s="4">
        <v>26</v>
      </c>
      <c r="T27" s="14">
        <v>0.88090000000000002</v>
      </c>
      <c r="U27" s="14"/>
      <c r="V27" s="14"/>
    </row>
    <row r="28" spans="1:22" x14ac:dyDescent="0.25">
      <c r="A28" s="8">
        <v>27</v>
      </c>
      <c r="B28" s="4" t="s">
        <v>7</v>
      </c>
      <c r="C28" s="5" t="str">
        <f t="shared" si="0"/>
        <v>new Quote { Date = DateTime.ParseExact("2017-02-09","yyyy-MM-dd",cultureProvider), Open=216.88m, High=218.19m, Low=216.84m, Close=217.86m, Volume = (long)69811760 },</v>
      </c>
      <c r="D28" s="3">
        <v>42775</v>
      </c>
      <c r="E28" s="2">
        <v>216.88</v>
      </c>
      <c r="F28" s="2">
        <v>218.19</v>
      </c>
      <c r="G28" s="2">
        <v>216.84</v>
      </c>
      <c r="H28" s="2">
        <v>217.86</v>
      </c>
      <c r="I28" s="1">
        <v>69811760</v>
      </c>
      <c r="J28" s="11">
        <f>(testdata[[#This Row],[close]]-J27)*k_12+J27</f>
        <v>216.07342118496803</v>
      </c>
      <c r="K28" s="11">
        <f>(testdata[[#This Row],[close]]-K27)*k_26+K27</f>
        <v>215.0893447293447</v>
      </c>
      <c r="L28" s="13">
        <f>testdata[[#This Row],[EMA12]]-testdata[[#This Row],[EMA26]]</f>
        <v>0.98407645562332391</v>
      </c>
      <c r="M28" s="13"/>
      <c r="N28" s="13"/>
      <c r="S28" s="4">
        <v>27</v>
      </c>
      <c r="T28" s="14">
        <v>0.98409999999999997</v>
      </c>
      <c r="U28" s="14"/>
      <c r="V28" s="14"/>
    </row>
    <row r="29" spans="1:22" x14ac:dyDescent="0.25">
      <c r="A29" s="8">
        <v>28</v>
      </c>
      <c r="B29" s="4" t="s">
        <v>7</v>
      </c>
      <c r="C29" s="5" t="str">
        <f t="shared" si="0"/>
        <v>new Quote { Date = DateTime.ParseExact("2017-02-10","yyyy-MM-dd",cultureProvider), Open=218.24m, High=218.97m, Low=217.88m, Close=218.72m, Volume = (long)69875952 },</v>
      </c>
      <c r="D29" s="3">
        <v>42776</v>
      </c>
      <c r="E29" s="2">
        <v>218.24</v>
      </c>
      <c r="F29" s="2">
        <v>218.97</v>
      </c>
      <c r="G29" s="2">
        <v>217.88</v>
      </c>
      <c r="H29" s="2">
        <v>218.72</v>
      </c>
      <c r="I29" s="1">
        <v>69875952</v>
      </c>
      <c r="J29" s="11">
        <f>(testdata[[#This Row],[close]]-J28)*k_12+J28</f>
        <v>216.4805871565114</v>
      </c>
      <c r="K29" s="11">
        <f>(testdata[[#This Row],[close]]-K28)*k_26+K28</f>
        <v>215.35828215680064</v>
      </c>
      <c r="L29" s="13">
        <f>testdata[[#This Row],[EMA12]]-testdata[[#This Row],[EMA26]]</f>
        <v>1.1223049997107637</v>
      </c>
      <c r="M29" s="13"/>
      <c r="N29" s="13"/>
      <c r="S29" s="4">
        <v>28</v>
      </c>
      <c r="T29" s="14">
        <v>1.1223000000000001</v>
      </c>
      <c r="U29" s="14"/>
      <c r="V29" s="14"/>
    </row>
    <row r="30" spans="1:22" x14ac:dyDescent="0.25">
      <c r="A30" s="8">
        <v>29</v>
      </c>
      <c r="B30" s="4" t="s">
        <v>7</v>
      </c>
      <c r="C30" s="5" t="str">
        <f t="shared" si="0"/>
        <v>new Quote { Date = DateTime.ParseExact("2017-02-13","yyyy-MM-dd",cultureProvider), Open=219.26m, High=220.19m, Low=219.23m, Close=219.91m, Volume = (long)58408632 },</v>
      </c>
      <c r="D30" s="3">
        <v>42779</v>
      </c>
      <c r="E30" s="2">
        <v>219.26</v>
      </c>
      <c r="F30" s="2">
        <v>220.19</v>
      </c>
      <c r="G30" s="2">
        <v>219.23</v>
      </c>
      <c r="H30" s="2">
        <v>219.91</v>
      </c>
      <c r="I30" s="1">
        <v>58408632</v>
      </c>
      <c r="J30" s="11">
        <f>(testdata[[#This Row],[close]]-J29)*k_12+J29</f>
        <v>217.00818913243273</v>
      </c>
      <c r="K30" s="11">
        <f>(testdata[[#This Row],[close]]-K29)*k_26+K29</f>
        <v>215.69544644148206</v>
      </c>
      <c r="L30" s="13">
        <f>testdata[[#This Row],[EMA12]]-testdata[[#This Row],[EMA26]]</f>
        <v>1.312742690950671</v>
      </c>
      <c r="M30" s="13"/>
      <c r="N30" s="13"/>
      <c r="S30" s="4">
        <v>29</v>
      </c>
      <c r="T30" s="14">
        <v>1.3127</v>
      </c>
      <c r="U30" s="14"/>
      <c r="V30" s="14"/>
    </row>
    <row r="31" spans="1:22" x14ac:dyDescent="0.25">
      <c r="A31" s="8">
        <v>30</v>
      </c>
      <c r="B31" s="4" t="s">
        <v>7</v>
      </c>
      <c r="C31" s="5" t="str">
        <f t="shared" si="0"/>
        <v>new Quote { Date = DateTime.ParseExact("2017-02-14","yyyy-MM-dd",cultureProvider), Open=219.71m, High=220.8m, Low=219.33m, Close=220.79m, Volume = (long)75266840 },</v>
      </c>
      <c r="D31" s="3">
        <v>42780</v>
      </c>
      <c r="E31" s="2">
        <v>219.71</v>
      </c>
      <c r="F31" s="2">
        <v>220.8</v>
      </c>
      <c r="G31" s="2">
        <v>219.33</v>
      </c>
      <c r="H31" s="2">
        <v>220.79</v>
      </c>
      <c r="I31" s="1">
        <v>75266840</v>
      </c>
      <c r="J31" s="11">
        <f>(testdata[[#This Row],[close]]-J30)*k_12+J30</f>
        <v>217.59000618898153</v>
      </c>
      <c r="K31" s="11">
        <f>(testdata[[#This Row],[close]]-K30)*k_26+K30</f>
        <v>216.07282077915005</v>
      </c>
      <c r="L31" s="13">
        <f>testdata[[#This Row],[EMA12]]-testdata[[#This Row],[EMA26]]</f>
        <v>1.5171854098314839</v>
      </c>
      <c r="M31" s="13"/>
      <c r="N31" s="13"/>
      <c r="S31" s="4">
        <v>30</v>
      </c>
      <c r="T31" s="14">
        <v>1.5172000000000001</v>
      </c>
      <c r="U31" s="14"/>
      <c r="V31" s="14"/>
    </row>
    <row r="32" spans="1:22" x14ac:dyDescent="0.25">
      <c r="A32" s="8">
        <v>31</v>
      </c>
      <c r="B32" s="4" t="s">
        <v>7</v>
      </c>
      <c r="C32" s="5" t="str">
        <f t="shared" si="0"/>
        <v>new Quote { Date = DateTime.ParseExact("2017-02-15","yyyy-MM-dd",cultureProvider), Open=220.55m, High=222.15m, Low=220.5m, Close=221.94m, Volume = (long)91860344 },</v>
      </c>
      <c r="D32" s="3">
        <v>42781</v>
      </c>
      <c r="E32" s="2">
        <v>220.55</v>
      </c>
      <c r="F32" s="2">
        <v>222.15</v>
      </c>
      <c r="G32" s="2">
        <v>220.5</v>
      </c>
      <c r="H32" s="2">
        <v>221.94</v>
      </c>
      <c r="I32" s="1">
        <v>91860344</v>
      </c>
      <c r="J32" s="11">
        <f>(testdata[[#This Row],[close]]-J31)*k_12+J31</f>
        <v>218.25923600606129</v>
      </c>
      <c r="K32" s="11">
        <f>(testdata[[#This Row],[close]]-K31)*k_26+K31</f>
        <v>216.50742664736114</v>
      </c>
      <c r="L32" s="13">
        <f>testdata[[#This Row],[EMA12]]-testdata[[#This Row],[EMA26]]</f>
        <v>1.7518093587001431</v>
      </c>
      <c r="M32" s="13"/>
      <c r="N32" s="13"/>
      <c r="S32" s="4">
        <v>31</v>
      </c>
      <c r="T32" s="14">
        <v>1.7518</v>
      </c>
      <c r="U32" s="14"/>
      <c r="V32" s="14"/>
    </row>
    <row r="33" spans="1:22" x14ac:dyDescent="0.25">
      <c r="A33" s="8">
        <v>32</v>
      </c>
      <c r="B33" s="4" t="s">
        <v>7</v>
      </c>
      <c r="C33" s="5" t="str">
        <f t="shared" si="0"/>
        <v>new Quote { Date = DateTime.ParseExact("2017-02-16","yyyy-MM-dd",cultureProvider), Open=221.98m, High=222.16m, Low=220.93m, Close=221.75m, Volume = (long)89676304 },</v>
      </c>
      <c r="D33" s="3">
        <v>42782</v>
      </c>
      <c r="E33" s="2">
        <v>221.98</v>
      </c>
      <c r="F33" s="2">
        <v>222.16</v>
      </c>
      <c r="G33" s="2">
        <v>220.93</v>
      </c>
      <c r="H33" s="2">
        <v>221.75</v>
      </c>
      <c r="I33" s="1">
        <v>89676304</v>
      </c>
      <c r="J33" s="11">
        <f>(testdata[[#This Row],[close]]-J32)*k_12+J32</f>
        <v>218.7962766205134</v>
      </c>
      <c r="K33" s="11">
        <f>(testdata[[#This Row],[close]]-K32)*k_26+K32</f>
        <v>216.89576541422329</v>
      </c>
      <c r="L33" s="13">
        <f>testdata[[#This Row],[EMA12]]-testdata[[#This Row],[EMA26]]</f>
        <v>1.9005112062901048</v>
      </c>
      <c r="M33" s="13"/>
      <c r="N33" s="13"/>
      <c r="S33" s="4">
        <v>32</v>
      </c>
      <c r="T33" s="14">
        <v>1.9005000000000001</v>
      </c>
      <c r="U33" s="14"/>
      <c r="V33" s="14"/>
    </row>
    <row r="34" spans="1:22" x14ac:dyDescent="0.25">
      <c r="A34" s="8">
        <v>33</v>
      </c>
      <c r="B34" s="4" t="s">
        <v>7</v>
      </c>
      <c r="C34" s="5" t="str">
        <f t="shared" si="0"/>
        <v>new Quote { Date = DateTime.ParseExact("2017-02-17","yyyy-MM-dd",cultureProvider), Open=221.03m, High=222.1m, Low=221.01m, Close=222.1m, Volume = (long)81718352 },</v>
      </c>
      <c r="D34" s="3">
        <v>42783</v>
      </c>
      <c r="E34" s="2">
        <v>221.03</v>
      </c>
      <c r="F34" s="2">
        <v>222.1</v>
      </c>
      <c r="G34" s="2">
        <v>221.01</v>
      </c>
      <c r="H34" s="2">
        <v>222.1</v>
      </c>
      <c r="I34" s="1">
        <v>81718352</v>
      </c>
      <c r="J34" s="11">
        <f>(testdata[[#This Row],[close]]-J33)*k_12+J33</f>
        <v>219.30454175581903</v>
      </c>
      <c r="K34" s="11">
        <f>(testdata[[#This Row],[close]]-K33)*k_26+K33</f>
        <v>217.28126427242898</v>
      </c>
      <c r="L34" s="13">
        <f>testdata[[#This Row],[EMA12]]-testdata[[#This Row],[EMA26]]</f>
        <v>2.0232774833900464</v>
      </c>
      <c r="M34" s="13"/>
      <c r="N34" s="13"/>
      <c r="S34" s="4">
        <v>33</v>
      </c>
      <c r="T34" s="14">
        <v>2.0232999999999999</v>
      </c>
      <c r="U34" s="14"/>
      <c r="V34" s="14"/>
    </row>
    <row r="35" spans="1:22" x14ac:dyDescent="0.25">
      <c r="A35" s="8">
        <v>34</v>
      </c>
      <c r="B35" s="4" t="s">
        <v>7</v>
      </c>
      <c r="C35" s="5" t="str">
        <f t="shared" si="0"/>
        <v>new Quote { Date = DateTime.ParseExact("2017-02-21","yyyy-MM-dd",cultureProvider), Open=222.51m, High=223.62m, Low=222.5m, Close=223.43m, Volume = (long)94146880 },</v>
      </c>
      <c r="D35" s="3">
        <v>42787</v>
      </c>
      <c r="E35" s="2">
        <v>222.51</v>
      </c>
      <c r="F35" s="2">
        <v>223.62</v>
      </c>
      <c r="G35" s="2">
        <v>222.5</v>
      </c>
      <c r="H35" s="2">
        <v>223.43</v>
      </c>
      <c r="I35" s="1">
        <v>94146880</v>
      </c>
      <c r="J35" s="11">
        <f>(testdata[[#This Row],[close]]-J34)*k_12+J34</f>
        <v>219.93922763953918</v>
      </c>
      <c r="K35" s="11">
        <f>(testdata[[#This Row],[close]]-K34)*k_26+K34</f>
        <v>217.73672617817499</v>
      </c>
      <c r="L35" s="13">
        <f>testdata[[#This Row],[EMA12]]-testdata[[#This Row],[EMA26]]</f>
        <v>2.2025014613641929</v>
      </c>
      <c r="M35" s="13">
        <f>AVERAGE(L27:L35)</f>
        <v>1.521700603479164</v>
      </c>
      <c r="N35" s="13">
        <f>testdata[[#This Row],[MACD]]-testdata[[#This Row],[Signal]]</f>
        <v>0.68080085788502887</v>
      </c>
      <c r="S35" s="4">
        <v>34</v>
      </c>
      <c r="T35" s="14">
        <v>2.2025000000000001</v>
      </c>
      <c r="U35" s="14">
        <v>1.5217000000000001</v>
      </c>
      <c r="V35" s="14">
        <v>0.68079999999999996</v>
      </c>
    </row>
    <row r="36" spans="1:22" x14ac:dyDescent="0.25">
      <c r="A36" s="8">
        <v>35</v>
      </c>
      <c r="B36" s="4" t="s">
        <v>7</v>
      </c>
      <c r="C36" s="5" t="str">
        <f t="shared" si="0"/>
        <v>new Quote { Date = DateTime.ParseExact("2017-02-22","yyyy-MM-dd",cultureProvider), Open=222.98m, High=223.47m, Low=222.8m, Close=223.23m, Volume = (long)65747160 },</v>
      </c>
      <c r="D36" s="3">
        <v>42788</v>
      </c>
      <c r="E36" s="2">
        <v>222.98</v>
      </c>
      <c r="F36" s="2">
        <v>223.47</v>
      </c>
      <c r="G36" s="2">
        <v>222.8</v>
      </c>
      <c r="H36" s="2">
        <v>223.23</v>
      </c>
      <c r="I36" s="1">
        <v>65747160</v>
      </c>
      <c r="J36" s="11">
        <f>(testdata[[#This Row],[close]]-J35)*k_12+J35</f>
        <v>220.44550031037932</v>
      </c>
      <c r="K36" s="11">
        <f>(testdata[[#This Row],[close]]-K35)*k_26+K35</f>
        <v>218.14363535016201</v>
      </c>
      <c r="L36" s="13">
        <f>testdata[[#This Row],[EMA12]]-testdata[[#This Row],[EMA26]]</f>
        <v>2.3018649602173014</v>
      </c>
      <c r="M36" s="13">
        <f>(testdata[[#This Row],[MACD]]-M35)*k_9+M35</f>
        <v>1.6777334748267916</v>
      </c>
      <c r="N36" s="13">
        <f>testdata[[#This Row],[MACD]]-testdata[[#This Row],[Signal]]</f>
        <v>0.62413148539050978</v>
      </c>
      <c r="S36" s="4">
        <v>35</v>
      </c>
      <c r="T36" s="14">
        <v>2.3018999999999998</v>
      </c>
      <c r="U36" s="14">
        <v>1.6777</v>
      </c>
      <c r="V36" s="14">
        <v>0.62409999999999999</v>
      </c>
    </row>
    <row r="37" spans="1:22" x14ac:dyDescent="0.25">
      <c r="A37" s="8">
        <v>36</v>
      </c>
      <c r="B37" s="4" t="s">
        <v>7</v>
      </c>
      <c r="C37" s="5" t="str">
        <f t="shared" si="0"/>
        <v>new Quote { Date = DateTime.ParseExact("2017-02-23","yyyy-MM-dd",cultureProvider), Open=223.79m, High=223.81m, Low=222.55m, Close=223.38m, Volume = (long)78978816 },</v>
      </c>
      <c r="D37" s="3">
        <v>42789</v>
      </c>
      <c r="E37" s="2">
        <v>223.79</v>
      </c>
      <c r="F37" s="2">
        <v>223.81</v>
      </c>
      <c r="G37" s="2">
        <v>222.55</v>
      </c>
      <c r="H37" s="2">
        <v>223.38</v>
      </c>
      <c r="I37" s="1">
        <v>78978816</v>
      </c>
      <c r="J37" s="11">
        <f>(testdata[[#This Row],[close]]-J36)*k_12+J36</f>
        <v>220.89696180109019</v>
      </c>
      <c r="K37" s="11">
        <f>(testdata[[#This Row],[close]]-K36)*k_26+K36</f>
        <v>218.53151421311298</v>
      </c>
      <c r="L37" s="13">
        <f>testdata[[#This Row],[EMA12]]-testdata[[#This Row],[EMA26]]</f>
        <v>2.3654475879772008</v>
      </c>
      <c r="M37" s="13">
        <f>(testdata[[#This Row],[MACD]]-M36)*k_9+M36</f>
        <v>1.8152762974568735</v>
      </c>
      <c r="N37" s="13">
        <f>testdata[[#This Row],[MACD]]-testdata[[#This Row],[Signal]]</f>
        <v>0.55017129052032732</v>
      </c>
      <c r="S37" s="4">
        <v>36</v>
      </c>
      <c r="T37" s="14">
        <v>2.3654000000000002</v>
      </c>
      <c r="U37" s="14">
        <v>1.8152999999999999</v>
      </c>
      <c r="V37" s="14">
        <v>0.55020000000000002</v>
      </c>
    </row>
    <row r="38" spans="1:22" x14ac:dyDescent="0.25">
      <c r="A38" s="8">
        <v>37</v>
      </c>
      <c r="B38" s="4" t="s">
        <v>7</v>
      </c>
      <c r="C38" s="5" t="str">
        <f t="shared" si="0"/>
        <v>new Quote { Date = DateTime.ParseExact("2017-02-24","yyyy-MM-dd",cultureProvider), Open=222.45m, High=223.71m, Low=222.41m, Close=223.66m, Volume = (long)87198608 },</v>
      </c>
      <c r="D38" s="3">
        <v>42790</v>
      </c>
      <c r="E38" s="2">
        <v>222.45</v>
      </c>
      <c r="F38" s="2">
        <v>223.71</v>
      </c>
      <c r="G38" s="2">
        <v>222.41</v>
      </c>
      <c r="H38" s="2">
        <v>223.66</v>
      </c>
      <c r="I38" s="1">
        <v>87198608</v>
      </c>
      <c r="J38" s="11">
        <f>(testdata[[#This Row],[close]]-J37)*k_12+J37</f>
        <v>221.32204460092245</v>
      </c>
      <c r="K38" s="11">
        <f>(testdata[[#This Row],[close]]-K37)*k_26+K37</f>
        <v>218.91140204917869</v>
      </c>
      <c r="L38" s="13">
        <f>testdata[[#This Row],[EMA12]]-testdata[[#This Row],[EMA26]]</f>
        <v>2.4106425517437629</v>
      </c>
      <c r="M38" s="13">
        <f>(testdata[[#This Row],[MACD]]-M37)*k_9+M37</f>
        <v>1.9343495483142514</v>
      </c>
      <c r="N38" s="13">
        <f>testdata[[#This Row],[MACD]]-testdata[[#This Row],[Signal]]</f>
        <v>0.47629300342951142</v>
      </c>
      <c r="S38" s="4">
        <v>37</v>
      </c>
      <c r="T38" s="14">
        <v>2.4106000000000001</v>
      </c>
      <c r="U38" s="14">
        <v>1.9342999999999999</v>
      </c>
      <c r="V38" s="14">
        <v>0.4763</v>
      </c>
    </row>
    <row r="39" spans="1:22" x14ac:dyDescent="0.25">
      <c r="A39" s="8">
        <v>38</v>
      </c>
      <c r="B39" s="4" t="s">
        <v>7</v>
      </c>
      <c r="C39" s="5" t="str">
        <f t="shared" si="0"/>
        <v>new Quote { Date = DateTime.ParseExact("2017-02-27","yyyy-MM-dd",cultureProvider), Open=223.57m, High=224.2m, Low=223.29m, Close=224.01m, Volume = (long)59819992 },</v>
      </c>
      <c r="D39" s="3">
        <v>42793</v>
      </c>
      <c r="E39" s="2">
        <v>223.57</v>
      </c>
      <c r="F39" s="2">
        <v>224.2</v>
      </c>
      <c r="G39" s="2">
        <v>223.29</v>
      </c>
      <c r="H39" s="2">
        <v>224.01</v>
      </c>
      <c r="I39" s="1">
        <v>59819992</v>
      </c>
      <c r="J39" s="11">
        <f>(testdata[[#This Row],[close]]-J38)*k_12+J38</f>
        <v>221.73557620078054</v>
      </c>
      <c r="K39" s="11">
        <f>(testdata[[#This Row],[close]]-K38)*k_26+K38</f>
        <v>219.28907597146176</v>
      </c>
      <c r="L39" s="13">
        <f>testdata[[#This Row],[EMA12]]-testdata[[#This Row],[EMA26]]</f>
        <v>2.4465002293187865</v>
      </c>
      <c r="M39" s="13">
        <f>(testdata[[#This Row],[MACD]]-M38)*k_9+M38</f>
        <v>2.0367796845151585</v>
      </c>
      <c r="N39" s="13">
        <f>testdata[[#This Row],[MACD]]-testdata[[#This Row],[Signal]]</f>
        <v>0.40972054480362807</v>
      </c>
      <c r="S39" s="4">
        <v>38</v>
      </c>
      <c r="T39" s="14">
        <v>2.4464999999999999</v>
      </c>
      <c r="U39" s="14">
        <v>2.0367999999999999</v>
      </c>
      <c r="V39" s="14">
        <v>0.40970000000000001</v>
      </c>
    </row>
    <row r="40" spans="1:22" x14ac:dyDescent="0.25">
      <c r="A40" s="8">
        <v>39</v>
      </c>
      <c r="B40" s="4" t="s">
        <v>7</v>
      </c>
      <c r="C40" s="5" t="str">
        <f t="shared" si="0"/>
        <v>new Quote { Date = DateTime.ParseExact("2017-02-28","yyyy-MM-dd",cultureProvider), Open=223.6m, High=223.86m, Low=222.98m, Close=223.41m, Volume = (long)102631472 },</v>
      </c>
      <c r="D40" s="3">
        <v>42794</v>
      </c>
      <c r="E40" s="2">
        <v>223.6</v>
      </c>
      <c r="F40" s="2">
        <v>223.86</v>
      </c>
      <c r="G40" s="2">
        <v>222.98</v>
      </c>
      <c r="H40" s="2">
        <v>223.41</v>
      </c>
      <c r="I40" s="1">
        <v>102631472</v>
      </c>
      <c r="J40" s="11">
        <f>(testdata[[#This Row],[close]]-J39)*k_12+J39</f>
        <v>221.99317986219893</v>
      </c>
      <c r="K40" s="11">
        <f>(testdata[[#This Row],[close]]-K39)*k_26+K39</f>
        <v>219.59432960320532</v>
      </c>
      <c r="L40" s="13">
        <f>testdata[[#This Row],[EMA12]]-testdata[[#This Row],[EMA26]]</f>
        <v>2.3988502589936047</v>
      </c>
      <c r="M40" s="13">
        <f>(testdata[[#This Row],[MACD]]-M39)*k_9+M39</f>
        <v>2.1091937994108476</v>
      </c>
      <c r="N40" s="13">
        <f>testdata[[#This Row],[MACD]]-testdata[[#This Row],[Signal]]</f>
        <v>0.2896564595827571</v>
      </c>
      <c r="S40" s="4">
        <v>39</v>
      </c>
      <c r="T40" s="14">
        <v>2.3988999999999998</v>
      </c>
      <c r="U40" s="14">
        <v>2.1092</v>
      </c>
      <c r="V40" s="14">
        <v>0.28970000000000001</v>
      </c>
    </row>
    <row r="41" spans="1:22" x14ac:dyDescent="0.25">
      <c r="A41" s="8">
        <v>40</v>
      </c>
      <c r="B41" s="4" t="s">
        <v>7</v>
      </c>
      <c r="C41" s="5" t="str">
        <f t="shared" si="0"/>
        <v>new Quote { Date = DateTime.ParseExact("2017-03-01","yyyy-MM-dd",cultureProvider), Open=225.22m, High=227.04m, Low=225.2m, Close=226.53m, Volume = (long)157879712 },</v>
      </c>
      <c r="D41" s="3">
        <v>42795</v>
      </c>
      <c r="E41" s="2">
        <v>225.22</v>
      </c>
      <c r="F41" s="2">
        <v>227.04</v>
      </c>
      <c r="G41" s="2">
        <v>225.2</v>
      </c>
      <c r="H41" s="2">
        <v>226.53</v>
      </c>
      <c r="I41" s="1">
        <v>157879712</v>
      </c>
      <c r="J41" s="11">
        <f>(testdata[[#This Row],[close]]-J40)*k_12+J40</f>
        <v>222.69115219109139</v>
      </c>
      <c r="K41" s="11">
        <f>(testdata[[#This Row],[close]]-K40)*k_26+K40</f>
        <v>220.10808296593086</v>
      </c>
      <c r="L41" s="13">
        <f>testdata[[#This Row],[EMA12]]-testdata[[#This Row],[EMA26]]</f>
        <v>2.5830692251605285</v>
      </c>
      <c r="M41" s="13">
        <f>(testdata[[#This Row],[MACD]]-M40)*k_9+M40</f>
        <v>2.2039688845607839</v>
      </c>
      <c r="N41" s="13">
        <f>testdata[[#This Row],[MACD]]-testdata[[#This Row],[Signal]]</f>
        <v>0.37910034059974462</v>
      </c>
      <c r="S41" s="4">
        <v>40</v>
      </c>
      <c r="T41" s="14">
        <v>2.5831</v>
      </c>
      <c r="U41" s="14">
        <v>2.2040000000000002</v>
      </c>
      <c r="V41" s="14">
        <v>0.37909999999999999</v>
      </c>
    </row>
    <row r="42" spans="1:22" x14ac:dyDescent="0.25">
      <c r="A42" s="8">
        <v>41</v>
      </c>
      <c r="B42" s="4" t="s">
        <v>7</v>
      </c>
      <c r="C42" s="5" t="str">
        <f t="shared" si="0"/>
        <v>new Quote { Date = DateTime.ParseExact("2017-03-02","yyyy-MM-dd",cultureProvider), Open=226.33m, High=226.34m, Low=225.05m, Close=225.11m, Volume = (long)74353376 },</v>
      </c>
      <c r="D42" s="3">
        <v>42796</v>
      </c>
      <c r="E42" s="2">
        <v>226.33</v>
      </c>
      <c r="F42" s="2">
        <v>226.34</v>
      </c>
      <c r="G42" s="2">
        <v>225.05</v>
      </c>
      <c r="H42" s="2">
        <v>225.11</v>
      </c>
      <c r="I42" s="1">
        <v>74353376</v>
      </c>
      <c r="J42" s="11">
        <f>(testdata[[#This Row],[close]]-J41)*k_12+J41</f>
        <v>223.06328262323117</v>
      </c>
      <c r="K42" s="11">
        <f>(testdata[[#This Row],[close]]-K41)*k_26+K41</f>
        <v>220.47859533882487</v>
      </c>
      <c r="L42" s="13">
        <f>testdata[[#This Row],[EMA12]]-testdata[[#This Row],[EMA26]]</f>
        <v>2.5846872844063</v>
      </c>
      <c r="M42" s="13">
        <f>(testdata[[#This Row],[MACD]]-M41)*k_9+M41</f>
        <v>2.2801125645298872</v>
      </c>
      <c r="N42" s="13">
        <f>testdata[[#This Row],[MACD]]-testdata[[#This Row],[Signal]]</f>
        <v>0.30457471987641282</v>
      </c>
      <c r="S42" s="4">
        <v>41</v>
      </c>
      <c r="T42" s="14">
        <v>2.5847000000000002</v>
      </c>
      <c r="U42" s="14">
        <v>2.2801</v>
      </c>
      <c r="V42" s="14">
        <v>0.30459999999999998</v>
      </c>
    </row>
    <row r="43" spans="1:22" x14ac:dyDescent="0.25">
      <c r="A43" s="8">
        <v>42</v>
      </c>
      <c r="B43" s="4" t="s">
        <v>7</v>
      </c>
      <c r="C43" s="5" t="str">
        <f t="shared" si="0"/>
        <v>new Quote { Date = DateTime.ParseExact("2017-03-03","yyyy-MM-dd",cultureProvider), Open=225.01m, High=225.43m, Low=224.6m, Close=225.25m, Volume = (long)86767480 },</v>
      </c>
      <c r="D43" s="3">
        <v>42797</v>
      </c>
      <c r="E43" s="2">
        <v>225.01</v>
      </c>
      <c r="F43" s="2">
        <v>225.43</v>
      </c>
      <c r="G43" s="2">
        <v>224.6</v>
      </c>
      <c r="H43" s="2">
        <v>225.25</v>
      </c>
      <c r="I43" s="1">
        <v>86767480</v>
      </c>
      <c r="J43" s="11">
        <f>(testdata[[#This Row],[close]]-J42)*k_12+J42</f>
        <v>223.39970068119561</v>
      </c>
      <c r="K43" s="11">
        <f>(testdata[[#This Row],[close]]-K42)*k_26+K42</f>
        <v>220.83203272113414</v>
      </c>
      <c r="L43" s="13">
        <f>testdata[[#This Row],[EMA12]]-testdata[[#This Row],[EMA26]]</f>
        <v>2.5676679600614705</v>
      </c>
      <c r="M43" s="13">
        <f>(testdata[[#This Row],[MACD]]-M42)*k_9+M42</f>
        <v>2.3376236436362037</v>
      </c>
      <c r="N43" s="13">
        <f>testdata[[#This Row],[MACD]]-testdata[[#This Row],[Signal]]</f>
        <v>0.23004431642526679</v>
      </c>
      <c r="S43" s="4">
        <v>42</v>
      </c>
      <c r="T43" s="14">
        <v>2.5676999999999999</v>
      </c>
      <c r="U43" s="14">
        <v>2.3376000000000001</v>
      </c>
      <c r="V43" s="14">
        <v>0.23</v>
      </c>
    </row>
    <row r="44" spans="1:22" x14ac:dyDescent="0.25">
      <c r="A44" s="8">
        <v>43</v>
      </c>
      <c r="B44" s="4" t="s">
        <v>7</v>
      </c>
      <c r="C44" s="5" t="str">
        <f t="shared" si="0"/>
        <v>new Quote { Date = DateTime.ParseExact("2017-03-06","yyyy-MM-dd",cultureProvider), Open=224.38m, High=224.97m, Low=223.92m, Close=224.58m, Volume = (long)58630368 },</v>
      </c>
      <c r="D44" s="3">
        <v>42800</v>
      </c>
      <c r="E44" s="2">
        <v>224.38</v>
      </c>
      <c r="F44" s="2">
        <v>224.97</v>
      </c>
      <c r="G44" s="2">
        <v>223.92</v>
      </c>
      <c r="H44" s="2">
        <v>224.58</v>
      </c>
      <c r="I44" s="1">
        <v>58630368</v>
      </c>
      <c r="J44" s="11">
        <f>(testdata[[#This Row],[close]]-J43)*k_12+J43</f>
        <v>223.58128519178089</v>
      </c>
      <c r="K44" s="11">
        <f>(testdata[[#This Row],[close]]-K43)*k_26+K43</f>
        <v>221.10965992697606</v>
      </c>
      <c r="L44" s="13">
        <f>testdata[[#This Row],[EMA12]]-testdata[[#This Row],[EMA26]]</f>
        <v>2.4716252648048282</v>
      </c>
      <c r="M44" s="13">
        <f>(testdata[[#This Row],[MACD]]-M43)*k_9+M43</f>
        <v>2.3644239678699286</v>
      </c>
      <c r="N44" s="13">
        <f>testdata[[#This Row],[MACD]]-testdata[[#This Row],[Signal]]</f>
        <v>0.10720129693489966</v>
      </c>
      <c r="S44" s="4">
        <v>43</v>
      </c>
      <c r="T44" s="14">
        <v>2.4716</v>
      </c>
      <c r="U44" s="14">
        <v>2.3643999999999998</v>
      </c>
      <c r="V44" s="14">
        <v>0.1072</v>
      </c>
    </row>
    <row r="45" spans="1:22" x14ac:dyDescent="0.25">
      <c r="A45" s="8">
        <v>44</v>
      </c>
      <c r="B45" s="4" t="s">
        <v>7</v>
      </c>
      <c r="C45" s="5" t="str">
        <f t="shared" si="0"/>
        <v>new Quote { Date = DateTime.ParseExact("2017-03-07","yyyy-MM-dd",cultureProvider), Open=224.25m, High=224.64m, Low=223.68m, Close=223.91m, Volume = (long)68910464 },</v>
      </c>
      <c r="D45" s="3">
        <v>42801</v>
      </c>
      <c r="E45" s="2">
        <v>224.25</v>
      </c>
      <c r="F45" s="2">
        <v>224.64</v>
      </c>
      <c r="G45" s="2">
        <v>223.68</v>
      </c>
      <c r="H45" s="2">
        <v>223.91</v>
      </c>
      <c r="I45" s="1">
        <v>68910464</v>
      </c>
      <c r="J45" s="11">
        <f>(testdata[[#This Row],[close]]-J44)*k_12+J44</f>
        <v>223.63185670073767</v>
      </c>
      <c r="K45" s="11">
        <f>(testdata[[#This Row],[close]]-K44)*k_26+K44</f>
        <v>221.31709252497782</v>
      </c>
      <c r="L45" s="13">
        <f>testdata[[#This Row],[EMA12]]-testdata[[#This Row],[EMA26]]</f>
        <v>2.3147641757598478</v>
      </c>
      <c r="M45" s="13">
        <f>(testdata[[#This Row],[MACD]]-M44)*k_9+M44</f>
        <v>2.3544920094479123</v>
      </c>
      <c r="N45" s="13">
        <f>testdata[[#This Row],[MACD]]-testdata[[#This Row],[Signal]]</f>
        <v>-3.9727833688064429E-2</v>
      </c>
      <c r="S45" s="4">
        <v>44</v>
      </c>
      <c r="T45" s="14">
        <v>2.3148</v>
      </c>
      <c r="U45" s="14">
        <v>2.3544999999999998</v>
      </c>
      <c r="V45" s="14">
        <v>-3.9699999999999999E-2</v>
      </c>
    </row>
    <row r="46" spans="1:22" x14ac:dyDescent="0.25">
      <c r="A46" s="8">
        <v>45</v>
      </c>
      <c r="B46" s="4" t="s">
        <v>7</v>
      </c>
      <c r="C46" s="5" t="str">
        <f t="shared" si="0"/>
        <v>new Quote { Date = DateTime.ParseExact("2017-03-08","yyyy-MM-dd",cultureProvider), Open=224.23m, High=224.51m, Low=223.34m, Close=223.49m, Volume = (long)82739456 },</v>
      </c>
      <c r="D46" s="3">
        <v>42802</v>
      </c>
      <c r="E46" s="2">
        <v>224.23</v>
      </c>
      <c r="F46" s="2">
        <v>224.51</v>
      </c>
      <c r="G46" s="2">
        <v>223.34</v>
      </c>
      <c r="H46" s="2">
        <v>223.49</v>
      </c>
      <c r="I46" s="1">
        <v>82739456</v>
      </c>
      <c r="J46" s="11">
        <f>(testdata[[#This Row],[close]]-J45)*k_12+J45</f>
        <v>223.61003259293187</v>
      </c>
      <c r="K46" s="11">
        <f>(testdata[[#This Row],[close]]-K45)*k_26+K45</f>
        <v>221.47804863423872</v>
      </c>
      <c r="L46" s="13">
        <f>testdata[[#This Row],[EMA12]]-testdata[[#This Row],[EMA26]]</f>
        <v>2.131983958693155</v>
      </c>
      <c r="M46" s="13">
        <f>(testdata[[#This Row],[MACD]]-M45)*k_9+M45</f>
        <v>2.3099903992969608</v>
      </c>
      <c r="N46" s="13">
        <f>testdata[[#This Row],[MACD]]-testdata[[#This Row],[Signal]]</f>
        <v>-0.17800644060380577</v>
      </c>
      <c r="S46" s="4">
        <v>45</v>
      </c>
      <c r="T46" s="14">
        <v>2.1320000000000001</v>
      </c>
      <c r="U46" s="14">
        <v>2.31</v>
      </c>
      <c r="V46" s="14">
        <v>-0.17799999999999999</v>
      </c>
    </row>
    <row r="47" spans="1:22" x14ac:dyDescent="0.25">
      <c r="A47" s="8">
        <v>46</v>
      </c>
      <c r="B47" s="4" t="s">
        <v>7</v>
      </c>
      <c r="C47" s="5" t="str">
        <f t="shared" si="0"/>
        <v>new Quote { Date = DateTime.ParseExact("2017-03-09","yyyy-MM-dd",cultureProvider), Open=223.62m, High=224.13m, Low=222.72m, Close=223.78m, Volume = (long)95986360 },</v>
      </c>
      <c r="D47" s="3">
        <v>42803</v>
      </c>
      <c r="E47" s="2">
        <v>223.62</v>
      </c>
      <c r="F47" s="2">
        <v>224.13</v>
      </c>
      <c r="G47" s="2">
        <v>222.72</v>
      </c>
      <c r="H47" s="2">
        <v>223.78</v>
      </c>
      <c r="I47" s="1">
        <v>95986360</v>
      </c>
      <c r="J47" s="11">
        <f>(testdata[[#This Row],[close]]-J46)*k_12+J46</f>
        <v>223.6361814247885</v>
      </c>
      <c r="K47" s="11">
        <f>(testdata[[#This Row],[close]]-K46)*k_26+K46</f>
        <v>221.64856355022104</v>
      </c>
      <c r="L47" s="13">
        <f>testdata[[#This Row],[EMA12]]-testdata[[#This Row],[EMA26]]</f>
        <v>1.9876178745674622</v>
      </c>
      <c r="M47" s="13">
        <f>(testdata[[#This Row],[MACD]]-M46)*k_9+M46</f>
        <v>2.2455158943510609</v>
      </c>
      <c r="N47" s="13">
        <f>testdata[[#This Row],[MACD]]-testdata[[#This Row],[Signal]]</f>
        <v>-0.25789801978359872</v>
      </c>
      <c r="S47" s="4">
        <v>46</v>
      </c>
      <c r="T47" s="14">
        <v>1.9876</v>
      </c>
      <c r="U47" s="14">
        <v>2.2454999999999998</v>
      </c>
      <c r="V47" s="14">
        <v>-0.25790000000000002</v>
      </c>
    </row>
    <row r="48" spans="1:22" x14ac:dyDescent="0.25">
      <c r="A48" s="8">
        <v>47</v>
      </c>
      <c r="B48" s="4" t="s">
        <v>7</v>
      </c>
      <c r="C48" s="5" t="str">
        <f t="shared" si="0"/>
        <v>new Quote { Date = DateTime.ParseExact("2017-03-10","yyyy-MM-dd",cultureProvider), Open=224.82m, High=224.87m, Low=223.52m, Close=224.56m, Volume = (long)86785840 },</v>
      </c>
      <c r="D48" s="3">
        <v>42804</v>
      </c>
      <c r="E48" s="2">
        <v>224.82</v>
      </c>
      <c r="F48" s="2">
        <v>224.87</v>
      </c>
      <c r="G48" s="2">
        <v>223.52</v>
      </c>
      <c r="H48" s="2">
        <v>224.56</v>
      </c>
      <c r="I48" s="1">
        <v>86785840</v>
      </c>
      <c r="J48" s="11">
        <f>(testdata[[#This Row],[close]]-J47)*k_12+J47</f>
        <v>223.77830735943644</v>
      </c>
      <c r="K48" s="11">
        <f>(testdata[[#This Row],[close]]-K47)*k_26+K47</f>
        <v>221.86422550946392</v>
      </c>
      <c r="L48" s="13">
        <f>testdata[[#This Row],[EMA12]]-testdata[[#This Row],[EMA26]]</f>
        <v>1.9140818499725185</v>
      </c>
      <c r="M48" s="13">
        <f>(testdata[[#This Row],[MACD]]-M47)*k_9+M47</f>
        <v>2.1792290854753524</v>
      </c>
      <c r="N48" s="13">
        <f>testdata[[#This Row],[MACD]]-testdata[[#This Row],[Signal]]</f>
        <v>-0.26514723550283392</v>
      </c>
      <c r="S48" s="4">
        <v>47</v>
      </c>
      <c r="T48" s="14">
        <v>1.9140999999999999</v>
      </c>
      <c r="U48" s="14">
        <v>2.1791999999999998</v>
      </c>
      <c r="V48" s="14">
        <v>-0.2651</v>
      </c>
    </row>
    <row r="49" spans="1:22" x14ac:dyDescent="0.25">
      <c r="A49" s="8">
        <v>48</v>
      </c>
      <c r="B49" s="4" t="s">
        <v>7</v>
      </c>
      <c r="C49" s="5" t="str">
        <f t="shared" si="0"/>
        <v>new Quote { Date = DateTime.ParseExact("2017-03-13","yyyy-MM-dd",cultureProvider), Open=224.49m, High=224.72m, Low=224.13m, Close=224.67m, Volume = (long)60604724 },</v>
      </c>
      <c r="D49" s="3">
        <v>42807</v>
      </c>
      <c r="E49" s="2">
        <v>224.49</v>
      </c>
      <c r="F49" s="2">
        <v>224.72</v>
      </c>
      <c r="G49" s="2">
        <v>224.13</v>
      </c>
      <c r="H49" s="2">
        <v>224.67</v>
      </c>
      <c r="I49" s="1">
        <v>60604724</v>
      </c>
      <c r="J49" s="11">
        <f>(testdata[[#This Row],[close]]-J48)*k_12+J48</f>
        <v>223.91549084260006</v>
      </c>
      <c r="K49" s="11">
        <f>(testdata[[#This Row],[close]]-K48)*k_26+K48</f>
        <v>222.07206065691105</v>
      </c>
      <c r="L49" s="13">
        <f>testdata[[#This Row],[EMA12]]-testdata[[#This Row],[EMA26]]</f>
        <v>1.8434301856890158</v>
      </c>
      <c r="M49" s="13">
        <f>(testdata[[#This Row],[MACD]]-M48)*k_9+M48</f>
        <v>2.112069305518085</v>
      </c>
      <c r="N49" s="13">
        <f>testdata[[#This Row],[MACD]]-testdata[[#This Row],[Signal]]</f>
        <v>-0.26863911982906918</v>
      </c>
      <c r="S49" s="4">
        <v>48</v>
      </c>
      <c r="T49" s="14">
        <v>1.8433999999999999</v>
      </c>
      <c r="U49" s="14">
        <v>2.1120999999999999</v>
      </c>
      <c r="V49" s="14">
        <v>-0.26860000000000001</v>
      </c>
    </row>
    <row r="50" spans="1:22" x14ac:dyDescent="0.25">
      <c r="A50" s="8">
        <v>49</v>
      </c>
      <c r="B50" s="4" t="s">
        <v>7</v>
      </c>
      <c r="C50" s="5" t="str">
        <f t="shared" si="0"/>
        <v>new Quote { Date = DateTime.ParseExact("2017-03-14","yyyy-MM-dd",cultureProvider), Open=224.08m, High=224.13m, Low=223.14m, Close=223.81m, Volume = (long)63382108 },</v>
      </c>
      <c r="D50" s="3">
        <v>42808</v>
      </c>
      <c r="E50" s="2">
        <v>224.08</v>
      </c>
      <c r="F50" s="2">
        <v>224.13</v>
      </c>
      <c r="G50" s="2">
        <v>223.14</v>
      </c>
      <c r="H50" s="2">
        <v>223.81</v>
      </c>
      <c r="I50" s="1">
        <v>63382108</v>
      </c>
      <c r="J50" s="11">
        <f>(testdata[[#This Row],[close]]-J49)*k_12+J49</f>
        <v>223.89926148220005</v>
      </c>
      <c r="K50" s="11">
        <f>(testdata[[#This Row],[close]]-K49)*k_26+K49</f>
        <v>222.20079690454727</v>
      </c>
      <c r="L50" s="13">
        <f>testdata[[#This Row],[EMA12]]-testdata[[#This Row],[EMA26]]</f>
        <v>1.6984645776527714</v>
      </c>
      <c r="M50" s="13">
        <f>(testdata[[#This Row],[MACD]]-M49)*k_9+M49</f>
        <v>2.0293483599450224</v>
      </c>
      <c r="N50" s="13">
        <f>testdata[[#This Row],[MACD]]-testdata[[#This Row],[Signal]]</f>
        <v>-0.33088378229225102</v>
      </c>
      <c r="S50" s="4">
        <v>49</v>
      </c>
      <c r="T50" s="14">
        <v>1.6984999999999999</v>
      </c>
      <c r="U50" s="14">
        <v>2.0293000000000001</v>
      </c>
      <c r="V50" s="14">
        <v>-0.33090000000000003</v>
      </c>
    </row>
    <row r="51" spans="1:22" x14ac:dyDescent="0.25">
      <c r="A51" s="8">
        <v>50</v>
      </c>
      <c r="B51" s="4" t="s">
        <v>7</v>
      </c>
      <c r="C51" s="5" t="str">
        <f t="shared" si="0"/>
        <v>new Quote { Date = DateTime.ParseExact("2017-03-15","yyyy-MM-dd",cultureProvider), Open=224.44m, High=226.21m, Low=224.18m, Close=225.75m, Volume = (long)101699816 },</v>
      </c>
      <c r="D51" s="3">
        <v>42809</v>
      </c>
      <c r="E51" s="2">
        <v>224.44</v>
      </c>
      <c r="F51" s="2">
        <v>226.21</v>
      </c>
      <c r="G51" s="2">
        <v>224.18</v>
      </c>
      <c r="H51" s="2">
        <v>225.75</v>
      </c>
      <c r="I51" s="1">
        <v>101699816</v>
      </c>
      <c r="J51" s="11">
        <f>(testdata[[#This Row],[close]]-J50)*k_12+J50</f>
        <v>224.18399048493851</v>
      </c>
      <c r="K51" s="11">
        <f>(testdata[[#This Row],[close]]-K50)*k_26+K50</f>
        <v>222.46370083754377</v>
      </c>
      <c r="L51" s="16">
        <f>testdata[[#This Row],[EMA12]]-testdata[[#This Row],[EMA26]]</f>
        <v>1.7202896473947362</v>
      </c>
      <c r="M51" s="16">
        <f>(testdata[[#This Row],[MACD]]-M50)*k_9+M50</f>
        <v>1.9675366174349651</v>
      </c>
      <c r="N51" s="16">
        <f>testdata[[#This Row],[MACD]]-testdata[[#This Row],[Signal]]</f>
        <v>-0.24724697004022889</v>
      </c>
      <c r="S51" s="4">
        <v>50</v>
      </c>
      <c r="T51" s="14">
        <v>1.7202999999999999</v>
      </c>
      <c r="U51" s="14">
        <v>1.9675</v>
      </c>
      <c r="V51" s="14">
        <v>-0.2472</v>
      </c>
    </row>
    <row r="52" spans="1:22" x14ac:dyDescent="0.25">
      <c r="A52" s="8">
        <v>51</v>
      </c>
      <c r="B52" s="4" t="s">
        <v>7</v>
      </c>
      <c r="C52" s="5" t="str">
        <f t="shared" si="0"/>
        <v>new Quote { Date = DateTime.ParseExact("2017-03-16","yyyy-MM-dd",cultureProvider), Open=225.9m, High=225.99m, Low=224.95m, Close=225.31m, Volume = (long)82924856 },</v>
      </c>
      <c r="D52" s="3">
        <v>42810</v>
      </c>
      <c r="E52" s="2">
        <v>225.9</v>
      </c>
      <c r="F52" s="2">
        <v>225.99</v>
      </c>
      <c r="G52" s="2">
        <v>224.95</v>
      </c>
      <c r="H52" s="2">
        <v>225.31</v>
      </c>
      <c r="I52" s="1">
        <v>82924856</v>
      </c>
      <c r="J52" s="11">
        <f>(testdata[[#This Row],[close]]-J51)*k_12+J51</f>
        <v>224.3572227180249</v>
      </c>
      <c r="K52" s="11">
        <f>(testdata[[#This Row],[close]]-K51)*k_26+K51</f>
        <v>222.67453781254054</v>
      </c>
      <c r="L52" s="13">
        <f>testdata[[#This Row],[EMA12]]-testdata[[#This Row],[EMA26]]</f>
        <v>1.6826849054843649</v>
      </c>
      <c r="M52" s="13">
        <f>(testdata[[#This Row],[MACD]]-M51)*k_9+M51</f>
        <v>1.9105662750448451</v>
      </c>
      <c r="N52" s="13">
        <f>testdata[[#This Row],[MACD]]-testdata[[#This Row],[Signal]]</f>
        <v>-0.22788136956048022</v>
      </c>
      <c r="S52" s="4">
        <v>51</v>
      </c>
      <c r="T52" s="14">
        <v>1.6827000000000001</v>
      </c>
      <c r="U52" s="14">
        <v>1.9106000000000001</v>
      </c>
      <c r="V52" s="14">
        <v>-0.22789999999999999</v>
      </c>
    </row>
    <row r="53" spans="1:22" x14ac:dyDescent="0.25">
      <c r="A53" s="8">
        <v>52</v>
      </c>
      <c r="B53" s="4" t="s">
        <v>7</v>
      </c>
      <c r="C53" s="5" t="str">
        <f t="shared" si="0"/>
        <v>new Quote { Date = DateTime.ParseExact("2017-03-17","yyyy-MM-dd",cultureProvider), Open=225.59m, High=225.8m, Low=224.91m, Close=224.91m, Volume = (long)93798120 },</v>
      </c>
      <c r="D53" s="3">
        <v>42811</v>
      </c>
      <c r="E53" s="2">
        <v>225.59</v>
      </c>
      <c r="F53" s="2">
        <v>225.8</v>
      </c>
      <c r="G53" s="2">
        <v>224.91</v>
      </c>
      <c r="H53" s="2">
        <v>224.91</v>
      </c>
      <c r="I53" s="1">
        <v>93798120</v>
      </c>
      <c r="J53" s="11">
        <f>(testdata[[#This Row],[close]]-J52)*k_12+J52</f>
        <v>224.44226537679029</v>
      </c>
      <c r="K53" s="11">
        <f>(testdata[[#This Row],[close]]-K52)*k_26+K52</f>
        <v>222.84012760420421</v>
      </c>
      <c r="L53" s="13">
        <f>testdata[[#This Row],[EMA12]]-testdata[[#This Row],[EMA26]]</f>
        <v>1.6021377725860759</v>
      </c>
      <c r="M53" s="13">
        <f>(testdata[[#This Row],[MACD]]-M52)*k_9+M52</f>
        <v>1.8488805745530912</v>
      </c>
      <c r="N53" s="13">
        <f>testdata[[#This Row],[MACD]]-testdata[[#This Row],[Signal]]</f>
        <v>-0.24674280196701526</v>
      </c>
      <c r="S53" s="4">
        <v>52</v>
      </c>
      <c r="T53" s="14">
        <v>1.6021000000000001</v>
      </c>
      <c r="U53" s="14">
        <v>1.8489</v>
      </c>
      <c r="V53" s="14">
        <v>-0.2467</v>
      </c>
    </row>
    <row r="54" spans="1:22" x14ac:dyDescent="0.25">
      <c r="A54" s="8">
        <v>53</v>
      </c>
      <c r="B54" s="4" t="s">
        <v>7</v>
      </c>
      <c r="C54" s="5" t="str">
        <f t="shared" si="0"/>
        <v>new Quote { Date = DateTime.ParseExact("2017-03-20","yyyy-MM-dd",cultureProvider), Open=224.91m, High=225.22m, Low=224.24m, Close=224.66m, Volume = (long)55368008 },</v>
      </c>
      <c r="D54" s="3">
        <v>42814</v>
      </c>
      <c r="E54" s="2">
        <v>224.91</v>
      </c>
      <c r="F54" s="2">
        <v>225.22</v>
      </c>
      <c r="G54" s="2">
        <v>224.24</v>
      </c>
      <c r="H54" s="2">
        <v>224.66</v>
      </c>
      <c r="I54" s="1">
        <v>55368008</v>
      </c>
      <c r="J54" s="11">
        <f>(testdata[[#This Row],[close]]-J53)*k_12+J53</f>
        <v>224.47576301113025</v>
      </c>
      <c r="K54" s="11">
        <f>(testdata[[#This Row],[close]]-K53)*k_26+K53</f>
        <v>222.97493296685576</v>
      </c>
      <c r="L54" s="13">
        <f>testdata[[#This Row],[EMA12]]-testdata[[#This Row],[EMA26]]</f>
        <v>1.500830044274494</v>
      </c>
      <c r="M54" s="13">
        <f>(testdata[[#This Row],[MACD]]-M53)*k_9+M53</f>
        <v>1.7792704684973717</v>
      </c>
      <c r="N54" s="13">
        <f>testdata[[#This Row],[MACD]]-testdata[[#This Row],[Signal]]</f>
        <v>-0.27844042422287774</v>
      </c>
      <c r="S54" s="4">
        <v>53</v>
      </c>
      <c r="T54" s="14">
        <v>1.5007999999999999</v>
      </c>
      <c r="U54" s="14">
        <v>1.7793000000000001</v>
      </c>
      <c r="V54" s="14">
        <v>-0.27839999999999998</v>
      </c>
    </row>
    <row r="55" spans="1:22" x14ac:dyDescent="0.25">
      <c r="A55" s="8">
        <v>54</v>
      </c>
      <c r="B55" s="4" t="s">
        <v>7</v>
      </c>
      <c r="C55" s="5" t="str">
        <f t="shared" si="0"/>
        <v>new Quote { Date = DateTime.ParseExact("2017-03-21","yyyy-MM-dd",cultureProvider), Open=225.33m, High=225.46m, Low=221.64m, Close=221.78m, Volume = (long)138912016 },</v>
      </c>
      <c r="D55" s="3">
        <v>42815</v>
      </c>
      <c r="E55" s="2">
        <v>225.33</v>
      </c>
      <c r="F55" s="2">
        <v>225.46</v>
      </c>
      <c r="G55" s="2">
        <v>221.64</v>
      </c>
      <c r="H55" s="2">
        <v>221.78</v>
      </c>
      <c r="I55" s="1">
        <v>138912016</v>
      </c>
      <c r="J55" s="11">
        <f>(testdata[[#This Row],[close]]-J54)*k_12+J54</f>
        <v>224.06103024018714</v>
      </c>
      <c r="K55" s="11">
        <f>(testdata[[#This Row],[close]]-K54)*k_26+K54</f>
        <v>222.88641941375533</v>
      </c>
      <c r="L55" s="13">
        <f>testdata[[#This Row],[EMA12]]-testdata[[#This Row],[EMA26]]</f>
        <v>1.1746108264318025</v>
      </c>
      <c r="M55" s="13">
        <f>(testdata[[#This Row],[MACD]]-M54)*k_9+M54</f>
        <v>1.6583385400842579</v>
      </c>
      <c r="N55" s="13">
        <f>testdata[[#This Row],[MACD]]-testdata[[#This Row],[Signal]]</f>
        <v>-0.48372771365245537</v>
      </c>
      <c r="S55" s="4">
        <v>54</v>
      </c>
      <c r="T55" s="14">
        <v>1.1746000000000001</v>
      </c>
      <c r="U55" s="14">
        <v>1.6583000000000001</v>
      </c>
      <c r="V55" s="14">
        <v>-0.48370000000000002</v>
      </c>
    </row>
    <row r="56" spans="1:22" x14ac:dyDescent="0.25">
      <c r="A56" s="8">
        <v>55</v>
      </c>
      <c r="B56" s="4" t="s">
        <v>7</v>
      </c>
      <c r="C56" s="5" t="str">
        <f t="shared" si="0"/>
        <v>new Quote { Date = DateTime.ParseExact("2017-03-22","yyyy-MM-dd",cultureProvider), Open=221.82m, High=222.61m, Low=221.13m, Close=222.3m, Volume = (long)102826864 },</v>
      </c>
      <c r="D56" s="3">
        <v>42816</v>
      </c>
      <c r="E56" s="2">
        <v>221.82</v>
      </c>
      <c r="F56" s="2">
        <v>222.61</v>
      </c>
      <c r="G56" s="2">
        <v>221.13</v>
      </c>
      <c r="H56" s="2">
        <v>222.3</v>
      </c>
      <c r="I56" s="1">
        <v>102826864</v>
      </c>
      <c r="J56" s="11">
        <f>(testdata[[#This Row],[close]]-J55)*k_12+J55</f>
        <v>223.79010251092757</v>
      </c>
      <c r="K56" s="11">
        <f>(testdata[[#This Row],[close]]-K55)*k_26+K55</f>
        <v>222.84298093866235</v>
      </c>
      <c r="L56" s="13">
        <f>testdata[[#This Row],[EMA12]]-testdata[[#This Row],[EMA26]]</f>
        <v>0.94712157226521754</v>
      </c>
      <c r="M56" s="13">
        <f>(testdata[[#This Row],[MACD]]-M55)*k_9+M55</f>
        <v>1.5160951465204497</v>
      </c>
      <c r="N56" s="13">
        <f>testdata[[#This Row],[MACD]]-testdata[[#This Row],[Signal]]</f>
        <v>-0.56897357425523221</v>
      </c>
      <c r="S56" s="4">
        <v>55</v>
      </c>
      <c r="T56" s="14">
        <v>0.94710000000000005</v>
      </c>
      <c r="U56" s="14">
        <v>1.5161</v>
      </c>
      <c r="V56" s="14">
        <v>-0.56899999999999995</v>
      </c>
    </row>
    <row r="57" spans="1:22" x14ac:dyDescent="0.25">
      <c r="A57" s="8">
        <v>56</v>
      </c>
      <c r="B57" s="4" t="s">
        <v>7</v>
      </c>
      <c r="C57" s="5" t="str">
        <f t="shared" si="0"/>
        <v>new Quote { Date = DateTime.ParseExact("2017-03-23","yyyy-MM-dd",cultureProvider), Open=222.04m, High=223.31m, Low=221.66m, Close=222.06m, Volume = (long)105821032 },</v>
      </c>
      <c r="D57" s="3">
        <v>42817</v>
      </c>
      <c r="E57" s="2">
        <v>222.04</v>
      </c>
      <c r="F57" s="2">
        <v>223.31</v>
      </c>
      <c r="G57" s="2">
        <v>221.66</v>
      </c>
      <c r="H57" s="2">
        <v>222.06</v>
      </c>
      <c r="I57" s="1">
        <v>105821032</v>
      </c>
      <c r="J57" s="11">
        <f>(testdata[[#This Row],[close]]-J56)*k_12+J56</f>
        <v>223.5239328938618</v>
      </c>
      <c r="K57" s="11">
        <f>(testdata[[#This Row],[close]]-K56)*k_26+K56</f>
        <v>222.78498235061329</v>
      </c>
      <c r="L57" s="13">
        <f>testdata[[#This Row],[EMA12]]-testdata[[#This Row],[EMA26]]</f>
        <v>0.73895054324850662</v>
      </c>
      <c r="M57" s="13">
        <f>(testdata[[#This Row],[MACD]]-M56)*k_9+M56</f>
        <v>1.3606662258660611</v>
      </c>
      <c r="N57" s="13">
        <f>testdata[[#This Row],[MACD]]-testdata[[#This Row],[Signal]]</f>
        <v>-0.6217156826175545</v>
      </c>
      <c r="S57" s="4">
        <v>56</v>
      </c>
      <c r="T57" s="14">
        <v>0.73899999999999999</v>
      </c>
      <c r="U57" s="14">
        <v>1.3607</v>
      </c>
      <c r="V57" s="14">
        <v>-0.62170000000000003</v>
      </c>
    </row>
    <row r="58" spans="1:22" x14ac:dyDescent="0.25">
      <c r="A58" s="8">
        <v>57</v>
      </c>
      <c r="B58" s="4" t="s">
        <v>7</v>
      </c>
      <c r="C58" s="5" t="str">
        <f t="shared" si="0"/>
        <v>new Quote { Date = DateTime.ParseExact("2017-03-24","yyyy-MM-dd",cultureProvider), Open=222.4m, High=223.02m, Low=221.05m, Close=221.9m, Volume = (long)118567344 },</v>
      </c>
      <c r="D58" s="3">
        <v>42818</v>
      </c>
      <c r="E58" s="2">
        <v>222.4</v>
      </c>
      <c r="F58" s="2">
        <v>223.02</v>
      </c>
      <c r="G58" s="2">
        <v>221.05</v>
      </c>
      <c r="H58" s="2">
        <v>221.9</v>
      </c>
      <c r="I58" s="1">
        <v>118567344</v>
      </c>
      <c r="J58" s="11">
        <f>(testdata[[#This Row],[close]]-J57)*k_12+J57</f>
        <v>223.27409706403691</v>
      </c>
      <c r="K58" s="11">
        <f>(testdata[[#This Row],[close]]-K57)*k_26+K57</f>
        <v>222.71942810241973</v>
      </c>
      <c r="L58" s="13">
        <f>testdata[[#This Row],[EMA12]]-testdata[[#This Row],[EMA26]]</f>
        <v>0.55466896161718182</v>
      </c>
      <c r="M58" s="13">
        <f>(testdata[[#This Row],[MACD]]-M57)*k_9+M57</f>
        <v>1.1994667730162853</v>
      </c>
      <c r="N58" s="13">
        <f>testdata[[#This Row],[MACD]]-testdata[[#This Row],[Signal]]</f>
        <v>-0.64479781139910353</v>
      </c>
      <c r="S58" s="4">
        <v>57</v>
      </c>
      <c r="T58" s="14">
        <v>0.55469999999999997</v>
      </c>
      <c r="U58" s="14">
        <v>1.1995</v>
      </c>
      <c r="V58" s="14">
        <v>-0.64480000000000004</v>
      </c>
    </row>
    <row r="59" spans="1:22" x14ac:dyDescent="0.25">
      <c r="A59" s="8">
        <v>58</v>
      </c>
      <c r="B59" s="4" t="s">
        <v>7</v>
      </c>
      <c r="C59" s="5" t="str">
        <f t="shared" si="0"/>
        <v>new Quote { Date = DateTime.ParseExact("2017-03-27","yyyy-MM-dd",cultureProvider), Open=220.07m, High=221.96m, Low=219.77m, Close=221.67m, Volume = (long)92167056 },</v>
      </c>
      <c r="D59" s="3">
        <v>42821</v>
      </c>
      <c r="E59" s="2">
        <v>220.07</v>
      </c>
      <c r="F59" s="2">
        <v>221.96</v>
      </c>
      <c r="G59" s="2">
        <v>219.77</v>
      </c>
      <c r="H59" s="2">
        <v>221.67</v>
      </c>
      <c r="I59" s="1">
        <v>92167056</v>
      </c>
      <c r="J59" s="11">
        <f>(testdata[[#This Row],[close]]-J58)*k_12+J58</f>
        <v>223.02731290033893</v>
      </c>
      <c r="K59" s="11">
        <f>(testdata[[#This Row],[close]]-K58)*k_26+K58</f>
        <v>222.64169268742566</v>
      </c>
      <c r="L59" s="13">
        <f>testdata[[#This Row],[EMA12]]-testdata[[#This Row],[EMA26]]</f>
        <v>0.38562021291326687</v>
      </c>
      <c r="M59" s="13">
        <f>(testdata[[#This Row],[MACD]]-M58)*k_9+M58</f>
        <v>1.0366974609956816</v>
      </c>
      <c r="N59" s="13">
        <f>testdata[[#This Row],[MACD]]-testdata[[#This Row],[Signal]]</f>
        <v>-0.65107724808241474</v>
      </c>
      <c r="S59" s="4">
        <v>58</v>
      </c>
      <c r="T59" s="14">
        <v>0.3856</v>
      </c>
      <c r="U59" s="14">
        <v>1.0367</v>
      </c>
      <c r="V59" s="14">
        <v>-0.65110000000000001</v>
      </c>
    </row>
    <row r="60" spans="1:22" x14ac:dyDescent="0.25">
      <c r="A60" s="8">
        <v>59</v>
      </c>
      <c r="B60" s="4" t="s">
        <v>7</v>
      </c>
      <c r="C60" s="5" t="str">
        <f t="shared" si="0"/>
        <v>new Quote { Date = DateTime.ParseExact("2017-03-28","yyyy-MM-dd",cultureProvider), Open=221.34m, High=223.75m, Low=221.22m, Close=223.29m, Volume = (long)98521432 },</v>
      </c>
      <c r="D60" s="3">
        <v>42822</v>
      </c>
      <c r="E60" s="2">
        <v>221.34</v>
      </c>
      <c r="F60" s="2">
        <v>223.75</v>
      </c>
      <c r="G60" s="2">
        <v>221.22</v>
      </c>
      <c r="H60" s="2">
        <v>223.29</v>
      </c>
      <c r="I60" s="1">
        <v>98521432</v>
      </c>
      <c r="J60" s="11">
        <f>(testdata[[#This Row],[close]]-J59)*k_12+J59</f>
        <v>223.06772630028678</v>
      </c>
      <c r="K60" s="11">
        <f>(testdata[[#This Row],[close]]-K59)*k_26+K59</f>
        <v>222.68971545132007</v>
      </c>
      <c r="L60" s="13">
        <f>testdata[[#This Row],[EMA12]]-testdata[[#This Row],[EMA26]]</f>
        <v>0.37801084896671</v>
      </c>
      <c r="M60" s="13">
        <f>(testdata[[#This Row],[MACD]]-M59)*k_9+M59</f>
        <v>0.90496013858988733</v>
      </c>
      <c r="N60" s="13">
        <f>testdata[[#This Row],[MACD]]-testdata[[#This Row],[Signal]]</f>
        <v>-0.52694928962317733</v>
      </c>
      <c r="S60" s="4">
        <v>59</v>
      </c>
      <c r="T60" s="14">
        <v>0.378</v>
      </c>
      <c r="U60" s="14">
        <v>0.90500000000000003</v>
      </c>
      <c r="V60" s="14">
        <v>-0.52690000000000003</v>
      </c>
    </row>
    <row r="61" spans="1:22" x14ac:dyDescent="0.25">
      <c r="A61" s="8">
        <v>60</v>
      </c>
      <c r="B61" s="4" t="s">
        <v>7</v>
      </c>
      <c r="C61" s="5" t="str">
        <f t="shared" si="0"/>
        <v>new Quote { Date = DateTime.ParseExact("2017-03-29","yyyy-MM-dd",cultureProvider), Open=222.97m, High=223.75m, Low=222.72m, Close=223.5m, Volume = (long)65288636 },</v>
      </c>
      <c r="D61" s="3">
        <v>42823</v>
      </c>
      <c r="E61" s="2">
        <v>222.97</v>
      </c>
      <c r="F61" s="2">
        <v>223.75</v>
      </c>
      <c r="G61" s="2">
        <v>222.72</v>
      </c>
      <c r="H61" s="2">
        <v>223.5</v>
      </c>
      <c r="I61" s="1">
        <v>65288636</v>
      </c>
      <c r="J61" s="11">
        <f>(testdata[[#This Row],[close]]-J60)*k_12+J60</f>
        <v>223.13422994639652</v>
      </c>
      <c r="K61" s="11">
        <f>(testdata[[#This Row],[close]]-K60)*k_26+K60</f>
        <v>222.74973652900007</v>
      </c>
      <c r="L61" s="13">
        <f>testdata[[#This Row],[EMA12]]-testdata[[#This Row],[EMA26]]</f>
        <v>0.38449341739644183</v>
      </c>
      <c r="M61" s="13">
        <f>(testdata[[#This Row],[MACD]]-M60)*k_9+M60</f>
        <v>0.80086679435119823</v>
      </c>
      <c r="N61" s="13">
        <f>testdata[[#This Row],[MACD]]-testdata[[#This Row],[Signal]]</f>
        <v>-0.4163733769547564</v>
      </c>
      <c r="S61" s="4">
        <v>60</v>
      </c>
      <c r="T61" s="14">
        <v>0.38450000000000001</v>
      </c>
      <c r="U61" s="14">
        <v>0.80089999999999995</v>
      </c>
      <c r="V61" s="14">
        <v>-0.41639999999999999</v>
      </c>
    </row>
    <row r="62" spans="1:22" x14ac:dyDescent="0.25">
      <c r="A62" s="8">
        <v>61</v>
      </c>
      <c r="B62" s="4" t="s">
        <v>7</v>
      </c>
      <c r="C62" s="5" t="str">
        <f t="shared" si="0"/>
        <v>new Quote { Date = DateTime.ParseExact("2017-03-30","yyyy-MM-dd",cultureProvider), Open=223.43m, High=224.43m, Low=223.24m, Close=224.21m, Volume = (long)59795288 },</v>
      </c>
      <c r="D62" s="3">
        <v>42824</v>
      </c>
      <c r="E62" s="2">
        <v>223.43</v>
      </c>
      <c r="F62" s="2">
        <v>224.43</v>
      </c>
      <c r="G62" s="2">
        <v>223.24</v>
      </c>
      <c r="H62" s="2">
        <v>224.21</v>
      </c>
      <c r="I62" s="1">
        <v>59795288</v>
      </c>
      <c r="J62" s="11">
        <f>(testdata[[#This Row],[close]]-J61)*k_12+J61</f>
        <v>223.29973303156629</v>
      </c>
      <c r="K62" s="11">
        <f>(testdata[[#This Row],[close]]-K61)*k_26+K61</f>
        <v>222.85790419351858</v>
      </c>
      <c r="L62" s="13">
        <f>testdata[[#This Row],[EMA12]]-testdata[[#This Row],[EMA26]]</f>
        <v>0.44182883804771222</v>
      </c>
      <c r="M62" s="13">
        <f>(testdata[[#This Row],[MACD]]-M61)*k_9+M61</f>
        <v>0.72905920309050098</v>
      </c>
      <c r="N62" s="13">
        <f>testdata[[#This Row],[MACD]]-testdata[[#This Row],[Signal]]</f>
        <v>-0.28723036504278876</v>
      </c>
      <c r="S62" s="4">
        <v>61</v>
      </c>
      <c r="T62" s="14">
        <v>0.44180000000000003</v>
      </c>
      <c r="U62" s="14">
        <v>0.72909999999999997</v>
      </c>
      <c r="V62" s="14">
        <v>-0.28720000000000001</v>
      </c>
    </row>
    <row r="63" spans="1:22" x14ac:dyDescent="0.25">
      <c r="A63" s="8">
        <v>62</v>
      </c>
      <c r="B63" s="4" t="s">
        <v>7</v>
      </c>
      <c r="C63" s="5" t="str">
        <f t="shared" si="0"/>
        <v>new Quote { Date = DateTime.ParseExact("2017-03-31","yyyy-MM-dd",cultureProvider), Open=223.84m, High=224.42m, Low=223.63m, Close=223.69m, Volume = (long)77706304 },</v>
      </c>
      <c r="D63" s="3">
        <v>42825</v>
      </c>
      <c r="E63" s="2">
        <v>223.84</v>
      </c>
      <c r="F63" s="2">
        <v>224.42</v>
      </c>
      <c r="G63" s="2">
        <v>223.63</v>
      </c>
      <c r="H63" s="2">
        <v>223.69</v>
      </c>
      <c r="I63" s="1">
        <v>77706304</v>
      </c>
      <c r="J63" s="11">
        <f>(testdata[[#This Row],[close]]-J62)*k_12+J62</f>
        <v>223.35977410363301</v>
      </c>
      <c r="K63" s="11">
        <f>(testdata[[#This Row],[close]]-K62)*k_26+K62</f>
        <v>222.9195409199246</v>
      </c>
      <c r="L63" s="13">
        <f>testdata[[#This Row],[EMA12]]-testdata[[#This Row],[EMA26]]</f>
        <v>0.4402331837084148</v>
      </c>
      <c r="M63" s="13">
        <f>(testdata[[#This Row],[MACD]]-M62)*k_9+M62</f>
        <v>0.67129399921408373</v>
      </c>
      <c r="N63" s="13">
        <f>testdata[[#This Row],[MACD]]-testdata[[#This Row],[Signal]]</f>
        <v>-0.23106081550566893</v>
      </c>
      <c r="S63" s="4">
        <v>62</v>
      </c>
      <c r="T63" s="14">
        <v>0.44019999999999998</v>
      </c>
      <c r="U63" s="14">
        <v>0.67130000000000001</v>
      </c>
      <c r="V63" s="14">
        <v>-0.2311</v>
      </c>
    </row>
    <row r="64" spans="1:22" x14ac:dyDescent="0.25">
      <c r="A64" s="8">
        <v>63</v>
      </c>
      <c r="B64" s="4" t="s">
        <v>7</v>
      </c>
      <c r="C64" s="5" t="str">
        <f t="shared" si="0"/>
        <v>new Quote { Date = DateTime.ParseExact("2017-04-03","yyyy-MM-dd",cultureProvider), Open=223.74m, High=223.96m, Low=221.95m, Close=223.3m, Volume = (long)90156280 },</v>
      </c>
      <c r="D64" s="3">
        <v>42828</v>
      </c>
      <c r="E64" s="2">
        <v>223.74</v>
      </c>
      <c r="F64" s="2">
        <v>223.96</v>
      </c>
      <c r="G64" s="2">
        <v>221.95</v>
      </c>
      <c r="H64" s="2">
        <v>223.3</v>
      </c>
      <c r="I64" s="1">
        <v>90156280</v>
      </c>
      <c r="J64" s="11">
        <f>(testdata[[#This Row],[close]]-J63)*k_12+J63</f>
        <v>223.35057808768948</v>
      </c>
      <c r="K64" s="11">
        <f>(testdata[[#This Row],[close]]-K63)*k_26+K63</f>
        <v>222.94772307400427</v>
      </c>
      <c r="L64" s="13">
        <f>testdata[[#This Row],[EMA12]]-testdata[[#This Row],[EMA26]]</f>
        <v>0.40285501368521182</v>
      </c>
      <c r="M64" s="13">
        <f>(testdata[[#This Row],[MACD]]-M63)*k_9+M63</f>
        <v>0.6176062021083093</v>
      </c>
      <c r="N64" s="13">
        <f>testdata[[#This Row],[MACD]]-testdata[[#This Row],[Signal]]</f>
        <v>-0.21475118842309748</v>
      </c>
      <c r="S64" s="4">
        <v>63</v>
      </c>
      <c r="T64" s="14">
        <v>0.40289999999999998</v>
      </c>
      <c r="U64" s="14">
        <v>0.61760000000000004</v>
      </c>
      <c r="V64" s="14">
        <v>-0.21479999999999999</v>
      </c>
    </row>
    <row r="65" spans="1:22" x14ac:dyDescent="0.25">
      <c r="A65" s="8">
        <v>64</v>
      </c>
      <c r="B65" s="4" t="s">
        <v>7</v>
      </c>
      <c r="C65" s="5" t="str">
        <f t="shared" si="0"/>
        <v>new Quote { Date = DateTime.ParseExact("2017-04-04","yyyy-MM-dd",cultureProvider), Open=222.98m, High=223.53m, Low=222.56m, Close=223.44m, Volume = (long)59508952 },</v>
      </c>
      <c r="D65" s="3">
        <v>42829</v>
      </c>
      <c r="E65" s="2">
        <v>222.98</v>
      </c>
      <c r="F65" s="2">
        <v>223.53</v>
      </c>
      <c r="G65" s="2">
        <v>222.56</v>
      </c>
      <c r="H65" s="2">
        <v>223.44</v>
      </c>
      <c r="I65" s="1">
        <v>59508952</v>
      </c>
      <c r="J65" s="11">
        <f>(testdata[[#This Row],[close]]-J64)*k_12+J64</f>
        <v>223.36433530496802</v>
      </c>
      <c r="K65" s="11">
        <f>(testdata[[#This Row],[close]]-K64)*k_26+K64</f>
        <v>222.98418803148544</v>
      </c>
      <c r="L65" s="13">
        <f>testdata[[#This Row],[EMA12]]-testdata[[#This Row],[EMA26]]</f>
        <v>0.38014727348257793</v>
      </c>
      <c r="M65" s="13">
        <f>(testdata[[#This Row],[MACD]]-M64)*k_9+M64</f>
        <v>0.57011441638316307</v>
      </c>
      <c r="N65" s="13">
        <f>testdata[[#This Row],[MACD]]-testdata[[#This Row],[Signal]]</f>
        <v>-0.18996714290058514</v>
      </c>
      <c r="S65" s="4">
        <v>64</v>
      </c>
      <c r="T65" s="14">
        <v>0.38009999999999999</v>
      </c>
      <c r="U65" s="14">
        <v>0.57010000000000005</v>
      </c>
      <c r="V65" s="14">
        <v>-0.19</v>
      </c>
    </row>
    <row r="66" spans="1:22" x14ac:dyDescent="0.25">
      <c r="A66" s="8">
        <v>65</v>
      </c>
      <c r="B66" s="4" t="s">
        <v>7</v>
      </c>
      <c r="C66" s="5" t="str">
        <f t="shared" ref="C66:C129" si="2">"new Quote { Date = DateTime.ParseExact("""&amp;TEXT(D66,"yyyy-mm-dd")&amp;""",""yyyy-MM-dd"",cultureProvider), Open="&amp;E66&amp;"m, High="&amp;F66&amp;"m, Low="&amp;G66&amp;"m, Close="&amp;H66&amp;"m, Volume = (long)"&amp;I66&amp;" },"</f>
        <v>new Quote { Date = DateTime.ParseExact("2017-04-05","yyyy-MM-dd",cultureProvider), Open=224.18m, High=225.25m, Low=222.55m, Close=222.78m, Volume = (long)114663488 },</v>
      </c>
      <c r="D66" s="3">
        <v>42830</v>
      </c>
      <c r="E66" s="2">
        <v>224.18</v>
      </c>
      <c r="F66" s="2">
        <v>225.25</v>
      </c>
      <c r="G66" s="2">
        <v>222.55</v>
      </c>
      <c r="H66" s="2">
        <v>222.78</v>
      </c>
      <c r="I66" s="1">
        <v>114663488</v>
      </c>
      <c r="J66" s="11">
        <f>(testdata[[#This Row],[close]]-J65)*k_12+J65</f>
        <v>223.27443756574218</v>
      </c>
      <c r="K66" s="11">
        <f>(testdata[[#This Row],[close]]-K65)*k_26+K65</f>
        <v>222.96906299211616</v>
      </c>
      <c r="L66" s="13">
        <f>testdata[[#This Row],[EMA12]]-testdata[[#This Row],[EMA26]]</f>
        <v>0.30537457362601117</v>
      </c>
      <c r="M66" s="13">
        <f>(testdata[[#This Row],[MACD]]-M65)*k_9+M65</f>
        <v>0.51716644783173271</v>
      </c>
      <c r="N66" s="13">
        <f>testdata[[#This Row],[MACD]]-testdata[[#This Row],[Signal]]</f>
        <v>-0.21179187420572154</v>
      </c>
      <c r="S66" s="4">
        <v>65</v>
      </c>
      <c r="T66" s="14">
        <v>0.3054</v>
      </c>
      <c r="U66" s="14">
        <v>0.51719999999999999</v>
      </c>
      <c r="V66" s="14">
        <v>-0.21179999999999999</v>
      </c>
    </row>
    <row r="67" spans="1:22" x14ac:dyDescent="0.25">
      <c r="A67" s="8">
        <v>66</v>
      </c>
      <c r="B67" s="4" t="s">
        <v>7</v>
      </c>
      <c r="C67" s="5" t="str">
        <f t="shared" si="2"/>
        <v>new Quote { Date = DateTime.ParseExact("2017-04-06","yyyy-MM-dd",cultureProvider), Open=222.93m, High=223.97m, Low=222.44m, Close=223.4m, Volume = (long)72861232 },</v>
      </c>
      <c r="D67" s="3">
        <v>42831</v>
      </c>
      <c r="E67" s="2">
        <v>222.93</v>
      </c>
      <c r="F67" s="2">
        <v>223.97</v>
      </c>
      <c r="G67" s="2">
        <v>222.44</v>
      </c>
      <c r="H67" s="2">
        <v>223.4</v>
      </c>
      <c r="I67" s="1">
        <v>72861232</v>
      </c>
      <c r="J67" s="11">
        <f>(testdata[[#This Row],[close]]-J66)*k_12+J66</f>
        <v>223.29375486332032</v>
      </c>
      <c r="K67" s="11">
        <f>(testdata[[#This Row],[close]]-K66)*k_26+K66</f>
        <v>223.00098425195941</v>
      </c>
      <c r="L67" s="13">
        <f>testdata[[#This Row],[EMA12]]-testdata[[#This Row],[EMA26]]</f>
        <v>0.29277061136090765</v>
      </c>
      <c r="M67" s="13">
        <f>(testdata[[#This Row],[MACD]]-M66)*k_9+M66</f>
        <v>0.47228728053756769</v>
      </c>
      <c r="N67" s="13">
        <f>testdata[[#This Row],[MACD]]-testdata[[#This Row],[Signal]]</f>
        <v>-0.17951666917666004</v>
      </c>
      <c r="S67" s="4">
        <v>66</v>
      </c>
      <c r="T67" s="14">
        <v>0.2928</v>
      </c>
      <c r="U67" s="14">
        <v>0.4723</v>
      </c>
      <c r="V67" s="14">
        <v>-0.17949999999999999</v>
      </c>
    </row>
    <row r="68" spans="1:22" x14ac:dyDescent="0.25">
      <c r="A68" s="8">
        <v>67</v>
      </c>
      <c r="B68" s="4" t="s">
        <v>7</v>
      </c>
      <c r="C68" s="5" t="str">
        <f t="shared" si="2"/>
        <v>new Quote { Date = DateTime.ParseExact("2017-04-07","yyyy-MM-dd",cultureProvider), Open=223.13m, High=223.93m, Low=222.64m, Close=223.17m, Volume = (long)78422128 },</v>
      </c>
      <c r="D68" s="3">
        <v>42832</v>
      </c>
      <c r="E68" s="2">
        <v>223.13</v>
      </c>
      <c r="F68" s="2">
        <v>223.93</v>
      </c>
      <c r="G68" s="2">
        <v>222.64</v>
      </c>
      <c r="H68" s="2">
        <v>223.17</v>
      </c>
      <c r="I68" s="1">
        <v>78422128</v>
      </c>
      <c r="J68" s="11">
        <f>(testdata[[#This Row],[close]]-J67)*k_12+J67</f>
        <v>223.27471565357874</v>
      </c>
      <c r="K68" s="11">
        <f>(testdata[[#This Row],[close]]-K67)*k_26+K67</f>
        <v>223.01350393699946</v>
      </c>
      <c r="L68" s="13">
        <f>testdata[[#This Row],[EMA12]]-testdata[[#This Row],[EMA26]]</f>
        <v>0.26121171657928244</v>
      </c>
      <c r="M68" s="13">
        <f>(testdata[[#This Row],[MACD]]-M67)*k_9+M67</f>
        <v>0.43007216774591062</v>
      </c>
      <c r="N68" s="13">
        <f>testdata[[#This Row],[MACD]]-testdata[[#This Row],[Signal]]</f>
        <v>-0.16886045116662818</v>
      </c>
      <c r="S68" s="4">
        <v>67</v>
      </c>
      <c r="T68" s="14">
        <v>0.26119999999999999</v>
      </c>
      <c r="U68" s="14">
        <v>0.43009999999999998</v>
      </c>
      <c r="V68" s="14">
        <v>-0.16889999999999999</v>
      </c>
    </row>
    <row r="69" spans="1:22" x14ac:dyDescent="0.25">
      <c r="A69" s="8">
        <v>68</v>
      </c>
      <c r="B69" s="4" t="s">
        <v>7</v>
      </c>
      <c r="C69" s="5" t="str">
        <f t="shared" si="2"/>
        <v>new Quote { Date = DateTime.ParseExact("2017-04-10","yyyy-MM-dd",cultureProvider), Open=223.33m, High=224.18m, Low=222.73m, Close=223.31m, Volume = (long)71258848 },</v>
      </c>
      <c r="D69" s="3">
        <v>42835</v>
      </c>
      <c r="E69" s="2">
        <v>223.33</v>
      </c>
      <c r="F69" s="2">
        <v>224.18</v>
      </c>
      <c r="G69" s="2">
        <v>222.73</v>
      </c>
      <c r="H69" s="2">
        <v>223.31</v>
      </c>
      <c r="I69" s="1">
        <v>71258848</v>
      </c>
      <c r="J69" s="11">
        <f>(testdata[[#This Row],[close]]-J68)*k_12+J68</f>
        <v>223.28014401456662</v>
      </c>
      <c r="K69" s="11">
        <f>(testdata[[#This Row],[close]]-K68)*k_26+K68</f>
        <v>223.03546660833283</v>
      </c>
      <c r="L69" s="13">
        <f>testdata[[#This Row],[EMA12]]-testdata[[#This Row],[EMA26]]</f>
        <v>0.24467740623379086</v>
      </c>
      <c r="M69" s="13">
        <f>(testdata[[#This Row],[MACD]]-M68)*k_9+M68</f>
        <v>0.39299321544348664</v>
      </c>
      <c r="N69" s="13">
        <f>testdata[[#This Row],[MACD]]-testdata[[#This Row],[Signal]]</f>
        <v>-0.14831580920969578</v>
      </c>
      <c r="S69" s="4">
        <v>68</v>
      </c>
      <c r="T69" s="14">
        <v>0.2447</v>
      </c>
      <c r="U69" s="14">
        <v>0.39300000000000002</v>
      </c>
      <c r="V69" s="14">
        <v>-0.14829999999999999</v>
      </c>
    </row>
    <row r="70" spans="1:22" x14ac:dyDescent="0.25">
      <c r="A70" s="8">
        <v>69</v>
      </c>
      <c r="B70" s="4" t="s">
        <v>7</v>
      </c>
      <c r="C70" s="5" t="str">
        <f t="shared" si="2"/>
        <v>new Quote { Date = DateTime.ParseExact("2017-04-11","yyyy-MM-dd",cultureProvider), Open=222.89m, High=223.15m, Low=221.41m, Close=223.04m, Volume = (long)92789720 },</v>
      </c>
      <c r="D70" s="3">
        <v>42836</v>
      </c>
      <c r="E70" s="2">
        <v>222.89</v>
      </c>
      <c r="F70" s="2">
        <v>223.15</v>
      </c>
      <c r="G70" s="2">
        <v>221.41</v>
      </c>
      <c r="H70" s="2">
        <v>223.04</v>
      </c>
      <c r="I70" s="1">
        <v>92789720</v>
      </c>
      <c r="J70" s="11">
        <f>(testdata[[#This Row],[close]]-J69)*k_12+J69</f>
        <v>223.24319878155637</v>
      </c>
      <c r="K70" s="11">
        <f>(testdata[[#This Row],[close]]-K69)*k_26+K69</f>
        <v>223.03580241512299</v>
      </c>
      <c r="L70" s="13">
        <f>testdata[[#This Row],[EMA12]]-testdata[[#This Row],[EMA26]]</f>
        <v>0.20739636643338599</v>
      </c>
      <c r="M70" s="13">
        <f>(testdata[[#This Row],[MACD]]-M69)*k_9+M69</f>
        <v>0.35587384564146651</v>
      </c>
      <c r="N70" s="13">
        <f>testdata[[#This Row],[MACD]]-testdata[[#This Row],[Signal]]</f>
        <v>-0.14847747920808052</v>
      </c>
      <c r="S70" s="4">
        <v>69</v>
      </c>
      <c r="T70" s="14">
        <v>0.2074</v>
      </c>
      <c r="U70" s="14">
        <v>0.35589999999999999</v>
      </c>
      <c r="V70" s="14">
        <v>-0.14849999999999999</v>
      </c>
    </row>
    <row r="71" spans="1:22" x14ac:dyDescent="0.25">
      <c r="A71" s="8">
        <v>70</v>
      </c>
      <c r="B71" s="4" t="s">
        <v>7</v>
      </c>
      <c r="C71" s="5" t="str">
        <f t="shared" si="2"/>
        <v>new Quote { Date = DateTime.ParseExact("2017-04-12","yyyy-MM-dd",cultureProvider), Open=222.74m, High=222.95m, Low=221.82m, Close=222.06m, Volume = (long)86275816 },</v>
      </c>
      <c r="D71" s="3">
        <v>42837</v>
      </c>
      <c r="E71" s="2">
        <v>222.74</v>
      </c>
      <c r="F71" s="2">
        <v>222.95</v>
      </c>
      <c r="G71" s="2">
        <v>221.82</v>
      </c>
      <c r="H71" s="2">
        <v>222.06</v>
      </c>
      <c r="I71" s="1">
        <v>86275816</v>
      </c>
      <c r="J71" s="11">
        <f>(testdata[[#This Row],[close]]-J70)*k_12+J70</f>
        <v>223.06116819977848</v>
      </c>
      <c r="K71" s="11">
        <f>(testdata[[#This Row],[close]]-K70)*k_26+K70</f>
        <v>222.96352075474351</v>
      </c>
      <c r="L71" s="13">
        <f>testdata[[#This Row],[EMA12]]-testdata[[#This Row],[EMA26]]</f>
        <v>9.7647445034965585E-2</v>
      </c>
      <c r="M71" s="13">
        <f>(testdata[[#This Row],[MACD]]-M70)*k_9+M70</f>
        <v>0.30422856552016631</v>
      </c>
      <c r="N71" s="13">
        <f>testdata[[#This Row],[MACD]]-testdata[[#This Row],[Signal]]</f>
        <v>-0.20658112048520072</v>
      </c>
      <c r="S71" s="4">
        <v>70</v>
      </c>
      <c r="T71" s="14">
        <v>9.7600000000000006E-2</v>
      </c>
      <c r="U71" s="14">
        <v>0.30420000000000003</v>
      </c>
      <c r="V71" s="14">
        <v>-0.20660000000000001</v>
      </c>
    </row>
    <row r="72" spans="1:22" x14ac:dyDescent="0.25">
      <c r="A72" s="8">
        <v>71</v>
      </c>
      <c r="B72" s="4" t="s">
        <v>7</v>
      </c>
      <c r="C72" s="5" t="str">
        <f t="shared" si="2"/>
        <v>new Quote { Date = DateTime.ParseExact("2017-04-13","yyyy-MM-dd",cultureProvider), Open=221.69m, High=222.5m, Low=220.62m, Close=220.62m, Volume = (long)97885392 },</v>
      </c>
      <c r="D72" s="3">
        <v>42838</v>
      </c>
      <c r="E72" s="2">
        <v>221.69</v>
      </c>
      <c r="F72" s="2">
        <v>222.5</v>
      </c>
      <c r="G72" s="2">
        <v>220.62</v>
      </c>
      <c r="H72" s="2">
        <v>220.62</v>
      </c>
      <c r="I72" s="1">
        <v>97885392</v>
      </c>
      <c r="J72" s="11">
        <f>(testdata[[#This Row],[close]]-J71)*k_12+J71</f>
        <v>222.68560386135101</v>
      </c>
      <c r="K72" s="11">
        <f>(testdata[[#This Row],[close]]-K71)*k_26+K71</f>
        <v>222.7899266247625</v>
      </c>
      <c r="L72" s="13">
        <f>testdata[[#This Row],[EMA12]]-testdata[[#This Row],[EMA26]]</f>
        <v>-0.10432276341148849</v>
      </c>
      <c r="M72" s="13">
        <f>(testdata[[#This Row],[MACD]]-M71)*k_9+M71</f>
        <v>0.22251829973383536</v>
      </c>
      <c r="N72" s="13">
        <f>testdata[[#This Row],[MACD]]-testdata[[#This Row],[Signal]]</f>
        <v>-0.32684106314532385</v>
      </c>
      <c r="S72" s="4">
        <v>71</v>
      </c>
      <c r="T72" s="14">
        <v>-0.1043</v>
      </c>
      <c r="U72" s="14">
        <v>0.2225</v>
      </c>
      <c r="V72" s="14">
        <v>-0.32679999999999998</v>
      </c>
    </row>
    <row r="73" spans="1:22" x14ac:dyDescent="0.25">
      <c r="A73" s="8">
        <v>72</v>
      </c>
      <c r="B73" s="4" t="s">
        <v>7</v>
      </c>
      <c r="C73" s="5" t="str">
        <f t="shared" si="2"/>
        <v>new Quote { Date = DateTime.ParseExact("2017-04-17","yyyy-MM-dd",cultureProvider), Open=221.19m, High=222.58m, Low=220.97m, Close=222.58m, Volume = (long)72091488 },</v>
      </c>
      <c r="D73" s="3">
        <v>42842</v>
      </c>
      <c r="E73" s="2">
        <v>221.19</v>
      </c>
      <c r="F73" s="2">
        <v>222.58</v>
      </c>
      <c r="G73" s="2">
        <v>220.97</v>
      </c>
      <c r="H73" s="2">
        <v>222.58</v>
      </c>
      <c r="I73" s="1">
        <v>72091488</v>
      </c>
      <c r="J73" s="11">
        <f>(testdata[[#This Row],[close]]-J72)*k_12+J72</f>
        <v>222.66935711345087</v>
      </c>
      <c r="K73" s="11">
        <f>(testdata[[#This Row],[close]]-K72)*k_26+K72</f>
        <v>222.77437650440973</v>
      </c>
      <c r="L73" s="13">
        <f>testdata[[#This Row],[EMA12]]-testdata[[#This Row],[EMA26]]</f>
        <v>-0.10501939095885859</v>
      </c>
      <c r="M73" s="13">
        <f>(testdata[[#This Row],[MACD]]-M72)*k_9+M72</f>
        <v>0.15701076159529656</v>
      </c>
      <c r="N73" s="13">
        <f>testdata[[#This Row],[MACD]]-testdata[[#This Row],[Signal]]</f>
        <v>-0.26203015255415518</v>
      </c>
      <c r="S73" s="4">
        <v>72</v>
      </c>
      <c r="T73" s="14">
        <v>-0.105</v>
      </c>
      <c r="U73" s="14">
        <v>0.157</v>
      </c>
      <c r="V73" s="14">
        <v>-0.26200000000000001</v>
      </c>
    </row>
    <row r="74" spans="1:22" x14ac:dyDescent="0.25">
      <c r="A74" s="8">
        <v>73</v>
      </c>
      <c r="B74" s="4" t="s">
        <v>7</v>
      </c>
      <c r="C74" s="5" t="str">
        <f t="shared" si="2"/>
        <v>new Quote { Date = DateTime.ParseExact("2017-04-18","yyyy-MM-dd",cultureProvider), Open=221.77m, High=222.5m, Low=221.16m, Close=221.91m, Volume = (long)87710560 },</v>
      </c>
      <c r="D74" s="3">
        <v>42843</v>
      </c>
      <c r="E74" s="2">
        <v>221.77</v>
      </c>
      <c r="F74" s="2">
        <v>222.5</v>
      </c>
      <c r="G74" s="2">
        <v>221.16</v>
      </c>
      <c r="H74" s="2">
        <v>221.91</v>
      </c>
      <c r="I74" s="1">
        <v>87710560</v>
      </c>
      <c r="J74" s="11">
        <f>(testdata[[#This Row],[close]]-J73)*k_12+J73</f>
        <v>222.55253294215075</v>
      </c>
      <c r="K74" s="11">
        <f>(testdata[[#This Row],[close]]-K73)*k_26+K73</f>
        <v>222.71034861519419</v>
      </c>
      <c r="L74" s="13">
        <f>testdata[[#This Row],[EMA12]]-testdata[[#This Row],[EMA26]]</f>
        <v>-0.15781567304344435</v>
      </c>
      <c r="M74" s="13">
        <f>(testdata[[#This Row],[MACD]]-M73)*k_9+M73</f>
        <v>9.4045474667548368E-2</v>
      </c>
      <c r="N74" s="13">
        <f>testdata[[#This Row],[MACD]]-testdata[[#This Row],[Signal]]</f>
        <v>-0.25186114771099272</v>
      </c>
      <c r="S74" s="4">
        <v>73</v>
      </c>
      <c r="T74" s="14">
        <v>-0.1578</v>
      </c>
      <c r="U74" s="14">
        <v>9.4E-2</v>
      </c>
      <c r="V74" s="14">
        <v>-0.25190000000000001</v>
      </c>
    </row>
    <row r="75" spans="1:22" x14ac:dyDescent="0.25">
      <c r="A75" s="8">
        <v>74</v>
      </c>
      <c r="B75" s="4" t="s">
        <v>7</v>
      </c>
      <c r="C75" s="5" t="str">
        <f t="shared" si="2"/>
        <v>new Quote { Date = DateTime.ParseExact("2017-04-19","yyyy-MM-dd",cultureProvider), Open=222.53m, High=222.94m, Low=221.26m, Close=221.5m, Volume = (long)72401856 },</v>
      </c>
      <c r="D75" s="3">
        <v>42844</v>
      </c>
      <c r="E75" s="2">
        <v>222.53</v>
      </c>
      <c r="F75" s="2">
        <v>222.94</v>
      </c>
      <c r="G75" s="2">
        <v>221.26</v>
      </c>
      <c r="H75" s="2">
        <v>221.5</v>
      </c>
      <c r="I75" s="1">
        <v>72401856</v>
      </c>
      <c r="J75" s="11">
        <f>(testdata[[#This Row],[close]]-J74)*k_12+J74</f>
        <v>222.39060479720447</v>
      </c>
      <c r="K75" s="11">
        <f>(testdata[[#This Row],[close]]-K74)*k_26+K74</f>
        <v>222.62069316221684</v>
      </c>
      <c r="L75" s="13">
        <f>testdata[[#This Row],[EMA12]]-testdata[[#This Row],[EMA26]]</f>
        <v>-0.23008836501236374</v>
      </c>
      <c r="M75" s="13">
        <f>(testdata[[#This Row],[MACD]]-M74)*k_9+M74</f>
        <v>2.9218706731565944E-2</v>
      </c>
      <c r="N75" s="13">
        <f>testdata[[#This Row],[MACD]]-testdata[[#This Row],[Signal]]</f>
        <v>-0.2593070717439297</v>
      </c>
      <c r="S75" s="4">
        <v>74</v>
      </c>
      <c r="T75" s="14">
        <v>-0.2301</v>
      </c>
      <c r="U75" s="14">
        <v>2.92E-2</v>
      </c>
      <c r="V75" s="14">
        <v>-0.25929999999999997</v>
      </c>
    </row>
    <row r="76" spans="1:22" x14ac:dyDescent="0.25">
      <c r="A76" s="8">
        <v>75</v>
      </c>
      <c r="B76" s="4" t="s">
        <v>7</v>
      </c>
      <c r="C76" s="5" t="str">
        <f t="shared" si="2"/>
        <v>new Quote { Date = DateTime.ParseExact("2017-04-20","yyyy-MM-dd",cultureProvider), Open=222.18m, High=223.79m, Low=221.83m, Close=223.31m, Volume = (long)97560568 },</v>
      </c>
      <c r="D76" s="3">
        <v>42845</v>
      </c>
      <c r="E76" s="2">
        <v>222.18</v>
      </c>
      <c r="F76" s="2">
        <v>223.79</v>
      </c>
      <c r="G76" s="2">
        <v>221.83</v>
      </c>
      <c r="H76" s="2">
        <v>223.31</v>
      </c>
      <c r="I76" s="1">
        <v>97560568</v>
      </c>
      <c r="J76" s="11">
        <f>(testdata[[#This Row],[close]]-J75)*k_12+J75</f>
        <v>222.53205021301918</v>
      </c>
      <c r="K76" s="11">
        <f>(testdata[[#This Row],[close]]-K75)*k_26+K75</f>
        <v>222.67175292797856</v>
      </c>
      <c r="L76" s="13">
        <f>testdata[[#This Row],[EMA12]]-testdata[[#This Row],[EMA26]]</f>
        <v>-0.13970271495938391</v>
      </c>
      <c r="M76" s="13">
        <f>(testdata[[#This Row],[MACD]]-M75)*k_9+M75</f>
        <v>-4.56557760662403E-3</v>
      </c>
      <c r="N76" s="13">
        <f>testdata[[#This Row],[MACD]]-testdata[[#This Row],[Signal]]</f>
        <v>-0.1351371373527599</v>
      </c>
      <c r="S76" s="4">
        <v>75</v>
      </c>
      <c r="T76" s="14">
        <v>-0.13969999999999999</v>
      </c>
      <c r="U76" s="14">
        <v>-4.5999999999999999E-3</v>
      </c>
      <c r="V76" s="14">
        <v>-0.1351</v>
      </c>
    </row>
    <row r="77" spans="1:22" x14ac:dyDescent="0.25">
      <c r="A77" s="8">
        <v>76</v>
      </c>
      <c r="B77" s="4" t="s">
        <v>7</v>
      </c>
      <c r="C77" s="5" t="str">
        <f t="shared" si="2"/>
        <v>new Quote { Date = DateTime.ParseExact("2017-04-21","yyyy-MM-dd",cultureProvider), Open=223.22m, High=223.28m, Low=222.16m, Close=222.6m, Volume = (long)116338368 },</v>
      </c>
      <c r="D77" s="3">
        <v>42846</v>
      </c>
      <c r="E77" s="2">
        <v>223.22</v>
      </c>
      <c r="F77" s="2">
        <v>223.28</v>
      </c>
      <c r="G77" s="2">
        <v>222.16</v>
      </c>
      <c r="H77" s="2">
        <v>222.6</v>
      </c>
      <c r="I77" s="1">
        <v>116338368</v>
      </c>
      <c r="J77" s="11">
        <f>(testdata[[#This Row],[close]]-J76)*k_12+J76</f>
        <v>222.54250402640085</v>
      </c>
      <c r="K77" s="11">
        <f>(testdata[[#This Row],[close]]-K76)*k_26+K76</f>
        <v>222.66643789627645</v>
      </c>
      <c r="L77" s="13">
        <f>testdata[[#This Row],[EMA12]]-testdata[[#This Row],[EMA26]]</f>
        <v>-0.12393386987560007</v>
      </c>
      <c r="M77" s="13">
        <f>(testdata[[#This Row],[MACD]]-M76)*k_9+M76</f>
        <v>-2.8439236060419239E-2</v>
      </c>
      <c r="N77" s="13">
        <f>testdata[[#This Row],[MACD]]-testdata[[#This Row],[Signal]]</f>
        <v>-9.5494633815180835E-2</v>
      </c>
      <c r="S77" s="4">
        <v>76</v>
      </c>
      <c r="T77" s="14">
        <v>-0.1239</v>
      </c>
      <c r="U77" s="14">
        <v>-2.8400000000000002E-2</v>
      </c>
      <c r="V77" s="14">
        <v>-9.5500000000000002E-2</v>
      </c>
    </row>
    <row r="78" spans="1:22" x14ac:dyDescent="0.25">
      <c r="A78" s="8">
        <v>77</v>
      </c>
      <c r="B78" s="4" t="s">
        <v>7</v>
      </c>
      <c r="C78" s="5" t="str">
        <f t="shared" si="2"/>
        <v>new Quote { Date = DateTime.ParseExact("2017-04-24","yyyy-MM-dd",cultureProvider), Open=225.05m, High=225.27m, Low=222.57m, Close=225.04m, Volume = (long)125633672 },</v>
      </c>
      <c r="D78" s="3">
        <v>42849</v>
      </c>
      <c r="E78" s="2">
        <v>225.05</v>
      </c>
      <c r="F78" s="2">
        <v>225.27</v>
      </c>
      <c r="G78" s="2">
        <v>222.57</v>
      </c>
      <c r="H78" s="2">
        <v>225.04</v>
      </c>
      <c r="I78" s="1">
        <v>125633672</v>
      </c>
      <c r="J78" s="11">
        <f>(testdata[[#This Row],[close]]-J77)*k_12+J77</f>
        <v>222.92673417618533</v>
      </c>
      <c r="K78" s="11">
        <f>(testdata[[#This Row],[close]]-K77)*k_26+K77</f>
        <v>222.84225731136709</v>
      </c>
      <c r="L78" s="13">
        <f>testdata[[#This Row],[EMA12]]-testdata[[#This Row],[EMA26]]</f>
        <v>8.4476864818242348E-2</v>
      </c>
      <c r="M78" s="13">
        <f>(testdata[[#This Row],[MACD]]-M77)*k_9+M77</f>
        <v>-5.8560158846869201E-3</v>
      </c>
      <c r="N78" s="13">
        <f>testdata[[#This Row],[MACD]]-testdata[[#This Row],[Signal]]</f>
        <v>9.0332880702929275E-2</v>
      </c>
      <c r="S78" s="4">
        <v>77</v>
      </c>
      <c r="T78" s="14">
        <v>8.4500000000000006E-2</v>
      </c>
      <c r="U78" s="14">
        <v>-5.8999999999999999E-3</v>
      </c>
      <c r="V78" s="14">
        <v>9.0300000000000005E-2</v>
      </c>
    </row>
    <row r="79" spans="1:22" x14ac:dyDescent="0.25">
      <c r="A79" s="8">
        <v>78</v>
      </c>
      <c r="B79" s="4" t="s">
        <v>7</v>
      </c>
      <c r="C79" s="5" t="str">
        <f t="shared" si="2"/>
        <v>new Quote { Date = DateTime.ParseExact("2017-04-25","yyyy-MM-dd",cultureProvider), Open=225.75m, High=226.73m, Low=225.65m, Close=226.35m, Volume = (long)80831256 },</v>
      </c>
      <c r="D79" s="3">
        <v>42850</v>
      </c>
      <c r="E79" s="2">
        <v>225.75</v>
      </c>
      <c r="F79" s="2">
        <v>226.73</v>
      </c>
      <c r="G79" s="2">
        <v>225.65</v>
      </c>
      <c r="H79" s="2">
        <v>226.35</v>
      </c>
      <c r="I79" s="1">
        <v>80831256</v>
      </c>
      <c r="J79" s="11">
        <f>(testdata[[#This Row],[close]]-J78)*k_12+J78</f>
        <v>223.45339045677221</v>
      </c>
      <c r="K79" s="11">
        <f>(testdata[[#This Row],[close]]-K78)*k_26+K78</f>
        <v>223.10209010311769</v>
      </c>
      <c r="L79" s="13">
        <f>testdata[[#This Row],[EMA12]]-testdata[[#This Row],[EMA26]]</f>
        <v>0.35130035365452272</v>
      </c>
      <c r="M79" s="13">
        <f>(testdata[[#This Row],[MACD]]-M78)*k_9+M78</f>
        <v>6.5575258023155003E-2</v>
      </c>
      <c r="N79" s="13">
        <f>testdata[[#This Row],[MACD]]-testdata[[#This Row],[Signal]]</f>
        <v>0.28572509563136772</v>
      </c>
      <c r="S79" s="4">
        <v>78</v>
      </c>
      <c r="T79" s="14">
        <v>0.3513</v>
      </c>
      <c r="U79" s="14">
        <v>6.5600000000000006E-2</v>
      </c>
      <c r="V79" s="14">
        <v>0.28570000000000001</v>
      </c>
    </row>
    <row r="80" spans="1:22" x14ac:dyDescent="0.25">
      <c r="A80" s="8">
        <v>79</v>
      </c>
      <c r="B80" s="4" t="s">
        <v>7</v>
      </c>
      <c r="C80" s="5" t="str">
        <f t="shared" si="2"/>
        <v>new Quote { Date = DateTime.ParseExact("2017-04-26","yyyy-MM-dd",cultureProvider), Open=226.31m, High=227.28m, Low=226.16m, Close=226.21m, Volume = (long)89266768 },</v>
      </c>
      <c r="D80" s="3">
        <v>42851</v>
      </c>
      <c r="E80" s="2">
        <v>226.31</v>
      </c>
      <c r="F80" s="2">
        <v>227.28</v>
      </c>
      <c r="G80" s="2">
        <v>226.16</v>
      </c>
      <c r="H80" s="2">
        <v>226.21</v>
      </c>
      <c r="I80" s="1">
        <v>89266768</v>
      </c>
      <c r="J80" s="11">
        <f>(testdata[[#This Row],[close]]-J79)*k_12+J79</f>
        <v>223.87748423265342</v>
      </c>
      <c r="K80" s="11">
        <f>(testdata[[#This Row],[close]]-K79)*k_26+K79</f>
        <v>223.33230565103489</v>
      </c>
      <c r="L80" s="13">
        <f>testdata[[#This Row],[EMA12]]-testdata[[#This Row],[EMA26]]</f>
        <v>0.54517858161852928</v>
      </c>
      <c r="M80" s="13">
        <f>(testdata[[#This Row],[MACD]]-M79)*k_9+M79</f>
        <v>0.16149592274222985</v>
      </c>
      <c r="N80" s="13">
        <f>testdata[[#This Row],[MACD]]-testdata[[#This Row],[Signal]]</f>
        <v>0.38368265887629943</v>
      </c>
      <c r="S80" s="4">
        <v>79</v>
      </c>
      <c r="T80" s="14">
        <v>0.54520000000000002</v>
      </c>
      <c r="U80" s="14">
        <v>0.1615</v>
      </c>
      <c r="V80" s="14">
        <v>0.38369999999999999</v>
      </c>
    </row>
    <row r="81" spans="1:22" x14ac:dyDescent="0.25">
      <c r="A81" s="8">
        <v>80</v>
      </c>
      <c r="B81" s="4" t="s">
        <v>7</v>
      </c>
      <c r="C81" s="5" t="str">
        <f t="shared" si="2"/>
        <v>new Quote { Date = DateTime.ParseExact("2017-04-27","yyyy-MM-dd",cultureProvider), Open=226.56m, High=226.73m, Low=225.81m, Close=226.4m, Volume = (long)60503960 },</v>
      </c>
      <c r="D81" s="3">
        <v>42852</v>
      </c>
      <c r="E81" s="2">
        <v>226.56</v>
      </c>
      <c r="F81" s="2">
        <v>226.73</v>
      </c>
      <c r="G81" s="2">
        <v>225.81</v>
      </c>
      <c r="H81" s="2">
        <v>226.4</v>
      </c>
      <c r="I81" s="1">
        <v>60503960</v>
      </c>
      <c r="J81" s="11">
        <f>(testdata[[#This Row],[close]]-J80)*k_12+J80</f>
        <v>224.26556358147596</v>
      </c>
      <c r="K81" s="11">
        <f>(testdata[[#This Row],[close]]-K80)*k_26+K80</f>
        <v>223.55954226947674</v>
      </c>
      <c r="L81" s="13">
        <f>testdata[[#This Row],[EMA12]]-testdata[[#This Row],[EMA26]]</f>
        <v>0.70602131199922269</v>
      </c>
      <c r="M81" s="13">
        <f>(testdata[[#This Row],[MACD]]-M80)*k_9+M80</f>
        <v>0.27040100059362843</v>
      </c>
      <c r="N81" s="13">
        <f>testdata[[#This Row],[MACD]]-testdata[[#This Row],[Signal]]</f>
        <v>0.43562031140559426</v>
      </c>
      <c r="S81" s="4">
        <v>80</v>
      </c>
      <c r="T81" s="14">
        <v>0.70599999999999996</v>
      </c>
      <c r="U81" s="14">
        <v>0.27039999999999997</v>
      </c>
      <c r="V81" s="14">
        <v>0.43559999999999999</v>
      </c>
    </row>
    <row r="82" spans="1:22" x14ac:dyDescent="0.25">
      <c r="A82" s="8">
        <v>81</v>
      </c>
      <c r="B82" s="4" t="s">
        <v>7</v>
      </c>
      <c r="C82" s="5" t="str">
        <f t="shared" si="2"/>
        <v>new Quote { Date = DateTime.ParseExact("2017-04-28","yyyy-MM-dd",cultureProvider), Open=226.68m, High=226.71m, Low=225.76m, Close=225.91m, Volume = (long)66956400 },</v>
      </c>
      <c r="D82" s="3">
        <v>42853</v>
      </c>
      <c r="E82" s="2">
        <v>226.68</v>
      </c>
      <c r="F82" s="2">
        <v>226.71</v>
      </c>
      <c r="G82" s="2">
        <v>225.76</v>
      </c>
      <c r="H82" s="2">
        <v>225.91</v>
      </c>
      <c r="I82" s="1">
        <v>66956400</v>
      </c>
      <c r="J82" s="11">
        <f>(testdata[[#This Row],[close]]-J81)*k_12+J81</f>
        <v>224.51855379971042</v>
      </c>
      <c r="K82" s="11">
        <f>(testdata[[#This Row],[close]]-K81)*k_26+K81</f>
        <v>223.73365024951551</v>
      </c>
      <c r="L82" s="13">
        <f>testdata[[#This Row],[EMA12]]-testdata[[#This Row],[EMA26]]</f>
        <v>0.78490355019491176</v>
      </c>
      <c r="M82" s="13">
        <f>(testdata[[#This Row],[MACD]]-M81)*k_9+M81</f>
        <v>0.3733015105138851</v>
      </c>
      <c r="N82" s="13">
        <f>testdata[[#This Row],[MACD]]-testdata[[#This Row],[Signal]]</f>
        <v>0.41160203968102665</v>
      </c>
      <c r="S82" s="4">
        <v>81</v>
      </c>
      <c r="T82" s="14">
        <v>0.78490000000000004</v>
      </c>
      <c r="U82" s="14">
        <v>0.37330000000000002</v>
      </c>
      <c r="V82" s="14">
        <v>0.41160000000000002</v>
      </c>
    </row>
    <row r="83" spans="1:22" x14ac:dyDescent="0.25">
      <c r="A83" s="8">
        <v>82</v>
      </c>
      <c r="B83" s="4" t="s">
        <v>7</v>
      </c>
      <c r="C83" s="5" t="str">
        <f t="shared" si="2"/>
        <v>new Quote { Date = DateTime.ParseExact("2017-05-01","yyyy-MM-dd",cultureProvider), Open=226.48m, High=226.94m, Low=226.02m, Close=226.48m, Volume = (long)70486576 },</v>
      </c>
      <c r="D83" s="3">
        <v>42856</v>
      </c>
      <c r="E83" s="2">
        <v>226.48</v>
      </c>
      <c r="F83" s="2">
        <v>226.94</v>
      </c>
      <c r="G83" s="2">
        <v>226.02</v>
      </c>
      <c r="H83" s="2">
        <v>226.48</v>
      </c>
      <c r="I83" s="1">
        <v>70486576</v>
      </c>
      <c r="J83" s="11">
        <f>(testdata[[#This Row],[close]]-J82)*k_12+J82</f>
        <v>224.82031475360111</v>
      </c>
      <c r="K83" s="11">
        <f>(testdata[[#This Row],[close]]-K82)*k_26+K82</f>
        <v>223.93708356436622</v>
      </c>
      <c r="L83" s="13">
        <f>testdata[[#This Row],[EMA12]]-testdata[[#This Row],[EMA26]]</f>
        <v>0.88323118923489119</v>
      </c>
      <c r="M83" s="13">
        <f>(testdata[[#This Row],[MACD]]-M82)*k_9+M82</f>
        <v>0.47528744625808633</v>
      </c>
      <c r="N83" s="13">
        <f>testdata[[#This Row],[MACD]]-testdata[[#This Row],[Signal]]</f>
        <v>0.40794374297680486</v>
      </c>
      <c r="S83" s="4">
        <v>82</v>
      </c>
      <c r="T83" s="14">
        <v>0.88319999999999999</v>
      </c>
      <c r="U83" s="14">
        <v>0.4753</v>
      </c>
      <c r="V83" s="14">
        <v>0.40789999999999998</v>
      </c>
    </row>
    <row r="84" spans="1:22" x14ac:dyDescent="0.25">
      <c r="A84" s="8">
        <v>83</v>
      </c>
      <c r="B84" s="4" t="s">
        <v>7</v>
      </c>
      <c r="C84" s="5" t="str">
        <f t="shared" si="2"/>
        <v>new Quote { Date = DateTime.ParseExact("2017-05-02","yyyy-MM-dd",cultureProvider), Open=226.63m, High=226.76m, Low=226.12m, Close=226.56m, Volume = (long)60467504 },</v>
      </c>
      <c r="D84" s="3">
        <v>42857</v>
      </c>
      <c r="E84" s="2">
        <v>226.63</v>
      </c>
      <c r="F84" s="2">
        <v>226.76</v>
      </c>
      <c r="G84" s="2">
        <v>226.12</v>
      </c>
      <c r="H84" s="2">
        <v>226.56</v>
      </c>
      <c r="I84" s="1">
        <v>60467504</v>
      </c>
      <c r="J84" s="11">
        <f>(testdata[[#This Row],[close]]-J83)*k_12+J83</f>
        <v>225.08795863766247</v>
      </c>
      <c r="K84" s="11">
        <f>(testdata[[#This Row],[close]]-K83)*k_26+K83</f>
        <v>224.13137367070945</v>
      </c>
      <c r="L84" s="13">
        <f>testdata[[#This Row],[EMA12]]-testdata[[#This Row],[EMA26]]</f>
        <v>0.95658496695301665</v>
      </c>
      <c r="M84" s="13">
        <f>(testdata[[#This Row],[MACD]]-M83)*k_9+M83</f>
        <v>0.57154695039707237</v>
      </c>
      <c r="N84" s="13">
        <f>testdata[[#This Row],[MACD]]-testdata[[#This Row],[Signal]]</f>
        <v>0.38503801655594427</v>
      </c>
      <c r="S84" s="4">
        <v>83</v>
      </c>
      <c r="T84" s="14">
        <v>0.95660000000000001</v>
      </c>
      <c r="U84" s="14">
        <v>0.57150000000000001</v>
      </c>
      <c r="V84" s="14">
        <v>0.38500000000000001</v>
      </c>
    </row>
    <row r="85" spans="1:22" x14ac:dyDescent="0.25">
      <c r="A85" s="8">
        <v>84</v>
      </c>
      <c r="B85" s="4" t="s">
        <v>7</v>
      </c>
      <c r="C85" s="5" t="str">
        <f t="shared" si="2"/>
        <v>new Quote { Date = DateTime.ParseExact("2017-05-03","yyyy-MM-dd",cultureProvider), Open=226.11m, High=226.66m, Low=225.55m, Close=226.29m, Volume = (long)77078864 },</v>
      </c>
      <c r="D85" s="3">
        <v>42858</v>
      </c>
      <c r="E85" s="2">
        <v>226.11</v>
      </c>
      <c r="F85" s="2">
        <v>226.66</v>
      </c>
      <c r="G85" s="2">
        <v>225.55</v>
      </c>
      <c r="H85" s="2">
        <v>226.29</v>
      </c>
      <c r="I85" s="1">
        <v>77078864</v>
      </c>
      <c r="J85" s="11">
        <f>(testdata[[#This Row],[close]]-J84)*k_12+J84</f>
        <v>225.27288807802208</v>
      </c>
      <c r="K85" s="11">
        <f>(testdata[[#This Row],[close]]-K84)*k_26+K84</f>
        <v>224.29127191732357</v>
      </c>
      <c r="L85" s="13">
        <f>testdata[[#This Row],[EMA12]]-testdata[[#This Row],[EMA26]]</f>
        <v>0.98161616069850766</v>
      </c>
      <c r="M85" s="13">
        <f>(testdata[[#This Row],[MACD]]-M84)*k_9+M84</f>
        <v>0.65356079245735943</v>
      </c>
      <c r="N85" s="13">
        <f>testdata[[#This Row],[MACD]]-testdata[[#This Row],[Signal]]</f>
        <v>0.32805536824114823</v>
      </c>
      <c r="S85" s="4">
        <v>84</v>
      </c>
      <c r="T85" s="14">
        <v>0.98160000000000003</v>
      </c>
      <c r="U85" s="14">
        <v>0.65359999999999996</v>
      </c>
      <c r="V85" s="14">
        <v>0.3281</v>
      </c>
    </row>
    <row r="86" spans="1:22" x14ac:dyDescent="0.25">
      <c r="A86" s="8">
        <v>85</v>
      </c>
      <c r="B86" s="4" t="s">
        <v>7</v>
      </c>
      <c r="C86" s="5" t="str">
        <f t="shared" si="2"/>
        <v>new Quote { Date = DateTime.ParseExact("2017-05-04","yyyy-MM-dd",cultureProvider), Open=226.62m, High=226.71m, Low=225.62m, Close=226.55m, Volume = (long)64774736 },</v>
      </c>
      <c r="D86" s="3">
        <v>42859</v>
      </c>
      <c r="E86" s="2">
        <v>226.62</v>
      </c>
      <c r="F86" s="2">
        <v>226.71</v>
      </c>
      <c r="G86" s="2">
        <v>225.62</v>
      </c>
      <c r="H86" s="2">
        <v>226.55</v>
      </c>
      <c r="I86" s="1">
        <v>64774736</v>
      </c>
      <c r="J86" s="11">
        <f>(testdata[[#This Row],[close]]-J85)*k_12+J85</f>
        <v>225.46936683524945</v>
      </c>
      <c r="K86" s="11">
        <f>(testdata[[#This Row],[close]]-K85)*k_26+K85</f>
        <v>224.45858510863295</v>
      </c>
      <c r="L86" s="13">
        <f>testdata[[#This Row],[EMA12]]-testdata[[#This Row],[EMA26]]</f>
        <v>1.0107817266165</v>
      </c>
      <c r="M86" s="13">
        <f>(testdata[[#This Row],[MACD]]-M85)*k_9+M85</f>
        <v>0.7250049792891875</v>
      </c>
      <c r="N86" s="13">
        <f>testdata[[#This Row],[MACD]]-testdata[[#This Row],[Signal]]</f>
        <v>0.28577674732731251</v>
      </c>
      <c r="S86" s="4">
        <v>85</v>
      </c>
      <c r="T86" s="14">
        <v>1.0107999999999999</v>
      </c>
      <c r="U86" s="14">
        <v>0.72499999999999998</v>
      </c>
      <c r="V86" s="14">
        <v>0.2858</v>
      </c>
    </row>
    <row r="87" spans="1:22" x14ac:dyDescent="0.25">
      <c r="A87" s="8">
        <v>86</v>
      </c>
      <c r="B87" s="4" t="s">
        <v>7</v>
      </c>
      <c r="C87" s="5" t="str">
        <f t="shared" si="2"/>
        <v>new Quote { Date = DateTime.ParseExact("2017-05-05","yyyy-MM-dd",cultureProvider), Open=226.96m, High=227.46m, Low=226.48m, Close=227.44m, Volume = (long)65342296 },</v>
      </c>
      <c r="D87" s="3">
        <v>42860</v>
      </c>
      <c r="E87" s="2">
        <v>226.96</v>
      </c>
      <c r="F87" s="2">
        <v>227.46</v>
      </c>
      <c r="G87" s="2">
        <v>226.48</v>
      </c>
      <c r="H87" s="2">
        <v>227.44</v>
      </c>
      <c r="I87" s="1">
        <v>65342296</v>
      </c>
      <c r="J87" s="11">
        <f>(testdata[[#This Row],[close]]-J86)*k_12+J86</f>
        <v>225.772541168288</v>
      </c>
      <c r="K87" s="11">
        <f>(testdata[[#This Row],[close]]-K86)*k_26+K86</f>
        <v>224.67943065614162</v>
      </c>
      <c r="L87" s="13">
        <f>testdata[[#This Row],[EMA12]]-testdata[[#This Row],[EMA26]]</f>
        <v>1.0931105121463816</v>
      </c>
      <c r="M87" s="13">
        <f>(testdata[[#This Row],[MACD]]-M86)*k_9+M86</f>
        <v>0.79862608586062633</v>
      </c>
      <c r="N87" s="13">
        <f>testdata[[#This Row],[MACD]]-testdata[[#This Row],[Signal]]</f>
        <v>0.29448442628575522</v>
      </c>
      <c r="S87" s="4">
        <v>86</v>
      </c>
      <c r="T87" s="14">
        <v>1.0931</v>
      </c>
      <c r="U87" s="14">
        <v>0.79859999999999998</v>
      </c>
      <c r="V87" s="14">
        <v>0.29449999999999998</v>
      </c>
    </row>
    <row r="88" spans="1:22" x14ac:dyDescent="0.25">
      <c r="A88" s="8">
        <v>87</v>
      </c>
      <c r="B88" s="4" t="s">
        <v>7</v>
      </c>
      <c r="C88" s="5" t="str">
        <f t="shared" si="2"/>
        <v>new Quote { Date = DateTime.ParseExact("2017-05-08","yyyy-MM-dd",cultureProvider), Open=227.49m, High=227.65m, Low=226.94m, Close=227.41m, Volume = (long)50993060 },</v>
      </c>
      <c r="D88" s="3">
        <v>42863</v>
      </c>
      <c r="E88" s="2">
        <v>227.49</v>
      </c>
      <c r="F88" s="2">
        <v>227.65</v>
      </c>
      <c r="G88" s="2">
        <v>226.94</v>
      </c>
      <c r="H88" s="2">
        <v>227.41</v>
      </c>
      <c r="I88" s="1">
        <v>50993060</v>
      </c>
      <c r="J88" s="11">
        <f>(testdata[[#This Row],[close]]-J87)*k_12+J87</f>
        <v>226.0244579116283</v>
      </c>
      <c r="K88" s="11">
        <f>(testdata[[#This Row],[close]]-K87)*k_26+K87</f>
        <v>224.88169505198297</v>
      </c>
      <c r="L88" s="13">
        <f>testdata[[#This Row],[EMA12]]-testdata[[#This Row],[EMA26]]</f>
        <v>1.1427628596453303</v>
      </c>
      <c r="M88" s="13">
        <f>(testdata[[#This Row],[MACD]]-M87)*k_9+M87</f>
        <v>0.86745344061756713</v>
      </c>
      <c r="N88" s="13">
        <f>testdata[[#This Row],[MACD]]-testdata[[#This Row],[Signal]]</f>
        <v>0.27530941902776318</v>
      </c>
      <c r="S88" s="4">
        <v>87</v>
      </c>
      <c r="T88" s="14">
        <v>1.1428</v>
      </c>
      <c r="U88" s="14">
        <v>0.86750000000000005</v>
      </c>
      <c r="V88" s="14">
        <v>0.27529999999999999</v>
      </c>
    </row>
    <row r="89" spans="1:22" x14ac:dyDescent="0.25">
      <c r="A89" s="8">
        <v>88</v>
      </c>
      <c r="B89" s="4" t="s">
        <v>7</v>
      </c>
      <c r="C89" s="5" t="str">
        <f t="shared" si="2"/>
        <v>new Quote { Date = DateTime.ParseExact("2017-05-09","yyyy-MM-dd",cultureProvider), Open=227.69m, High=227.91m, Low=226.82m, Close=227.2m, Volume = (long)54130976 },</v>
      </c>
      <c r="D89" s="3">
        <v>42864</v>
      </c>
      <c r="E89" s="2">
        <v>227.69</v>
      </c>
      <c r="F89" s="2">
        <v>227.91</v>
      </c>
      <c r="G89" s="2">
        <v>226.82</v>
      </c>
      <c r="H89" s="2">
        <v>227.2</v>
      </c>
      <c r="I89" s="1">
        <v>54130976</v>
      </c>
      <c r="J89" s="11">
        <f>(testdata[[#This Row],[close]]-J88)*k_12+J88</f>
        <v>226.20531054060856</v>
      </c>
      <c r="K89" s="11">
        <f>(testdata[[#This Row],[close]]-K88)*k_26+K88</f>
        <v>225.05342134442867</v>
      </c>
      <c r="L89" s="13">
        <f>testdata[[#This Row],[EMA12]]-testdata[[#This Row],[EMA26]]</f>
        <v>1.1518891961798943</v>
      </c>
      <c r="M89" s="13">
        <f>(testdata[[#This Row],[MACD]]-M88)*k_9+M88</f>
        <v>0.92434059173003258</v>
      </c>
      <c r="N89" s="13">
        <f>testdata[[#This Row],[MACD]]-testdata[[#This Row],[Signal]]</f>
        <v>0.22754860444986169</v>
      </c>
      <c r="S89" s="4">
        <v>88</v>
      </c>
      <c r="T89" s="14">
        <v>1.1518999999999999</v>
      </c>
      <c r="U89" s="14">
        <v>0.92430000000000001</v>
      </c>
      <c r="V89" s="14">
        <v>0.22750000000000001</v>
      </c>
    </row>
    <row r="90" spans="1:22" x14ac:dyDescent="0.25">
      <c r="A90" s="8">
        <v>89</v>
      </c>
      <c r="B90" s="4" t="s">
        <v>7</v>
      </c>
      <c r="C90" s="5" t="str">
        <f t="shared" si="2"/>
        <v>new Quote { Date = DateTime.ParseExact("2017-05-10","yyyy-MM-dd",cultureProvider), Open=227.15m, High=227.61m, Low=226.92m, Close=227.61m, Volume = (long)57219496 },</v>
      </c>
      <c r="D90" s="3">
        <v>42865</v>
      </c>
      <c r="E90" s="2">
        <v>227.15</v>
      </c>
      <c r="F90" s="2">
        <v>227.61</v>
      </c>
      <c r="G90" s="2">
        <v>226.92</v>
      </c>
      <c r="H90" s="2">
        <v>227.61</v>
      </c>
      <c r="I90" s="1">
        <v>57219496</v>
      </c>
      <c r="J90" s="11">
        <f>(testdata[[#This Row],[close]]-J89)*k_12+J89</f>
        <v>226.42141661128417</v>
      </c>
      <c r="K90" s="11">
        <f>(testdata[[#This Row],[close]]-K89)*k_26+K89</f>
        <v>225.24279754113766</v>
      </c>
      <c r="L90" s="13">
        <f>testdata[[#This Row],[EMA12]]-testdata[[#This Row],[EMA26]]</f>
        <v>1.1786190701465102</v>
      </c>
      <c r="M90" s="13">
        <f>(testdata[[#This Row],[MACD]]-M89)*k_9+M89</f>
        <v>0.97519628741332809</v>
      </c>
      <c r="N90" s="13">
        <f>testdata[[#This Row],[MACD]]-testdata[[#This Row],[Signal]]</f>
        <v>0.20342278273318215</v>
      </c>
      <c r="S90" s="4">
        <v>89</v>
      </c>
      <c r="T90" s="14">
        <v>1.1786000000000001</v>
      </c>
      <c r="U90" s="14">
        <v>0.97519999999999996</v>
      </c>
      <c r="V90" s="14">
        <v>0.2034</v>
      </c>
    </row>
    <row r="91" spans="1:22" x14ac:dyDescent="0.25">
      <c r="A91" s="8">
        <v>90</v>
      </c>
      <c r="B91" s="4" t="s">
        <v>7</v>
      </c>
      <c r="C91" s="5" t="str">
        <f t="shared" si="2"/>
        <v>new Quote { Date = DateTime.ParseExact("2017-05-11","yyyy-MM-dd",cultureProvider), Open=227.11m, High=227.32m, Low=225.95m, Close=227.14m, Volume = (long)65718612 },</v>
      </c>
      <c r="D91" s="3">
        <v>42866</v>
      </c>
      <c r="E91" s="2">
        <v>227.11</v>
      </c>
      <c r="F91" s="2">
        <v>227.32</v>
      </c>
      <c r="G91" s="2">
        <v>225.95</v>
      </c>
      <c r="H91" s="2">
        <v>227.14</v>
      </c>
      <c r="I91" s="1">
        <v>65718612</v>
      </c>
      <c r="J91" s="11">
        <f>(testdata[[#This Row],[close]]-J90)*k_12+J90</f>
        <v>226.53196790185584</v>
      </c>
      <c r="K91" s="11">
        <f>(testdata[[#This Row],[close]]-K90)*k_26+K90</f>
        <v>225.38333105660894</v>
      </c>
      <c r="L91" s="13">
        <f>testdata[[#This Row],[EMA12]]-testdata[[#This Row],[EMA26]]</f>
        <v>1.148636845246898</v>
      </c>
      <c r="M91" s="13">
        <f>(testdata[[#This Row],[MACD]]-M90)*k_9+M90</f>
        <v>1.0098843989800421</v>
      </c>
      <c r="N91" s="13">
        <f>testdata[[#This Row],[MACD]]-testdata[[#This Row],[Signal]]</f>
        <v>0.1387524462668559</v>
      </c>
      <c r="S91" s="4">
        <v>90</v>
      </c>
      <c r="T91" s="14">
        <v>1.1486000000000001</v>
      </c>
      <c r="U91" s="14">
        <v>1.0099</v>
      </c>
      <c r="V91" s="14">
        <v>0.13880000000000001</v>
      </c>
    </row>
    <row r="92" spans="1:22" x14ac:dyDescent="0.25">
      <c r="A92" s="8">
        <v>91</v>
      </c>
      <c r="B92" s="4" t="s">
        <v>7</v>
      </c>
      <c r="C92" s="5" t="str">
        <f t="shared" si="2"/>
        <v>new Quote { Date = DateTime.ParseExact("2017-05-12","yyyy-MM-dd",cultureProvider), Open=226.87m, High=227.19m, Low=226.47m, Close=226.76m, Volume = (long)56817892 },</v>
      </c>
      <c r="D92" s="3">
        <v>42867</v>
      </c>
      <c r="E92" s="2">
        <v>226.87</v>
      </c>
      <c r="F92" s="2">
        <v>227.19</v>
      </c>
      <c r="G92" s="2">
        <v>226.47</v>
      </c>
      <c r="H92" s="2">
        <v>226.76</v>
      </c>
      <c r="I92" s="1">
        <v>56817892</v>
      </c>
      <c r="J92" s="11">
        <f>(testdata[[#This Row],[close]]-J91)*k_12+J91</f>
        <v>226.56704976310877</v>
      </c>
      <c r="K92" s="11">
        <f>(testdata[[#This Row],[close]]-K91)*k_26+K91</f>
        <v>225.48530653389716</v>
      </c>
      <c r="L92" s="13">
        <f>testdata[[#This Row],[EMA12]]-testdata[[#This Row],[EMA26]]</f>
        <v>1.0817432292116109</v>
      </c>
      <c r="M92" s="13">
        <f>(testdata[[#This Row],[MACD]]-M91)*k_9+M91</f>
        <v>1.024256165026356</v>
      </c>
      <c r="N92" s="13">
        <f>testdata[[#This Row],[MACD]]-testdata[[#This Row],[Signal]]</f>
        <v>5.7487064185254955E-2</v>
      </c>
      <c r="S92" s="4">
        <v>91</v>
      </c>
      <c r="T92" s="14">
        <v>1.0817000000000001</v>
      </c>
      <c r="U92" s="14">
        <v>1.0243</v>
      </c>
      <c r="V92" s="14">
        <v>5.7500000000000002E-2</v>
      </c>
    </row>
    <row r="93" spans="1:22" x14ac:dyDescent="0.25">
      <c r="A93" s="8">
        <v>92</v>
      </c>
      <c r="B93" s="4" t="s">
        <v>7</v>
      </c>
      <c r="C93" s="5" t="str">
        <f t="shared" si="2"/>
        <v>new Quote { Date = DateTime.ParseExact("2017-05-15","yyyy-MM-dd",cultureProvider), Open=227.23m, High=228.15m, Low=227.21m, Close=228.01m, Volume = (long)65255528 },</v>
      </c>
      <c r="D93" s="3">
        <v>42870</v>
      </c>
      <c r="E93" s="2">
        <v>227.23</v>
      </c>
      <c r="F93" s="2">
        <v>228.15</v>
      </c>
      <c r="G93" s="2">
        <v>227.21</v>
      </c>
      <c r="H93" s="2">
        <v>228.01</v>
      </c>
      <c r="I93" s="1">
        <v>65255528</v>
      </c>
      <c r="J93" s="11">
        <f>(testdata[[#This Row],[close]]-J92)*k_12+J92</f>
        <v>226.78904210724588</v>
      </c>
      <c r="K93" s="11">
        <f>(testdata[[#This Row],[close]]-K92)*k_26+K92</f>
        <v>225.67232086471958</v>
      </c>
      <c r="L93" s="13">
        <f>testdata[[#This Row],[EMA12]]-testdata[[#This Row],[EMA26]]</f>
        <v>1.116721242526296</v>
      </c>
      <c r="M93" s="13">
        <f>(testdata[[#This Row],[MACD]]-M92)*k_9+M92</f>
        <v>1.042749180526344</v>
      </c>
      <c r="N93" s="13">
        <f>testdata[[#This Row],[MACD]]-testdata[[#This Row],[Signal]]</f>
        <v>7.3972061999951988E-2</v>
      </c>
      <c r="S93" s="4">
        <v>92</v>
      </c>
      <c r="T93" s="14">
        <v>1.1167</v>
      </c>
      <c r="U93" s="14">
        <v>1.0427</v>
      </c>
      <c r="V93" s="14">
        <v>7.3999999999999996E-2</v>
      </c>
    </row>
    <row r="94" spans="1:22" x14ac:dyDescent="0.25">
      <c r="A94" s="8">
        <v>93</v>
      </c>
      <c r="B94" s="4" t="s">
        <v>7</v>
      </c>
      <c r="C94" s="5" t="str">
        <f t="shared" si="2"/>
        <v>new Quote { Date = DateTime.ParseExact("2017-05-16","yyyy-MM-dd",cultureProvider), Open=228.34m, High=228.36m, Low=227.38m, Close=227.8m, Volume = (long)54003024 },</v>
      </c>
      <c r="D94" s="3">
        <v>42871</v>
      </c>
      <c r="E94" s="2">
        <v>228.34</v>
      </c>
      <c r="F94" s="2">
        <v>228.36</v>
      </c>
      <c r="G94" s="2">
        <v>227.38</v>
      </c>
      <c r="H94" s="2">
        <v>227.8</v>
      </c>
      <c r="I94" s="1">
        <v>54003024</v>
      </c>
      <c r="J94" s="11">
        <f>(testdata[[#This Row],[close]]-J93)*k_12+J93</f>
        <v>226.9445740907465</v>
      </c>
      <c r="K94" s="11">
        <f>(testdata[[#This Row],[close]]-K93)*k_26+K93</f>
        <v>225.82992672659219</v>
      </c>
      <c r="L94" s="13">
        <f>testdata[[#This Row],[EMA12]]-testdata[[#This Row],[EMA26]]</f>
        <v>1.1146473641543082</v>
      </c>
      <c r="M94" s="13">
        <f>(testdata[[#This Row],[MACD]]-M93)*k_9+M93</f>
        <v>1.0571288172519369</v>
      </c>
      <c r="N94" s="13">
        <f>testdata[[#This Row],[MACD]]-testdata[[#This Row],[Signal]]</f>
        <v>5.7518546902371348E-2</v>
      </c>
      <c r="S94" s="4">
        <v>93</v>
      </c>
      <c r="T94" s="14">
        <v>1.1146</v>
      </c>
      <c r="U94" s="14">
        <v>1.0570999999999999</v>
      </c>
      <c r="V94" s="14">
        <v>5.7500000000000002E-2</v>
      </c>
    </row>
    <row r="95" spans="1:22" x14ac:dyDescent="0.25">
      <c r="A95" s="8">
        <v>94</v>
      </c>
      <c r="B95" s="4" t="s">
        <v>7</v>
      </c>
      <c r="C95" s="5" t="str">
        <f t="shared" si="2"/>
        <v>new Quote { Date = DateTime.ParseExact("2017-05-17","yyyy-MM-dd",cultureProvider), Open=225.93m, High=226.44m, Low=223.7m, Close=223.76m, Volume = (long)181451968 },</v>
      </c>
      <c r="D95" s="3">
        <v>42872</v>
      </c>
      <c r="E95" s="2">
        <v>225.93</v>
      </c>
      <c r="F95" s="2">
        <v>226.44</v>
      </c>
      <c r="G95" s="2">
        <v>223.7</v>
      </c>
      <c r="H95" s="2">
        <v>223.76</v>
      </c>
      <c r="I95" s="1">
        <v>181451968</v>
      </c>
      <c r="J95" s="11">
        <f>(testdata[[#This Row],[close]]-J94)*k_12+J94</f>
        <v>226.45463961524703</v>
      </c>
      <c r="K95" s="11">
        <f>(testdata[[#This Row],[close]]-K94)*k_26+K94</f>
        <v>225.67659882091868</v>
      </c>
      <c r="L95" s="13">
        <f>testdata[[#This Row],[EMA12]]-testdata[[#This Row],[EMA26]]</f>
        <v>0.77804079432834783</v>
      </c>
      <c r="M95" s="13">
        <f>(testdata[[#This Row],[MACD]]-M94)*k_9+M94</f>
        <v>1.001311212667219</v>
      </c>
      <c r="N95" s="13">
        <f>testdata[[#This Row],[MACD]]-testdata[[#This Row],[Signal]]</f>
        <v>-0.22327041833887118</v>
      </c>
      <c r="S95" s="4">
        <v>94</v>
      </c>
      <c r="T95" s="14">
        <v>0.77800000000000002</v>
      </c>
      <c r="U95" s="14">
        <v>1.0013000000000001</v>
      </c>
      <c r="V95" s="14">
        <v>-0.2233</v>
      </c>
    </row>
    <row r="96" spans="1:22" x14ac:dyDescent="0.25">
      <c r="A96" s="8">
        <v>95</v>
      </c>
      <c r="B96" s="4" t="s">
        <v>7</v>
      </c>
      <c r="C96" s="5" t="str">
        <f t="shared" si="2"/>
        <v>new Quote { Date = DateTime.ParseExact("2017-05-18","yyyy-MM-dd",cultureProvider), Open=223.68m, High=225.59m, Low=223.39m, Close=224.66m, Volume = (long)112816072 },</v>
      </c>
      <c r="D96" s="3">
        <v>42873</v>
      </c>
      <c r="E96" s="2">
        <v>223.68</v>
      </c>
      <c r="F96" s="2">
        <v>225.59</v>
      </c>
      <c r="G96" s="2">
        <v>223.39</v>
      </c>
      <c r="H96" s="2">
        <v>224.66</v>
      </c>
      <c r="I96" s="1">
        <v>112816072</v>
      </c>
      <c r="J96" s="11">
        <f>(testdata[[#This Row],[close]]-J95)*k_12+J95</f>
        <v>226.17854121290134</v>
      </c>
      <c r="K96" s="11">
        <f>(testdata[[#This Row],[close]]-K95)*k_26+K95</f>
        <v>225.60129520455433</v>
      </c>
      <c r="L96" s="13">
        <f>testdata[[#This Row],[EMA12]]-testdata[[#This Row],[EMA26]]</f>
        <v>0.57724600834700368</v>
      </c>
      <c r="M96" s="13">
        <f>(testdata[[#This Row],[MACD]]-M95)*k_9+M95</f>
        <v>0.91649817180317594</v>
      </c>
      <c r="N96" s="13">
        <f>testdata[[#This Row],[MACD]]-testdata[[#This Row],[Signal]]</f>
        <v>-0.33925216345617226</v>
      </c>
      <c r="S96" s="4">
        <v>95</v>
      </c>
      <c r="T96" s="14">
        <v>0.57720000000000005</v>
      </c>
      <c r="U96" s="14">
        <v>0.91649999999999998</v>
      </c>
      <c r="V96" s="14">
        <v>-0.33929999999999999</v>
      </c>
    </row>
    <row r="97" spans="1:22" x14ac:dyDescent="0.25">
      <c r="A97" s="8">
        <v>96</v>
      </c>
      <c r="B97" s="4" t="s">
        <v>7</v>
      </c>
      <c r="C97" s="5" t="str">
        <f t="shared" si="2"/>
        <v>new Quote { Date = DateTime.ParseExact("2017-05-19","yyyy-MM-dd",cultureProvider), Open=225.2m, High=226.86m, Low=225.14m, Close=226.12m, Volume = (long)121208928 },</v>
      </c>
      <c r="D97" s="3">
        <v>42874</v>
      </c>
      <c r="E97" s="2">
        <v>225.2</v>
      </c>
      <c r="F97" s="2">
        <v>226.86</v>
      </c>
      <c r="G97" s="2">
        <v>225.14</v>
      </c>
      <c r="H97" s="2">
        <v>226.12</v>
      </c>
      <c r="I97" s="1">
        <v>121208928</v>
      </c>
      <c r="J97" s="11">
        <f>(testdata[[#This Row],[close]]-J96)*k_12+J96</f>
        <v>226.16953487245499</v>
      </c>
      <c r="K97" s="11">
        <f>(testdata[[#This Row],[close]]-K96)*k_26+K96</f>
        <v>225.63971778199476</v>
      </c>
      <c r="L97" s="13">
        <f>testdata[[#This Row],[EMA12]]-testdata[[#This Row],[EMA26]]</f>
        <v>0.52981709046022729</v>
      </c>
      <c r="M97" s="13">
        <f>(testdata[[#This Row],[MACD]]-M96)*k_9+M96</f>
        <v>0.83916195553458617</v>
      </c>
      <c r="N97" s="13">
        <f>testdata[[#This Row],[MACD]]-testdata[[#This Row],[Signal]]</f>
        <v>-0.30934486507435888</v>
      </c>
      <c r="S97" s="4">
        <v>96</v>
      </c>
      <c r="T97" s="14">
        <v>0.52980000000000005</v>
      </c>
      <c r="U97" s="14">
        <v>0.83919999999999995</v>
      </c>
      <c r="V97" s="14">
        <v>-0.30930000000000002</v>
      </c>
    </row>
    <row r="98" spans="1:22" x14ac:dyDescent="0.25">
      <c r="A98" s="8">
        <v>97</v>
      </c>
      <c r="B98" s="4" t="s">
        <v>7</v>
      </c>
      <c r="C98" s="5" t="str">
        <f t="shared" si="2"/>
        <v>new Quote { Date = DateTime.ParseExact("2017-05-22","yyyy-MM-dd",cultureProvider), Open=226.68m, High=227.45m, Low=226.61m, Close=227.27m, Volume = (long)64298244 },</v>
      </c>
      <c r="D98" s="3">
        <v>42877</v>
      </c>
      <c r="E98" s="2">
        <v>226.68</v>
      </c>
      <c r="F98" s="2">
        <v>227.45</v>
      </c>
      <c r="G98" s="2">
        <v>226.61</v>
      </c>
      <c r="H98" s="2">
        <v>227.27</v>
      </c>
      <c r="I98" s="1">
        <v>64298244</v>
      </c>
      <c r="J98" s="11">
        <f>(testdata[[#This Row],[close]]-J97)*k_12+J97</f>
        <v>226.33883719976961</v>
      </c>
      <c r="K98" s="11">
        <f>(testdata[[#This Row],[close]]-K97)*k_26+K97</f>
        <v>225.76047942777294</v>
      </c>
      <c r="L98" s="13">
        <f>testdata[[#This Row],[EMA12]]-testdata[[#This Row],[EMA26]]</f>
        <v>0.57835777199667859</v>
      </c>
      <c r="M98" s="13">
        <f>(testdata[[#This Row],[MACD]]-M97)*k_9+M97</f>
        <v>0.78700111882700463</v>
      </c>
      <c r="N98" s="13">
        <f>testdata[[#This Row],[MACD]]-testdata[[#This Row],[Signal]]</f>
        <v>-0.20864334683032604</v>
      </c>
      <c r="S98" s="4">
        <v>97</v>
      </c>
      <c r="T98" s="14">
        <v>0.57840000000000003</v>
      </c>
      <c r="U98" s="14">
        <v>0.78700000000000003</v>
      </c>
      <c r="V98" s="14">
        <v>-0.20860000000000001</v>
      </c>
    </row>
    <row r="99" spans="1:22" x14ac:dyDescent="0.25">
      <c r="A99" s="8">
        <v>98</v>
      </c>
      <c r="B99" s="4" t="s">
        <v>7</v>
      </c>
      <c r="C99" s="5" t="str">
        <f t="shared" si="2"/>
        <v>new Quote { Date = DateTime.ParseExact("2017-05-23","yyyy-MM-dd",cultureProvider), Open=227.68m, High=227.96m, Low=227.26m, Close=227.78m, Volume = (long)50946640 },</v>
      </c>
      <c r="D99" s="3">
        <v>42878</v>
      </c>
      <c r="E99" s="2">
        <v>227.68</v>
      </c>
      <c r="F99" s="2">
        <v>227.96</v>
      </c>
      <c r="G99" s="2">
        <v>227.26</v>
      </c>
      <c r="H99" s="2">
        <v>227.78</v>
      </c>
      <c r="I99" s="1">
        <v>50946640</v>
      </c>
      <c r="J99" s="11">
        <f>(testdata[[#This Row],[close]]-J98)*k_12+J98</f>
        <v>226.5605545536512</v>
      </c>
      <c r="K99" s="11">
        <f>(testdata[[#This Row],[close]]-K98)*k_26+K98</f>
        <v>225.91007354423419</v>
      </c>
      <c r="L99" s="13">
        <f>testdata[[#This Row],[EMA12]]-testdata[[#This Row],[EMA26]]</f>
        <v>0.65048100941700682</v>
      </c>
      <c r="M99" s="13">
        <f>(testdata[[#This Row],[MACD]]-M98)*k_9+M98</f>
        <v>0.75969709694500509</v>
      </c>
      <c r="N99" s="13">
        <f>testdata[[#This Row],[MACD]]-testdata[[#This Row],[Signal]]</f>
        <v>-0.10921608752799827</v>
      </c>
      <c r="S99" s="4">
        <v>98</v>
      </c>
      <c r="T99" s="14">
        <v>0.65049999999999997</v>
      </c>
      <c r="U99" s="14">
        <v>0.75970000000000004</v>
      </c>
      <c r="V99" s="14">
        <v>-0.10920000000000001</v>
      </c>
    </row>
    <row r="100" spans="1:22" x14ac:dyDescent="0.25">
      <c r="A100" s="8">
        <v>99</v>
      </c>
      <c r="B100" s="4" t="s">
        <v>7</v>
      </c>
      <c r="C100" s="5" t="str">
        <f t="shared" si="2"/>
        <v>new Quote { Date = DateTime.ParseExact("2017-05-24","yyyy-MM-dd",cultureProvider), Open=228.03m, High=228.42m, Low=227.66m, Close=228.31m, Volume = (long)51831288 },</v>
      </c>
      <c r="D100" s="3">
        <v>42879</v>
      </c>
      <c r="E100" s="2">
        <v>228.03</v>
      </c>
      <c r="F100" s="2">
        <v>228.42</v>
      </c>
      <c r="G100" s="2">
        <v>227.66</v>
      </c>
      <c r="H100" s="2">
        <v>228.31</v>
      </c>
      <c r="I100" s="1">
        <v>51831288</v>
      </c>
      <c r="J100" s="11">
        <f>(testdata[[#This Row],[close]]-J99)*k_12+J99</f>
        <v>226.82970000693564</v>
      </c>
      <c r="K100" s="11">
        <f>(testdata[[#This Row],[close]]-K99)*k_26+K99</f>
        <v>226.08784587429093</v>
      </c>
      <c r="L100" s="13">
        <f>testdata[[#This Row],[EMA12]]-testdata[[#This Row],[EMA26]]</f>
        <v>0.74185413264470412</v>
      </c>
      <c r="M100" s="13">
        <f>(testdata[[#This Row],[MACD]]-M99)*k_9+M99</f>
        <v>0.75612850408494492</v>
      </c>
      <c r="N100" s="13">
        <f>testdata[[#This Row],[MACD]]-testdata[[#This Row],[Signal]]</f>
        <v>-1.4274371440240796E-2</v>
      </c>
      <c r="S100" s="4">
        <v>99</v>
      </c>
      <c r="T100" s="14">
        <v>0.7419</v>
      </c>
      <c r="U100" s="14">
        <v>0.75609999999999999</v>
      </c>
      <c r="V100" s="14">
        <v>-1.43E-2</v>
      </c>
    </row>
    <row r="101" spans="1:22" x14ac:dyDescent="0.25">
      <c r="A101" s="8">
        <v>100</v>
      </c>
      <c r="B101" s="4" t="s">
        <v>7</v>
      </c>
      <c r="C101" s="5" t="str">
        <f t="shared" si="2"/>
        <v>new Quote { Date = DateTime.ParseExact("2017-05-25","yyyy-MM-dd",cultureProvider), Open=228.87m, High=229.7m, Low=228.64m, Close=229.4m, Volume = (long)67524256 },</v>
      </c>
      <c r="D101" s="3">
        <v>42880</v>
      </c>
      <c r="E101" s="2">
        <v>228.87</v>
      </c>
      <c r="F101" s="2">
        <v>229.7</v>
      </c>
      <c r="G101" s="2">
        <v>228.64</v>
      </c>
      <c r="H101" s="2">
        <v>229.4</v>
      </c>
      <c r="I101" s="1">
        <v>67524256</v>
      </c>
      <c r="J101" s="11">
        <f>(testdata[[#This Row],[close]]-J100)*k_12+J100</f>
        <v>227.22513077509939</v>
      </c>
      <c r="K101" s="11">
        <f>(testdata[[#This Row],[close]]-K100)*k_26+K100</f>
        <v>226.33319062434344</v>
      </c>
      <c r="L101" s="13">
        <f>testdata[[#This Row],[EMA12]]-testdata[[#This Row],[EMA26]]</f>
        <v>0.8919401507559428</v>
      </c>
      <c r="M101" s="13">
        <f>(testdata[[#This Row],[MACD]]-M100)*k_9+M100</f>
        <v>0.78329083341914452</v>
      </c>
      <c r="N101" s="13">
        <f>testdata[[#This Row],[MACD]]-testdata[[#This Row],[Signal]]</f>
        <v>0.10864931733679828</v>
      </c>
      <c r="S101" s="4">
        <v>100</v>
      </c>
      <c r="T101" s="14">
        <v>0.89190000000000003</v>
      </c>
      <c r="U101" s="14">
        <v>0.7833</v>
      </c>
      <c r="V101" s="14">
        <v>0.1086</v>
      </c>
    </row>
    <row r="102" spans="1:22" x14ac:dyDescent="0.25">
      <c r="A102" s="8">
        <v>101</v>
      </c>
      <c r="B102" s="4" t="s">
        <v>7</v>
      </c>
      <c r="C102" s="5" t="str">
        <f t="shared" si="2"/>
        <v>new Quote { Date = DateTime.ParseExact("2017-05-26","yyyy-MM-dd",cultureProvider), Open=229.19m, High=229.53m, Low=229.1m, Close=229.35m, Volume = (long)49142620 },</v>
      </c>
      <c r="D102" s="3">
        <v>42881</v>
      </c>
      <c r="E102" s="2">
        <v>229.19</v>
      </c>
      <c r="F102" s="2">
        <v>229.53</v>
      </c>
      <c r="G102" s="2">
        <v>229.1</v>
      </c>
      <c r="H102" s="2">
        <v>229.35</v>
      </c>
      <c r="I102" s="1">
        <v>49142620</v>
      </c>
      <c r="J102" s="11">
        <f>(testdata[[#This Row],[close]]-J101)*k_12+J101</f>
        <v>227.55203373277641</v>
      </c>
      <c r="K102" s="11">
        <f>(testdata[[#This Row],[close]]-K101)*k_26+K101</f>
        <v>226.55665798550319</v>
      </c>
      <c r="L102" s="13">
        <f>testdata[[#This Row],[EMA12]]-testdata[[#This Row],[EMA26]]</f>
        <v>0.99537574727321498</v>
      </c>
      <c r="M102" s="13">
        <f>(testdata[[#This Row],[MACD]]-M101)*k_9+M101</f>
        <v>0.82570781618995859</v>
      </c>
      <c r="N102" s="13">
        <f>testdata[[#This Row],[MACD]]-testdata[[#This Row],[Signal]]</f>
        <v>0.1696679310832564</v>
      </c>
      <c r="S102" s="4">
        <v>101</v>
      </c>
      <c r="T102" s="14">
        <v>0.99539999999999995</v>
      </c>
      <c r="U102" s="14">
        <v>0.82569999999999999</v>
      </c>
      <c r="V102" s="14">
        <v>0.16969999999999999</v>
      </c>
    </row>
    <row r="103" spans="1:22" x14ac:dyDescent="0.25">
      <c r="A103" s="8">
        <v>102</v>
      </c>
      <c r="B103" s="4" t="s">
        <v>7</v>
      </c>
      <c r="C103" s="5" t="str">
        <f t="shared" si="2"/>
        <v>new Quote { Date = DateTime.ParseExact("2017-05-30","yyyy-MM-dd",cultureProvider), Open=229m, High=229.43m, Low=228.83m, Close=229.15m, Volume = (long)37098796 },</v>
      </c>
      <c r="D103" s="3">
        <v>42885</v>
      </c>
      <c r="E103" s="2">
        <v>229</v>
      </c>
      <c r="F103" s="2">
        <v>229.43</v>
      </c>
      <c r="G103" s="2">
        <v>228.83</v>
      </c>
      <c r="H103" s="2">
        <v>229.15</v>
      </c>
      <c r="I103" s="1">
        <v>37098796</v>
      </c>
      <c r="J103" s="11">
        <f>(testdata[[#This Row],[close]]-J102)*k_12+J102</f>
        <v>227.79787469696464</v>
      </c>
      <c r="K103" s="11">
        <f>(testdata[[#This Row],[close]]-K102)*k_26+K102</f>
        <v>226.74875739398445</v>
      </c>
      <c r="L103" s="13">
        <f>testdata[[#This Row],[EMA12]]-testdata[[#This Row],[EMA26]]</f>
        <v>1.0491173029801928</v>
      </c>
      <c r="M103" s="13">
        <f>(testdata[[#This Row],[MACD]]-M102)*k_9+M102</f>
        <v>0.87038971354800543</v>
      </c>
      <c r="N103" s="13">
        <f>testdata[[#This Row],[MACD]]-testdata[[#This Row],[Signal]]</f>
        <v>0.17872758943218736</v>
      </c>
      <c r="S103" s="4">
        <v>102</v>
      </c>
      <c r="T103" s="14">
        <v>1.0490999999999999</v>
      </c>
      <c r="U103" s="14">
        <v>0.87039999999999995</v>
      </c>
      <c r="V103" s="14">
        <v>0.1787</v>
      </c>
    </row>
    <row r="104" spans="1:22" x14ac:dyDescent="0.25">
      <c r="A104" s="8">
        <v>103</v>
      </c>
      <c r="B104" s="4" t="s">
        <v>7</v>
      </c>
      <c r="C104" s="5" t="str">
        <f t="shared" si="2"/>
        <v>new Quote { Date = DateTime.ParseExact("2017-05-31","yyyy-MM-dd",cultureProvider), Open=229.47m, High=229.51m, Low=228.34m, Close=229.09m, Volume = (long)96742576 },</v>
      </c>
      <c r="D104" s="3">
        <v>42886</v>
      </c>
      <c r="E104" s="2">
        <v>229.47</v>
      </c>
      <c r="F104" s="2">
        <v>229.51</v>
      </c>
      <c r="G104" s="2">
        <v>228.34</v>
      </c>
      <c r="H104" s="2">
        <v>229.09</v>
      </c>
      <c r="I104" s="1">
        <v>96742576</v>
      </c>
      <c r="J104" s="11">
        <f>(testdata[[#This Row],[close]]-J103)*k_12+J103</f>
        <v>227.99666320512392</v>
      </c>
      <c r="K104" s="11">
        <f>(testdata[[#This Row],[close]]-K103)*k_26+K103</f>
        <v>226.92218277220783</v>
      </c>
      <c r="L104" s="13">
        <f>testdata[[#This Row],[EMA12]]-testdata[[#This Row],[EMA26]]</f>
        <v>1.07448043291609</v>
      </c>
      <c r="M104" s="13">
        <f>(testdata[[#This Row],[MACD]]-M103)*k_9+M103</f>
        <v>0.91120785742162236</v>
      </c>
      <c r="N104" s="13">
        <f>testdata[[#This Row],[MACD]]-testdata[[#This Row],[Signal]]</f>
        <v>0.16327257549446761</v>
      </c>
      <c r="S104" s="4">
        <v>103</v>
      </c>
      <c r="T104" s="14">
        <v>1.0745</v>
      </c>
      <c r="U104" s="14">
        <v>0.91120000000000001</v>
      </c>
      <c r="V104" s="14">
        <v>0.1633</v>
      </c>
    </row>
    <row r="105" spans="1:22" x14ac:dyDescent="0.25">
      <c r="A105" s="8">
        <v>104</v>
      </c>
      <c r="B105" s="4" t="s">
        <v>7</v>
      </c>
      <c r="C105" s="5" t="str">
        <f t="shared" si="2"/>
        <v>new Quote { Date = DateTime.ParseExact("2017-06-01","yyyy-MM-dd",cultureProvider), Open=229.6m, High=230.94m, Low=229.28m, Close=230.92m, Volume = (long)72678144 },</v>
      </c>
      <c r="D105" s="3">
        <v>42887</v>
      </c>
      <c r="E105" s="2">
        <v>229.6</v>
      </c>
      <c r="F105" s="2">
        <v>230.94</v>
      </c>
      <c r="G105" s="2">
        <v>229.28</v>
      </c>
      <c r="H105" s="2">
        <v>230.92</v>
      </c>
      <c r="I105" s="1">
        <v>72678144</v>
      </c>
      <c r="J105" s="11">
        <f>(testdata[[#This Row],[close]]-J104)*k_12+J104</f>
        <v>228.44640732741254</v>
      </c>
      <c r="K105" s="11">
        <f>(testdata[[#This Row],[close]]-K104)*k_26+K104</f>
        <v>227.21831738167393</v>
      </c>
      <c r="L105" s="13">
        <f>testdata[[#This Row],[EMA12]]-testdata[[#This Row],[EMA26]]</f>
        <v>1.228089945738617</v>
      </c>
      <c r="M105" s="13">
        <f>(testdata[[#This Row],[MACD]]-M104)*k_9+M104</f>
        <v>0.97458427508502132</v>
      </c>
      <c r="N105" s="13">
        <f>testdata[[#This Row],[MACD]]-testdata[[#This Row],[Signal]]</f>
        <v>0.25350567065359564</v>
      </c>
      <c r="S105" s="4">
        <v>104</v>
      </c>
      <c r="T105" s="14">
        <v>1.2281</v>
      </c>
      <c r="U105" s="14">
        <v>0.97460000000000002</v>
      </c>
      <c r="V105" s="14">
        <v>0.2535</v>
      </c>
    </row>
    <row r="106" spans="1:22" x14ac:dyDescent="0.25">
      <c r="A106" s="8">
        <v>105</v>
      </c>
      <c r="B106" s="4" t="s">
        <v>7</v>
      </c>
      <c r="C106" s="5" t="str">
        <f t="shared" si="2"/>
        <v>new Quote { Date = DateTime.ParseExact("2017-06-02","yyyy-MM-dd",cultureProvider), Open=230.97m, High=231.86m, Low=230.65m, Close=231.69m, Volume = (long)93444032 },</v>
      </c>
      <c r="D106" s="3">
        <v>42888</v>
      </c>
      <c r="E106" s="2">
        <v>230.97</v>
      </c>
      <c r="F106" s="2">
        <v>231.86</v>
      </c>
      <c r="G106" s="2">
        <v>230.65</v>
      </c>
      <c r="H106" s="2">
        <v>231.69</v>
      </c>
      <c r="I106" s="1">
        <v>93444032</v>
      </c>
      <c r="J106" s="11">
        <f>(testdata[[#This Row],[close]]-J105)*k_12+J105</f>
        <v>228.94542158473368</v>
      </c>
      <c r="K106" s="11">
        <f>(testdata[[#This Row],[close]]-K105)*k_26+K105</f>
        <v>227.54955313117955</v>
      </c>
      <c r="L106" s="13">
        <f>testdata[[#This Row],[EMA12]]-testdata[[#This Row],[EMA26]]</f>
        <v>1.3958684535541295</v>
      </c>
      <c r="M106" s="13">
        <f>(testdata[[#This Row],[MACD]]-M105)*k_9+M105</f>
        <v>1.0588411107788429</v>
      </c>
      <c r="N106" s="13">
        <f>testdata[[#This Row],[MACD]]-testdata[[#This Row],[Signal]]</f>
        <v>0.33702734277528656</v>
      </c>
      <c r="S106" s="4">
        <v>105</v>
      </c>
      <c r="T106" s="14">
        <v>1.3958999999999999</v>
      </c>
      <c r="U106" s="14">
        <v>1.0588</v>
      </c>
      <c r="V106" s="14">
        <v>0.33700000000000002</v>
      </c>
    </row>
    <row r="107" spans="1:22" x14ac:dyDescent="0.25">
      <c r="A107" s="8">
        <v>106</v>
      </c>
      <c r="B107" s="4" t="s">
        <v>7</v>
      </c>
      <c r="C107" s="5" t="str">
        <f t="shared" si="2"/>
        <v>new Quote { Date = DateTime.ParseExact("2017-06-05","yyyy-MM-dd",cultureProvider), Open=231.5m, High=231.81m, Low=231.3m, Close=231.51m, Volume = (long)47107480 },</v>
      </c>
      <c r="D107" s="3">
        <v>42891</v>
      </c>
      <c r="E107" s="2">
        <v>231.5</v>
      </c>
      <c r="F107" s="2">
        <v>231.81</v>
      </c>
      <c r="G107" s="2">
        <v>231.3</v>
      </c>
      <c r="H107" s="2">
        <v>231.51</v>
      </c>
      <c r="I107" s="1">
        <v>47107480</v>
      </c>
      <c r="J107" s="11">
        <f>(testdata[[#This Row],[close]]-J106)*k_12+J106</f>
        <v>229.33997211015927</v>
      </c>
      <c r="K107" s="11">
        <f>(testdata[[#This Row],[close]]-K106)*k_26+K106</f>
        <v>227.84291956590698</v>
      </c>
      <c r="L107" s="13">
        <f>testdata[[#This Row],[EMA12]]-testdata[[#This Row],[EMA26]]</f>
        <v>1.4970525442522842</v>
      </c>
      <c r="M107" s="13">
        <f>(testdata[[#This Row],[MACD]]-M106)*k_9+M106</f>
        <v>1.1464833974735311</v>
      </c>
      <c r="N107" s="13">
        <f>testdata[[#This Row],[MACD]]-testdata[[#This Row],[Signal]]</f>
        <v>0.35056914677875306</v>
      </c>
      <c r="S107" s="4">
        <v>106</v>
      </c>
      <c r="T107" s="14">
        <v>1.4971000000000001</v>
      </c>
      <c r="U107" s="14">
        <v>1.1465000000000001</v>
      </c>
      <c r="V107" s="14">
        <v>0.35060000000000002</v>
      </c>
    </row>
    <row r="108" spans="1:22" x14ac:dyDescent="0.25">
      <c r="A108" s="8">
        <v>107</v>
      </c>
      <c r="B108" s="4" t="s">
        <v>7</v>
      </c>
      <c r="C108" s="5" t="str">
        <f t="shared" si="2"/>
        <v>new Quote { Date = DateTime.ParseExact("2017-06-06","yyyy-MM-dd",cultureProvider), Open=230.9m, High=231.51m, Low=230.69m, Close=230.77m, Volume = (long)53089976 },</v>
      </c>
      <c r="D108" s="3">
        <v>42892</v>
      </c>
      <c r="E108" s="2">
        <v>230.9</v>
      </c>
      <c r="F108" s="2">
        <v>231.51</v>
      </c>
      <c r="G108" s="2">
        <v>230.69</v>
      </c>
      <c r="H108" s="2">
        <v>230.77</v>
      </c>
      <c r="I108" s="1">
        <v>53089976</v>
      </c>
      <c r="J108" s="11">
        <f>(testdata[[#This Row],[close]]-J107)*k_12+J107</f>
        <v>229.55997640090399</v>
      </c>
      <c r="K108" s="11">
        <f>(testdata[[#This Row],[close]]-K107)*k_26+K107</f>
        <v>228.05974033880275</v>
      </c>
      <c r="L108" s="13">
        <f>testdata[[#This Row],[EMA12]]-testdata[[#This Row],[EMA26]]</f>
        <v>1.5002360621012372</v>
      </c>
      <c r="M108" s="13">
        <f>(testdata[[#This Row],[MACD]]-M107)*k_9+M107</f>
        <v>1.2172339303990722</v>
      </c>
      <c r="N108" s="13">
        <f>testdata[[#This Row],[MACD]]-testdata[[#This Row],[Signal]]</f>
        <v>0.28300213170216493</v>
      </c>
      <c r="S108" s="4">
        <v>107</v>
      </c>
      <c r="T108" s="14">
        <v>1.5002</v>
      </c>
      <c r="U108" s="14">
        <v>1.2172000000000001</v>
      </c>
      <c r="V108" s="14">
        <v>0.28299999999999997</v>
      </c>
    </row>
    <row r="109" spans="1:22" x14ac:dyDescent="0.25">
      <c r="A109" s="8">
        <v>108</v>
      </c>
      <c r="B109" s="4" t="s">
        <v>7</v>
      </c>
      <c r="C109" s="5" t="str">
        <f t="shared" si="2"/>
        <v>new Quote { Date = DateTime.ParseExact("2017-06-07","yyyy-MM-dd",cultureProvider), Open=231.14m, High=231.45m, Low=230.41m, Close=231.2m, Volume = (long)57061952 },</v>
      </c>
      <c r="D109" s="3">
        <v>42893</v>
      </c>
      <c r="E109" s="2">
        <v>231.14</v>
      </c>
      <c r="F109" s="2">
        <v>231.45</v>
      </c>
      <c r="G109" s="2">
        <v>230.41</v>
      </c>
      <c r="H109" s="2">
        <v>231.2</v>
      </c>
      <c r="I109" s="1">
        <v>57061952</v>
      </c>
      <c r="J109" s="11">
        <f>(testdata[[#This Row],[close]]-J108)*k_12+J108</f>
        <v>229.81228772384185</v>
      </c>
      <c r="K109" s="11">
        <f>(testdata[[#This Row],[close]]-K108)*k_26+K108</f>
        <v>228.2923521655581</v>
      </c>
      <c r="L109" s="13">
        <f>testdata[[#This Row],[EMA12]]-testdata[[#This Row],[EMA26]]</f>
        <v>1.5199355582837484</v>
      </c>
      <c r="M109" s="13">
        <f>(testdata[[#This Row],[MACD]]-M108)*k_9+M108</f>
        <v>1.2777742559760075</v>
      </c>
      <c r="N109" s="13">
        <f>testdata[[#This Row],[MACD]]-testdata[[#This Row],[Signal]]</f>
        <v>0.24216130230774091</v>
      </c>
      <c r="S109" s="4">
        <v>108</v>
      </c>
      <c r="T109" s="14">
        <v>1.5199</v>
      </c>
      <c r="U109" s="14">
        <v>1.2778</v>
      </c>
      <c r="V109" s="14">
        <v>0.2422</v>
      </c>
    </row>
    <row r="110" spans="1:22" x14ac:dyDescent="0.25">
      <c r="A110" s="8">
        <v>109</v>
      </c>
      <c r="B110" s="4" t="s">
        <v>7</v>
      </c>
      <c r="C110" s="5" t="str">
        <f t="shared" si="2"/>
        <v>new Quote { Date = DateTime.ParseExact("2017-06-08","yyyy-MM-dd",cultureProvider), Open=231.31m, High=231.84m, Low=230.74m, Close=231.32m, Volume = (long)69504536 },</v>
      </c>
      <c r="D110" s="3">
        <v>42894</v>
      </c>
      <c r="E110" s="2">
        <v>231.31</v>
      </c>
      <c r="F110" s="2">
        <v>231.84</v>
      </c>
      <c r="G110" s="2">
        <v>230.74</v>
      </c>
      <c r="H110" s="2">
        <v>231.32</v>
      </c>
      <c r="I110" s="1">
        <v>69504536</v>
      </c>
      <c r="J110" s="11">
        <f>(testdata[[#This Row],[close]]-J109)*k_12+J109</f>
        <v>230.04424345863541</v>
      </c>
      <c r="K110" s="11">
        <f>(testdata[[#This Row],[close]]-K109)*k_26+K109</f>
        <v>228.51662237551676</v>
      </c>
      <c r="L110" s="13">
        <f>testdata[[#This Row],[EMA12]]-testdata[[#This Row],[EMA26]]</f>
        <v>1.5276210831186461</v>
      </c>
      <c r="M110" s="13">
        <f>(testdata[[#This Row],[MACD]]-M109)*k_9+M109</f>
        <v>1.3277436214045353</v>
      </c>
      <c r="N110" s="13">
        <f>testdata[[#This Row],[MACD]]-testdata[[#This Row],[Signal]]</f>
        <v>0.1998774617141108</v>
      </c>
      <c r="S110" s="4">
        <v>109</v>
      </c>
      <c r="T110" s="14">
        <v>1.5276000000000001</v>
      </c>
      <c r="U110" s="14">
        <v>1.3277000000000001</v>
      </c>
      <c r="V110" s="14">
        <v>0.19989999999999999</v>
      </c>
    </row>
    <row r="111" spans="1:22" x14ac:dyDescent="0.25">
      <c r="A111" s="8">
        <v>110</v>
      </c>
      <c r="B111" s="4" t="s">
        <v>7</v>
      </c>
      <c r="C111" s="5" t="str">
        <f t="shared" si="2"/>
        <v>new Quote { Date = DateTime.ParseExact("2017-06-09","yyyy-MM-dd",cultureProvider), Open=231.61m, High=232.48m, Low=229.58m, Close=230.96m, Volume = (long)139383184 },</v>
      </c>
      <c r="D111" s="3">
        <v>42895</v>
      </c>
      <c r="E111" s="2">
        <v>231.61</v>
      </c>
      <c r="F111" s="2">
        <v>232.48</v>
      </c>
      <c r="G111" s="2">
        <v>229.58</v>
      </c>
      <c r="H111" s="2">
        <v>230.96</v>
      </c>
      <c r="I111" s="1">
        <v>139383184</v>
      </c>
      <c r="J111" s="11">
        <f>(testdata[[#This Row],[close]]-J110)*k_12+J110</f>
        <v>230.1851290803838</v>
      </c>
      <c r="K111" s="11">
        <f>(testdata[[#This Row],[close]]-K110)*k_26+K110</f>
        <v>228.69761331066366</v>
      </c>
      <c r="L111" s="13">
        <f>testdata[[#This Row],[EMA12]]-testdata[[#This Row],[EMA26]]</f>
        <v>1.4875157697201473</v>
      </c>
      <c r="M111" s="13">
        <f>(testdata[[#This Row],[MACD]]-M110)*k_9+M110</f>
        <v>1.3596980510676577</v>
      </c>
      <c r="N111" s="13">
        <f>testdata[[#This Row],[MACD]]-testdata[[#This Row],[Signal]]</f>
        <v>0.12781771865248959</v>
      </c>
      <c r="S111" s="4">
        <v>110</v>
      </c>
      <c r="T111" s="14">
        <v>1.4875</v>
      </c>
      <c r="U111" s="14">
        <v>1.3596999999999999</v>
      </c>
      <c r="V111" s="14">
        <v>0.1278</v>
      </c>
    </row>
    <row r="112" spans="1:22" x14ac:dyDescent="0.25">
      <c r="A112" s="8">
        <v>111</v>
      </c>
      <c r="B112" s="4" t="s">
        <v>7</v>
      </c>
      <c r="C112" s="5" t="str">
        <f t="shared" si="2"/>
        <v>new Quote { Date = DateTime.ParseExact("2017-06-12","yyyy-MM-dd",cultureProvider), Open=230.7m, High=230.97m, Low=229.99m, Close=230.92m, Volume = (long)90748160 },</v>
      </c>
      <c r="D112" s="3">
        <v>42898</v>
      </c>
      <c r="E112" s="2">
        <v>230.7</v>
      </c>
      <c r="F112" s="2">
        <v>230.97</v>
      </c>
      <c r="G112" s="2">
        <v>229.99</v>
      </c>
      <c r="H112" s="2">
        <v>230.92</v>
      </c>
      <c r="I112" s="1">
        <v>90748160</v>
      </c>
      <c r="J112" s="11">
        <f>(testdata[[#This Row],[close]]-J111)*k_12+J111</f>
        <v>230.29818614494013</v>
      </c>
      <c r="K112" s="11">
        <f>(testdata[[#This Row],[close]]-K111)*k_26+K111</f>
        <v>228.8622345469108</v>
      </c>
      <c r="L112" s="13">
        <f>testdata[[#This Row],[EMA12]]-testdata[[#This Row],[EMA26]]</f>
        <v>1.4359515980293338</v>
      </c>
      <c r="M112" s="13">
        <f>(testdata[[#This Row],[MACD]]-M111)*k_9+M111</f>
        <v>1.374948760459993</v>
      </c>
      <c r="N112" s="13">
        <f>testdata[[#This Row],[MACD]]-testdata[[#This Row],[Signal]]</f>
        <v>6.1002837569340773E-2</v>
      </c>
      <c r="S112" s="4">
        <v>111</v>
      </c>
      <c r="T112" s="14">
        <v>1.4359999999999999</v>
      </c>
      <c r="U112" s="14">
        <v>1.3749</v>
      </c>
      <c r="V112" s="14">
        <v>6.0999999999999999E-2</v>
      </c>
    </row>
    <row r="113" spans="1:22" x14ac:dyDescent="0.25">
      <c r="A113" s="8">
        <v>112</v>
      </c>
      <c r="B113" s="4" t="s">
        <v>7</v>
      </c>
      <c r="C113" s="5" t="str">
        <f t="shared" si="2"/>
        <v>new Quote { Date = DateTime.ParseExact("2017-06-13","yyyy-MM-dd",cultureProvider), Open=231.51m, High=232.1m, Low=231.13m, Close=232.05m, Volume = (long)63303744 },</v>
      </c>
      <c r="D113" s="3">
        <v>42899</v>
      </c>
      <c r="E113" s="2">
        <v>231.51</v>
      </c>
      <c r="F113" s="2">
        <v>232.1</v>
      </c>
      <c r="G113" s="2">
        <v>231.13</v>
      </c>
      <c r="H113" s="2">
        <v>232.05</v>
      </c>
      <c r="I113" s="1">
        <v>63303744</v>
      </c>
      <c r="J113" s="11">
        <f>(testdata[[#This Row],[close]]-J112)*k_12+J112</f>
        <v>230.5676959687955</v>
      </c>
      <c r="K113" s="11">
        <f>(testdata[[#This Row],[close]]-K112)*k_26+K112</f>
        <v>229.09836532121369</v>
      </c>
      <c r="L113" s="13">
        <f>testdata[[#This Row],[EMA12]]-testdata[[#This Row],[EMA26]]</f>
        <v>1.4693306475818133</v>
      </c>
      <c r="M113" s="13">
        <f>(testdata[[#This Row],[MACD]]-M112)*k_9+M112</f>
        <v>1.3938251378843571</v>
      </c>
      <c r="N113" s="13">
        <f>testdata[[#This Row],[MACD]]-testdata[[#This Row],[Signal]]</f>
        <v>7.5505509697456175E-2</v>
      </c>
      <c r="S113" s="4">
        <v>112</v>
      </c>
      <c r="T113" s="14">
        <v>1.4693000000000001</v>
      </c>
      <c r="U113" s="14">
        <v>1.3937999999999999</v>
      </c>
      <c r="V113" s="14">
        <v>7.5499999999999998E-2</v>
      </c>
    </row>
    <row r="114" spans="1:22" x14ac:dyDescent="0.25">
      <c r="A114" s="8">
        <v>113</v>
      </c>
      <c r="B114" s="4" t="s">
        <v>7</v>
      </c>
      <c r="C114" s="5" t="str">
        <f t="shared" si="2"/>
        <v>new Quote { Date = DateTime.ParseExact("2017-06-14","yyyy-MM-dd",cultureProvider), Open=232.34m, High=232.35m, Low=230.85m, Close=231.75m, Volume = (long)82837904 },</v>
      </c>
      <c r="D114" s="3">
        <v>42900</v>
      </c>
      <c r="E114" s="2">
        <v>232.34</v>
      </c>
      <c r="F114" s="2">
        <v>232.35</v>
      </c>
      <c r="G114" s="2">
        <v>230.85</v>
      </c>
      <c r="H114" s="2">
        <v>231.75</v>
      </c>
      <c r="I114" s="1">
        <v>82837904</v>
      </c>
      <c r="J114" s="11">
        <f>(testdata[[#This Row],[close]]-J113)*k_12+J113</f>
        <v>230.74958889667312</v>
      </c>
      <c r="K114" s="11">
        <f>(testdata[[#This Row],[close]]-K113)*k_26+K113</f>
        <v>229.2947827048275</v>
      </c>
      <c r="L114" s="13">
        <f>testdata[[#This Row],[EMA12]]-testdata[[#This Row],[EMA26]]</f>
        <v>1.4548061918456199</v>
      </c>
      <c r="M114" s="13">
        <f>(testdata[[#This Row],[MACD]]-M113)*k_9+M113</f>
        <v>1.4060213486766098</v>
      </c>
      <c r="N114" s="13">
        <f>testdata[[#This Row],[MACD]]-testdata[[#This Row],[Signal]]</f>
        <v>4.8784843169010106E-2</v>
      </c>
      <c r="S114" s="4">
        <v>113</v>
      </c>
      <c r="T114" s="14">
        <v>1.4548000000000001</v>
      </c>
      <c r="U114" s="14">
        <v>1.4059999999999999</v>
      </c>
      <c r="V114" s="14">
        <v>4.8800000000000003E-2</v>
      </c>
    </row>
    <row r="115" spans="1:22" x14ac:dyDescent="0.25">
      <c r="A115" s="8">
        <v>114</v>
      </c>
      <c r="B115" s="4" t="s">
        <v>7</v>
      </c>
      <c r="C115" s="5" t="str">
        <f t="shared" si="2"/>
        <v>new Quote { Date = DateTime.ParseExact("2017-06-15","yyyy-MM-dd",cultureProvider), Open=230.27m, High=231.44m, Low=229.97m, Close=231.31m, Volume = (long)70046440 },</v>
      </c>
      <c r="D115" s="3">
        <v>42901</v>
      </c>
      <c r="E115" s="2">
        <v>230.27</v>
      </c>
      <c r="F115" s="2">
        <v>231.44</v>
      </c>
      <c r="G115" s="2">
        <v>229.97</v>
      </c>
      <c r="H115" s="2">
        <v>231.31</v>
      </c>
      <c r="I115" s="1">
        <v>70046440</v>
      </c>
      <c r="J115" s="11">
        <f>(testdata[[#This Row],[close]]-J114)*k_12+J114</f>
        <v>230.83580598949263</v>
      </c>
      <c r="K115" s="11">
        <f>(testdata[[#This Row],[close]]-K114)*k_26+K114</f>
        <v>229.44405806002547</v>
      </c>
      <c r="L115" s="13">
        <f>testdata[[#This Row],[EMA12]]-testdata[[#This Row],[EMA26]]</f>
        <v>1.391747929467158</v>
      </c>
      <c r="M115" s="13">
        <f>(testdata[[#This Row],[MACD]]-M114)*k_9+M114</f>
        <v>1.4031666648347194</v>
      </c>
      <c r="N115" s="13">
        <f>testdata[[#This Row],[MACD]]-testdata[[#This Row],[Signal]]</f>
        <v>-1.1418735367561439E-2</v>
      </c>
      <c r="S115" s="4">
        <v>114</v>
      </c>
      <c r="T115" s="14">
        <v>1.3916999999999999</v>
      </c>
      <c r="U115" s="14">
        <v>1.4032</v>
      </c>
      <c r="V115" s="14">
        <v>-1.14E-2</v>
      </c>
    </row>
    <row r="116" spans="1:22" x14ac:dyDescent="0.25">
      <c r="A116" s="8">
        <v>115</v>
      </c>
      <c r="B116" s="4" t="s">
        <v>7</v>
      </c>
      <c r="C116" s="5" t="str">
        <f t="shared" si="2"/>
        <v>new Quote { Date = DateTime.ParseExact("2017-06-16","yyyy-MM-dd",cultureProvider), Open=231.48m, High=231.54m, Low=230.4m, Close=231.36m, Volume = (long)88676880 },</v>
      </c>
      <c r="D116" s="3">
        <v>42902</v>
      </c>
      <c r="E116" s="2">
        <v>231.48</v>
      </c>
      <c r="F116" s="2">
        <v>231.54</v>
      </c>
      <c r="G116" s="2">
        <v>230.4</v>
      </c>
      <c r="H116" s="2">
        <v>231.36</v>
      </c>
      <c r="I116" s="1">
        <v>88676880</v>
      </c>
      <c r="J116" s="11">
        <f>(testdata[[#This Row],[close]]-J115)*k_12+J115</f>
        <v>230.91645122187839</v>
      </c>
      <c r="K116" s="11">
        <f>(testdata[[#This Row],[close]]-K115)*k_26+K115</f>
        <v>229.58597968520877</v>
      </c>
      <c r="L116" s="13">
        <f>testdata[[#This Row],[EMA12]]-testdata[[#This Row],[EMA26]]</f>
        <v>1.33047153666962</v>
      </c>
      <c r="M116" s="13">
        <f>(testdata[[#This Row],[MACD]]-M115)*k_9+M115</f>
        <v>1.3886276392016996</v>
      </c>
      <c r="N116" s="13">
        <f>testdata[[#This Row],[MACD]]-testdata[[#This Row],[Signal]]</f>
        <v>-5.815610253207959E-2</v>
      </c>
      <c r="S116" s="4">
        <v>115</v>
      </c>
      <c r="T116" s="14">
        <v>1.3305</v>
      </c>
      <c r="U116" s="14">
        <v>1.3886000000000001</v>
      </c>
      <c r="V116" s="14">
        <v>-5.8200000000000002E-2</v>
      </c>
    </row>
    <row r="117" spans="1:22" x14ac:dyDescent="0.25">
      <c r="A117" s="8">
        <v>116</v>
      </c>
      <c r="B117" s="4" t="s">
        <v>7</v>
      </c>
      <c r="C117" s="5" t="str">
        <f t="shared" si="2"/>
        <v>new Quote { Date = DateTime.ParseExact("2017-06-19","yyyy-MM-dd",cultureProvider), Open=232.26m, High=233.35m, Low=232.16m, Close=233.28m, Volume = (long)68299992 },</v>
      </c>
      <c r="D117" s="3">
        <v>42905</v>
      </c>
      <c r="E117" s="2">
        <v>232.26</v>
      </c>
      <c r="F117" s="2">
        <v>233.35</v>
      </c>
      <c r="G117" s="2">
        <v>232.16</v>
      </c>
      <c r="H117" s="2">
        <v>233.28</v>
      </c>
      <c r="I117" s="1">
        <v>68299992</v>
      </c>
      <c r="J117" s="11">
        <f>(testdata[[#This Row],[close]]-J116)*k_12+J116</f>
        <v>231.28007411082018</v>
      </c>
      <c r="K117" s="11">
        <f>(testdata[[#This Row],[close]]-K116)*k_26+K116</f>
        <v>229.85961081963774</v>
      </c>
      <c r="L117" s="13">
        <f>testdata[[#This Row],[EMA12]]-testdata[[#This Row],[EMA26]]</f>
        <v>1.4204632911824433</v>
      </c>
      <c r="M117" s="13">
        <f>(testdata[[#This Row],[MACD]]-M116)*k_9+M116</f>
        <v>1.3949947695978484</v>
      </c>
      <c r="N117" s="13">
        <f>testdata[[#This Row],[MACD]]-testdata[[#This Row],[Signal]]</f>
        <v>2.5468521584594894E-2</v>
      </c>
      <c r="S117" s="4">
        <v>116</v>
      </c>
      <c r="T117" s="14">
        <v>1.4205000000000001</v>
      </c>
      <c r="U117" s="14">
        <v>1.395</v>
      </c>
      <c r="V117" s="14">
        <v>2.5499999999999998E-2</v>
      </c>
    </row>
    <row r="118" spans="1:22" x14ac:dyDescent="0.25">
      <c r="A118" s="8">
        <v>117</v>
      </c>
      <c r="B118" s="4" t="s">
        <v>7</v>
      </c>
      <c r="C118" s="5" t="str">
        <f t="shared" si="2"/>
        <v>new Quote { Date = DateTime.ParseExact("2017-06-20","yyyy-MM-dd",cultureProvider), Open=232.89m, High=232.9m, Low=231.69m, Close=231.71m, Volume = (long)59681776 },</v>
      </c>
      <c r="D118" s="3">
        <v>42906</v>
      </c>
      <c r="E118" s="2">
        <v>232.89</v>
      </c>
      <c r="F118" s="2">
        <v>232.9</v>
      </c>
      <c r="G118" s="2">
        <v>231.69</v>
      </c>
      <c r="H118" s="2">
        <v>231.71</v>
      </c>
      <c r="I118" s="1">
        <v>59681776</v>
      </c>
      <c r="J118" s="11">
        <f>(testdata[[#This Row],[close]]-J117)*k_12+J117</f>
        <v>231.34621655530938</v>
      </c>
      <c r="K118" s="11">
        <f>(testdata[[#This Row],[close]]-K117)*k_26+K117</f>
        <v>229.99667668484975</v>
      </c>
      <c r="L118" s="13">
        <f>testdata[[#This Row],[EMA12]]-testdata[[#This Row],[EMA26]]</f>
        <v>1.3495398704596369</v>
      </c>
      <c r="M118" s="13">
        <f>(testdata[[#This Row],[MACD]]-M117)*k_9+M117</f>
        <v>1.385903789770206</v>
      </c>
      <c r="N118" s="13">
        <f>testdata[[#This Row],[MACD]]-testdata[[#This Row],[Signal]]</f>
        <v>-3.6363919310569148E-2</v>
      </c>
      <c r="S118" s="4">
        <v>117</v>
      </c>
      <c r="T118" s="14">
        <v>1.3494999999999999</v>
      </c>
      <c r="U118" s="14">
        <v>1.3858999999999999</v>
      </c>
      <c r="V118" s="14">
        <v>-3.6400000000000002E-2</v>
      </c>
    </row>
    <row r="119" spans="1:22" x14ac:dyDescent="0.25">
      <c r="A119" s="8">
        <v>118</v>
      </c>
      <c r="B119" s="4" t="s">
        <v>7</v>
      </c>
      <c r="C119" s="5" t="str">
        <f t="shared" si="2"/>
        <v>new Quote { Date = DateTime.ParseExact("2017-06-21","yyyy-MM-dd",cultureProvider), Open=232.1m, High=232.26m, Low=231.14m, Close=231.65m, Volume = (long)58707680 },</v>
      </c>
      <c r="D119" s="3">
        <v>42907</v>
      </c>
      <c r="E119" s="2">
        <v>232.1</v>
      </c>
      <c r="F119" s="2">
        <v>232.26</v>
      </c>
      <c r="G119" s="2">
        <v>231.14</v>
      </c>
      <c r="H119" s="2">
        <v>231.65</v>
      </c>
      <c r="I119" s="1">
        <v>58707680</v>
      </c>
      <c r="J119" s="11">
        <f>(testdata[[#This Row],[close]]-J118)*k_12+J118</f>
        <v>231.39295246987717</v>
      </c>
      <c r="K119" s="11">
        <f>(testdata[[#This Row],[close]]-K118)*k_26+K118</f>
        <v>230.11914507856457</v>
      </c>
      <c r="L119" s="13">
        <f>testdata[[#This Row],[EMA12]]-testdata[[#This Row],[EMA26]]</f>
        <v>1.2738073913126016</v>
      </c>
      <c r="M119" s="13">
        <f>(testdata[[#This Row],[MACD]]-M118)*k_9+M118</f>
        <v>1.3634845100786852</v>
      </c>
      <c r="N119" s="13">
        <f>testdata[[#This Row],[MACD]]-testdata[[#This Row],[Signal]]</f>
        <v>-8.9677118766083641E-2</v>
      </c>
      <c r="S119" s="4">
        <v>118</v>
      </c>
      <c r="T119" s="14">
        <v>1.2738</v>
      </c>
      <c r="U119" s="14">
        <v>1.3634999999999999</v>
      </c>
      <c r="V119" s="14">
        <v>-8.9700000000000002E-2</v>
      </c>
    </row>
    <row r="120" spans="1:22" x14ac:dyDescent="0.25">
      <c r="A120" s="8">
        <v>119</v>
      </c>
      <c r="B120" s="4" t="s">
        <v>7</v>
      </c>
      <c r="C120" s="5" t="str">
        <f t="shared" si="2"/>
        <v>new Quote { Date = DateTime.ParseExact("2017-06-22","yyyy-MM-dd",cultureProvider), Open=231.66m, High=232.21m, Low=231.36m, Close=231.55m, Volume = (long)46301224 },</v>
      </c>
      <c r="D120" s="3">
        <v>42908</v>
      </c>
      <c r="E120" s="2">
        <v>231.66</v>
      </c>
      <c r="F120" s="2">
        <v>232.21</v>
      </c>
      <c r="G120" s="2">
        <v>231.36</v>
      </c>
      <c r="H120" s="2">
        <v>231.55</v>
      </c>
      <c r="I120" s="1">
        <v>46301224</v>
      </c>
      <c r="J120" s="11">
        <f>(testdata[[#This Row],[close]]-J119)*k_12+J119</f>
        <v>231.41711362835761</v>
      </c>
      <c r="K120" s="11">
        <f>(testdata[[#This Row],[close]]-K119)*k_26+K119</f>
        <v>230.22513433200425</v>
      </c>
      <c r="L120" s="13">
        <f>testdata[[#This Row],[EMA12]]-testdata[[#This Row],[EMA26]]</f>
        <v>1.1919792963533666</v>
      </c>
      <c r="M120" s="13">
        <f>(testdata[[#This Row],[MACD]]-M119)*k_9+M119</f>
        <v>1.3291834673336216</v>
      </c>
      <c r="N120" s="13">
        <f>testdata[[#This Row],[MACD]]-testdata[[#This Row],[Signal]]</f>
        <v>-0.13720417098025495</v>
      </c>
      <c r="S120" s="4">
        <v>119</v>
      </c>
      <c r="T120" s="14">
        <v>1.1919999999999999</v>
      </c>
      <c r="U120" s="14">
        <v>1.3291999999999999</v>
      </c>
      <c r="V120" s="14">
        <v>-0.13719999999999999</v>
      </c>
    </row>
    <row r="121" spans="1:22" x14ac:dyDescent="0.25">
      <c r="A121" s="8">
        <v>120</v>
      </c>
      <c r="B121" s="4" t="s">
        <v>7</v>
      </c>
      <c r="C121" s="5" t="str">
        <f t="shared" si="2"/>
        <v>new Quote { Date = DateTime.ParseExact("2017-06-23","yyyy-MM-dd",cultureProvider), Open=231.61m, High=232.19m, Low=231.19m, Close=231.82m, Volume = (long)70253848 },</v>
      </c>
      <c r="D121" s="3">
        <v>42909</v>
      </c>
      <c r="E121" s="2">
        <v>231.61</v>
      </c>
      <c r="F121" s="2">
        <v>232.19</v>
      </c>
      <c r="G121" s="2">
        <v>231.19</v>
      </c>
      <c r="H121" s="2">
        <v>231.82</v>
      </c>
      <c r="I121" s="1">
        <v>70253848</v>
      </c>
      <c r="J121" s="11">
        <f>(testdata[[#This Row],[close]]-J120)*k_12+J120</f>
        <v>231.47909614707183</v>
      </c>
      <c r="K121" s="11">
        <f>(testdata[[#This Row],[close]]-K120)*k_26+K120</f>
        <v>230.34327252963357</v>
      </c>
      <c r="L121" s="13">
        <f>testdata[[#This Row],[EMA12]]-testdata[[#This Row],[EMA26]]</f>
        <v>1.1358236174382625</v>
      </c>
      <c r="M121" s="13">
        <f>(testdata[[#This Row],[MACD]]-M120)*k_9+M120</f>
        <v>1.2905114973545497</v>
      </c>
      <c r="N121" s="13">
        <f>testdata[[#This Row],[MACD]]-testdata[[#This Row],[Signal]]</f>
        <v>-0.15468787991628719</v>
      </c>
      <c r="S121" s="4">
        <v>120</v>
      </c>
      <c r="T121" s="14">
        <v>1.1357999999999999</v>
      </c>
      <c r="U121" s="14">
        <v>1.2905</v>
      </c>
      <c r="V121" s="14">
        <v>-0.1547</v>
      </c>
    </row>
    <row r="122" spans="1:22" x14ac:dyDescent="0.25">
      <c r="A122" s="8">
        <v>121</v>
      </c>
      <c r="B122" s="4" t="s">
        <v>7</v>
      </c>
      <c r="C122" s="5" t="str">
        <f t="shared" si="2"/>
        <v>new Quote { Date = DateTime.ParseExact("2017-06-26","yyyy-MM-dd",cultureProvider), Open=232.56m, High=233.02m, Low=231.74m, Close=231.98m, Volume = (long)59465848 },</v>
      </c>
      <c r="D122" s="3">
        <v>42912</v>
      </c>
      <c r="E122" s="2">
        <v>232.56</v>
      </c>
      <c r="F122" s="2">
        <v>233.02</v>
      </c>
      <c r="G122" s="2">
        <v>231.74</v>
      </c>
      <c r="H122" s="2">
        <v>231.98</v>
      </c>
      <c r="I122" s="1">
        <v>59465848</v>
      </c>
      <c r="J122" s="11">
        <f>(testdata[[#This Row],[close]]-J121)*k_12+J121</f>
        <v>231.55615827829155</v>
      </c>
      <c r="K122" s="11">
        <f>(testdata[[#This Row],[close]]-K121)*k_26+K121</f>
        <v>230.46451160151256</v>
      </c>
      <c r="L122" s="13">
        <f>testdata[[#This Row],[EMA12]]-testdata[[#This Row],[EMA26]]</f>
        <v>1.0916466767789927</v>
      </c>
      <c r="M122" s="13">
        <f>(testdata[[#This Row],[MACD]]-M121)*k_9+M121</f>
        <v>1.2507385332394383</v>
      </c>
      <c r="N122" s="13">
        <f>testdata[[#This Row],[MACD]]-testdata[[#This Row],[Signal]]</f>
        <v>-0.15909185646044555</v>
      </c>
      <c r="S122" s="4">
        <v>121</v>
      </c>
      <c r="T122" s="14">
        <v>1.0915999999999999</v>
      </c>
      <c r="U122" s="14">
        <v>1.2506999999999999</v>
      </c>
      <c r="V122" s="14">
        <v>-0.15909999999999999</v>
      </c>
    </row>
    <row r="123" spans="1:22" x14ac:dyDescent="0.25">
      <c r="A123" s="8">
        <v>122</v>
      </c>
      <c r="B123" s="4" t="s">
        <v>7</v>
      </c>
      <c r="C123" s="5" t="str">
        <f t="shared" si="2"/>
        <v>new Quote { Date = DateTime.ParseExact("2017-06-27","yyyy-MM-dd",cultureProvider), Open=231.74m, High=232.06m, Low=230.09m, Close=230.11m, Volume = (long)86259016 },</v>
      </c>
      <c r="D123" s="3">
        <v>42913</v>
      </c>
      <c r="E123" s="2">
        <v>231.74</v>
      </c>
      <c r="F123" s="2">
        <v>232.06</v>
      </c>
      <c r="G123" s="2">
        <v>230.09</v>
      </c>
      <c r="H123" s="2">
        <v>230.11</v>
      </c>
      <c r="I123" s="1">
        <v>86259016</v>
      </c>
      <c r="J123" s="11">
        <f>(testdata[[#This Row],[close]]-J122)*k_12+J122</f>
        <v>231.33367238932362</v>
      </c>
      <c r="K123" s="11">
        <f>(testdata[[#This Row],[close]]-K122)*k_26+K122</f>
        <v>230.43825148288201</v>
      </c>
      <c r="L123" s="13">
        <f>testdata[[#This Row],[EMA12]]-testdata[[#This Row],[EMA26]]</f>
        <v>0.89542090644161476</v>
      </c>
      <c r="M123" s="13">
        <f>(testdata[[#This Row],[MACD]]-M122)*k_9+M122</f>
        <v>1.1796750078798737</v>
      </c>
      <c r="N123" s="13">
        <f>testdata[[#This Row],[MACD]]-testdata[[#This Row],[Signal]]</f>
        <v>-0.28425410143825891</v>
      </c>
      <c r="S123" s="4">
        <v>122</v>
      </c>
      <c r="T123" s="14">
        <v>0.89539999999999997</v>
      </c>
      <c r="U123" s="14">
        <v>1.1797</v>
      </c>
      <c r="V123" s="14">
        <v>-0.2843</v>
      </c>
    </row>
    <row r="124" spans="1:22" x14ac:dyDescent="0.25">
      <c r="A124" s="8">
        <v>123</v>
      </c>
      <c r="B124" s="4" t="s">
        <v>7</v>
      </c>
      <c r="C124" s="5" t="str">
        <f t="shared" si="2"/>
        <v>new Quote { Date = DateTime.ParseExact("2017-06-28","yyyy-MM-dd",cultureProvider), Open=231.22m, High=232.38m, Low=230.97m, Close=232.17m, Volume = (long)73458688 },</v>
      </c>
      <c r="D124" s="3">
        <v>42914</v>
      </c>
      <c r="E124" s="2">
        <v>231.22</v>
      </c>
      <c r="F124" s="2">
        <v>232.38</v>
      </c>
      <c r="G124" s="2">
        <v>230.97</v>
      </c>
      <c r="H124" s="2">
        <v>232.17</v>
      </c>
      <c r="I124" s="1">
        <v>73458688</v>
      </c>
      <c r="J124" s="11">
        <f>(testdata[[#This Row],[close]]-J123)*k_12+J123</f>
        <v>231.46233817558152</v>
      </c>
      <c r="K124" s="11">
        <f>(testdata[[#This Row],[close]]-K123)*k_26+K123</f>
        <v>230.56652915081668</v>
      </c>
      <c r="L124" s="13">
        <f>testdata[[#This Row],[EMA12]]-testdata[[#This Row],[EMA26]]</f>
        <v>0.89580902476484425</v>
      </c>
      <c r="M124" s="13">
        <f>(testdata[[#This Row],[MACD]]-M123)*k_9+M123</f>
        <v>1.1229018112568678</v>
      </c>
      <c r="N124" s="13">
        <f>testdata[[#This Row],[MACD]]-testdata[[#This Row],[Signal]]</f>
        <v>-0.22709278649202358</v>
      </c>
      <c r="S124" s="4">
        <v>123</v>
      </c>
      <c r="T124" s="14">
        <v>0.89580000000000004</v>
      </c>
      <c r="U124" s="14">
        <v>1.1229</v>
      </c>
      <c r="V124" s="14">
        <v>-0.2271</v>
      </c>
    </row>
    <row r="125" spans="1:22" x14ac:dyDescent="0.25">
      <c r="A125" s="8">
        <v>124</v>
      </c>
      <c r="B125" s="4" t="s">
        <v>7</v>
      </c>
      <c r="C125" s="5" t="str">
        <f t="shared" si="2"/>
        <v>new Quote { Date = DateTime.ParseExact("2017-06-29","yyyy-MM-dd",cultureProvider), Open=232.33m, High=232.39m, Low=228.8m, Close=230.13m, Volume = (long)112165824 },</v>
      </c>
      <c r="D125" s="3">
        <v>42915</v>
      </c>
      <c r="E125" s="2">
        <v>232.33</v>
      </c>
      <c r="F125" s="2">
        <v>232.39</v>
      </c>
      <c r="G125" s="2">
        <v>228.8</v>
      </c>
      <c r="H125" s="2">
        <v>230.13</v>
      </c>
      <c r="I125" s="1">
        <v>112165824</v>
      </c>
      <c r="J125" s="11">
        <f>(testdata[[#This Row],[close]]-J124)*k_12+J124</f>
        <v>231.2573630716459</v>
      </c>
      <c r="K125" s="11">
        <f>(testdata[[#This Row],[close]]-K124)*k_26+K124</f>
        <v>230.53419365816359</v>
      </c>
      <c r="L125" s="13">
        <f>testdata[[#This Row],[EMA12]]-testdata[[#This Row],[EMA26]]</f>
        <v>0.72316941348231012</v>
      </c>
      <c r="M125" s="13">
        <f>(testdata[[#This Row],[MACD]]-M124)*k_9+M124</f>
        <v>1.0429553317019562</v>
      </c>
      <c r="N125" s="13">
        <f>testdata[[#This Row],[MACD]]-testdata[[#This Row],[Signal]]</f>
        <v>-0.31978591821964608</v>
      </c>
      <c r="S125" s="4">
        <v>124</v>
      </c>
      <c r="T125" s="14">
        <v>0.72319999999999995</v>
      </c>
      <c r="U125" s="14">
        <v>1.0429999999999999</v>
      </c>
      <c r="V125" s="14">
        <v>-0.31979999999999997</v>
      </c>
    </row>
    <row r="126" spans="1:22" x14ac:dyDescent="0.25">
      <c r="A126" s="8">
        <v>125</v>
      </c>
      <c r="B126" s="4" t="s">
        <v>7</v>
      </c>
      <c r="C126" s="5" t="str">
        <f t="shared" si="2"/>
        <v>new Quote { Date = DateTime.ParseExact("2017-06-30","yyyy-MM-dd",cultureProvider), Open=231.01m, High=231.42m, Low=230.34m, Close=230.56m, Volume = (long)91055080 },</v>
      </c>
      <c r="D126" s="3">
        <v>42916</v>
      </c>
      <c r="E126" s="2">
        <v>231.01</v>
      </c>
      <c r="F126" s="2">
        <v>231.42</v>
      </c>
      <c r="G126" s="2">
        <v>230.34</v>
      </c>
      <c r="H126" s="2">
        <v>230.56</v>
      </c>
      <c r="I126" s="1">
        <v>91055080</v>
      </c>
      <c r="J126" s="11">
        <f>(testdata[[#This Row],[close]]-J125)*k_12+J125</f>
        <v>231.15007644523882</v>
      </c>
      <c r="K126" s="11">
        <f>(testdata[[#This Row],[close]]-K125)*k_26+K125</f>
        <v>230.53610523904035</v>
      </c>
      <c r="L126" s="13">
        <f>testdata[[#This Row],[EMA12]]-testdata[[#This Row],[EMA26]]</f>
        <v>0.61397120619847101</v>
      </c>
      <c r="M126" s="13">
        <f>(testdata[[#This Row],[MACD]]-M125)*k_9+M125</f>
        <v>0.95715850660125912</v>
      </c>
      <c r="N126" s="13">
        <f>testdata[[#This Row],[MACD]]-testdata[[#This Row],[Signal]]</f>
        <v>-0.34318730040278811</v>
      </c>
      <c r="S126" s="4">
        <v>125</v>
      </c>
      <c r="T126" s="14">
        <v>0.61399999999999999</v>
      </c>
      <c r="U126" s="14">
        <v>0.95720000000000005</v>
      </c>
      <c r="V126" s="14">
        <v>-0.34320000000000001</v>
      </c>
    </row>
    <row r="127" spans="1:22" x14ac:dyDescent="0.25">
      <c r="A127" s="8">
        <v>126</v>
      </c>
      <c r="B127" s="4" t="s">
        <v>7</v>
      </c>
      <c r="C127" s="5" t="str">
        <f t="shared" si="2"/>
        <v>new Quote { Date = DateTime.ParseExact("2017-07-03","yyyy-MM-dd",cultureProvider), Open=231.59m, High=232.06m, Low=230.95m, Close=230.95m, Volume = (long)41063396 },</v>
      </c>
      <c r="D127" s="3">
        <v>42919</v>
      </c>
      <c r="E127" s="2">
        <v>231.59</v>
      </c>
      <c r="F127" s="2">
        <v>232.06</v>
      </c>
      <c r="G127" s="2">
        <v>230.95</v>
      </c>
      <c r="H127" s="2">
        <v>230.95</v>
      </c>
      <c r="I127" s="1">
        <v>41063396</v>
      </c>
      <c r="J127" s="11">
        <f>(testdata[[#This Row],[close]]-J126)*k_12+J126</f>
        <v>231.11929545366363</v>
      </c>
      <c r="K127" s="11">
        <f>(testdata[[#This Row],[close]]-K126)*k_26+K126</f>
        <v>230.56676411022255</v>
      </c>
      <c r="L127" s="13">
        <f>testdata[[#This Row],[EMA12]]-testdata[[#This Row],[EMA26]]</f>
        <v>0.5525313434410748</v>
      </c>
      <c r="M127" s="13">
        <f>(testdata[[#This Row],[MACD]]-M126)*k_9+M126</f>
        <v>0.87623307396922223</v>
      </c>
      <c r="N127" s="13">
        <f>testdata[[#This Row],[MACD]]-testdata[[#This Row],[Signal]]</f>
        <v>-0.32370173052814744</v>
      </c>
      <c r="S127" s="4">
        <v>126</v>
      </c>
      <c r="T127" s="14">
        <v>0.55249999999999999</v>
      </c>
      <c r="U127" s="14">
        <v>0.87619999999999998</v>
      </c>
      <c r="V127" s="14">
        <v>-0.32369999999999999</v>
      </c>
    </row>
    <row r="128" spans="1:22" x14ac:dyDescent="0.25">
      <c r="A128" s="8">
        <v>127</v>
      </c>
      <c r="B128" s="4" t="s">
        <v>7</v>
      </c>
      <c r="C128" s="5" t="str">
        <f t="shared" si="2"/>
        <v>new Quote { Date = DateTime.ParseExact("2017-07-05","yyyy-MM-dd",cultureProvider), Open=231.35m, High=231.71m, Low=230.46m, Close=231.48m, Volume = (long)57082112 },</v>
      </c>
      <c r="D128" s="3">
        <v>42921</v>
      </c>
      <c r="E128" s="2">
        <v>231.35</v>
      </c>
      <c r="F128" s="2">
        <v>231.71</v>
      </c>
      <c r="G128" s="2">
        <v>230.46</v>
      </c>
      <c r="H128" s="2">
        <v>231.48</v>
      </c>
      <c r="I128" s="1">
        <v>57082112</v>
      </c>
      <c r="J128" s="11">
        <f>(testdata[[#This Row],[close]]-J127)*k_12+J127</f>
        <v>231.17478846079229</v>
      </c>
      <c r="K128" s="11">
        <f>(testdata[[#This Row],[close]]-K127)*k_26+K127</f>
        <v>230.63441121316902</v>
      </c>
      <c r="L128" s="13">
        <f>testdata[[#This Row],[EMA12]]-testdata[[#This Row],[EMA26]]</f>
        <v>0.54037724762326889</v>
      </c>
      <c r="M128" s="13">
        <f>(testdata[[#This Row],[MACD]]-M127)*k_9+M127</f>
        <v>0.80906190870003158</v>
      </c>
      <c r="N128" s="13">
        <f>testdata[[#This Row],[MACD]]-testdata[[#This Row],[Signal]]</f>
        <v>-0.2686846610767627</v>
      </c>
      <c r="S128" s="4">
        <v>127</v>
      </c>
      <c r="T128" s="14">
        <v>0.54039999999999999</v>
      </c>
      <c r="U128" s="14">
        <v>0.80910000000000004</v>
      </c>
      <c r="V128" s="14">
        <v>-0.26869999999999999</v>
      </c>
    </row>
    <row r="129" spans="1:22" x14ac:dyDescent="0.25">
      <c r="A129" s="8">
        <v>128</v>
      </c>
      <c r="B129" s="4" t="s">
        <v>7</v>
      </c>
      <c r="C129" s="5" t="str">
        <f t="shared" si="2"/>
        <v>new Quote { Date = DateTime.ParseExact("2017-07-06","yyyy-MM-dd",cultureProvider), Open=230.64m, High=230.77m, Low=229.16m, Close=229.36m, Volume = (long)69339864 },</v>
      </c>
      <c r="D129" s="3">
        <v>42922</v>
      </c>
      <c r="E129" s="2">
        <v>230.64</v>
      </c>
      <c r="F129" s="2">
        <v>230.77</v>
      </c>
      <c r="G129" s="2">
        <v>229.16</v>
      </c>
      <c r="H129" s="2">
        <v>229.36</v>
      </c>
      <c r="I129" s="1">
        <v>69339864</v>
      </c>
      <c r="J129" s="11">
        <f>(testdata[[#This Row],[close]]-J128)*k_12+J128</f>
        <v>230.895590236055</v>
      </c>
      <c r="K129" s="11">
        <f>(testdata[[#This Row],[close]]-K128)*k_26+K128</f>
        <v>230.54001038256391</v>
      </c>
      <c r="L129" s="13">
        <f>testdata[[#This Row],[EMA12]]-testdata[[#This Row],[EMA26]]</f>
        <v>0.35557985349109344</v>
      </c>
      <c r="M129" s="13">
        <f>(testdata[[#This Row],[MACD]]-M128)*k_9+M128</f>
        <v>0.71836549765824398</v>
      </c>
      <c r="N129" s="13">
        <f>testdata[[#This Row],[MACD]]-testdata[[#This Row],[Signal]]</f>
        <v>-0.36278564416715053</v>
      </c>
      <c r="S129" s="4">
        <v>128</v>
      </c>
      <c r="T129" s="14">
        <v>0.35560000000000003</v>
      </c>
      <c r="U129" s="14">
        <v>0.71840000000000004</v>
      </c>
      <c r="V129" s="14">
        <v>-0.36280000000000001</v>
      </c>
    </row>
    <row r="130" spans="1:22" x14ac:dyDescent="0.25">
      <c r="A130" s="8">
        <v>129</v>
      </c>
      <c r="B130" s="4" t="s">
        <v>7</v>
      </c>
      <c r="C130" s="5" t="str">
        <f t="shared" ref="C130:C193" si="3">"new Quote { Date = DateTime.ParseExact("""&amp;TEXT(D130,"yyyy-mm-dd")&amp;""",""yyyy-MM-dd"",cultureProvider), Open="&amp;E130&amp;"m, High="&amp;F130&amp;"m, Low="&amp;G130&amp;"m, Close="&amp;H130&amp;"m, Volume = (long)"&amp;I130&amp;" },"</f>
        <v>new Quote { Date = DateTime.ParseExact("2017-07-07","yyyy-MM-dd",cultureProvider), Open=229.99m, High=231.01m, Low=229.38m, Close=230.85m, Volume = (long)60799664 },</v>
      </c>
      <c r="D130" s="3">
        <v>42923</v>
      </c>
      <c r="E130" s="2">
        <v>229.99</v>
      </c>
      <c r="F130" s="2">
        <v>231.01</v>
      </c>
      <c r="G130" s="2">
        <v>229.38</v>
      </c>
      <c r="H130" s="2">
        <v>230.85</v>
      </c>
      <c r="I130" s="1">
        <v>60799664</v>
      </c>
      <c r="J130" s="11">
        <f>(testdata[[#This Row],[close]]-J129)*k_12+J129</f>
        <v>230.88857635358499</v>
      </c>
      <c r="K130" s="11">
        <f>(testdata[[#This Row],[close]]-K129)*k_26+K129</f>
        <v>230.56297257644806</v>
      </c>
      <c r="L130" s="13">
        <f>testdata[[#This Row],[EMA12]]-testdata[[#This Row],[EMA26]]</f>
        <v>0.32560377713693356</v>
      </c>
      <c r="M130" s="13">
        <f>(testdata[[#This Row],[MACD]]-M129)*k_9+M129</f>
        <v>0.63981315355398194</v>
      </c>
      <c r="N130" s="13">
        <f>testdata[[#This Row],[MACD]]-testdata[[#This Row],[Signal]]</f>
        <v>-0.31420937641704838</v>
      </c>
      <c r="S130" s="4">
        <v>129</v>
      </c>
      <c r="T130" s="14">
        <v>0.3256</v>
      </c>
      <c r="U130" s="14">
        <v>0.63980000000000004</v>
      </c>
      <c r="V130" s="14">
        <v>-0.31419999999999998</v>
      </c>
    </row>
    <row r="131" spans="1:22" x14ac:dyDescent="0.25">
      <c r="A131" s="8">
        <v>130</v>
      </c>
      <c r="B131" s="4" t="s">
        <v>7</v>
      </c>
      <c r="C131" s="5" t="str">
        <f t="shared" si="3"/>
        <v>new Quote { Date = DateTime.ParseExact("2017-07-10","yyyy-MM-dd",cultureProvider), Open=230.7m, High=231.51m, Low=230.52m, Close=231.1m, Volume = (long)38451396 },</v>
      </c>
      <c r="D131" s="3">
        <v>42926</v>
      </c>
      <c r="E131" s="2">
        <v>230.7</v>
      </c>
      <c r="F131" s="2">
        <v>231.51</v>
      </c>
      <c r="G131" s="2">
        <v>230.52</v>
      </c>
      <c r="H131" s="2">
        <v>231.1</v>
      </c>
      <c r="I131" s="1">
        <v>38451396</v>
      </c>
      <c r="J131" s="11">
        <f>(testdata[[#This Row],[close]]-J130)*k_12+J130</f>
        <v>230.92110306841806</v>
      </c>
      <c r="K131" s="11">
        <f>(testdata[[#This Row],[close]]-K130)*k_26+K130</f>
        <v>230.60275238560007</v>
      </c>
      <c r="L131" s="13">
        <f>testdata[[#This Row],[EMA12]]-testdata[[#This Row],[EMA26]]</f>
        <v>0.31835068281799295</v>
      </c>
      <c r="M131" s="13">
        <f>(testdata[[#This Row],[MACD]]-M130)*k_9+M130</f>
        <v>0.5755206594067841</v>
      </c>
      <c r="N131" s="13">
        <f>testdata[[#This Row],[MACD]]-testdata[[#This Row],[Signal]]</f>
        <v>-0.25716997658879115</v>
      </c>
      <c r="S131" s="4">
        <v>130</v>
      </c>
      <c r="T131" s="14">
        <v>0.31840000000000002</v>
      </c>
      <c r="U131" s="14">
        <v>0.57550000000000001</v>
      </c>
      <c r="V131" s="14">
        <v>-0.25719999999999998</v>
      </c>
    </row>
    <row r="132" spans="1:22" x14ac:dyDescent="0.25">
      <c r="A132" s="8">
        <v>131</v>
      </c>
      <c r="B132" s="4" t="s">
        <v>7</v>
      </c>
      <c r="C132" s="5" t="str">
        <f t="shared" si="3"/>
        <v>new Quote { Date = DateTime.ParseExact("2017-07-11","yyyy-MM-dd",cultureProvider), Open=230.9m, High=231.27m, Low=229.65m, Close=230.93m, Volume = (long)52810484 },</v>
      </c>
      <c r="D132" s="3">
        <v>42927</v>
      </c>
      <c r="E132" s="2">
        <v>230.9</v>
      </c>
      <c r="F132" s="2">
        <v>231.27</v>
      </c>
      <c r="G132" s="2">
        <v>229.65</v>
      </c>
      <c r="H132" s="2">
        <v>230.93</v>
      </c>
      <c r="I132" s="1">
        <v>52810484</v>
      </c>
      <c r="J132" s="11">
        <f>(testdata[[#This Row],[close]]-J131)*k_12+J131</f>
        <v>230.92247182712299</v>
      </c>
      <c r="K132" s="11">
        <f>(testdata[[#This Row],[close]]-K131)*k_26+K131</f>
        <v>230.62699294962968</v>
      </c>
      <c r="L132" s="13">
        <f>testdata[[#This Row],[EMA12]]-testdata[[#This Row],[EMA26]]</f>
        <v>0.29547887749330926</v>
      </c>
      <c r="M132" s="13">
        <f>(testdata[[#This Row],[MACD]]-M131)*k_9+M131</f>
        <v>0.51951230302408913</v>
      </c>
      <c r="N132" s="13">
        <f>testdata[[#This Row],[MACD]]-testdata[[#This Row],[Signal]]</f>
        <v>-0.22403342553077987</v>
      </c>
      <c r="S132" s="4">
        <v>131</v>
      </c>
      <c r="T132" s="14">
        <v>0.29549999999999998</v>
      </c>
      <c r="U132" s="14">
        <v>0.51949999999999996</v>
      </c>
      <c r="V132" s="14">
        <v>-0.224</v>
      </c>
    </row>
    <row r="133" spans="1:22" x14ac:dyDescent="0.25">
      <c r="A133" s="8">
        <v>132</v>
      </c>
      <c r="B133" s="4" t="s">
        <v>7</v>
      </c>
      <c r="C133" s="5" t="str">
        <f t="shared" si="3"/>
        <v>new Quote { Date = DateTime.ParseExact("2017-07-12","yyyy-MM-dd",cultureProvider), Open=231.99m, High=232.84m, Low=231.99m, Close=232.66m, Volume = (long)62517696 },</v>
      </c>
      <c r="D133" s="3">
        <v>42928</v>
      </c>
      <c r="E133" s="2">
        <v>231.99</v>
      </c>
      <c r="F133" s="2">
        <v>232.84</v>
      </c>
      <c r="G133" s="2">
        <v>231.99</v>
      </c>
      <c r="H133" s="2">
        <v>232.66</v>
      </c>
      <c r="I133" s="1">
        <v>62517696</v>
      </c>
      <c r="J133" s="11">
        <f>(testdata[[#This Row],[close]]-J132)*k_12+J132</f>
        <v>231.18978385371946</v>
      </c>
      <c r="K133" s="11">
        <f>(testdata[[#This Row],[close]]-K132)*k_26+K132</f>
        <v>230.77758606447193</v>
      </c>
      <c r="L133" s="13">
        <f>testdata[[#This Row],[EMA12]]-testdata[[#This Row],[EMA26]]</f>
        <v>0.41219778924752859</v>
      </c>
      <c r="M133" s="13">
        <f>(testdata[[#This Row],[MACD]]-M132)*k_9+M132</f>
        <v>0.49804940026877703</v>
      </c>
      <c r="N133" s="13">
        <f>testdata[[#This Row],[MACD]]-testdata[[#This Row],[Signal]]</f>
        <v>-8.5851611021248442E-2</v>
      </c>
      <c r="S133" s="4">
        <v>132</v>
      </c>
      <c r="T133" s="14">
        <v>0.41220000000000001</v>
      </c>
      <c r="U133" s="14">
        <v>0.498</v>
      </c>
      <c r="V133" s="14">
        <v>-8.5900000000000004E-2</v>
      </c>
    </row>
    <row r="134" spans="1:22" x14ac:dyDescent="0.25">
      <c r="A134" s="8">
        <v>133</v>
      </c>
      <c r="B134" s="4" t="s">
        <v>7</v>
      </c>
      <c r="C134" s="5" t="str">
        <f t="shared" si="3"/>
        <v>new Quote { Date = DateTime.ParseExact("2017-07-13","yyyy-MM-dd",cultureProvider), Open=232.67m, High=233.18m, Low=232.42m, Close=233.05m, Volume = (long)41396728 },</v>
      </c>
      <c r="D134" s="3">
        <v>42929</v>
      </c>
      <c r="E134" s="2">
        <v>232.67</v>
      </c>
      <c r="F134" s="2">
        <v>233.18</v>
      </c>
      <c r="G134" s="2">
        <v>232.42</v>
      </c>
      <c r="H134" s="2">
        <v>233.05</v>
      </c>
      <c r="I134" s="1">
        <v>41396728</v>
      </c>
      <c r="J134" s="11">
        <f>(testdata[[#This Row],[close]]-J133)*k_12+J133</f>
        <v>231.47597095314723</v>
      </c>
      <c r="K134" s="11">
        <f>(testdata[[#This Row],[close]]-K133)*k_26+K133</f>
        <v>230.9459130226592</v>
      </c>
      <c r="L134" s="13">
        <f>testdata[[#This Row],[EMA12]]-testdata[[#This Row],[EMA26]]</f>
        <v>0.5300579304880273</v>
      </c>
      <c r="M134" s="13">
        <f>(testdata[[#This Row],[MACD]]-M133)*k_9+M133</f>
        <v>0.50445110631262713</v>
      </c>
      <c r="N134" s="13">
        <f>testdata[[#This Row],[MACD]]-testdata[[#This Row],[Signal]]</f>
        <v>2.5606824175400167E-2</v>
      </c>
      <c r="S134" s="4">
        <v>133</v>
      </c>
      <c r="T134" s="14">
        <v>0.53010000000000002</v>
      </c>
      <c r="U134" s="14">
        <v>0.50449999999999995</v>
      </c>
      <c r="V134" s="14">
        <v>2.5600000000000001E-2</v>
      </c>
    </row>
    <row r="135" spans="1:22" x14ac:dyDescent="0.25">
      <c r="A135" s="8">
        <v>134</v>
      </c>
      <c r="B135" s="4" t="s">
        <v>7</v>
      </c>
      <c r="C135" s="5" t="str">
        <f t="shared" si="3"/>
        <v>new Quote { Date = DateTime.ParseExact("2017-07-14","yyyy-MM-dd",cultureProvider), Open=233.06m, High=234.53m, Low=232.95m, Close=234.14m, Volume = (long)63201796 },</v>
      </c>
      <c r="D135" s="3">
        <v>42930</v>
      </c>
      <c r="E135" s="2">
        <v>233.06</v>
      </c>
      <c r="F135" s="2">
        <v>234.53</v>
      </c>
      <c r="G135" s="2">
        <v>232.95</v>
      </c>
      <c r="H135" s="2">
        <v>234.14</v>
      </c>
      <c r="I135" s="1">
        <v>63201796</v>
      </c>
      <c r="J135" s="11">
        <f>(testdata[[#This Row],[close]]-J134)*k_12+J134</f>
        <v>231.88582157573995</v>
      </c>
      <c r="K135" s="11">
        <f>(testdata[[#This Row],[close]]-K134)*k_26+K134</f>
        <v>231.18251205801778</v>
      </c>
      <c r="L135" s="13">
        <f>testdata[[#This Row],[EMA12]]-testdata[[#This Row],[EMA26]]</f>
        <v>0.70330951772217531</v>
      </c>
      <c r="M135" s="13">
        <f>(testdata[[#This Row],[MACD]]-M134)*k_9+M134</f>
        <v>0.54422278859453677</v>
      </c>
      <c r="N135" s="13">
        <f>testdata[[#This Row],[MACD]]-testdata[[#This Row],[Signal]]</f>
        <v>0.15908672912763855</v>
      </c>
      <c r="S135" s="4">
        <v>134</v>
      </c>
      <c r="T135" s="14">
        <v>0.70330000000000004</v>
      </c>
      <c r="U135" s="14">
        <v>0.54420000000000002</v>
      </c>
      <c r="V135" s="14">
        <v>0.15909999999999999</v>
      </c>
    </row>
    <row r="136" spans="1:22" x14ac:dyDescent="0.25">
      <c r="A136" s="8">
        <v>135</v>
      </c>
      <c r="B136" s="4" t="s">
        <v>7</v>
      </c>
      <c r="C136" s="5" t="str">
        <f t="shared" si="3"/>
        <v>new Quote { Date = DateTime.ParseExact("2017-07-17","yyyy-MM-dd",cultureProvider), Open=234.05m, High=234.47m, Low=233.92m, Close=234.11m, Volume = (long)35167316 },</v>
      </c>
      <c r="D136" s="3">
        <v>42933</v>
      </c>
      <c r="E136" s="2">
        <v>234.05</v>
      </c>
      <c r="F136" s="2">
        <v>234.47</v>
      </c>
      <c r="G136" s="2">
        <v>233.92</v>
      </c>
      <c r="H136" s="2">
        <v>234.11</v>
      </c>
      <c r="I136" s="1">
        <v>35167316</v>
      </c>
      <c r="J136" s="11">
        <f>(testdata[[#This Row],[close]]-J135)*k_12+J135</f>
        <v>232.22800287177995</v>
      </c>
      <c r="K136" s="11">
        <f>(testdata[[#This Row],[close]]-K135)*k_26+K135</f>
        <v>231.39936301668314</v>
      </c>
      <c r="L136" s="13">
        <f>testdata[[#This Row],[EMA12]]-testdata[[#This Row],[EMA26]]</f>
        <v>0.82863985509681015</v>
      </c>
      <c r="M136" s="13">
        <f>(testdata[[#This Row],[MACD]]-M135)*k_9+M135</f>
        <v>0.60110620189499142</v>
      </c>
      <c r="N136" s="13">
        <f>testdata[[#This Row],[MACD]]-testdata[[#This Row],[Signal]]</f>
        <v>0.22753365320181873</v>
      </c>
      <c r="S136" s="4">
        <v>135</v>
      </c>
      <c r="T136" s="14">
        <v>0.8286</v>
      </c>
      <c r="U136" s="14">
        <v>0.60109999999999997</v>
      </c>
      <c r="V136" s="14">
        <v>0.22750000000000001</v>
      </c>
    </row>
    <row r="137" spans="1:22" x14ac:dyDescent="0.25">
      <c r="A137" s="8">
        <v>136</v>
      </c>
      <c r="B137" s="4" t="s">
        <v>7</v>
      </c>
      <c r="C137" s="5" t="str">
        <f t="shared" si="3"/>
        <v>new Quote { Date = DateTime.ParseExact("2017-07-18","yyyy-MM-dd",cultureProvider), Open=233.66m, High=234.29m, Low=233.29m, Close=234.24m, Volume = (long)44827112 },</v>
      </c>
      <c r="D137" s="3">
        <v>42934</v>
      </c>
      <c r="E137" s="2">
        <v>233.66</v>
      </c>
      <c r="F137" s="2">
        <v>234.29</v>
      </c>
      <c r="G137" s="2">
        <v>233.29</v>
      </c>
      <c r="H137" s="2">
        <v>234.24</v>
      </c>
      <c r="I137" s="1">
        <v>44827112</v>
      </c>
      <c r="J137" s="11">
        <f>(testdata[[#This Row],[close]]-J136)*k_12+J136</f>
        <v>232.53754089150613</v>
      </c>
      <c r="K137" s="11">
        <f>(testdata[[#This Row],[close]]-K136)*k_26+K136</f>
        <v>231.60978057100291</v>
      </c>
      <c r="L137" s="13">
        <f>testdata[[#This Row],[EMA12]]-testdata[[#This Row],[EMA26]]</f>
        <v>0.92776032050321078</v>
      </c>
      <c r="M137" s="13">
        <f>(testdata[[#This Row],[MACD]]-M136)*k_9+M136</f>
        <v>0.66643702561663531</v>
      </c>
      <c r="N137" s="13">
        <f>testdata[[#This Row],[MACD]]-testdata[[#This Row],[Signal]]</f>
        <v>0.26132329488657546</v>
      </c>
      <c r="S137" s="4">
        <v>136</v>
      </c>
      <c r="T137" s="14">
        <v>0.92779999999999996</v>
      </c>
      <c r="U137" s="14">
        <v>0.66639999999999999</v>
      </c>
      <c r="V137" s="14">
        <v>0.26129999999999998</v>
      </c>
    </row>
    <row r="138" spans="1:22" x14ac:dyDescent="0.25">
      <c r="A138" s="8">
        <v>137</v>
      </c>
      <c r="B138" s="4" t="s">
        <v>7</v>
      </c>
      <c r="C138" s="5" t="str">
        <f t="shared" si="3"/>
        <v>new Quote { Date = DateTime.ParseExact("2017-07-19","yyyy-MM-dd",cultureProvider), Open=234.58m, High=235.51m, Low=234.57m, Close=235.5m, Volume = (long)53523280 },</v>
      </c>
      <c r="D138" s="3">
        <v>42935</v>
      </c>
      <c r="E138" s="2">
        <v>234.58</v>
      </c>
      <c r="F138" s="2">
        <v>235.51</v>
      </c>
      <c r="G138" s="2">
        <v>234.57</v>
      </c>
      <c r="H138" s="2">
        <v>235.5</v>
      </c>
      <c r="I138" s="1">
        <v>53523280</v>
      </c>
      <c r="J138" s="11">
        <f>(testdata[[#This Row],[close]]-J137)*k_12+J137</f>
        <v>232.9933038312744</v>
      </c>
      <c r="K138" s="11">
        <f>(testdata[[#This Row],[close]]-K137)*k_26+K137</f>
        <v>231.89794497315086</v>
      </c>
      <c r="L138" s="13">
        <f>testdata[[#This Row],[EMA12]]-testdata[[#This Row],[EMA26]]</f>
        <v>1.0953588581235465</v>
      </c>
      <c r="M138" s="13">
        <f>(testdata[[#This Row],[MACD]]-M137)*k_9+M137</f>
        <v>0.75222139211801753</v>
      </c>
      <c r="N138" s="13">
        <f>testdata[[#This Row],[MACD]]-testdata[[#This Row],[Signal]]</f>
        <v>0.34313746600552897</v>
      </c>
      <c r="S138" s="4">
        <v>137</v>
      </c>
      <c r="T138" s="14">
        <v>1.0953999999999999</v>
      </c>
      <c r="U138" s="14">
        <v>0.75219999999999998</v>
      </c>
      <c r="V138" s="14">
        <v>0.34310000000000002</v>
      </c>
    </row>
    <row r="139" spans="1:22" x14ac:dyDescent="0.25">
      <c r="A139" s="8">
        <v>138</v>
      </c>
      <c r="B139" s="4" t="s">
        <v>7</v>
      </c>
      <c r="C139" s="5" t="str">
        <f t="shared" si="3"/>
        <v>new Quote { Date = DateTime.ParseExact("2017-07-20","yyyy-MM-dd",cultureProvider), Open=235.78m, High=235.91m, Low=235.01m, Close=235.61m, Volume = (long)49434036 },</v>
      </c>
      <c r="D139" s="3">
        <v>42936</v>
      </c>
      <c r="E139" s="2">
        <v>235.78</v>
      </c>
      <c r="F139" s="2">
        <v>235.91</v>
      </c>
      <c r="G139" s="2">
        <v>235.01</v>
      </c>
      <c r="H139" s="2">
        <v>235.61</v>
      </c>
      <c r="I139" s="1">
        <v>49434036</v>
      </c>
      <c r="J139" s="11">
        <f>(testdata[[#This Row],[close]]-J138)*k_12+J138</f>
        <v>233.39587247261682</v>
      </c>
      <c r="K139" s="11">
        <f>(testdata[[#This Row],[close]]-K138)*k_26+K138</f>
        <v>232.17291201217671</v>
      </c>
      <c r="L139" s="13">
        <f>testdata[[#This Row],[EMA12]]-testdata[[#This Row],[EMA26]]</f>
        <v>1.2229604604401061</v>
      </c>
      <c r="M139" s="13">
        <f>(testdata[[#This Row],[MACD]]-M138)*k_9+M138</f>
        <v>0.84636920578243524</v>
      </c>
      <c r="N139" s="13">
        <f>testdata[[#This Row],[MACD]]-testdata[[#This Row],[Signal]]</f>
        <v>0.37659125465767085</v>
      </c>
      <c r="S139" s="4">
        <v>138</v>
      </c>
      <c r="T139" s="14">
        <v>1.2230000000000001</v>
      </c>
      <c r="U139" s="14">
        <v>0.84640000000000004</v>
      </c>
      <c r="V139" s="14">
        <v>0.37659999999999999</v>
      </c>
    </row>
    <row r="140" spans="1:22" x14ac:dyDescent="0.25">
      <c r="A140" s="8">
        <v>139</v>
      </c>
      <c r="B140" s="4" t="s">
        <v>7</v>
      </c>
      <c r="C140" s="5" t="str">
        <f t="shared" si="3"/>
        <v>new Quote { Date = DateTime.ParseExact("2017-07-21","yyyy-MM-dd",cultureProvider), Open=234.98m, High=235.43m, Low=234.73m, Close=235.4m, Volume = (long)93037592 },</v>
      </c>
      <c r="D140" s="3">
        <v>42937</v>
      </c>
      <c r="E140" s="2">
        <v>234.98</v>
      </c>
      <c r="F140" s="2">
        <v>235.43</v>
      </c>
      <c r="G140" s="2">
        <v>234.73</v>
      </c>
      <c r="H140" s="2">
        <v>235.4</v>
      </c>
      <c r="I140" s="1">
        <v>93037592</v>
      </c>
      <c r="J140" s="11">
        <f>(testdata[[#This Row],[close]]-J139)*k_12+J139</f>
        <v>233.70419978452193</v>
      </c>
      <c r="K140" s="11">
        <f>(testdata[[#This Row],[close]]-K139)*k_26+K139</f>
        <v>232.4119555668303</v>
      </c>
      <c r="L140" s="13">
        <f>testdata[[#This Row],[EMA12]]-testdata[[#This Row],[EMA26]]</f>
        <v>1.292244217691632</v>
      </c>
      <c r="M140" s="13">
        <f>(testdata[[#This Row],[MACD]]-M139)*k_9+M139</f>
        <v>0.93554420816427464</v>
      </c>
      <c r="N140" s="13">
        <f>testdata[[#This Row],[MACD]]-testdata[[#This Row],[Signal]]</f>
        <v>0.35670000952735736</v>
      </c>
      <c r="S140" s="4">
        <v>139</v>
      </c>
      <c r="T140" s="14">
        <v>1.2922</v>
      </c>
      <c r="U140" s="14">
        <v>0.9355</v>
      </c>
      <c r="V140" s="14">
        <v>0.35670000000000002</v>
      </c>
    </row>
    <row r="141" spans="1:22" x14ac:dyDescent="0.25">
      <c r="A141" s="8">
        <v>140</v>
      </c>
      <c r="B141" s="4" t="s">
        <v>7</v>
      </c>
      <c r="C141" s="5" t="str">
        <f t="shared" si="3"/>
        <v>new Quote { Date = DateTime.ParseExact("2017-07-24","yyyy-MM-dd",cultureProvider), Open=235.31m, High=235.49m, Low=234.83m, Close=235.34m, Volume = (long)48896096 },</v>
      </c>
      <c r="D141" s="3">
        <v>42940</v>
      </c>
      <c r="E141" s="2">
        <v>235.31</v>
      </c>
      <c r="F141" s="2">
        <v>235.49</v>
      </c>
      <c r="G141" s="2">
        <v>234.83</v>
      </c>
      <c r="H141" s="2">
        <v>235.34</v>
      </c>
      <c r="I141" s="1">
        <v>48896096</v>
      </c>
      <c r="J141" s="11">
        <f>(testdata[[#This Row],[close]]-J140)*k_12+J140</f>
        <v>233.95586135613394</v>
      </c>
      <c r="K141" s="11">
        <f>(testdata[[#This Row],[close]]-K140)*k_26+K140</f>
        <v>232.62884774706509</v>
      </c>
      <c r="L141" s="13">
        <f>testdata[[#This Row],[EMA12]]-testdata[[#This Row],[EMA26]]</f>
        <v>1.3270136090688425</v>
      </c>
      <c r="M141" s="13">
        <f>(testdata[[#This Row],[MACD]]-M140)*k_9+M140</f>
        <v>1.0138380883451883</v>
      </c>
      <c r="N141" s="13">
        <f>testdata[[#This Row],[MACD]]-testdata[[#This Row],[Signal]]</f>
        <v>0.31317552072365418</v>
      </c>
      <c r="S141" s="4">
        <v>140</v>
      </c>
      <c r="T141" s="14">
        <v>1.327</v>
      </c>
      <c r="U141" s="14">
        <v>1.0138</v>
      </c>
      <c r="V141" s="14">
        <v>0.31319999999999998</v>
      </c>
    </row>
    <row r="142" spans="1:22" x14ac:dyDescent="0.25">
      <c r="A142" s="8">
        <v>141</v>
      </c>
      <c r="B142" s="4" t="s">
        <v>7</v>
      </c>
      <c r="C142" s="5" t="str">
        <f t="shared" si="3"/>
        <v>new Quote { Date = DateTime.ParseExact("2017-07-25","yyyy-MM-dd",cultureProvider), Open=236.16m, High=236.28m, Low=235.67m, Close=235.91m, Volume = (long)57593908 },</v>
      </c>
      <c r="D142" s="3">
        <v>42941</v>
      </c>
      <c r="E142" s="2">
        <v>236.16</v>
      </c>
      <c r="F142" s="2">
        <v>236.28</v>
      </c>
      <c r="G142" s="2">
        <v>235.67</v>
      </c>
      <c r="H142" s="2">
        <v>235.91</v>
      </c>
      <c r="I142" s="1">
        <v>57593908</v>
      </c>
      <c r="J142" s="11">
        <f>(testdata[[#This Row],[close]]-J141)*k_12+J141</f>
        <v>234.25649807057488</v>
      </c>
      <c r="K142" s="11">
        <f>(testdata[[#This Row],[close]]-K141)*k_26+K141</f>
        <v>232.87189606209731</v>
      </c>
      <c r="L142" s="13">
        <f>testdata[[#This Row],[EMA12]]-testdata[[#This Row],[EMA26]]</f>
        <v>1.3846020084775716</v>
      </c>
      <c r="M142" s="13">
        <f>(testdata[[#This Row],[MACD]]-M141)*k_9+M141</f>
        <v>1.0879908723716649</v>
      </c>
      <c r="N142" s="13">
        <f>testdata[[#This Row],[MACD]]-testdata[[#This Row],[Signal]]</f>
        <v>0.29661113610590673</v>
      </c>
      <c r="S142" s="4">
        <v>141</v>
      </c>
      <c r="T142" s="14">
        <v>1.3846000000000001</v>
      </c>
      <c r="U142" s="14">
        <v>1.0880000000000001</v>
      </c>
      <c r="V142" s="14">
        <v>0.29659999999999997</v>
      </c>
    </row>
    <row r="143" spans="1:22" x14ac:dyDescent="0.25">
      <c r="A143" s="8">
        <v>142</v>
      </c>
      <c r="B143" s="4" t="s">
        <v>7</v>
      </c>
      <c r="C143" s="5" t="str">
        <f t="shared" si="3"/>
        <v>new Quote { Date = DateTime.ParseExact("2017-07-26","yyyy-MM-dd",cultureProvider), Open=236.23m, High=236.27m, Low=235.64m, Close=235.92m, Volume = (long)49895744 },</v>
      </c>
      <c r="D143" s="3">
        <v>42942</v>
      </c>
      <c r="E143" s="2">
        <v>236.23</v>
      </c>
      <c r="F143" s="2">
        <v>236.27</v>
      </c>
      <c r="G143" s="2">
        <v>235.64</v>
      </c>
      <c r="H143" s="2">
        <v>235.92</v>
      </c>
      <c r="I143" s="1">
        <v>49895744</v>
      </c>
      <c r="J143" s="11">
        <f>(testdata[[#This Row],[close]]-J142)*k_12+J142</f>
        <v>234.51242144433257</v>
      </c>
      <c r="K143" s="11">
        <f>(testdata[[#This Row],[close]]-K142)*k_26+K142</f>
        <v>233.09768153897897</v>
      </c>
      <c r="L143" s="13">
        <f>testdata[[#This Row],[EMA12]]-testdata[[#This Row],[EMA26]]</f>
        <v>1.4147399053535992</v>
      </c>
      <c r="M143" s="13">
        <f>(testdata[[#This Row],[MACD]]-M142)*k_9+M142</f>
        <v>1.1533406789680518</v>
      </c>
      <c r="N143" s="13">
        <f>testdata[[#This Row],[MACD]]-testdata[[#This Row],[Signal]]</f>
        <v>0.26139922638554736</v>
      </c>
      <c r="S143" s="4">
        <v>142</v>
      </c>
      <c r="T143" s="14">
        <v>1.4147000000000001</v>
      </c>
      <c r="U143" s="14">
        <v>1.1533</v>
      </c>
      <c r="V143" s="14">
        <v>0.26140000000000002</v>
      </c>
    </row>
    <row r="144" spans="1:22" x14ac:dyDescent="0.25">
      <c r="A144" s="8">
        <v>143</v>
      </c>
      <c r="B144" s="4" t="s">
        <v>7</v>
      </c>
      <c r="C144" s="5" t="str">
        <f t="shared" si="3"/>
        <v>new Quote { Date = DateTime.ParseExact("2017-07-27","yyyy-MM-dd",cultureProvider), Open=236.43m, High=236.47m, Low=234.26m, Close=235.7m, Volume = (long)74217968 },</v>
      </c>
      <c r="D144" s="3">
        <v>42943</v>
      </c>
      <c r="E144" s="2">
        <v>236.43</v>
      </c>
      <c r="F144" s="2">
        <v>236.47</v>
      </c>
      <c r="G144" s="2">
        <v>234.26</v>
      </c>
      <c r="H144" s="2">
        <v>235.7</v>
      </c>
      <c r="I144" s="1">
        <v>74217968</v>
      </c>
      <c r="J144" s="11">
        <f>(testdata[[#This Row],[close]]-J143)*k_12+J143</f>
        <v>234.69512583751217</v>
      </c>
      <c r="K144" s="11">
        <f>(testdata[[#This Row],[close]]-K143)*k_26+K143</f>
        <v>233.29044586942499</v>
      </c>
      <c r="L144" s="13">
        <f>testdata[[#This Row],[EMA12]]-testdata[[#This Row],[EMA26]]</f>
        <v>1.40467996808718</v>
      </c>
      <c r="M144" s="13">
        <f>(testdata[[#This Row],[MACD]]-M143)*k_9+M143</f>
        <v>1.2036085367918774</v>
      </c>
      <c r="N144" s="13">
        <f>testdata[[#This Row],[MACD]]-testdata[[#This Row],[Signal]]</f>
        <v>0.20107143129530258</v>
      </c>
      <c r="S144" s="4">
        <v>143</v>
      </c>
      <c r="T144" s="14">
        <v>1.4047000000000001</v>
      </c>
      <c r="U144" s="14">
        <v>1.2036</v>
      </c>
      <c r="V144" s="14">
        <v>0.2011</v>
      </c>
    </row>
    <row r="145" spans="1:22" x14ac:dyDescent="0.25">
      <c r="A145" s="8">
        <v>144</v>
      </c>
      <c r="B145" s="4" t="s">
        <v>7</v>
      </c>
      <c r="C145" s="5" t="str">
        <f t="shared" si="3"/>
        <v>new Quote { Date = DateTime.ParseExact("2017-07-28","yyyy-MM-dd",cultureProvider), Open=235.18m, High=235.57m, Low=234.68m, Close=235.43m, Volume = (long)52531244 },</v>
      </c>
      <c r="D145" s="3">
        <v>42944</v>
      </c>
      <c r="E145" s="2">
        <v>235.18</v>
      </c>
      <c r="F145" s="2">
        <v>235.57</v>
      </c>
      <c r="G145" s="2">
        <v>234.68</v>
      </c>
      <c r="H145" s="2">
        <v>235.43</v>
      </c>
      <c r="I145" s="1">
        <v>52531244</v>
      </c>
      <c r="J145" s="11">
        <f>(testdata[[#This Row],[close]]-J144)*k_12+J144</f>
        <v>234.80818340097184</v>
      </c>
      <c r="K145" s="11">
        <f>(testdata[[#This Row],[close]]-K144)*k_26+K144</f>
        <v>233.44893136057868</v>
      </c>
      <c r="L145" s="13">
        <f>testdata[[#This Row],[EMA12]]-testdata[[#This Row],[EMA26]]</f>
        <v>1.3592520403931587</v>
      </c>
      <c r="M145" s="13">
        <f>(testdata[[#This Row],[MACD]]-M144)*k_9+M144</f>
        <v>1.2347372375121337</v>
      </c>
      <c r="N145" s="13">
        <f>testdata[[#This Row],[MACD]]-testdata[[#This Row],[Signal]]</f>
        <v>0.12451480288102501</v>
      </c>
      <c r="S145" s="4">
        <v>144</v>
      </c>
      <c r="T145" s="14">
        <v>1.3593</v>
      </c>
      <c r="U145" s="14">
        <v>1.2346999999999999</v>
      </c>
      <c r="V145" s="14">
        <v>0.1245</v>
      </c>
    </row>
    <row r="146" spans="1:22" x14ac:dyDescent="0.25">
      <c r="A146" s="8">
        <v>145</v>
      </c>
      <c r="B146" s="4" t="s">
        <v>7</v>
      </c>
      <c r="C146" s="5" t="str">
        <f t="shared" si="3"/>
        <v>new Quote { Date = DateTime.ParseExact("2017-07-31","yyyy-MM-dd",cultureProvider), Open=235.87m, High=235.97m, Low=235.07m, Close=235.29m, Volume = (long)69049712 },</v>
      </c>
      <c r="D146" s="3">
        <v>42947</v>
      </c>
      <c r="E146" s="2">
        <v>235.87</v>
      </c>
      <c r="F146" s="2">
        <v>235.97</v>
      </c>
      <c r="G146" s="2">
        <v>235.07</v>
      </c>
      <c r="H146" s="2">
        <v>235.29</v>
      </c>
      <c r="I146" s="1">
        <v>69049712</v>
      </c>
      <c r="J146" s="11">
        <f>(testdata[[#This Row],[close]]-J145)*k_12+J145</f>
        <v>234.88230903159155</v>
      </c>
      <c r="K146" s="11">
        <f>(testdata[[#This Row],[close]]-K145)*k_26+K145</f>
        <v>233.58530681535063</v>
      </c>
      <c r="L146" s="13">
        <f>testdata[[#This Row],[EMA12]]-testdata[[#This Row],[EMA26]]</f>
        <v>1.2970022162409123</v>
      </c>
      <c r="M146" s="13">
        <f>(testdata[[#This Row],[MACD]]-M145)*k_9+M145</f>
        <v>1.2471902332578895</v>
      </c>
      <c r="N146" s="13">
        <f>testdata[[#This Row],[MACD]]-testdata[[#This Row],[Signal]]</f>
        <v>4.9811982983022807E-2</v>
      </c>
      <c r="S146" s="4">
        <v>145</v>
      </c>
      <c r="T146" s="14">
        <v>1.2969999999999999</v>
      </c>
      <c r="U146" s="14">
        <v>1.2472000000000001</v>
      </c>
      <c r="V146" s="14">
        <v>4.9799999999999997E-2</v>
      </c>
    </row>
    <row r="147" spans="1:22" x14ac:dyDescent="0.25">
      <c r="A147" s="8">
        <v>146</v>
      </c>
      <c r="B147" s="4" t="s">
        <v>7</v>
      </c>
      <c r="C147" s="5" t="str">
        <f t="shared" si="3"/>
        <v>new Quote { Date = DateTime.ParseExact("2017-08-01","yyyy-MM-dd",cultureProvider), Open=235.95m, High=235.99m, Low=235.24m, Close=235.82m, Volume = (long)57735292 },</v>
      </c>
      <c r="D147" s="3">
        <v>42948</v>
      </c>
      <c r="E147" s="2">
        <v>235.95</v>
      </c>
      <c r="F147" s="2">
        <v>235.99</v>
      </c>
      <c r="G147" s="2">
        <v>235.24</v>
      </c>
      <c r="H147" s="2">
        <v>235.82</v>
      </c>
      <c r="I147" s="1">
        <v>57735292</v>
      </c>
      <c r="J147" s="11">
        <f>(testdata[[#This Row],[close]]-J146)*k_12+J146</f>
        <v>235.02656918057747</v>
      </c>
      <c r="K147" s="11">
        <f>(testdata[[#This Row],[close]]-K146)*k_26+K146</f>
        <v>233.75083964384319</v>
      </c>
      <c r="L147" s="13">
        <f>testdata[[#This Row],[EMA12]]-testdata[[#This Row],[EMA26]]</f>
        <v>1.2757295367342749</v>
      </c>
      <c r="M147" s="13">
        <f>(testdata[[#This Row],[MACD]]-M146)*k_9+M146</f>
        <v>1.2528980939531666</v>
      </c>
      <c r="N147" s="13">
        <f>testdata[[#This Row],[MACD]]-testdata[[#This Row],[Signal]]</f>
        <v>2.2831442781108269E-2</v>
      </c>
      <c r="S147" s="4">
        <v>146</v>
      </c>
      <c r="T147" s="14">
        <v>1.2757000000000001</v>
      </c>
      <c r="U147" s="14">
        <v>1.2528999999999999</v>
      </c>
      <c r="V147" s="14">
        <v>2.2800000000000001E-2</v>
      </c>
    </row>
    <row r="148" spans="1:22" x14ac:dyDescent="0.25">
      <c r="A148" s="8">
        <v>147</v>
      </c>
      <c r="B148" s="4" t="s">
        <v>7</v>
      </c>
      <c r="C148" s="5" t="str">
        <f t="shared" si="3"/>
        <v>new Quote { Date = DateTime.ParseExact("2017-08-02","yyyy-MM-dd",cultureProvider), Open=235.96m, High=236.09m, Low=234.91m, Close=235.93m, Volume = (long)49513776 },</v>
      </c>
      <c r="D148" s="3">
        <v>42949</v>
      </c>
      <c r="E148" s="2">
        <v>235.96</v>
      </c>
      <c r="F148" s="2">
        <v>236.09</v>
      </c>
      <c r="G148" s="2">
        <v>234.91</v>
      </c>
      <c r="H148" s="2">
        <v>235.93</v>
      </c>
      <c r="I148" s="1">
        <v>49513776</v>
      </c>
      <c r="J148" s="11">
        <f>(testdata[[#This Row],[close]]-J147)*k_12+J147</f>
        <v>235.1655585374117</v>
      </c>
      <c r="K148" s="11">
        <f>(testdata[[#This Row],[close]]-K147)*k_26+K147</f>
        <v>233.91225892948444</v>
      </c>
      <c r="L148" s="13">
        <f>testdata[[#This Row],[EMA12]]-testdata[[#This Row],[EMA26]]</f>
        <v>1.2532996079272607</v>
      </c>
      <c r="M148" s="13">
        <f>(testdata[[#This Row],[MACD]]-M147)*k_9+M147</f>
        <v>1.2529783967479855</v>
      </c>
      <c r="N148" s="13">
        <f>testdata[[#This Row],[MACD]]-testdata[[#This Row],[Signal]]</f>
        <v>3.2121117927519371E-4</v>
      </c>
      <c r="S148" s="4">
        <v>147</v>
      </c>
      <c r="T148" s="14">
        <v>1.2533000000000001</v>
      </c>
      <c r="U148" s="14">
        <v>1.2529999999999999</v>
      </c>
      <c r="V148" s="14">
        <v>2.9999999999999997E-4</v>
      </c>
    </row>
    <row r="149" spans="1:22" x14ac:dyDescent="0.25">
      <c r="A149" s="8">
        <v>148</v>
      </c>
      <c r="B149" s="4" t="s">
        <v>7</v>
      </c>
      <c r="C149" s="5" t="str">
        <f t="shared" si="3"/>
        <v>new Quote { Date = DateTime.ParseExact("2017-08-03","yyyy-MM-dd",cultureProvider), Open=235.81m, High=235.84m, Low=235.17m, Close=235.48m, Volume = (long)42848608 },</v>
      </c>
      <c r="D149" s="3">
        <v>42950</v>
      </c>
      <c r="E149" s="2">
        <v>235.81</v>
      </c>
      <c r="F149" s="2">
        <v>235.84</v>
      </c>
      <c r="G149" s="2">
        <v>235.17</v>
      </c>
      <c r="H149" s="2">
        <v>235.48</v>
      </c>
      <c r="I149" s="1">
        <v>42848608</v>
      </c>
      <c r="J149" s="11">
        <f>(testdata[[#This Row],[close]]-J148)*k_12+J148</f>
        <v>235.21393414704067</v>
      </c>
      <c r="K149" s="11">
        <f>(testdata[[#This Row],[close]]-K148)*k_26+K148</f>
        <v>234.02838789767077</v>
      </c>
      <c r="L149" s="13">
        <f>testdata[[#This Row],[EMA12]]-testdata[[#This Row],[EMA26]]</f>
        <v>1.1855462493699065</v>
      </c>
      <c r="M149" s="13">
        <f>(testdata[[#This Row],[MACD]]-M148)*k_9+M148</f>
        <v>1.2394919672723697</v>
      </c>
      <c r="N149" s="13">
        <f>testdata[[#This Row],[MACD]]-testdata[[#This Row],[Signal]]</f>
        <v>-5.3945717902463164E-2</v>
      </c>
      <c r="S149" s="4">
        <v>148</v>
      </c>
      <c r="T149" s="14">
        <v>1.1855</v>
      </c>
      <c r="U149" s="14">
        <v>1.2395</v>
      </c>
      <c r="V149" s="14">
        <v>-5.3900000000000003E-2</v>
      </c>
    </row>
    <row r="150" spans="1:22" x14ac:dyDescent="0.25">
      <c r="A150" s="8">
        <v>149</v>
      </c>
      <c r="B150" s="4" t="s">
        <v>7</v>
      </c>
      <c r="C150" s="5" t="str">
        <f t="shared" si="3"/>
        <v>new Quote { Date = DateTime.ParseExact("2017-08-04","yyyy-MM-dd",cultureProvider), Open=236.01m, High=236.27m, Low=235.49m, Close=235.9m, Volume = (long)63127488 },</v>
      </c>
      <c r="D150" s="3">
        <v>42951</v>
      </c>
      <c r="E150" s="2">
        <v>236.01</v>
      </c>
      <c r="F150" s="2">
        <v>236.27</v>
      </c>
      <c r="G150" s="2">
        <v>235.49</v>
      </c>
      <c r="H150" s="2">
        <v>235.9</v>
      </c>
      <c r="I150" s="1">
        <v>63127488</v>
      </c>
      <c r="J150" s="11">
        <f>(testdata[[#This Row],[close]]-J149)*k_12+J149</f>
        <v>235.31948273980365</v>
      </c>
      <c r="K150" s="11">
        <f>(testdata[[#This Row],[close]]-K149)*k_26+K149</f>
        <v>234.16702583117663</v>
      </c>
      <c r="L150" s="13">
        <f>testdata[[#This Row],[EMA12]]-testdata[[#This Row],[EMA26]]</f>
        <v>1.1524569086270162</v>
      </c>
      <c r="M150" s="13">
        <f>(testdata[[#This Row],[MACD]]-M149)*k_9+M149</f>
        <v>1.2220849555432989</v>
      </c>
      <c r="N150" s="13">
        <f>testdata[[#This Row],[MACD]]-testdata[[#This Row],[Signal]]</f>
        <v>-6.962804691628266E-2</v>
      </c>
      <c r="S150" s="4">
        <v>149</v>
      </c>
      <c r="T150" s="14">
        <v>1.1525000000000001</v>
      </c>
      <c r="U150" s="14">
        <v>1.2221</v>
      </c>
      <c r="V150" s="14">
        <v>-6.9599999999999995E-2</v>
      </c>
    </row>
    <row r="151" spans="1:22" x14ac:dyDescent="0.25">
      <c r="A151" s="8">
        <v>150</v>
      </c>
      <c r="B151" s="4" t="s">
        <v>7</v>
      </c>
      <c r="C151" s="5" t="str">
        <f t="shared" si="3"/>
        <v>new Quote { Date = DateTime.ParseExact("2017-08-07","yyyy-MM-dd",cultureProvider), Open=235.98m, High=236.34m, Low=235.87m, Close=236.34m, Volume = (long)33555464 },</v>
      </c>
      <c r="D151" s="3">
        <v>42954</v>
      </c>
      <c r="E151" s="2">
        <v>235.98</v>
      </c>
      <c r="F151" s="2">
        <v>236.34</v>
      </c>
      <c r="G151" s="2">
        <v>235.87</v>
      </c>
      <c r="H151" s="2">
        <v>236.34</v>
      </c>
      <c r="I151" s="1">
        <v>33555464</v>
      </c>
      <c r="J151" s="11">
        <f>(testdata[[#This Row],[close]]-J150)*k_12+J150</f>
        <v>235.47648539521848</v>
      </c>
      <c r="K151" s="11">
        <f>(testdata[[#This Row],[close]]-K150)*k_26+K150</f>
        <v>234.3279868807191</v>
      </c>
      <c r="L151" s="13">
        <f>testdata[[#This Row],[EMA12]]-testdata[[#This Row],[EMA26]]</f>
        <v>1.14849851449938</v>
      </c>
      <c r="M151" s="13">
        <f>(testdata[[#This Row],[MACD]]-M150)*k_9+M150</f>
        <v>1.2073676673345151</v>
      </c>
      <c r="N151" s="13">
        <f>testdata[[#This Row],[MACD]]-testdata[[#This Row],[Signal]]</f>
        <v>-5.8869152835135052E-2</v>
      </c>
      <c r="S151" s="4">
        <v>150</v>
      </c>
      <c r="T151" s="14">
        <v>1.1485000000000001</v>
      </c>
      <c r="U151" s="14">
        <v>1.2074</v>
      </c>
      <c r="V151" s="14">
        <v>-5.8900000000000001E-2</v>
      </c>
    </row>
    <row r="152" spans="1:22" x14ac:dyDescent="0.25">
      <c r="A152" s="8">
        <v>151</v>
      </c>
      <c r="B152" s="4" t="s">
        <v>7</v>
      </c>
      <c r="C152" s="5" t="str">
        <f t="shared" si="3"/>
        <v>new Quote { Date = DateTime.ParseExact("2017-08-08","yyyy-MM-dd",cultureProvider), Open=236m, High=237.33m, Low=235.35m, Close=235.76m, Volume = (long)64729500 },</v>
      </c>
      <c r="D152" s="3">
        <v>42955</v>
      </c>
      <c r="E152" s="2">
        <v>236</v>
      </c>
      <c r="F152" s="2">
        <v>237.33</v>
      </c>
      <c r="G152" s="2">
        <v>235.35</v>
      </c>
      <c r="H152" s="2">
        <v>235.76</v>
      </c>
      <c r="I152" s="1">
        <v>64729500</v>
      </c>
      <c r="J152" s="11">
        <f>(testdata[[#This Row],[close]]-J151)*k_12+J151</f>
        <v>235.52010302672332</v>
      </c>
      <c r="K152" s="11">
        <f>(testdata[[#This Row],[close]]-K151)*k_26+K151</f>
        <v>234.43406192659177</v>
      </c>
      <c r="L152" s="13">
        <f>testdata[[#This Row],[EMA12]]-testdata[[#This Row],[EMA26]]</f>
        <v>1.0860411001315526</v>
      </c>
      <c r="M152" s="13">
        <f>(testdata[[#This Row],[MACD]]-M151)*k_9+M151</f>
        <v>1.1831023538939225</v>
      </c>
      <c r="N152" s="13">
        <f>testdata[[#This Row],[MACD]]-testdata[[#This Row],[Signal]]</f>
        <v>-9.7061253762369848E-2</v>
      </c>
      <c r="S152" s="4">
        <v>151</v>
      </c>
      <c r="T152" s="14">
        <v>1.0860000000000001</v>
      </c>
      <c r="U152" s="14">
        <v>1.1831</v>
      </c>
      <c r="V152" s="14">
        <v>-9.7100000000000006E-2</v>
      </c>
    </row>
    <row r="153" spans="1:22" x14ac:dyDescent="0.25">
      <c r="A153" s="8">
        <v>152</v>
      </c>
      <c r="B153" s="4" t="s">
        <v>7</v>
      </c>
      <c r="C153" s="5" t="str">
        <f t="shared" si="3"/>
        <v>new Quote { Date = DateTime.ParseExact("2017-08-09","yyyy-MM-dd",cultureProvider), Open=235.01m, High=235.81m, Low=234.62m, Close=235.75m, Volume = (long)65687312 },</v>
      </c>
      <c r="D153" s="3">
        <v>42956</v>
      </c>
      <c r="E153" s="2">
        <v>235.01</v>
      </c>
      <c r="F153" s="2">
        <v>235.81</v>
      </c>
      <c r="G153" s="2">
        <v>234.62</v>
      </c>
      <c r="H153" s="2">
        <v>235.75</v>
      </c>
      <c r="I153" s="1">
        <v>65687312</v>
      </c>
      <c r="J153" s="11">
        <f>(testdata[[#This Row],[close]]-J152)*k_12+J152</f>
        <v>235.55547179184282</v>
      </c>
      <c r="K153" s="11">
        <f>(testdata[[#This Row],[close]]-K152)*k_26+K152</f>
        <v>234.53153882091831</v>
      </c>
      <c r="L153" s="13">
        <f>testdata[[#This Row],[EMA12]]-testdata[[#This Row],[EMA26]]</f>
        <v>1.0239329709245055</v>
      </c>
      <c r="M153" s="13">
        <f>(testdata[[#This Row],[MACD]]-M152)*k_9+M152</f>
        <v>1.151268477300039</v>
      </c>
      <c r="N153" s="13">
        <f>testdata[[#This Row],[MACD]]-testdata[[#This Row],[Signal]]</f>
        <v>-0.12733550637553348</v>
      </c>
      <c r="S153" s="4">
        <v>152</v>
      </c>
      <c r="T153" s="14">
        <v>1.0239</v>
      </c>
      <c r="U153" s="14">
        <v>1.1513</v>
      </c>
      <c r="V153" s="14">
        <v>-0.1273</v>
      </c>
    </row>
    <row r="154" spans="1:22" x14ac:dyDescent="0.25">
      <c r="A154" s="8">
        <v>153</v>
      </c>
      <c r="B154" s="4" t="s">
        <v>7</v>
      </c>
      <c r="C154" s="5" t="str">
        <f t="shared" si="3"/>
        <v>new Quote { Date = DateTime.ParseExact("2017-08-10","yyyy-MM-dd",cultureProvider), Open=234.84m, High=234.98m, Low=232.37m, Close=232.42m, Volume = (long)126355448 },</v>
      </c>
      <c r="D154" s="3">
        <v>42957</v>
      </c>
      <c r="E154" s="2">
        <v>234.84</v>
      </c>
      <c r="F154" s="2">
        <v>234.98</v>
      </c>
      <c r="G154" s="2">
        <v>232.37</v>
      </c>
      <c r="H154" s="2">
        <v>232.42</v>
      </c>
      <c r="I154" s="1">
        <v>126355448</v>
      </c>
      <c r="J154" s="11">
        <f>(testdata[[#This Row],[close]]-J153)*k_12+J153</f>
        <v>235.07309151617469</v>
      </c>
      <c r="K154" s="11">
        <f>(testdata[[#This Row],[close]]-K153)*k_26+K153</f>
        <v>234.37512853788732</v>
      </c>
      <c r="L154" s="13">
        <f>testdata[[#This Row],[EMA12]]-testdata[[#This Row],[EMA26]]</f>
        <v>0.69796297828736442</v>
      </c>
      <c r="M154" s="13">
        <f>(testdata[[#This Row],[MACD]]-M153)*k_9+M153</f>
        <v>1.060607377497504</v>
      </c>
      <c r="N154" s="13">
        <f>testdata[[#This Row],[MACD]]-testdata[[#This Row],[Signal]]</f>
        <v>-0.36264439921013958</v>
      </c>
      <c r="S154" s="4">
        <v>153</v>
      </c>
      <c r="T154" s="14">
        <v>0.69799999999999995</v>
      </c>
      <c r="U154" s="14">
        <v>1.0606</v>
      </c>
      <c r="V154" s="14">
        <v>-0.36259999999999998</v>
      </c>
    </row>
    <row r="155" spans="1:22" x14ac:dyDescent="0.25">
      <c r="A155" s="8">
        <v>154</v>
      </c>
      <c r="B155" s="4" t="s">
        <v>7</v>
      </c>
      <c r="C155" s="5" t="str">
        <f t="shared" si="3"/>
        <v>new Quote { Date = DateTime.ParseExact("2017-08-11","yyyy-MM-dd",cultureProvider), Open=232.67m, High=233.42m, Low=232.41m, Close=232.77m, Volume = (long)78521472 },</v>
      </c>
      <c r="D155" s="3">
        <v>42958</v>
      </c>
      <c r="E155" s="2">
        <v>232.67</v>
      </c>
      <c r="F155" s="2">
        <v>233.42</v>
      </c>
      <c r="G155" s="2">
        <v>232.41</v>
      </c>
      <c r="H155" s="2">
        <v>232.77</v>
      </c>
      <c r="I155" s="1">
        <v>78521472</v>
      </c>
      <c r="J155" s="11">
        <f>(testdata[[#This Row],[close]]-J154)*k_12+J154</f>
        <v>234.7187697444555</v>
      </c>
      <c r="K155" s="11">
        <f>(testdata[[#This Row],[close]]-K154)*k_26+K154</f>
        <v>234.25623012767343</v>
      </c>
      <c r="L155" s="13">
        <f>testdata[[#This Row],[EMA12]]-testdata[[#This Row],[EMA26]]</f>
        <v>0.46253961678206679</v>
      </c>
      <c r="M155" s="13">
        <f>(testdata[[#This Row],[MACD]]-M154)*k_9+M154</f>
        <v>0.94099382535441656</v>
      </c>
      <c r="N155" s="13">
        <f>testdata[[#This Row],[MACD]]-testdata[[#This Row],[Signal]]</f>
        <v>-0.47845420857234977</v>
      </c>
      <c r="S155" s="4">
        <v>154</v>
      </c>
      <c r="T155" s="14">
        <v>0.46250000000000002</v>
      </c>
      <c r="U155" s="14">
        <v>0.94099999999999995</v>
      </c>
      <c r="V155" s="14">
        <v>-0.47849999999999998</v>
      </c>
    </row>
    <row r="156" spans="1:22" x14ac:dyDescent="0.25">
      <c r="A156" s="8">
        <v>155</v>
      </c>
      <c r="B156" s="4" t="s">
        <v>7</v>
      </c>
      <c r="C156" s="5" t="str">
        <f t="shared" si="3"/>
        <v>new Quote { Date = DateTime.ParseExact("2017-08-14","yyyy-MM-dd",cultureProvider), Open=234.17m, High=235.31m, Low=234.13m, Close=235.07m, Volume = (long)76866480 },</v>
      </c>
      <c r="D156" s="3">
        <v>42961</v>
      </c>
      <c r="E156" s="2">
        <v>234.17</v>
      </c>
      <c r="F156" s="2">
        <v>235.31</v>
      </c>
      <c r="G156" s="2">
        <v>234.13</v>
      </c>
      <c r="H156" s="2">
        <v>235.07</v>
      </c>
      <c r="I156" s="1">
        <v>76866480</v>
      </c>
      <c r="J156" s="11">
        <f>(testdata[[#This Row],[close]]-J155)*k_12+J155</f>
        <v>234.77280516838542</v>
      </c>
      <c r="K156" s="11">
        <f>(testdata[[#This Row],[close]]-K155)*k_26+K155</f>
        <v>234.3165093774754</v>
      </c>
      <c r="L156" s="13">
        <f>testdata[[#This Row],[EMA12]]-testdata[[#This Row],[EMA26]]</f>
        <v>0.45629579091001915</v>
      </c>
      <c r="M156" s="13">
        <f>(testdata[[#This Row],[MACD]]-M155)*k_9+M155</f>
        <v>0.84405421846553708</v>
      </c>
      <c r="N156" s="13">
        <f>testdata[[#This Row],[MACD]]-testdata[[#This Row],[Signal]]</f>
        <v>-0.38775842755551793</v>
      </c>
      <c r="S156" s="4">
        <v>155</v>
      </c>
      <c r="T156" s="14">
        <v>0.45629999999999998</v>
      </c>
      <c r="U156" s="14">
        <v>0.84409999999999996</v>
      </c>
      <c r="V156" s="14">
        <v>-0.38779999999999998</v>
      </c>
    </row>
    <row r="157" spans="1:22" x14ac:dyDescent="0.25">
      <c r="A157" s="8">
        <v>156</v>
      </c>
      <c r="B157" s="4" t="s">
        <v>7</v>
      </c>
      <c r="C157" s="5" t="str">
        <f t="shared" si="3"/>
        <v>new Quote { Date = DateTime.ParseExact("2017-08-15","yyyy-MM-dd",cultureProvider), Open=235.49m, High=235.51m, Low=234.71m, Close=235.05m, Volume = (long)57937020 },</v>
      </c>
      <c r="D157" s="3">
        <v>42962</v>
      </c>
      <c r="E157" s="2">
        <v>235.49</v>
      </c>
      <c r="F157" s="2">
        <v>235.51</v>
      </c>
      <c r="G157" s="2">
        <v>234.71</v>
      </c>
      <c r="H157" s="2">
        <v>235.05</v>
      </c>
      <c r="I157" s="1">
        <v>57937020</v>
      </c>
      <c r="J157" s="11">
        <f>(testdata[[#This Row],[close]]-J156)*k_12+J156</f>
        <v>234.81545052709535</v>
      </c>
      <c r="K157" s="11">
        <f>(testdata[[#This Row],[close]]-K156)*k_26+K156</f>
        <v>234.37084201618092</v>
      </c>
      <c r="L157" s="13">
        <f>testdata[[#This Row],[EMA12]]-testdata[[#This Row],[EMA26]]</f>
        <v>0.44460851091443487</v>
      </c>
      <c r="M157" s="13">
        <f>(testdata[[#This Row],[MACD]]-M156)*k_9+M156</f>
        <v>0.76416507695531666</v>
      </c>
      <c r="N157" s="13">
        <f>testdata[[#This Row],[MACD]]-testdata[[#This Row],[Signal]]</f>
        <v>-0.31955656604088178</v>
      </c>
      <c r="S157" s="4">
        <v>156</v>
      </c>
      <c r="T157" s="14">
        <v>0.4446</v>
      </c>
      <c r="U157" s="14">
        <v>0.76419999999999999</v>
      </c>
      <c r="V157" s="14">
        <v>-0.3196</v>
      </c>
    </row>
    <row r="158" spans="1:22" x14ac:dyDescent="0.25">
      <c r="A158" s="8">
        <v>157</v>
      </c>
      <c r="B158" s="4" t="s">
        <v>7</v>
      </c>
      <c r="C158" s="5" t="str">
        <f t="shared" si="3"/>
        <v>new Quote { Date = DateTime.ParseExact("2017-08-16","yyyy-MM-dd",cultureProvider), Open=235.62m, High=236.06m, Low=234.99m, Close=235.46m, Volume = (long)59481648 },</v>
      </c>
      <c r="D158" s="3">
        <v>42963</v>
      </c>
      <c r="E158" s="2">
        <v>235.62</v>
      </c>
      <c r="F158" s="2">
        <v>236.06</v>
      </c>
      <c r="G158" s="2">
        <v>234.99</v>
      </c>
      <c r="H158" s="2">
        <v>235.46</v>
      </c>
      <c r="I158" s="1">
        <v>59481648</v>
      </c>
      <c r="J158" s="11">
        <f>(testdata[[#This Row],[close]]-J157)*k_12+J157</f>
        <v>234.9146119844653</v>
      </c>
      <c r="K158" s="11">
        <f>(testdata[[#This Row],[close]]-K157)*k_26+K157</f>
        <v>234.45152038535269</v>
      </c>
      <c r="L158" s="13">
        <f>testdata[[#This Row],[EMA12]]-testdata[[#This Row],[EMA26]]</f>
        <v>0.46309159911260167</v>
      </c>
      <c r="M158" s="13">
        <f>(testdata[[#This Row],[MACD]]-M157)*k_9+M157</f>
        <v>0.70395038138677368</v>
      </c>
      <c r="N158" s="13">
        <f>testdata[[#This Row],[MACD]]-testdata[[#This Row],[Signal]]</f>
        <v>-0.24085878227417201</v>
      </c>
      <c r="S158" s="4">
        <v>157</v>
      </c>
      <c r="T158" s="14">
        <v>0.46310000000000001</v>
      </c>
      <c r="U158" s="14">
        <v>0.70399999999999996</v>
      </c>
      <c r="V158" s="14">
        <v>-0.2409</v>
      </c>
    </row>
    <row r="159" spans="1:22" x14ac:dyDescent="0.25">
      <c r="A159" s="8">
        <v>158</v>
      </c>
      <c r="B159" s="4" t="s">
        <v>7</v>
      </c>
      <c r="C159" s="5" t="str">
        <f t="shared" si="3"/>
        <v>new Quote { Date = DateTime.ParseExact("2017-08-17","yyyy-MM-dd",cultureProvider), Open=234.79m, High=235.13m, Low=231.79m, Close=231.79m, Volume = (long)134757072 },</v>
      </c>
      <c r="D159" s="3">
        <v>42964</v>
      </c>
      <c r="E159" s="2">
        <v>234.79</v>
      </c>
      <c r="F159" s="2">
        <v>235.13</v>
      </c>
      <c r="G159" s="2">
        <v>231.79</v>
      </c>
      <c r="H159" s="2">
        <v>231.79</v>
      </c>
      <c r="I159" s="1">
        <v>134757072</v>
      </c>
      <c r="J159" s="11">
        <f>(testdata[[#This Row],[close]]-J158)*k_12+J158</f>
        <v>234.43390244839372</v>
      </c>
      <c r="K159" s="11">
        <f>(testdata[[#This Row],[close]]-K158)*k_26+K158</f>
        <v>234.25437072717841</v>
      </c>
      <c r="L159" s="13">
        <f>testdata[[#This Row],[EMA12]]-testdata[[#This Row],[EMA26]]</f>
        <v>0.17953172121531225</v>
      </c>
      <c r="M159" s="13">
        <f>(testdata[[#This Row],[MACD]]-M158)*k_9+M158</f>
        <v>0.59906664935248144</v>
      </c>
      <c r="N159" s="13">
        <f>testdata[[#This Row],[MACD]]-testdata[[#This Row],[Signal]]</f>
        <v>-0.41953492813716919</v>
      </c>
      <c r="S159" s="4">
        <v>158</v>
      </c>
      <c r="T159" s="14">
        <v>0.17949999999999999</v>
      </c>
      <c r="U159" s="14">
        <v>0.59909999999999997</v>
      </c>
      <c r="V159" s="14">
        <v>-0.41949999999999998</v>
      </c>
    </row>
    <row r="160" spans="1:22" x14ac:dyDescent="0.25">
      <c r="A160" s="8">
        <v>159</v>
      </c>
      <c r="B160" s="4" t="s">
        <v>7</v>
      </c>
      <c r="C160" s="5" t="str">
        <f t="shared" si="3"/>
        <v>new Quote { Date = DateTime.ParseExact("2017-08-18","yyyy-MM-dd",cultureProvider), Open=231.6m, High=232.83m, Low=230.94m, Close=231.42m, Volume = (long)143417408 },</v>
      </c>
      <c r="D160" s="3">
        <v>42965</v>
      </c>
      <c r="E160" s="2">
        <v>231.6</v>
      </c>
      <c r="F160" s="2">
        <v>232.83</v>
      </c>
      <c r="G160" s="2">
        <v>230.94</v>
      </c>
      <c r="H160" s="2">
        <v>231.42</v>
      </c>
      <c r="I160" s="1">
        <v>143417408</v>
      </c>
      <c r="J160" s="11">
        <f>(testdata[[#This Row],[close]]-J159)*k_12+J159</f>
        <v>233.97022514864085</v>
      </c>
      <c r="K160" s="11">
        <f>(testdata[[#This Row],[close]]-K159)*k_26+K159</f>
        <v>234.04441733998001</v>
      </c>
      <c r="L160" s="13">
        <f>testdata[[#This Row],[EMA12]]-testdata[[#This Row],[EMA26]]</f>
        <v>-7.4192191339164992E-2</v>
      </c>
      <c r="M160" s="13">
        <f>(testdata[[#This Row],[MACD]]-M159)*k_9+M159</f>
        <v>0.46441488121415214</v>
      </c>
      <c r="N160" s="13">
        <f>testdata[[#This Row],[MACD]]-testdata[[#This Row],[Signal]]</f>
        <v>-0.53860707255331719</v>
      </c>
      <c r="S160" s="4">
        <v>159</v>
      </c>
      <c r="T160" s="14">
        <v>-7.4200000000000002E-2</v>
      </c>
      <c r="U160" s="14">
        <v>0.46439999999999998</v>
      </c>
      <c r="V160" s="14">
        <v>-0.53859999999999997</v>
      </c>
    </row>
    <row r="161" spans="1:22" x14ac:dyDescent="0.25">
      <c r="A161" s="8">
        <v>160</v>
      </c>
      <c r="B161" s="4" t="s">
        <v>7</v>
      </c>
      <c r="C161" s="5" t="str">
        <f t="shared" si="3"/>
        <v>new Quote { Date = DateTime.ParseExact("2017-08-21","yyyy-MM-dd",cultureProvider), Open=231.36m, High=231.89m, Low=230.58m, Close=231.6m, Volume = (long)68662792 },</v>
      </c>
      <c r="D161" s="3">
        <v>42968</v>
      </c>
      <c r="E161" s="2">
        <v>231.36</v>
      </c>
      <c r="F161" s="2">
        <v>231.89</v>
      </c>
      <c r="G161" s="2">
        <v>230.58</v>
      </c>
      <c r="H161" s="2">
        <v>231.6</v>
      </c>
      <c r="I161" s="1">
        <v>68662792</v>
      </c>
      <c r="J161" s="11">
        <f>(testdata[[#This Row],[close]]-J160)*k_12+J160</f>
        <v>233.60557512577302</v>
      </c>
      <c r="K161" s="11">
        <f>(testdata[[#This Row],[close]]-K160)*k_26+K160</f>
        <v>233.86334938887038</v>
      </c>
      <c r="L161" s="13">
        <f>testdata[[#This Row],[EMA12]]-testdata[[#This Row],[EMA26]]</f>
        <v>-0.25777426309736029</v>
      </c>
      <c r="M161" s="13">
        <f>(testdata[[#This Row],[MACD]]-M160)*k_9+M160</f>
        <v>0.31997705235184964</v>
      </c>
      <c r="N161" s="13">
        <f>testdata[[#This Row],[MACD]]-testdata[[#This Row],[Signal]]</f>
        <v>-0.57775131544920999</v>
      </c>
      <c r="S161" s="4">
        <v>160</v>
      </c>
      <c r="T161" s="14">
        <v>-0.25779999999999997</v>
      </c>
      <c r="U161" s="14">
        <v>0.32</v>
      </c>
      <c r="V161" s="14">
        <v>-0.57779999999999998</v>
      </c>
    </row>
    <row r="162" spans="1:22" x14ac:dyDescent="0.25">
      <c r="A162" s="8">
        <v>161</v>
      </c>
      <c r="B162" s="4" t="s">
        <v>7</v>
      </c>
      <c r="C162" s="5" t="str">
        <f t="shared" si="3"/>
        <v>new Quote { Date = DateTime.ParseExact("2017-08-22","yyyy-MM-dd",cultureProvider), Open=232.24m, High=234.2m, Low=232.22m, Close=234.03m, Volume = (long)66219544 },</v>
      </c>
      <c r="D162" s="3">
        <v>42969</v>
      </c>
      <c r="E162" s="2">
        <v>232.24</v>
      </c>
      <c r="F162" s="2">
        <v>234.2</v>
      </c>
      <c r="G162" s="2">
        <v>232.22</v>
      </c>
      <c r="H162" s="2">
        <v>234.03</v>
      </c>
      <c r="I162" s="1">
        <v>66219544</v>
      </c>
      <c r="J162" s="11">
        <f>(testdata[[#This Row],[close]]-J161)*k_12+J161</f>
        <v>233.67087126026948</v>
      </c>
      <c r="K162" s="11">
        <f>(testdata[[#This Row],[close]]-K161)*k_26+K161</f>
        <v>233.87569387858369</v>
      </c>
      <c r="L162" s="13">
        <f>testdata[[#This Row],[EMA12]]-testdata[[#This Row],[EMA26]]</f>
        <v>-0.20482261831421056</v>
      </c>
      <c r="M162" s="13">
        <f>(testdata[[#This Row],[MACD]]-M161)*k_9+M161</f>
        <v>0.21501711821863759</v>
      </c>
      <c r="N162" s="13">
        <f>testdata[[#This Row],[MACD]]-testdata[[#This Row],[Signal]]</f>
        <v>-0.41983973653284812</v>
      </c>
      <c r="S162" s="4">
        <v>161</v>
      </c>
      <c r="T162" s="14">
        <v>-0.20480000000000001</v>
      </c>
      <c r="U162" s="14">
        <v>0.215</v>
      </c>
      <c r="V162" s="14">
        <v>-0.41980000000000001</v>
      </c>
    </row>
    <row r="163" spans="1:22" x14ac:dyDescent="0.25">
      <c r="A163" s="8">
        <v>162</v>
      </c>
      <c r="B163" s="4" t="s">
        <v>7</v>
      </c>
      <c r="C163" s="5" t="str">
        <f t="shared" si="3"/>
        <v>new Quote { Date = DateTime.ParseExact("2017-08-23","yyyy-MM-dd",cultureProvider), Open=232.97m, High=233.65m, Low=232.81m, Close=233.19m, Volume = (long)52652352 },</v>
      </c>
      <c r="D163" s="3">
        <v>42970</v>
      </c>
      <c r="E163" s="2">
        <v>232.97</v>
      </c>
      <c r="F163" s="2">
        <v>233.65</v>
      </c>
      <c r="G163" s="2">
        <v>232.81</v>
      </c>
      <c r="H163" s="2">
        <v>233.19</v>
      </c>
      <c r="I163" s="1">
        <v>52652352</v>
      </c>
      <c r="J163" s="11">
        <f>(testdata[[#This Row],[close]]-J162)*k_12+J162</f>
        <v>233.59689106638186</v>
      </c>
      <c r="K163" s="11">
        <f>(testdata[[#This Row],[close]]-K162)*k_26+K162</f>
        <v>233.82490173942935</v>
      </c>
      <c r="L163" s="13">
        <f>testdata[[#This Row],[EMA12]]-testdata[[#This Row],[EMA26]]</f>
        <v>-0.22801067304749267</v>
      </c>
      <c r="M163" s="13">
        <f>(testdata[[#This Row],[MACD]]-M162)*k_9+M162</f>
        <v>0.12641155996541154</v>
      </c>
      <c r="N163" s="13">
        <f>testdata[[#This Row],[MACD]]-testdata[[#This Row],[Signal]]</f>
        <v>-0.35442223301290421</v>
      </c>
      <c r="S163" s="4">
        <v>162</v>
      </c>
      <c r="T163" s="14">
        <v>-0.22800000000000001</v>
      </c>
      <c r="U163" s="14">
        <v>0.12640000000000001</v>
      </c>
      <c r="V163" s="14">
        <v>-0.35439999999999999</v>
      </c>
    </row>
    <row r="164" spans="1:22" x14ac:dyDescent="0.25">
      <c r="A164" s="8">
        <v>163</v>
      </c>
      <c r="B164" s="4" t="s">
        <v>7</v>
      </c>
      <c r="C164" s="5" t="str">
        <f t="shared" si="3"/>
        <v>new Quote { Date = DateTime.ParseExact("2017-08-24","yyyy-MM-dd",cultureProvider), Open=233.61m, High=233.78m, Low=232.41m, Close=232.64m, Volume = (long)53216420 },</v>
      </c>
      <c r="D164" s="3">
        <v>42971</v>
      </c>
      <c r="E164" s="2">
        <v>233.61</v>
      </c>
      <c r="F164" s="2">
        <v>233.78</v>
      </c>
      <c r="G164" s="2">
        <v>232.41</v>
      </c>
      <c r="H164" s="2">
        <v>232.64</v>
      </c>
      <c r="I164" s="1">
        <v>53216420</v>
      </c>
      <c r="J164" s="11">
        <f>(testdata[[#This Row],[close]]-J163)*k_12+J163</f>
        <v>233.44967705616926</v>
      </c>
      <c r="K164" s="11">
        <f>(testdata[[#This Row],[close]]-K163)*k_26+K163</f>
        <v>233.73713124021236</v>
      </c>
      <c r="L164" s="13">
        <f>testdata[[#This Row],[EMA12]]-testdata[[#This Row],[EMA26]]</f>
        <v>-0.2874541840430993</v>
      </c>
      <c r="M164" s="13">
        <f>(testdata[[#This Row],[MACD]]-M163)*k_9+M163</f>
        <v>4.3638411163709367E-2</v>
      </c>
      <c r="N164" s="13">
        <f>testdata[[#This Row],[MACD]]-testdata[[#This Row],[Signal]]</f>
        <v>-0.33109259520680867</v>
      </c>
      <c r="S164" s="4">
        <v>163</v>
      </c>
      <c r="T164" s="14">
        <v>-0.28749999999999998</v>
      </c>
      <c r="U164" s="14">
        <v>4.36E-2</v>
      </c>
      <c r="V164" s="14">
        <v>-0.33110000000000001</v>
      </c>
    </row>
    <row r="165" spans="1:22" x14ac:dyDescent="0.25">
      <c r="A165" s="8">
        <v>164</v>
      </c>
      <c r="B165" s="4" t="s">
        <v>7</v>
      </c>
      <c r="C165" s="5" t="str">
        <f t="shared" si="3"/>
        <v>new Quote { Date = DateTime.ParseExact("2017-08-25","yyyy-MM-dd",cultureProvider), Open=233.51m, High=234.19m, Low=233.02m, Close=233.19m, Volume = (long)67589040 },</v>
      </c>
      <c r="D165" s="3">
        <v>42972</v>
      </c>
      <c r="E165" s="2">
        <v>233.51</v>
      </c>
      <c r="F165" s="2">
        <v>234.19</v>
      </c>
      <c r="G165" s="2">
        <v>233.02</v>
      </c>
      <c r="H165" s="2">
        <v>233.19</v>
      </c>
      <c r="I165" s="1">
        <v>67589040</v>
      </c>
      <c r="J165" s="11">
        <f>(testdata[[#This Row],[close]]-J164)*k_12+J164</f>
        <v>233.40972673983552</v>
      </c>
      <c r="K165" s="11">
        <f>(testdata[[#This Row],[close]]-K164)*k_26+K164</f>
        <v>233.69660300019663</v>
      </c>
      <c r="L165" s="13">
        <f>testdata[[#This Row],[EMA12]]-testdata[[#This Row],[EMA26]]</f>
        <v>-0.28687626036111169</v>
      </c>
      <c r="M165" s="13">
        <f>(testdata[[#This Row],[MACD]]-M164)*k_9+M164</f>
        <v>-2.2464523141254841E-2</v>
      </c>
      <c r="N165" s="13">
        <f>testdata[[#This Row],[MACD]]-testdata[[#This Row],[Signal]]</f>
        <v>-0.26441173721985683</v>
      </c>
      <c r="S165" s="4">
        <v>164</v>
      </c>
      <c r="T165" s="14">
        <v>-0.28689999999999999</v>
      </c>
      <c r="U165" s="14">
        <v>-2.2499999999999999E-2</v>
      </c>
      <c r="V165" s="14">
        <v>-0.26440000000000002</v>
      </c>
    </row>
    <row r="166" spans="1:22" x14ac:dyDescent="0.25">
      <c r="A166" s="8">
        <v>165</v>
      </c>
      <c r="B166" s="4" t="s">
        <v>7</v>
      </c>
      <c r="C166" s="5" t="str">
        <f t="shared" si="3"/>
        <v>new Quote { Date = DateTime.ParseExact("2017-08-28","yyyy-MM-dd",cultureProvider), Open=233.77m, High=233.8m, Low=232.74m, Close=233.2m, Volume = (long)42544052 },</v>
      </c>
      <c r="D166" s="3">
        <v>42975</v>
      </c>
      <c r="E166" s="2">
        <v>233.77</v>
      </c>
      <c r="F166" s="2">
        <v>233.8</v>
      </c>
      <c r="G166" s="2">
        <v>232.74</v>
      </c>
      <c r="H166" s="2">
        <v>233.2</v>
      </c>
      <c r="I166" s="1">
        <v>42544052</v>
      </c>
      <c r="J166" s="11">
        <f>(testdata[[#This Row],[close]]-J165)*k_12+J165</f>
        <v>233.37746108755314</v>
      </c>
      <c r="K166" s="11">
        <f>(testdata[[#This Row],[close]]-K165)*k_26+K165</f>
        <v>233.65981759277466</v>
      </c>
      <c r="L166" s="13">
        <f>testdata[[#This Row],[EMA12]]-testdata[[#This Row],[EMA26]]</f>
        <v>-0.28235650522151445</v>
      </c>
      <c r="M166" s="13">
        <f>(testdata[[#This Row],[MACD]]-M165)*k_9+M165</f>
        <v>-7.4442919557306766E-2</v>
      </c>
      <c r="N166" s="13">
        <f>testdata[[#This Row],[MACD]]-testdata[[#This Row],[Signal]]</f>
        <v>-0.2079135856642077</v>
      </c>
      <c r="S166" s="4">
        <v>165</v>
      </c>
      <c r="T166" s="14">
        <v>-0.28239999999999998</v>
      </c>
      <c r="U166" s="14">
        <v>-7.4399999999999994E-2</v>
      </c>
      <c r="V166" s="14">
        <v>-0.2079</v>
      </c>
    </row>
    <row r="167" spans="1:22" x14ac:dyDescent="0.25">
      <c r="A167" s="8">
        <v>166</v>
      </c>
      <c r="B167" s="4" t="s">
        <v>7</v>
      </c>
      <c r="C167" s="5" t="str">
        <f t="shared" si="3"/>
        <v>new Quote { Date = DateTime.ParseExact("2017-08-29","yyyy-MM-dd",cultureProvider), Open=231.76m, High=233.75m, Low=231.63m, Close=233.46m, Volume = (long)53629680 },</v>
      </c>
      <c r="D167" s="3">
        <v>42976</v>
      </c>
      <c r="E167" s="2">
        <v>231.76</v>
      </c>
      <c r="F167" s="2">
        <v>233.75</v>
      </c>
      <c r="G167" s="2">
        <v>231.63</v>
      </c>
      <c r="H167" s="2">
        <v>233.46</v>
      </c>
      <c r="I167" s="1">
        <v>53629680</v>
      </c>
      <c r="J167" s="11">
        <f>(testdata[[#This Row],[close]]-J166)*k_12+J166</f>
        <v>233.39015938177573</v>
      </c>
      <c r="K167" s="11">
        <f>(testdata[[#This Row],[close]]-K166)*k_26+K166</f>
        <v>233.64501628960616</v>
      </c>
      <c r="L167" s="13">
        <f>testdata[[#This Row],[EMA12]]-testdata[[#This Row],[EMA26]]</f>
        <v>-0.25485690783042969</v>
      </c>
      <c r="M167" s="13">
        <f>(testdata[[#This Row],[MACD]]-M166)*k_9+M166</f>
        <v>-0.11052571721193136</v>
      </c>
      <c r="N167" s="13">
        <f>testdata[[#This Row],[MACD]]-testdata[[#This Row],[Signal]]</f>
        <v>-0.14433119061849833</v>
      </c>
      <c r="S167" s="4">
        <v>166</v>
      </c>
      <c r="T167" s="14">
        <v>-0.25490000000000002</v>
      </c>
      <c r="U167" s="14">
        <v>-0.1105</v>
      </c>
      <c r="V167" s="14">
        <v>-0.14430000000000001</v>
      </c>
    </row>
    <row r="168" spans="1:22" x14ac:dyDescent="0.25">
      <c r="A168" s="8">
        <v>167</v>
      </c>
      <c r="B168" s="4" t="s">
        <v>7</v>
      </c>
      <c r="C168" s="5" t="str">
        <f t="shared" si="3"/>
        <v>new Quote { Date = DateTime.ParseExact("2017-08-30","yyyy-MM-dd",cultureProvider), Open=233.44m, High=234.87m, Low=233.24m, Close=234.57m, Volume = (long)65056144 },</v>
      </c>
      <c r="D168" s="3">
        <v>42977</v>
      </c>
      <c r="E168" s="2">
        <v>233.44</v>
      </c>
      <c r="F168" s="2">
        <v>234.87</v>
      </c>
      <c r="G168" s="2">
        <v>233.24</v>
      </c>
      <c r="H168" s="2">
        <v>234.57</v>
      </c>
      <c r="I168" s="1">
        <v>65056144</v>
      </c>
      <c r="J168" s="11">
        <f>(testdata[[#This Row],[close]]-J167)*k_12+J167</f>
        <v>233.57167332304101</v>
      </c>
      <c r="K168" s="11">
        <f>(testdata[[#This Row],[close]]-K167)*k_26+K167</f>
        <v>233.7135336014872</v>
      </c>
      <c r="L168" s="13">
        <f>testdata[[#This Row],[EMA12]]-testdata[[#This Row],[EMA26]]</f>
        <v>-0.1418602784461882</v>
      </c>
      <c r="M168" s="13">
        <f>(testdata[[#This Row],[MACD]]-M167)*k_9+M167</f>
        <v>-0.11679262945878273</v>
      </c>
      <c r="N168" s="13">
        <f>testdata[[#This Row],[MACD]]-testdata[[#This Row],[Signal]]</f>
        <v>-2.5067648987405475E-2</v>
      </c>
      <c r="S168" s="4">
        <v>167</v>
      </c>
      <c r="T168" s="14">
        <v>-0.1419</v>
      </c>
      <c r="U168" s="14">
        <v>-0.1168</v>
      </c>
      <c r="V168" s="14">
        <v>-2.5100000000000001E-2</v>
      </c>
    </row>
    <row r="169" spans="1:22" x14ac:dyDescent="0.25">
      <c r="A169" s="8">
        <v>168</v>
      </c>
      <c r="B169" s="4" t="s">
        <v>7</v>
      </c>
      <c r="C169" s="5" t="str">
        <f t="shared" si="3"/>
        <v>new Quote { Date = DateTime.ParseExact("2017-08-31","yyyy-MM-dd",cultureProvider), Open=235.25m, High=236.25m, Low=234.61m, Close=235.98m, Volume = (long)108866560 },</v>
      </c>
      <c r="D169" s="3">
        <v>42978</v>
      </c>
      <c r="E169" s="2">
        <v>235.25</v>
      </c>
      <c r="F169" s="2">
        <v>236.25</v>
      </c>
      <c r="G169" s="2">
        <v>234.61</v>
      </c>
      <c r="H169" s="2">
        <v>235.98</v>
      </c>
      <c r="I169" s="1">
        <v>108866560</v>
      </c>
      <c r="J169" s="11">
        <f>(testdata[[#This Row],[close]]-J168)*k_12+J168</f>
        <v>233.94218511949623</v>
      </c>
      <c r="K169" s="11">
        <f>(testdata[[#This Row],[close]]-K168)*k_26+K168</f>
        <v>233.88142000137702</v>
      </c>
      <c r="L169" s="13">
        <f>testdata[[#This Row],[EMA12]]-testdata[[#This Row],[EMA26]]</f>
        <v>6.0765118119206818E-2</v>
      </c>
      <c r="M169" s="13">
        <f>(testdata[[#This Row],[MACD]]-M168)*k_9+M168</f>
        <v>-8.1281079943184814E-2</v>
      </c>
      <c r="N169" s="13">
        <f>testdata[[#This Row],[MACD]]-testdata[[#This Row],[Signal]]</f>
        <v>0.14204619806239163</v>
      </c>
      <c r="S169" s="4">
        <v>168</v>
      </c>
      <c r="T169" s="14">
        <v>6.08E-2</v>
      </c>
      <c r="U169" s="14">
        <v>-8.1299999999999997E-2</v>
      </c>
      <c r="V169" s="14">
        <v>0.14199999999999999</v>
      </c>
    </row>
    <row r="170" spans="1:22" x14ac:dyDescent="0.25">
      <c r="A170" s="8">
        <v>169</v>
      </c>
      <c r="B170" s="4" t="s">
        <v>7</v>
      </c>
      <c r="C170" s="5" t="str">
        <f t="shared" si="3"/>
        <v>new Quote { Date = DateTime.ParseExact("2017-09-01","yyyy-MM-dd",cultureProvider), Open=236.39m, High=236.78m, Low=236.15m, Close=236.31m, Volume = (long)65031164 },</v>
      </c>
      <c r="D170" s="3">
        <v>42979</v>
      </c>
      <c r="E170" s="2">
        <v>236.39</v>
      </c>
      <c r="F170" s="2">
        <v>236.78</v>
      </c>
      <c r="G170" s="2">
        <v>236.15</v>
      </c>
      <c r="H170" s="2">
        <v>236.31</v>
      </c>
      <c r="I170" s="1">
        <v>65031164</v>
      </c>
      <c r="J170" s="11">
        <f>(testdata[[#This Row],[close]]-J169)*k_12+J169</f>
        <v>234.30646433188141</v>
      </c>
      <c r="K170" s="11">
        <f>(testdata[[#This Row],[close]]-K169)*k_26+K169</f>
        <v>234.06131481608983</v>
      </c>
      <c r="L170" s="13">
        <f>testdata[[#This Row],[EMA12]]-testdata[[#This Row],[EMA26]]</f>
        <v>0.24514951579158151</v>
      </c>
      <c r="M170" s="13">
        <f>(testdata[[#This Row],[MACD]]-M169)*k_9+M169</f>
        <v>-1.5994960796231555E-2</v>
      </c>
      <c r="N170" s="13">
        <f>testdata[[#This Row],[MACD]]-testdata[[#This Row],[Signal]]</f>
        <v>0.26114447658781303</v>
      </c>
      <c r="S170" s="4">
        <v>169</v>
      </c>
      <c r="T170" s="14">
        <v>0.24510000000000001</v>
      </c>
      <c r="U170" s="14">
        <v>-1.6E-2</v>
      </c>
      <c r="V170" s="14">
        <v>0.2611</v>
      </c>
    </row>
    <row r="171" spans="1:22" x14ac:dyDescent="0.25">
      <c r="A171" s="8">
        <v>170</v>
      </c>
      <c r="B171" s="4" t="s">
        <v>7</v>
      </c>
      <c r="C171" s="5" t="str">
        <f t="shared" si="3"/>
        <v>new Quote { Date = DateTime.ParseExact("2017-09-05","yyyy-MM-dd",cultureProvider), Open=235.76m, High=236.01m, Low=233.56m, Close=234.62m, Volume = (long)95856440 },</v>
      </c>
      <c r="D171" s="3">
        <v>42983</v>
      </c>
      <c r="E171" s="2">
        <v>235.76</v>
      </c>
      <c r="F171" s="2">
        <v>236.01</v>
      </c>
      <c r="G171" s="2">
        <v>233.56</v>
      </c>
      <c r="H171" s="2">
        <v>234.62</v>
      </c>
      <c r="I171" s="1">
        <v>95856440</v>
      </c>
      <c r="J171" s="11">
        <f>(testdata[[#This Row],[close]]-J170)*k_12+J170</f>
        <v>234.35470058851504</v>
      </c>
      <c r="K171" s="11">
        <f>(testdata[[#This Row],[close]]-K170)*k_26+K170</f>
        <v>234.10269890378689</v>
      </c>
      <c r="L171" s="13">
        <f>testdata[[#This Row],[EMA12]]-testdata[[#This Row],[EMA26]]</f>
        <v>0.25200168472815676</v>
      </c>
      <c r="M171" s="13">
        <f>(testdata[[#This Row],[MACD]]-M170)*k_9+M170</f>
        <v>3.7604368308646108E-2</v>
      </c>
      <c r="N171" s="13">
        <f>testdata[[#This Row],[MACD]]-testdata[[#This Row],[Signal]]</f>
        <v>0.21439731641951065</v>
      </c>
      <c r="S171" s="4">
        <v>170</v>
      </c>
      <c r="T171" s="14">
        <v>0.252</v>
      </c>
      <c r="U171" s="14">
        <v>3.7600000000000001E-2</v>
      </c>
      <c r="V171" s="14">
        <v>0.21440000000000001</v>
      </c>
    </row>
    <row r="172" spans="1:22" x14ac:dyDescent="0.25">
      <c r="A172" s="8">
        <v>171</v>
      </c>
      <c r="B172" s="4" t="s">
        <v>7</v>
      </c>
      <c r="C172" s="5" t="str">
        <f t="shared" si="3"/>
        <v>new Quote { Date = DateTime.ParseExact("2017-09-06","yyyy-MM-dd",cultureProvider), Open=235.36m, High=235.78m, Low=234.78m, Close=235.42m, Volume = (long)60741564 },</v>
      </c>
      <c r="D172" s="3">
        <v>42984</v>
      </c>
      <c r="E172" s="2">
        <v>235.36</v>
      </c>
      <c r="F172" s="2">
        <v>235.78</v>
      </c>
      <c r="G172" s="2">
        <v>234.78</v>
      </c>
      <c r="H172" s="2">
        <v>235.42</v>
      </c>
      <c r="I172" s="1">
        <v>60741564</v>
      </c>
      <c r="J172" s="11">
        <f>(testdata[[#This Row],[close]]-J171)*k_12+J171</f>
        <v>234.51859280566657</v>
      </c>
      <c r="K172" s="11">
        <f>(testdata[[#This Row],[close]]-K171)*k_26+K171</f>
        <v>234.20027676276564</v>
      </c>
      <c r="L172" s="13">
        <f>testdata[[#This Row],[EMA12]]-testdata[[#This Row],[EMA26]]</f>
        <v>0.31831604290093196</v>
      </c>
      <c r="M172" s="13">
        <f>(testdata[[#This Row],[MACD]]-M171)*k_9+M171</f>
        <v>9.3746703227103281E-2</v>
      </c>
      <c r="N172" s="13">
        <f>testdata[[#This Row],[MACD]]-testdata[[#This Row],[Signal]]</f>
        <v>0.22456933967382869</v>
      </c>
      <c r="S172" s="4">
        <v>171</v>
      </c>
      <c r="T172" s="14">
        <v>0.31830000000000003</v>
      </c>
      <c r="U172" s="14">
        <v>9.3700000000000006E-2</v>
      </c>
      <c r="V172" s="14">
        <v>0.22459999999999999</v>
      </c>
    </row>
    <row r="173" spans="1:22" x14ac:dyDescent="0.25">
      <c r="A173" s="8">
        <v>172</v>
      </c>
      <c r="B173" s="4" t="s">
        <v>7</v>
      </c>
      <c r="C173" s="5" t="str">
        <f t="shared" si="3"/>
        <v>new Quote { Date = DateTime.ParseExact("2017-09-07","yyyy-MM-dd",cultureProvider), Open=235.75m, High=235.77m, Low=234.94m, Close=235.39m, Volume = (long)60865172 },</v>
      </c>
      <c r="D173" s="3">
        <v>42985</v>
      </c>
      <c r="E173" s="2">
        <v>235.75</v>
      </c>
      <c r="F173" s="2">
        <v>235.77</v>
      </c>
      <c r="G173" s="2">
        <v>234.94</v>
      </c>
      <c r="H173" s="2">
        <v>235.39</v>
      </c>
      <c r="I173" s="1">
        <v>60865172</v>
      </c>
      <c r="J173" s="11">
        <f>(testdata[[#This Row],[close]]-J172)*k_12+J172</f>
        <v>234.65265545094863</v>
      </c>
      <c r="K173" s="11">
        <f>(testdata[[#This Row],[close]]-K172)*k_26+K172</f>
        <v>234.28840440996819</v>
      </c>
      <c r="L173" s="13">
        <f>testdata[[#This Row],[EMA12]]-testdata[[#This Row],[EMA26]]</f>
        <v>0.36425104098043448</v>
      </c>
      <c r="M173" s="13">
        <f>(testdata[[#This Row],[MACD]]-M172)*k_9+M172</f>
        <v>0.14784757077776953</v>
      </c>
      <c r="N173" s="13">
        <f>testdata[[#This Row],[MACD]]-testdata[[#This Row],[Signal]]</f>
        <v>0.21640347020266495</v>
      </c>
      <c r="S173" s="4">
        <v>172</v>
      </c>
      <c r="T173" s="14">
        <v>0.36430000000000001</v>
      </c>
      <c r="U173" s="14">
        <v>0.14779999999999999</v>
      </c>
      <c r="V173" s="14">
        <v>0.21640000000000001</v>
      </c>
    </row>
    <row r="174" spans="1:22" x14ac:dyDescent="0.25">
      <c r="A174" s="8">
        <v>173</v>
      </c>
      <c r="B174" s="4" t="s">
        <v>7</v>
      </c>
      <c r="C174" s="5" t="str">
        <f t="shared" si="3"/>
        <v>new Quote { Date = DateTime.ParseExact("2017-09-08","yyyy-MM-dd",cultureProvider), Open=235.07m, High=235.62m, Low=234.85m, Close=235.11m, Volume = (long)66946052 },</v>
      </c>
      <c r="D174" s="3">
        <v>42986</v>
      </c>
      <c r="E174" s="2">
        <v>235.07</v>
      </c>
      <c r="F174" s="2">
        <v>235.62</v>
      </c>
      <c r="G174" s="2">
        <v>234.85</v>
      </c>
      <c r="H174" s="2">
        <v>235.11</v>
      </c>
      <c r="I174" s="1">
        <v>66946052</v>
      </c>
      <c r="J174" s="11">
        <f>(testdata[[#This Row],[close]]-J173)*k_12+J173</f>
        <v>234.72301615080269</v>
      </c>
      <c r="K174" s="11">
        <f>(testdata[[#This Row],[close]]-K173)*k_26+K173</f>
        <v>234.34926334256315</v>
      </c>
      <c r="L174" s="13">
        <f>testdata[[#This Row],[EMA12]]-testdata[[#This Row],[EMA26]]</f>
        <v>0.37375280823954427</v>
      </c>
      <c r="M174" s="13">
        <f>(testdata[[#This Row],[MACD]]-M173)*k_9+M173</f>
        <v>0.19302861827012446</v>
      </c>
      <c r="N174" s="13">
        <f>testdata[[#This Row],[MACD]]-testdata[[#This Row],[Signal]]</f>
        <v>0.1807241899694198</v>
      </c>
      <c r="S174" s="4">
        <v>173</v>
      </c>
      <c r="T174" s="14">
        <v>0.37380000000000002</v>
      </c>
      <c r="U174" s="14">
        <v>0.193</v>
      </c>
      <c r="V174" s="14">
        <v>0.1807</v>
      </c>
    </row>
    <row r="175" spans="1:22" x14ac:dyDescent="0.25">
      <c r="A175" s="8">
        <v>174</v>
      </c>
      <c r="B175" s="4" t="s">
        <v>7</v>
      </c>
      <c r="C175" s="5" t="str">
        <f t="shared" si="3"/>
        <v>new Quote { Date = DateTime.ParseExact("2017-09-11","yyyy-MM-dd",cultureProvider), Open=236.51m, High=237.71m, Low=236.49m, Close=237.62m, Volume = (long)74845424 },</v>
      </c>
      <c r="D175" s="3">
        <v>42989</v>
      </c>
      <c r="E175" s="2">
        <v>236.51</v>
      </c>
      <c r="F175" s="2">
        <v>237.71</v>
      </c>
      <c r="G175" s="2">
        <v>236.49</v>
      </c>
      <c r="H175" s="2">
        <v>237.62</v>
      </c>
      <c r="I175" s="1">
        <v>74845424</v>
      </c>
      <c r="J175" s="11">
        <f>(testdata[[#This Row],[close]]-J174)*k_12+J174</f>
        <v>235.16870597375612</v>
      </c>
      <c r="K175" s="11">
        <f>(testdata[[#This Row],[close]]-K174)*k_26+K174</f>
        <v>234.5915401320029</v>
      </c>
      <c r="L175" s="13">
        <f>testdata[[#This Row],[EMA12]]-testdata[[#This Row],[EMA26]]</f>
        <v>0.57716584175321373</v>
      </c>
      <c r="M175" s="13">
        <f>(testdata[[#This Row],[MACD]]-M174)*k_9+M174</f>
        <v>0.2698560629667423</v>
      </c>
      <c r="N175" s="13">
        <f>testdata[[#This Row],[MACD]]-testdata[[#This Row],[Signal]]</f>
        <v>0.30730977878647142</v>
      </c>
      <c r="S175" s="4">
        <v>174</v>
      </c>
      <c r="T175" s="14">
        <v>0.57720000000000005</v>
      </c>
      <c r="U175" s="14">
        <v>0.26989999999999997</v>
      </c>
      <c r="V175" s="14">
        <v>0.30730000000000002</v>
      </c>
    </row>
    <row r="176" spans="1:22" x14ac:dyDescent="0.25">
      <c r="A176" s="8">
        <v>175</v>
      </c>
      <c r="B176" s="4" t="s">
        <v>7</v>
      </c>
      <c r="C176" s="5" t="str">
        <f t="shared" si="3"/>
        <v>new Quote { Date = DateTime.ParseExact("2017-09-12","yyyy-MM-dd",cultureProvider), Open=238.02m, High=238.46m, Low=237.82m, Close=238.42m, Volume = (long)59670932 },</v>
      </c>
      <c r="D176" s="3">
        <v>42990</v>
      </c>
      <c r="E176" s="2">
        <v>238.02</v>
      </c>
      <c r="F176" s="2">
        <v>238.46</v>
      </c>
      <c r="G176" s="2">
        <v>237.82</v>
      </c>
      <c r="H176" s="2">
        <v>238.42</v>
      </c>
      <c r="I176" s="1">
        <v>59670932</v>
      </c>
      <c r="J176" s="11">
        <f>(testdata[[#This Row],[close]]-J175)*k_12+J175</f>
        <v>235.6689050547167</v>
      </c>
      <c r="K176" s="11">
        <f>(testdata[[#This Row],[close]]-K175)*k_26+K175</f>
        <v>234.87512975185453</v>
      </c>
      <c r="L176" s="13">
        <f>testdata[[#This Row],[EMA12]]-testdata[[#This Row],[EMA26]]</f>
        <v>0.79377530286217279</v>
      </c>
      <c r="M176" s="13">
        <f>(testdata[[#This Row],[MACD]]-M175)*k_9+M175</f>
        <v>0.37463991094582838</v>
      </c>
      <c r="N176" s="13">
        <f>testdata[[#This Row],[MACD]]-testdata[[#This Row],[Signal]]</f>
        <v>0.41913539191634441</v>
      </c>
      <c r="S176" s="4">
        <v>175</v>
      </c>
      <c r="T176" s="14">
        <v>0.79379999999999995</v>
      </c>
      <c r="U176" s="14">
        <v>0.37459999999999999</v>
      </c>
      <c r="V176" s="14">
        <v>0.41909999999999997</v>
      </c>
    </row>
    <row r="177" spans="1:22" x14ac:dyDescent="0.25">
      <c r="A177" s="8">
        <v>176</v>
      </c>
      <c r="B177" s="4" t="s">
        <v>7</v>
      </c>
      <c r="C177" s="5" t="str">
        <f t="shared" si="3"/>
        <v>new Quote { Date = DateTime.ParseExact("2017-09-13","yyyy-MM-dd",cultureProvider), Open=238.11m, High=238.57m, Low=237.98m, Close=238.54m, Volume = (long)62116640 },</v>
      </c>
      <c r="D177" s="3">
        <v>42991</v>
      </c>
      <c r="E177" s="2">
        <v>238.11</v>
      </c>
      <c r="F177" s="2">
        <v>238.57</v>
      </c>
      <c r="G177" s="2">
        <v>237.98</v>
      </c>
      <c r="H177" s="2">
        <v>238.54</v>
      </c>
      <c r="I177" s="1">
        <v>62116640</v>
      </c>
      <c r="J177" s="11">
        <f>(testdata[[#This Row],[close]]-J176)*k_12+J176</f>
        <v>236.11061196937567</v>
      </c>
      <c r="K177" s="11">
        <f>(testdata[[#This Row],[close]]-K176)*k_26+K176</f>
        <v>235.14660162208753</v>
      </c>
      <c r="L177" s="13">
        <f>testdata[[#This Row],[EMA12]]-testdata[[#This Row],[EMA26]]</f>
        <v>0.96401034728813784</v>
      </c>
      <c r="M177" s="13">
        <f>(testdata[[#This Row],[MACD]]-M176)*k_9+M176</f>
        <v>0.49251399821429026</v>
      </c>
      <c r="N177" s="13">
        <f>testdata[[#This Row],[MACD]]-testdata[[#This Row],[Signal]]</f>
        <v>0.47149634907384758</v>
      </c>
      <c r="S177" s="4">
        <v>176</v>
      </c>
      <c r="T177" s="14">
        <v>0.96399999999999997</v>
      </c>
      <c r="U177" s="14">
        <v>0.49249999999999999</v>
      </c>
      <c r="V177" s="14">
        <v>0.47149999999999997</v>
      </c>
    </row>
    <row r="178" spans="1:22" x14ac:dyDescent="0.25">
      <c r="A178" s="8">
        <v>177</v>
      </c>
      <c r="B178" s="4" t="s">
        <v>7</v>
      </c>
      <c r="C178" s="5" t="str">
        <f t="shared" si="3"/>
        <v>new Quote { Date = DateTime.ParseExact("2017-09-14","yyyy-MM-dd",cultureProvider), Open=238.18m, High=238.68m, Low=237.99m, Close=238.46m, Volume = (long)100101416 },</v>
      </c>
      <c r="D178" s="3">
        <v>42992</v>
      </c>
      <c r="E178" s="2">
        <v>238.18</v>
      </c>
      <c r="F178" s="2">
        <v>238.68</v>
      </c>
      <c r="G178" s="2">
        <v>237.99</v>
      </c>
      <c r="H178" s="2">
        <v>238.46</v>
      </c>
      <c r="I178" s="1">
        <v>100101416</v>
      </c>
      <c r="J178" s="11">
        <f>(testdata[[#This Row],[close]]-J177)*k_12+J177</f>
        <v>236.4720562817794</v>
      </c>
      <c r="K178" s="11">
        <f>(testdata[[#This Row],[close]]-K177)*k_26+K177</f>
        <v>235.39203853896993</v>
      </c>
      <c r="L178" s="13">
        <f>testdata[[#This Row],[EMA12]]-testdata[[#This Row],[EMA26]]</f>
        <v>1.0800177428094742</v>
      </c>
      <c r="M178" s="13">
        <f>(testdata[[#This Row],[MACD]]-M177)*k_9+M177</f>
        <v>0.61001474713332704</v>
      </c>
      <c r="N178" s="13">
        <f>testdata[[#This Row],[MACD]]-testdata[[#This Row],[Signal]]</f>
        <v>0.47000299567614712</v>
      </c>
      <c r="S178" s="4">
        <v>177</v>
      </c>
      <c r="T178" s="14">
        <v>1.08</v>
      </c>
      <c r="U178" s="14">
        <v>0.61</v>
      </c>
      <c r="V178" s="14">
        <v>0.47</v>
      </c>
    </row>
    <row r="179" spans="1:22" x14ac:dyDescent="0.25">
      <c r="A179" s="8">
        <v>178</v>
      </c>
      <c r="B179" s="4" t="s">
        <v>7</v>
      </c>
      <c r="C179" s="5" t="str">
        <f t="shared" si="3"/>
        <v>new Quote { Date = DateTime.ParseExact("2017-09-15","yyyy-MM-dd",cultureProvider), Open=238.3m, High=238.88m, Low=238.19m, Close=238.78m, Volume = (long)99592680 },</v>
      </c>
      <c r="D179" s="3">
        <v>42993</v>
      </c>
      <c r="E179" s="2">
        <v>238.3</v>
      </c>
      <c r="F179" s="2">
        <v>238.88</v>
      </c>
      <c r="G179" s="2">
        <v>238.19</v>
      </c>
      <c r="H179" s="2">
        <v>238.78</v>
      </c>
      <c r="I179" s="1">
        <v>99592680</v>
      </c>
      <c r="J179" s="11">
        <f>(testdata[[#This Row],[close]]-J178)*k_12+J178</f>
        <v>236.82712454612104</v>
      </c>
      <c r="K179" s="11">
        <f>(testdata[[#This Row],[close]]-K178)*k_26+K178</f>
        <v>235.64299864719439</v>
      </c>
      <c r="L179" s="13">
        <f>testdata[[#This Row],[EMA12]]-testdata[[#This Row],[EMA26]]</f>
        <v>1.1841258989266521</v>
      </c>
      <c r="M179" s="13">
        <f>(testdata[[#This Row],[MACD]]-M178)*k_9+M178</f>
        <v>0.72483697749199205</v>
      </c>
      <c r="N179" s="13">
        <f>testdata[[#This Row],[MACD]]-testdata[[#This Row],[Signal]]</f>
        <v>0.45928892143466005</v>
      </c>
      <c r="S179" s="4">
        <v>178</v>
      </c>
      <c r="T179" s="14">
        <v>1.1840999999999999</v>
      </c>
      <c r="U179" s="14">
        <v>0.7248</v>
      </c>
      <c r="V179" s="14">
        <v>0.45929999999999999</v>
      </c>
    </row>
    <row r="180" spans="1:22" x14ac:dyDescent="0.25">
      <c r="A180" s="8">
        <v>179</v>
      </c>
      <c r="B180" s="4" t="s">
        <v>7</v>
      </c>
      <c r="C180" s="5" t="str">
        <f t="shared" si="3"/>
        <v>new Quote { Date = DateTime.ParseExact("2017-09-18","yyyy-MM-dd",cultureProvider), Open=239.18m, High=239.67m, Low=238.87m, Close=239.29m, Volume = (long)48250824 },</v>
      </c>
      <c r="D180" s="3">
        <v>42996</v>
      </c>
      <c r="E180" s="2">
        <v>239.18</v>
      </c>
      <c r="F180" s="2">
        <v>239.67</v>
      </c>
      <c r="G180" s="2">
        <v>238.87</v>
      </c>
      <c r="H180" s="2">
        <v>239.29</v>
      </c>
      <c r="I180" s="1">
        <v>48250824</v>
      </c>
      <c r="J180" s="11">
        <f>(testdata[[#This Row],[close]]-J179)*k_12+J179</f>
        <v>237.20602846210241</v>
      </c>
      <c r="K180" s="11">
        <f>(testdata[[#This Row],[close]]-K179)*k_26+K179</f>
        <v>235.91314689555037</v>
      </c>
      <c r="L180" s="13">
        <f>testdata[[#This Row],[EMA12]]-testdata[[#This Row],[EMA26]]</f>
        <v>1.2928815665520403</v>
      </c>
      <c r="M180" s="13">
        <f>(testdata[[#This Row],[MACD]]-M179)*k_9+M179</f>
        <v>0.83844589530400171</v>
      </c>
      <c r="N180" s="13">
        <f>testdata[[#This Row],[MACD]]-testdata[[#This Row],[Signal]]</f>
        <v>0.45443567124803863</v>
      </c>
      <c r="S180" s="4">
        <v>179</v>
      </c>
      <c r="T180" s="14">
        <v>1.2928999999999999</v>
      </c>
      <c r="U180" s="14">
        <v>0.83840000000000003</v>
      </c>
      <c r="V180" s="14">
        <v>0.45440000000000003</v>
      </c>
    </row>
    <row r="181" spans="1:22" x14ac:dyDescent="0.25">
      <c r="A181" s="8">
        <v>180</v>
      </c>
      <c r="B181" s="4" t="s">
        <v>7</v>
      </c>
      <c r="C181" s="5" t="str">
        <f t="shared" si="3"/>
        <v>new Quote { Date = DateTime.ParseExact("2017-09-19","yyyy-MM-dd",cultureProvider), Open=239.56m, High=239.62m, Low=239.17m, Close=239.53m, Volume = (long)49161788 },</v>
      </c>
      <c r="D181" s="3">
        <v>42997</v>
      </c>
      <c r="E181" s="2">
        <v>239.56</v>
      </c>
      <c r="F181" s="2">
        <v>239.62</v>
      </c>
      <c r="G181" s="2">
        <v>239.17</v>
      </c>
      <c r="H181" s="2">
        <v>239.53</v>
      </c>
      <c r="I181" s="1">
        <v>49161788</v>
      </c>
      <c r="J181" s="11">
        <f>(testdata[[#This Row],[close]]-J180)*k_12+J180</f>
        <v>237.5635625448559</v>
      </c>
      <c r="K181" s="11">
        <f>(testdata[[#This Row],[close]]-K180)*k_26+K180</f>
        <v>236.18106194032441</v>
      </c>
      <c r="L181" s="13">
        <f>testdata[[#This Row],[EMA12]]-testdata[[#This Row],[EMA26]]</f>
        <v>1.3825006045314865</v>
      </c>
      <c r="M181" s="13">
        <f>(testdata[[#This Row],[MACD]]-M180)*k_9+M180</f>
        <v>0.94725683714949871</v>
      </c>
      <c r="N181" s="13">
        <f>testdata[[#This Row],[MACD]]-testdata[[#This Row],[Signal]]</f>
        <v>0.43524376738198778</v>
      </c>
      <c r="S181" s="4">
        <v>180</v>
      </c>
      <c r="T181" s="14">
        <v>1.3825000000000001</v>
      </c>
      <c r="U181" s="14">
        <v>0.94730000000000003</v>
      </c>
      <c r="V181" s="14">
        <v>0.43519999999999998</v>
      </c>
    </row>
    <row r="182" spans="1:22" x14ac:dyDescent="0.25">
      <c r="A182" s="8">
        <v>181</v>
      </c>
      <c r="B182" s="4" t="s">
        <v>7</v>
      </c>
      <c r="C182" s="5" t="str">
        <f t="shared" si="3"/>
        <v>new Quote { Date = DateTime.ParseExact("2017-09-20","yyyy-MM-dd",cultureProvider), Open=239.62m, High=239.74m, Low=238.52m, Close=239.61m, Volume = (long)62171164 },</v>
      </c>
      <c r="D182" s="3">
        <v>42998</v>
      </c>
      <c r="E182" s="2">
        <v>239.62</v>
      </c>
      <c r="F182" s="2">
        <v>239.74</v>
      </c>
      <c r="G182" s="2">
        <v>238.52</v>
      </c>
      <c r="H182" s="2">
        <v>239.61</v>
      </c>
      <c r="I182" s="1">
        <v>62171164</v>
      </c>
      <c r="J182" s="11">
        <f>(testdata[[#This Row],[close]]-J181)*k_12+J181</f>
        <v>237.87839907641654</v>
      </c>
      <c r="K182" s="11">
        <f>(testdata[[#This Row],[close]]-K181)*k_26+K181</f>
        <v>236.43505735215223</v>
      </c>
      <c r="L182" s="13">
        <f>testdata[[#This Row],[EMA12]]-testdata[[#This Row],[EMA26]]</f>
        <v>1.4433417242643145</v>
      </c>
      <c r="M182" s="13">
        <f>(testdata[[#This Row],[MACD]]-M181)*k_9+M181</f>
        <v>1.0464738145724619</v>
      </c>
      <c r="N182" s="13">
        <f>testdata[[#This Row],[MACD]]-testdata[[#This Row],[Signal]]</f>
        <v>0.39686790969185259</v>
      </c>
      <c r="S182" s="4">
        <v>181</v>
      </c>
      <c r="T182" s="14">
        <v>1.4433</v>
      </c>
      <c r="U182" s="14">
        <v>1.0465</v>
      </c>
      <c r="V182" s="14">
        <v>0.39689999999999998</v>
      </c>
    </row>
    <row r="183" spans="1:22" x14ac:dyDescent="0.25">
      <c r="A183" s="8">
        <v>182</v>
      </c>
      <c r="B183" s="4" t="s">
        <v>7</v>
      </c>
      <c r="C183" s="5" t="str">
        <f t="shared" si="3"/>
        <v>new Quote { Date = DateTime.ParseExact("2017-09-21","yyyy-MM-dd",cultureProvider), Open=239.44m, High=239.54m, Low=238.78m, Close=238.97m, Volume = (long)50313136 },</v>
      </c>
      <c r="D183" s="3">
        <v>42999</v>
      </c>
      <c r="E183" s="2">
        <v>239.44</v>
      </c>
      <c r="F183" s="2">
        <v>239.54</v>
      </c>
      <c r="G183" s="2">
        <v>238.78</v>
      </c>
      <c r="H183" s="2">
        <v>238.97</v>
      </c>
      <c r="I183" s="1">
        <v>50313136</v>
      </c>
      <c r="J183" s="11">
        <f>(testdata[[#This Row],[close]]-J182)*k_12+J182</f>
        <v>238.04633768004476</v>
      </c>
      <c r="K183" s="11">
        <f>(testdata[[#This Row],[close]]-K182)*k_26+K182</f>
        <v>236.62283088162243</v>
      </c>
      <c r="L183" s="13">
        <f>testdata[[#This Row],[EMA12]]-testdata[[#This Row],[EMA26]]</f>
        <v>1.4235067984223235</v>
      </c>
      <c r="M183" s="13">
        <f>(testdata[[#This Row],[MACD]]-M182)*k_9+M182</f>
        <v>1.1218804113424343</v>
      </c>
      <c r="N183" s="13">
        <f>testdata[[#This Row],[MACD]]-testdata[[#This Row],[Signal]]</f>
        <v>0.3016263870798892</v>
      </c>
      <c r="S183" s="4">
        <v>182</v>
      </c>
      <c r="T183" s="14">
        <v>1.4235</v>
      </c>
      <c r="U183" s="14">
        <v>1.1218999999999999</v>
      </c>
      <c r="V183" s="14">
        <v>0.30159999999999998</v>
      </c>
    </row>
    <row r="184" spans="1:22" x14ac:dyDescent="0.25">
      <c r="A184" s="8">
        <v>183</v>
      </c>
      <c r="B184" s="4" t="s">
        <v>7</v>
      </c>
      <c r="C184" s="5" t="str">
        <f t="shared" si="3"/>
        <v>new Quote { Date = DateTime.ParseExact("2017-09-22","yyyy-MM-dd",cultureProvider), Open=238.65m, High=239.2m, Low=238.62m, Close=239.02m, Volume = (long)53446664 },</v>
      </c>
      <c r="D184" s="3">
        <v>43000</v>
      </c>
      <c r="E184" s="2">
        <v>238.65</v>
      </c>
      <c r="F184" s="2">
        <v>239.2</v>
      </c>
      <c r="G184" s="2">
        <v>238.62</v>
      </c>
      <c r="H184" s="2">
        <v>239.02</v>
      </c>
      <c r="I184" s="1">
        <v>53446664</v>
      </c>
      <c r="J184" s="11">
        <f>(testdata[[#This Row],[close]]-J183)*k_12+J183</f>
        <v>238.19613188311479</v>
      </c>
      <c r="K184" s="11">
        <f>(testdata[[#This Row],[close]]-K183)*k_26+K183</f>
        <v>236.80039896446522</v>
      </c>
      <c r="L184" s="13">
        <f>testdata[[#This Row],[EMA12]]-testdata[[#This Row],[EMA26]]</f>
        <v>1.3957329186495713</v>
      </c>
      <c r="M184" s="13">
        <f>(testdata[[#This Row],[MACD]]-M183)*k_9+M183</f>
        <v>1.1766509128038618</v>
      </c>
      <c r="N184" s="13">
        <f>testdata[[#This Row],[MACD]]-testdata[[#This Row],[Signal]]</f>
        <v>0.21908200584570947</v>
      </c>
      <c r="S184" s="4">
        <v>183</v>
      </c>
      <c r="T184" s="14">
        <v>1.3956999999999999</v>
      </c>
      <c r="U184" s="14">
        <v>1.1767000000000001</v>
      </c>
      <c r="V184" s="14">
        <v>0.21909999999999999</v>
      </c>
    </row>
    <row r="185" spans="1:22" x14ac:dyDescent="0.25">
      <c r="A185" s="8">
        <v>184</v>
      </c>
      <c r="B185" s="4" t="s">
        <v>7</v>
      </c>
      <c r="C185" s="5" t="str">
        <f t="shared" si="3"/>
        <v>new Quote { Date = DateTime.ParseExact("2017-09-25","yyyy-MM-dd",cultureProvider), Open=238.74m, High=239.13m, Low=237.72m, Close=238.53m, Volume = (long)59552032 },</v>
      </c>
      <c r="D185" s="3">
        <v>43003</v>
      </c>
      <c r="E185" s="2">
        <v>238.74</v>
      </c>
      <c r="F185" s="2">
        <v>239.13</v>
      </c>
      <c r="G185" s="2">
        <v>237.72</v>
      </c>
      <c r="H185" s="2">
        <v>238.53</v>
      </c>
      <c r="I185" s="1">
        <v>59552032</v>
      </c>
      <c r="J185" s="11">
        <f>(testdata[[#This Row],[close]]-J184)*k_12+J184</f>
        <v>238.24749620878944</v>
      </c>
      <c r="K185" s="11">
        <f>(testdata[[#This Row],[close]]-K184)*k_26+K184</f>
        <v>236.92851755969002</v>
      </c>
      <c r="L185" s="13">
        <f>testdata[[#This Row],[EMA12]]-testdata[[#This Row],[EMA26]]</f>
        <v>1.3189786490994209</v>
      </c>
      <c r="M185" s="13">
        <f>(testdata[[#This Row],[MACD]]-M184)*k_9+M184</f>
        <v>1.2051164600629736</v>
      </c>
      <c r="N185" s="13">
        <f>testdata[[#This Row],[MACD]]-testdata[[#This Row],[Signal]]</f>
        <v>0.11386218903644729</v>
      </c>
      <c r="S185" s="4">
        <v>184</v>
      </c>
      <c r="T185" s="14">
        <v>1.319</v>
      </c>
      <c r="U185" s="14">
        <v>1.2051000000000001</v>
      </c>
      <c r="V185" s="14">
        <v>0.1139</v>
      </c>
    </row>
    <row r="186" spans="1:22" x14ac:dyDescent="0.25">
      <c r="A186" s="8">
        <v>185</v>
      </c>
      <c r="B186" s="4" t="s">
        <v>7</v>
      </c>
      <c r="C186" s="5" t="str">
        <f t="shared" si="3"/>
        <v>new Quote { Date = DateTime.ParseExact("2017-09-26","yyyy-MM-dd",cultureProvider), Open=239m, High=239.27m, Low=238.41m, Close=238.68m, Volume = (long)56439616 },</v>
      </c>
      <c r="D186" s="3">
        <v>43004</v>
      </c>
      <c r="E186" s="2">
        <v>239</v>
      </c>
      <c r="F186" s="2">
        <v>239.27</v>
      </c>
      <c r="G186" s="2">
        <v>238.41</v>
      </c>
      <c r="H186" s="2">
        <v>238.68</v>
      </c>
      <c r="I186" s="1">
        <v>56439616</v>
      </c>
      <c r="J186" s="11">
        <f>(testdata[[#This Row],[close]]-J185)*k_12+J185</f>
        <v>238.31403525359107</v>
      </c>
      <c r="K186" s="11">
        <f>(testdata[[#This Row],[close]]-K185)*k_26+K185</f>
        <v>237.058256999713</v>
      </c>
      <c r="L186" s="13">
        <f>testdata[[#This Row],[EMA12]]-testdata[[#This Row],[EMA26]]</f>
        <v>1.2557782538780771</v>
      </c>
      <c r="M186" s="13">
        <f>(testdata[[#This Row],[MACD]]-M185)*k_9+M185</f>
        <v>1.2152488188259942</v>
      </c>
      <c r="N186" s="13">
        <f>testdata[[#This Row],[MACD]]-testdata[[#This Row],[Signal]]</f>
        <v>4.0529435052082841E-2</v>
      </c>
      <c r="S186" s="4">
        <v>185</v>
      </c>
      <c r="T186" s="14">
        <v>1.2558</v>
      </c>
      <c r="U186" s="14">
        <v>1.2152000000000001</v>
      </c>
      <c r="V186" s="14">
        <v>4.0500000000000001E-2</v>
      </c>
    </row>
    <row r="187" spans="1:22" x14ac:dyDescent="0.25">
      <c r="A187" s="8">
        <v>186</v>
      </c>
      <c r="B187" s="4" t="s">
        <v>7</v>
      </c>
      <c r="C187" s="5" t="str">
        <f t="shared" si="3"/>
        <v>new Quote { Date = DateTime.ParseExact("2017-09-27","yyyy-MM-dd",cultureProvider), Open=239.44m, High=240.03m, Low=238.47m, Close=239.6m, Volume = (long)84532616 },</v>
      </c>
      <c r="D187" s="3">
        <v>43005</v>
      </c>
      <c r="E187" s="2">
        <v>239.44</v>
      </c>
      <c r="F187" s="2">
        <v>240.03</v>
      </c>
      <c r="G187" s="2">
        <v>238.47</v>
      </c>
      <c r="H187" s="2">
        <v>239.6</v>
      </c>
      <c r="I187" s="1">
        <v>84532616</v>
      </c>
      <c r="J187" s="11">
        <f>(testdata[[#This Row],[close]]-J186)*k_12+J186</f>
        <v>238.51187598380784</v>
      </c>
      <c r="K187" s="11">
        <f>(testdata[[#This Row],[close]]-K186)*k_26+K186</f>
        <v>237.24653425899351</v>
      </c>
      <c r="L187" s="13">
        <f>testdata[[#This Row],[EMA12]]-testdata[[#This Row],[EMA26]]</f>
        <v>1.2653417248143342</v>
      </c>
      <c r="M187" s="13">
        <f>(testdata[[#This Row],[MACD]]-M186)*k_9+M186</f>
        <v>1.2252674000236623</v>
      </c>
      <c r="N187" s="13">
        <f>testdata[[#This Row],[MACD]]-testdata[[#This Row],[Signal]]</f>
        <v>4.0074324790671856E-2</v>
      </c>
      <c r="S187" s="4">
        <v>186</v>
      </c>
      <c r="T187" s="14">
        <v>1.2653000000000001</v>
      </c>
      <c r="U187" s="14">
        <v>1.2253000000000001</v>
      </c>
      <c r="V187" s="14">
        <v>4.0099999999999997E-2</v>
      </c>
    </row>
    <row r="188" spans="1:22" x14ac:dyDescent="0.25">
      <c r="A188" s="8">
        <v>187</v>
      </c>
      <c r="B188" s="4" t="s">
        <v>7</v>
      </c>
      <c r="C188" s="5" t="str">
        <f t="shared" si="3"/>
        <v>new Quote { Date = DateTime.ParseExact("2017-09-28","yyyy-MM-dd",cultureProvider), Open=239.3m, High=239.98m, Low=239.2m, Close=239.89m, Volume = (long)46730936 },</v>
      </c>
      <c r="D188" s="3">
        <v>43006</v>
      </c>
      <c r="E188" s="2">
        <v>239.3</v>
      </c>
      <c r="F188" s="2">
        <v>239.98</v>
      </c>
      <c r="G188" s="2">
        <v>239.2</v>
      </c>
      <c r="H188" s="2">
        <v>239.89</v>
      </c>
      <c r="I188" s="1">
        <v>46730936</v>
      </c>
      <c r="J188" s="11">
        <f>(testdata[[#This Row],[close]]-J187)*k_12+J187</f>
        <v>238.72389506322202</v>
      </c>
      <c r="K188" s="11">
        <f>(testdata[[#This Row],[close]]-K187)*k_26+K187</f>
        <v>237.44234653610511</v>
      </c>
      <c r="L188" s="13">
        <f>testdata[[#This Row],[EMA12]]-testdata[[#This Row],[EMA26]]</f>
        <v>1.2815485271169109</v>
      </c>
      <c r="M188" s="13">
        <f>(testdata[[#This Row],[MACD]]-M187)*k_9+M187</f>
        <v>1.236523625442312</v>
      </c>
      <c r="N188" s="13">
        <f>testdata[[#This Row],[MACD]]-testdata[[#This Row],[Signal]]</f>
        <v>4.5024901674598938E-2</v>
      </c>
      <c r="S188" s="4">
        <v>187</v>
      </c>
      <c r="T188" s="14">
        <v>1.2815000000000001</v>
      </c>
      <c r="U188" s="14">
        <v>1.2364999999999999</v>
      </c>
      <c r="V188" s="14">
        <v>4.4999999999999998E-2</v>
      </c>
    </row>
    <row r="189" spans="1:22" x14ac:dyDescent="0.25">
      <c r="A189" s="8">
        <v>188</v>
      </c>
      <c r="B189" s="4" t="s">
        <v>7</v>
      </c>
      <c r="C189" s="5" t="str">
        <f t="shared" si="3"/>
        <v>new Quote { Date = DateTime.ParseExact("2017-09-29","yyyy-MM-dd",cultureProvider), Open=239.88m, High=240.82m, Low=239.68m, Close=240.74m, Volume = (long)89308704 },</v>
      </c>
      <c r="D189" s="3">
        <v>43007</v>
      </c>
      <c r="E189" s="2">
        <v>239.88</v>
      </c>
      <c r="F189" s="2">
        <v>240.82</v>
      </c>
      <c r="G189" s="2">
        <v>239.68</v>
      </c>
      <c r="H189" s="2">
        <v>240.74</v>
      </c>
      <c r="I189" s="1">
        <v>89308704</v>
      </c>
      <c r="J189" s="11">
        <f>(testdata[[#This Row],[close]]-J188)*k_12+J188</f>
        <v>239.03406505349557</v>
      </c>
      <c r="K189" s="11">
        <f>(testdata[[#This Row],[close]]-K188)*k_26+K188</f>
        <v>237.68661716306028</v>
      </c>
      <c r="L189" s="13">
        <f>testdata[[#This Row],[EMA12]]-testdata[[#This Row],[EMA26]]</f>
        <v>1.3474478904352907</v>
      </c>
      <c r="M189" s="13">
        <f>(testdata[[#This Row],[MACD]]-M188)*k_9+M188</f>
        <v>1.2587084784409077</v>
      </c>
      <c r="N189" s="13">
        <f>testdata[[#This Row],[MACD]]-testdata[[#This Row],[Signal]]</f>
        <v>8.8739411994382955E-2</v>
      </c>
      <c r="S189" s="4">
        <v>188</v>
      </c>
      <c r="T189" s="14">
        <v>1.3473999999999999</v>
      </c>
      <c r="U189" s="14">
        <v>1.2586999999999999</v>
      </c>
      <c r="V189" s="14">
        <v>8.8700000000000001E-2</v>
      </c>
    </row>
    <row r="190" spans="1:22" x14ac:dyDescent="0.25">
      <c r="A190" s="8">
        <v>189</v>
      </c>
      <c r="B190" s="4" t="s">
        <v>7</v>
      </c>
      <c r="C190" s="5" t="str">
        <f t="shared" si="3"/>
        <v>new Quote { Date = DateTime.ParseExact("2017-10-02","yyyy-MM-dd",cultureProvider), Open=240.98m, High=241.78m, Low=240.8m, Close=241.78m, Volume = (long)61596044 },</v>
      </c>
      <c r="D190" s="3">
        <v>43010</v>
      </c>
      <c r="E190" s="2">
        <v>240.98</v>
      </c>
      <c r="F190" s="2">
        <v>241.78</v>
      </c>
      <c r="G190" s="2">
        <v>240.8</v>
      </c>
      <c r="H190" s="2">
        <v>241.78</v>
      </c>
      <c r="I190" s="1">
        <v>61596044</v>
      </c>
      <c r="J190" s="11">
        <f>(testdata[[#This Row],[close]]-J189)*k_12+J189</f>
        <v>239.45651658372702</v>
      </c>
      <c r="K190" s="11">
        <f>(testdata[[#This Row],[close]]-K189)*k_26+K189</f>
        <v>237.9898307065373</v>
      </c>
      <c r="L190" s="13">
        <f>testdata[[#This Row],[EMA12]]-testdata[[#This Row],[EMA26]]</f>
        <v>1.4666858771897182</v>
      </c>
      <c r="M190" s="13">
        <f>(testdata[[#This Row],[MACD]]-M189)*k_9+M189</f>
        <v>1.3003039581906699</v>
      </c>
      <c r="N190" s="13">
        <f>testdata[[#This Row],[MACD]]-testdata[[#This Row],[Signal]]</f>
        <v>0.16638191899904831</v>
      </c>
      <c r="S190" s="4">
        <v>189</v>
      </c>
      <c r="T190" s="14">
        <v>1.4666999999999999</v>
      </c>
      <c r="U190" s="14">
        <v>1.3003</v>
      </c>
      <c r="V190" s="14">
        <v>0.16639999999999999</v>
      </c>
    </row>
    <row r="191" spans="1:22" x14ac:dyDescent="0.25">
      <c r="A191" s="8">
        <v>190</v>
      </c>
      <c r="B191" s="4" t="s">
        <v>7</v>
      </c>
      <c r="C191" s="5" t="str">
        <f t="shared" si="3"/>
        <v>new Quote { Date = DateTime.ParseExact("2017-10-03","yyyy-MM-dd",cultureProvider), Open=241.91m, High=242.33m, Low=241.69m, Close=242.3m, Volume = (long)69722704 },</v>
      </c>
      <c r="D191" s="3">
        <v>43011</v>
      </c>
      <c r="E191" s="2">
        <v>241.91</v>
      </c>
      <c r="F191" s="2">
        <v>242.33</v>
      </c>
      <c r="G191" s="2">
        <v>241.69</v>
      </c>
      <c r="H191" s="2">
        <v>242.3</v>
      </c>
      <c r="I191" s="1">
        <v>69722704</v>
      </c>
      <c r="J191" s="11">
        <f>(testdata[[#This Row],[close]]-J190)*k_12+J190</f>
        <v>239.89397557084595</v>
      </c>
      <c r="K191" s="11">
        <f>(testdata[[#This Row],[close]]-K190)*k_26+K190</f>
        <v>238.30910250605305</v>
      </c>
      <c r="L191" s="13">
        <f>testdata[[#This Row],[EMA12]]-testdata[[#This Row],[EMA26]]</f>
        <v>1.5848730647929017</v>
      </c>
      <c r="M191" s="13">
        <f>(testdata[[#This Row],[MACD]]-M190)*k_9+M190</f>
        <v>1.3572177795111162</v>
      </c>
      <c r="N191" s="13">
        <f>testdata[[#This Row],[MACD]]-testdata[[#This Row],[Signal]]</f>
        <v>0.22765528528178547</v>
      </c>
      <c r="S191" s="4">
        <v>190</v>
      </c>
      <c r="T191" s="14">
        <v>1.5849</v>
      </c>
      <c r="U191" s="14">
        <v>1.3572</v>
      </c>
      <c r="V191" s="14">
        <v>0.22770000000000001</v>
      </c>
    </row>
    <row r="192" spans="1:22" x14ac:dyDescent="0.25">
      <c r="A192" s="8">
        <v>191</v>
      </c>
      <c r="B192" s="4" t="s">
        <v>7</v>
      </c>
      <c r="C192" s="5" t="str">
        <f t="shared" si="3"/>
        <v>new Quote { Date = DateTime.ParseExact("2017-10-04","yyyy-MM-dd",cultureProvider), Open=242.13m, High=242.85m, Low=242.01m, Close=242.58m, Volume = (long)58392872 },</v>
      </c>
      <c r="D192" s="3">
        <v>43012</v>
      </c>
      <c r="E192" s="2">
        <v>242.13</v>
      </c>
      <c r="F192" s="2">
        <v>242.85</v>
      </c>
      <c r="G192" s="2">
        <v>242.01</v>
      </c>
      <c r="H192" s="2">
        <v>242.58</v>
      </c>
      <c r="I192" s="1">
        <v>58392872</v>
      </c>
      <c r="J192" s="11">
        <f>(testdata[[#This Row],[close]]-J191)*k_12+J191</f>
        <v>240.30721009840812</v>
      </c>
      <c r="K192" s="11">
        <f>(testdata[[#This Row],[close]]-K191)*k_26+K191</f>
        <v>238.62546528338245</v>
      </c>
      <c r="L192" s="13">
        <f>testdata[[#This Row],[EMA12]]-testdata[[#This Row],[EMA26]]</f>
        <v>1.6817448150256666</v>
      </c>
      <c r="M192" s="13">
        <f>(testdata[[#This Row],[MACD]]-M191)*k_9+M191</f>
        <v>1.4221231866140263</v>
      </c>
      <c r="N192" s="13">
        <f>testdata[[#This Row],[MACD]]-testdata[[#This Row],[Signal]]</f>
        <v>0.25962162841164038</v>
      </c>
      <c r="S192" s="4">
        <v>191</v>
      </c>
      <c r="T192" s="14">
        <v>1.6817</v>
      </c>
      <c r="U192" s="14">
        <v>1.4220999999999999</v>
      </c>
      <c r="V192" s="14">
        <v>0.2596</v>
      </c>
    </row>
    <row r="193" spans="1:22" x14ac:dyDescent="0.25">
      <c r="A193" s="8">
        <v>192</v>
      </c>
      <c r="B193" s="4" t="s">
        <v>7</v>
      </c>
      <c r="C193" s="5" t="str">
        <f t="shared" si="3"/>
        <v>new Quote { Date = DateTime.ParseExact("2017-10-05","yyyy-MM-dd",cultureProvider), Open=242.95m, High=244.04m, Low=242.62m, Close=244.02m, Volume = (long)66291980 },</v>
      </c>
      <c r="D193" s="3">
        <v>43013</v>
      </c>
      <c r="E193" s="2">
        <v>242.95</v>
      </c>
      <c r="F193" s="2">
        <v>244.04</v>
      </c>
      <c r="G193" s="2">
        <v>242.62</v>
      </c>
      <c r="H193" s="2">
        <v>244.02</v>
      </c>
      <c r="I193" s="1">
        <v>66291980</v>
      </c>
      <c r="J193" s="11">
        <f>(testdata[[#This Row],[close]]-J192)*k_12+J192</f>
        <v>240.87840854480686</v>
      </c>
      <c r="K193" s="11">
        <f>(testdata[[#This Row],[close]]-K192)*k_26+K192</f>
        <v>239.02506044757635</v>
      </c>
      <c r="L193" s="13">
        <f>testdata[[#This Row],[EMA12]]-testdata[[#This Row],[EMA26]]</f>
        <v>1.8533480972305085</v>
      </c>
      <c r="M193" s="13">
        <f>(testdata[[#This Row],[MACD]]-M192)*k_9+M192</f>
        <v>1.5083681687373227</v>
      </c>
      <c r="N193" s="13">
        <f>testdata[[#This Row],[MACD]]-testdata[[#This Row],[Signal]]</f>
        <v>0.34497992849318582</v>
      </c>
      <c r="S193" s="4">
        <v>192</v>
      </c>
      <c r="T193" s="14">
        <v>1.8532999999999999</v>
      </c>
      <c r="U193" s="14">
        <v>1.5084</v>
      </c>
      <c r="V193" s="14">
        <v>0.34499999999999997</v>
      </c>
    </row>
    <row r="194" spans="1:22" x14ac:dyDescent="0.25">
      <c r="A194" s="8">
        <v>193</v>
      </c>
      <c r="B194" s="4" t="s">
        <v>7</v>
      </c>
      <c r="C194" s="5" t="str">
        <f t="shared" ref="C194:C257" si="4">"new Quote { Date = DateTime.ParseExact("""&amp;TEXT(D194,"yyyy-mm-dd")&amp;""",""yyyy-MM-dd"",cultureProvider), Open="&amp;E194&amp;"m, High="&amp;F194&amp;"m, Low="&amp;G194&amp;"m, Close="&amp;H194&amp;"m, Volume = (long)"&amp;I194&amp;" },"</f>
        <v>new Quote { Date = DateTime.ParseExact("2017-10-06","yyyy-MM-dd",cultureProvider), Open=243.53m, High=244.06m, Low=243.25m, Close=243.74m, Volume = (long)84161696 },</v>
      </c>
      <c r="D194" s="3">
        <v>43014</v>
      </c>
      <c r="E194" s="2">
        <v>243.53</v>
      </c>
      <c r="F194" s="2">
        <v>244.06</v>
      </c>
      <c r="G194" s="2">
        <v>243.25</v>
      </c>
      <c r="H194" s="2">
        <v>243.74</v>
      </c>
      <c r="I194" s="1">
        <v>84161696</v>
      </c>
      <c r="J194" s="11">
        <f>(testdata[[#This Row],[close]]-J193)*k_12+J193</f>
        <v>241.31865338406735</v>
      </c>
      <c r="K194" s="11">
        <f>(testdata[[#This Row],[close]]-K193)*k_26+K193</f>
        <v>239.37431522923737</v>
      </c>
      <c r="L194" s="13">
        <f>testdata[[#This Row],[EMA12]]-testdata[[#This Row],[EMA26]]</f>
        <v>1.9443381548299783</v>
      </c>
      <c r="M194" s="13">
        <f>(testdata[[#This Row],[MACD]]-M193)*k_9+M193</f>
        <v>1.5955621659558539</v>
      </c>
      <c r="N194" s="13">
        <f>testdata[[#This Row],[MACD]]-testdata[[#This Row],[Signal]]</f>
        <v>0.34877598887412442</v>
      </c>
      <c r="S194" s="4">
        <v>193</v>
      </c>
      <c r="T194" s="14">
        <v>1.9442999999999999</v>
      </c>
      <c r="U194" s="14">
        <v>1.5955999999999999</v>
      </c>
      <c r="V194" s="14">
        <v>0.3488</v>
      </c>
    </row>
    <row r="195" spans="1:22" x14ac:dyDescent="0.25">
      <c r="A195" s="8">
        <v>194</v>
      </c>
      <c r="B195" s="4" t="s">
        <v>7</v>
      </c>
      <c r="C195" s="5" t="str">
        <f t="shared" si="4"/>
        <v>new Quote { Date = DateTime.ParseExact("2017-10-09","yyyy-MM-dd",cultureProvider), Open=243.99m, High=244.06m, Low=243.05m, Close=243.34m, Volume = (long)37363944 },</v>
      </c>
      <c r="D195" s="3">
        <v>43017</v>
      </c>
      <c r="E195" s="2">
        <v>243.99</v>
      </c>
      <c r="F195" s="2">
        <v>244.06</v>
      </c>
      <c r="G195" s="2">
        <v>243.05</v>
      </c>
      <c r="H195" s="2">
        <v>243.34</v>
      </c>
      <c r="I195" s="1">
        <v>37363944</v>
      </c>
      <c r="J195" s="11">
        <f>(testdata[[#This Row],[close]]-J194)*k_12+J194</f>
        <v>241.62962978651854</v>
      </c>
      <c r="K195" s="11">
        <f>(testdata[[#This Row],[close]]-K194)*k_26+K194</f>
        <v>239.66806965670128</v>
      </c>
      <c r="L195" s="13">
        <f>testdata[[#This Row],[EMA12]]-testdata[[#This Row],[EMA26]]</f>
        <v>1.9615601298172578</v>
      </c>
      <c r="M195" s="13">
        <f>(testdata[[#This Row],[MACD]]-M194)*k_9+M194</f>
        <v>1.6687617587281347</v>
      </c>
      <c r="N195" s="13">
        <f>testdata[[#This Row],[MACD]]-testdata[[#This Row],[Signal]]</f>
        <v>0.2927983710891231</v>
      </c>
      <c r="S195" s="4">
        <v>194</v>
      </c>
      <c r="T195" s="14">
        <v>1.9616</v>
      </c>
      <c r="U195" s="14">
        <v>1.6688000000000001</v>
      </c>
      <c r="V195" s="14">
        <v>0.2928</v>
      </c>
    </row>
    <row r="196" spans="1:22" x14ac:dyDescent="0.25">
      <c r="A196" s="8">
        <v>195</v>
      </c>
      <c r="B196" s="4" t="s">
        <v>7</v>
      </c>
      <c r="C196" s="5" t="str">
        <f t="shared" si="4"/>
        <v>new Quote { Date = DateTime.ParseExact("2017-10-10","yyyy-MM-dd",cultureProvider), Open=243.96m, High=244.4m, Low=243.37m, Close=243.98m, Volume = (long)44934412 },</v>
      </c>
      <c r="D196" s="3">
        <v>43018</v>
      </c>
      <c r="E196" s="2">
        <v>243.96</v>
      </c>
      <c r="F196" s="2">
        <v>244.4</v>
      </c>
      <c r="G196" s="2">
        <v>243.37</v>
      </c>
      <c r="H196" s="2">
        <v>243.98</v>
      </c>
      <c r="I196" s="1">
        <v>44934412</v>
      </c>
      <c r="J196" s="11">
        <f>(testdata[[#This Row],[close]]-J195)*k_12+J195</f>
        <v>241.99122520397722</v>
      </c>
      <c r="K196" s="11">
        <f>(testdata[[#This Row],[close]]-K195)*k_26+K195</f>
        <v>239.98747190435304</v>
      </c>
      <c r="L196" s="13">
        <f>testdata[[#This Row],[EMA12]]-testdata[[#This Row],[EMA26]]</f>
        <v>2.0037532996241794</v>
      </c>
      <c r="M196" s="13">
        <f>(testdata[[#This Row],[MACD]]-M195)*k_9+M195</f>
        <v>1.7357600669073436</v>
      </c>
      <c r="N196" s="13">
        <f>testdata[[#This Row],[MACD]]-testdata[[#This Row],[Signal]]</f>
        <v>0.26799323271683573</v>
      </c>
      <c r="S196" s="4">
        <v>195</v>
      </c>
      <c r="T196" s="14">
        <v>2.0038</v>
      </c>
      <c r="U196" s="14">
        <v>1.7358</v>
      </c>
      <c r="V196" s="14">
        <v>0.26800000000000002</v>
      </c>
    </row>
    <row r="197" spans="1:22" x14ac:dyDescent="0.25">
      <c r="A197" s="8">
        <v>196</v>
      </c>
      <c r="B197" s="4" t="s">
        <v>7</v>
      </c>
      <c r="C197" s="5" t="str">
        <f t="shared" si="4"/>
        <v>new Quote { Date = DateTime.ParseExact("2017-10-11","yyyy-MM-dd",cultureProvider), Open=243.88m, High=244.37m, Low=243.7m, Close=244.37m, Volume = (long)49752644 },</v>
      </c>
      <c r="D197" s="3">
        <v>43019</v>
      </c>
      <c r="E197" s="2">
        <v>243.88</v>
      </c>
      <c r="F197" s="2">
        <v>244.37</v>
      </c>
      <c r="G197" s="2">
        <v>243.7</v>
      </c>
      <c r="H197" s="2">
        <v>244.37</v>
      </c>
      <c r="I197" s="1">
        <v>49752644</v>
      </c>
      <c r="J197" s="11">
        <f>(testdata[[#This Row],[close]]-J196)*k_12+J196</f>
        <v>242.35719055721151</v>
      </c>
      <c r="K197" s="11">
        <f>(testdata[[#This Row],[close]]-K196)*k_26+K196</f>
        <v>240.31210361514169</v>
      </c>
      <c r="L197" s="13">
        <f>testdata[[#This Row],[EMA12]]-testdata[[#This Row],[EMA26]]</f>
        <v>2.0450869420698154</v>
      </c>
      <c r="M197" s="13">
        <f>(testdata[[#This Row],[MACD]]-M196)*k_9+M196</f>
        <v>1.7976254419398381</v>
      </c>
      <c r="N197" s="13">
        <f>testdata[[#This Row],[MACD]]-testdata[[#This Row],[Signal]]</f>
        <v>0.24746150012997736</v>
      </c>
      <c r="S197" s="4">
        <v>196</v>
      </c>
      <c r="T197" s="14">
        <v>2.0451000000000001</v>
      </c>
      <c r="U197" s="14">
        <v>1.7976000000000001</v>
      </c>
      <c r="V197" s="14">
        <v>0.2475</v>
      </c>
    </row>
    <row r="198" spans="1:22" x14ac:dyDescent="0.25">
      <c r="A198" s="8">
        <v>197</v>
      </c>
      <c r="B198" s="4" t="s">
        <v>7</v>
      </c>
      <c r="C198" s="5" t="str">
        <f t="shared" si="4"/>
        <v>new Quote { Date = DateTime.ParseExact("2017-10-12","yyyy-MM-dd",cultureProvider), Open=244.02m, High=244.41m, Low=243.74m, Close=244m, Volume = (long)49116908 },</v>
      </c>
      <c r="D198" s="3">
        <v>43020</v>
      </c>
      <c r="E198" s="2">
        <v>244.02</v>
      </c>
      <c r="F198" s="2">
        <v>244.41</v>
      </c>
      <c r="G198" s="2">
        <v>243.74</v>
      </c>
      <c r="H198" s="2">
        <v>244</v>
      </c>
      <c r="I198" s="1">
        <v>49116908</v>
      </c>
      <c r="J198" s="11">
        <f>(testdata[[#This Row],[close]]-J197)*k_12+J197</f>
        <v>242.60993047148665</v>
      </c>
      <c r="K198" s="11">
        <f>(testdata[[#This Row],[close]]-K197)*k_26+K197</f>
        <v>240.58528112513119</v>
      </c>
      <c r="L198" s="13">
        <f>testdata[[#This Row],[EMA12]]-testdata[[#This Row],[EMA26]]</f>
        <v>2.02464934635546</v>
      </c>
      <c r="M198" s="13">
        <f>(testdata[[#This Row],[MACD]]-M197)*k_9+M197</f>
        <v>1.8430302228229625</v>
      </c>
      <c r="N198" s="13">
        <f>testdata[[#This Row],[MACD]]-testdata[[#This Row],[Signal]]</f>
        <v>0.18161912353249754</v>
      </c>
      <c r="S198" s="4">
        <v>197</v>
      </c>
      <c r="T198" s="14">
        <v>2.0246</v>
      </c>
      <c r="U198" s="14">
        <v>1.843</v>
      </c>
      <c r="V198" s="14">
        <v>0.18160000000000001</v>
      </c>
    </row>
    <row r="199" spans="1:22" x14ac:dyDescent="0.25">
      <c r="A199" s="8">
        <v>198</v>
      </c>
      <c r="B199" s="4" t="s">
        <v>7</v>
      </c>
      <c r="C199" s="5" t="str">
        <f t="shared" si="4"/>
        <v>new Quote { Date = DateTime.ParseExact("2017-10-13","yyyy-MM-dd",cultureProvider), Open=244.48m, High=244.61m, Low=244m, Close=244.3m, Volume = (long)57189416 },</v>
      </c>
      <c r="D199" s="3">
        <v>43021</v>
      </c>
      <c r="E199" s="2">
        <v>244.48</v>
      </c>
      <c r="F199" s="2">
        <v>244.61</v>
      </c>
      <c r="G199" s="2">
        <v>244</v>
      </c>
      <c r="H199" s="2">
        <v>244.3</v>
      </c>
      <c r="I199" s="1">
        <v>57189416</v>
      </c>
      <c r="J199" s="11">
        <f>(testdata[[#This Row],[close]]-J198)*k_12+J198</f>
        <v>242.86994116818101</v>
      </c>
      <c r="K199" s="11">
        <f>(testdata[[#This Row],[close]]-K198)*k_26+K198</f>
        <v>240.86044548623258</v>
      </c>
      <c r="L199" s="13">
        <f>testdata[[#This Row],[EMA12]]-testdata[[#This Row],[EMA26]]</f>
        <v>2.0094956819484366</v>
      </c>
      <c r="M199" s="13">
        <f>(testdata[[#This Row],[MACD]]-M198)*k_9+M198</f>
        <v>1.8763233146480573</v>
      </c>
      <c r="N199" s="13">
        <f>testdata[[#This Row],[MACD]]-testdata[[#This Row],[Signal]]</f>
        <v>0.13317236730037929</v>
      </c>
      <c r="S199" s="4">
        <v>198</v>
      </c>
      <c r="T199" s="14">
        <v>2.0095000000000001</v>
      </c>
      <c r="U199" s="14">
        <v>1.8763000000000001</v>
      </c>
      <c r="V199" s="14">
        <v>0.13320000000000001</v>
      </c>
    </row>
    <row r="200" spans="1:22" x14ac:dyDescent="0.25">
      <c r="A200" s="8">
        <v>199</v>
      </c>
      <c r="B200" s="4" t="s">
        <v>7</v>
      </c>
      <c r="C200" s="5" t="str">
        <f t="shared" si="4"/>
        <v>new Quote { Date = DateTime.ParseExact("2017-10-16","yyyy-MM-dd",cultureProvider), Open=244.55m, High=244.84m, Low=244.18m, Close=244.63m, Volume = (long)39887916 },</v>
      </c>
      <c r="D200" s="3">
        <v>43024</v>
      </c>
      <c r="E200" s="2">
        <v>244.55</v>
      </c>
      <c r="F200" s="2">
        <v>244.84</v>
      </c>
      <c r="G200" s="2">
        <v>244.18</v>
      </c>
      <c r="H200" s="2">
        <v>244.63</v>
      </c>
      <c r="I200" s="1">
        <v>39887916</v>
      </c>
      <c r="J200" s="11">
        <f>(testdata[[#This Row],[close]]-J199)*k_12+J199</f>
        <v>243.14071944999932</v>
      </c>
      <c r="K200" s="11">
        <f>(testdata[[#This Row],[close]]-K199)*k_26+K199</f>
        <v>241.13967174651165</v>
      </c>
      <c r="L200" s="13">
        <f>testdata[[#This Row],[EMA12]]-testdata[[#This Row],[EMA26]]</f>
        <v>2.0010477034876715</v>
      </c>
      <c r="M200" s="13">
        <f>(testdata[[#This Row],[MACD]]-M199)*k_9+M199</f>
        <v>1.9012681924159802</v>
      </c>
      <c r="N200" s="13">
        <f>testdata[[#This Row],[MACD]]-testdata[[#This Row],[Signal]]</f>
        <v>9.9779511071691251E-2</v>
      </c>
      <c r="S200" s="4">
        <v>199</v>
      </c>
      <c r="T200" s="14">
        <v>2.0009999999999999</v>
      </c>
      <c r="U200" s="14">
        <v>1.9013</v>
      </c>
      <c r="V200" s="14">
        <v>9.98E-2</v>
      </c>
    </row>
    <row r="201" spans="1:22" x14ac:dyDescent="0.25">
      <c r="A201" s="8">
        <v>200</v>
      </c>
      <c r="B201" s="4" t="s">
        <v>7</v>
      </c>
      <c r="C201" s="5" t="str">
        <f t="shared" si="4"/>
        <v>new Quote { Date = DateTime.ParseExact("2017-10-17","yyyy-MM-dd",cultureProvider), Open=244.57m, High=244.85m, Low=244.33m, Close=244.8m, Volume = (long)32936836 },</v>
      </c>
      <c r="D201" s="3">
        <v>43025</v>
      </c>
      <c r="E201" s="2">
        <v>244.57</v>
      </c>
      <c r="F201" s="2">
        <v>244.85</v>
      </c>
      <c r="G201" s="2">
        <v>244.33</v>
      </c>
      <c r="H201" s="2">
        <v>244.8</v>
      </c>
      <c r="I201" s="1">
        <v>32936836</v>
      </c>
      <c r="J201" s="11">
        <f>(testdata[[#This Row],[close]]-J200)*k_12+J200</f>
        <v>243.39599338076866</v>
      </c>
      <c r="K201" s="11">
        <f>(testdata[[#This Row],[close]]-K200)*k_26+K200</f>
        <v>241.41080717269597</v>
      </c>
      <c r="L201" s="13">
        <f>testdata[[#This Row],[EMA12]]-testdata[[#This Row],[EMA26]]</f>
        <v>1.9851862080726903</v>
      </c>
      <c r="M201" s="13">
        <f>(testdata[[#This Row],[MACD]]-M200)*k_9+M200</f>
        <v>1.9180517955473222</v>
      </c>
      <c r="N201" s="13">
        <f>testdata[[#This Row],[MACD]]-testdata[[#This Row],[Signal]]</f>
        <v>6.7134412525368115E-2</v>
      </c>
      <c r="S201" s="4">
        <v>200</v>
      </c>
      <c r="T201" s="14">
        <v>1.9852000000000001</v>
      </c>
      <c r="U201" s="14">
        <v>1.9180999999999999</v>
      </c>
      <c r="V201" s="14">
        <v>6.7100000000000007E-2</v>
      </c>
    </row>
    <row r="202" spans="1:22" x14ac:dyDescent="0.25">
      <c r="A202" s="8">
        <v>201</v>
      </c>
      <c r="B202" s="4" t="s">
        <v>7</v>
      </c>
      <c r="C202" s="5" t="str">
        <f t="shared" si="4"/>
        <v>new Quote { Date = DateTime.ParseExact("2017-10-18","yyyy-MM-dd",cultureProvider), Open=245.21m, High=245.26m, Low=244.83m, Close=245.04m, Volume = (long)42670820 },</v>
      </c>
      <c r="D202" s="3">
        <v>43026</v>
      </c>
      <c r="E202" s="2">
        <v>245.21</v>
      </c>
      <c r="F202" s="2">
        <v>245.26</v>
      </c>
      <c r="G202" s="2">
        <v>244.83</v>
      </c>
      <c r="H202" s="2">
        <v>245.04</v>
      </c>
      <c r="I202" s="1">
        <v>42670820</v>
      </c>
      <c r="J202" s="11">
        <f>(testdata[[#This Row],[close]]-J201)*k_12+J201</f>
        <v>243.64891747603502</v>
      </c>
      <c r="K202" s="11">
        <f>(testdata[[#This Row],[close]]-K201)*k_26+K201</f>
        <v>241.67963627101477</v>
      </c>
      <c r="L202" s="13">
        <f>testdata[[#This Row],[EMA12]]-testdata[[#This Row],[EMA26]]</f>
        <v>1.9692812050202519</v>
      </c>
      <c r="M202" s="13">
        <f>(testdata[[#This Row],[MACD]]-M201)*k_9+M201</f>
        <v>1.9282976774419081</v>
      </c>
      <c r="N202" s="13">
        <f>testdata[[#This Row],[MACD]]-testdata[[#This Row],[Signal]]</f>
        <v>4.0983527578343892E-2</v>
      </c>
      <c r="S202" s="4">
        <v>201</v>
      </c>
      <c r="T202" s="14">
        <v>1.9693000000000001</v>
      </c>
      <c r="U202" s="14">
        <v>1.9282999999999999</v>
      </c>
      <c r="V202" s="14">
        <v>4.1000000000000002E-2</v>
      </c>
    </row>
    <row r="203" spans="1:22" x14ac:dyDescent="0.25">
      <c r="A203" s="8">
        <v>202</v>
      </c>
      <c r="B203" s="4" t="s">
        <v>7</v>
      </c>
      <c r="C203" s="5" t="str">
        <f t="shared" si="4"/>
        <v>new Quote { Date = DateTime.ParseExact("2017-10-19","yyyy-MM-dd",cultureProvider), Open=244.18m, High=245.14m, Low=243.72m, Close=245.1m, Volume = (long)64602432 },</v>
      </c>
      <c r="D203" s="3">
        <v>43027</v>
      </c>
      <c r="E203" s="2">
        <v>244.18</v>
      </c>
      <c r="F203" s="2">
        <v>245.14</v>
      </c>
      <c r="G203" s="2">
        <v>243.72</v>
      </c>
      <c r="H203" s="2">
        <v>245.1</v>
      </c>
      <c r="I203" s="1">
        <v>64602432</v>
      </c>
      <c r="J203" s="11">
        <f>(testdata[[#This Row],[close]]-J202)*k_12+J202</f>
        <v>243.8721609412604</v>
      </c>
      <c r="K203" s="11">
        <f>(testdata[[#This Row],[close]]-K202)*k_26+K202</f>
        <v>241.93299654723589</v>
      </c>
      <c r="L203" s="13">
        <f>testdata[[#This Row],[EMA12]]-testdata[[#This Row],[EMA26]]</f>
        <v>1.939164394024516</v>
      </c>
      <c r="M203" s="13">
        <f>(testdata[[#This Row],[MACD]]-M202)*k_9+M202</f>
        <v>1.9304710207584297</v>
      </c>
      <c r="N203" s="13">
        <f>testdata[[#This Row],[MACD]]-testdata[[#This Row],[Signal]]</f>
        <v>8.6933732660863239E-3</v>
      </c>
      <c r="S203" s="4">
        <v>202</v>
      </c>
      <c r="T203" s="14">
        <v>1.9392</v>
      </c>
      <c r="U203" s="14">
        <v>1.9305000000000001</v>
      </c>
      <c r="V203" s="14">
        <v>8.6999999999999994E-3</v>
      </c>
    </row>
    <row r="204" spans="1:22" x14ac:dyDescent="0.25">
      <c r="A204" s="8">
        <v>203</v>
      </c>
      <c r="B204" s="4" t="s">
        <v>7</v>
      </c>
      <c r="C204" s="5" t="str">
        <f t="shared" si="4"/>
        <v>new Quote { Date = DateTime.ParseExact("2017-10-20","yyyy-MM-dd",cultureProvider), Open=245.98m, High=246.4m, Low=245.09m, Close=246.37m, Volume = (long)93063952 },</v>
      </c>
      <c r="D204" s="3">
        <v>43028</v>
      </c>
      <c r="E204" s="2">
        <v>245.98</v>
      </c>
      <c r="F204" s="2">
        <v>246.4</v>
      </c>
      <c r="G204" s="2">
        <v>245.09</v>
      </c>
      <c r="H204" s="2">
        <v>246.37</v>
      </c>
      <c r="I204" s="1">
        <v>93063952</v>
      </c>
      <c r="J204" s="11">
        <f>(testdata[[#This Row],[close]]-J203)*k_12+J203</f>
        <v>244.2564438733742</v>
      </c>
      <c r="K204" s="11">
        <f>(testdata[[#This Row],[close]]-K203)*k_26+K203</f>
        <v>242.26166346966286</v>
      </c>
      <c r="L204" s="13">
        <f>testdata[[#This Row],[EMA12]]-testdata[[#This Row],[EMA26]]</f>
        <v>1.9947804037113315</v>
      </c>
      <c r="M204" s="13">
        <f>(testdata[[#This Row],[MACD]]-M203)*k_9+M203</f>
        <v>1.94333289734901</v>
      </c>
      <c r="N204" s="13">
        <f>testdata[[#This Row],[MACD]]-testdata[[#This Row],[Signal]]</f>
        <v>5.1447506362321427E-2</v>
      </c>
      <c r="S204" s="4">
        <v>203</v>
      </c>
      <c r="T204" s="14">
        <v>1.9947999999999999</v>
      </c>
      <c r="U204" s="14">
        <v>1.9433</v>
      </c>
      <c r="V204" s="14">
        <v>5.1400000000000001E-2</v>
      </c>
    </row>
    <row r="205" spans="1:22" x14ac:dyDescent="0.25">
      <c r="A205" s="8">
        <v>204</v>
      </c>
      <c r="B205" s="4" t="s">
        <v>7</v>
      </c>
      <c r="C205" s="5" t="str">
        <f t="shared" si="4"/>
        <v>new Quote { Date = DateTime.ParseExact("2017-10-23","yyyy-MM-dd",cultureProvider), Open=246.72m, High=246.75m, Low=245.33m, Close=245.41m, Volume = (long)66701640 },</v>
      </c>
      <c r="D205" s="3">
        <v>43031</v>
      </c>
      <c r="E205" s="2">
        <v>246.72</v>
      </c>
      <c r="F205" s="2">
        <v>246.75</v>
      </c>
      <c r="G205" s="2">
        <v>245.33</v>
      </c>
      <c r="H205" s="2">
        <v>245.41</v>
      </c>
      <c r="I205" s="1">
        <v>66701640</v>
      </c>
      <c r="J205" s="11">
        <f>(testdata[[#This Row],[close]]-J204)*k_12+J204</f>
        <v>244.43391404670123</v>
      </c>
      <c r="K205" s="11">
        <f>(testdata[[#This Row],[close]]-K204)*k_26+K204</f>
        <v>242.49487358302116</v>
      </c>
      <c r="L205" s="13">
        <f>testdata[[#This Row],[EMA12]]-testdata[[#This Row],[EMA26]]</f>
        <v>1.9390404636800724</v>
      </c>
      <c r="M205" s="13">
        <f>(testdata[[#This Row],[MACD]]-M204)*k_9+M204</f>
        <v>1.9424744106152225</v>
      </c>
      <c r="N205" s="13">
        <f>testdata[[#This Row],[MACD]]-testdata[[#This Row],[Signal]]</f>
        <v>-3.4339469351500895E-3</v>
      </c>
      <c r="S205" s="4">
        <v>204</v>
      </c>
      <c r="T205" s="14">
        <v>1.9390000000000001</v>
      </c>
      <c r="U205" s="14">
        <v>1.9424999999999999</v>
      </c>
      <c r="V205" s="14">
        <v>-3.3999999999999998E-3</v>
      </c>
    </row>
    <row r="206" spans="1:22" x14ac:dyDescent="0.25">
      <c r="A206" s="8">
        <v>205</v>
      </c>
      <c r="B206" s="4" t="s">
        <v>7</v>
      </c>
      <c r="C206" s="5" t="str">
        <f t="shared" si="4"/>
        <v>new Quote { Date = DateTime.ParseExact("2017-10-24","yyyy-MM-dd",cultureProvider), Open=245.88m, High=246.1m, Low=245.45m, Close=245.84m, Volume = (long)69853928 },</v>
      </c>
      <c r="D206" s="3">
        <v>43032</v>
      </c>
      <c r="E206" s="2">
        <v>245.88</v>
      </c>
      <c r="F206" s="2">
        <v>246.1</v>
      </c>
      <c r="G206" s="2">
        <v>245.45</v>
      </c>
      <c r="H206" s="2">
        <v>245.84</v>
      </c>
      <c r="I206" s="1">
        <v>69853928</v>
      </c>
      <c r="J206" s="11">
        <f>(testdata[[#This Row],[close]]-J205)*k_12+J205</f>
        <v>244.65023496259334</v>
      </c>
      <c r="K206" s="11">
        <f>(testdata[[#This Row],[close]]-K205)*k_26+K205</f>
        <v>242.74266072501959</v>
      </c>
      <c r="L206" s="13">
        <f>testdata[[#This Row],[EMA12]]-testdata[[#This Row],[EMA26]]</f>
        <v>1.9075742375737548</v>
      </c>
      <c r="M206" s="13">
        <f>(testdata[[#This Row],[MACD]]-M205)*k_9+M205</f>
        <v>1.935494376006929</v>
      </c>
      <c r="N206" s="13">
        <f>testdata[[#This Row],[MACD]]-testdata[[#This Row],[Signal]]</f>
        <v>-2.7920138433174202E-2</v>
      </c>
      <c r="S206" s="4">
        <v>205</v>
      </c>
      <c r="T206" s="14">
        <v>1.9076</v>
      </c>
      <c r="U206" s="14">
        <v>1.9355</v>
      </c>
      <c r="V206" s="14">
        <v>-2.7900000000000001E-2</v>
      </c>
    </row>
    <row r="207" spans="1:22" x14ac:dyDescent="0.25">
      <c r="A207" s="8">
        <v>206</v>
      </c>
      <c r="B207" s="4" t="s">
        <v>7</v>
      </c>
      <c r="C207" s="5" t="str">
        <f t="shared" si="4"/>
        <v>new Quote { Date = DateTime.ParseExact("2017-10-25","yyyy-MM-dd",cultureProvider), Open=245.48m, High=245.6m, Low=243.39m, Close=244.63m, Volume = (long)108236672 },</v>
      </c>
      <c r="D207" s="3">
        <v>43033</v>
      </c>
      <c r="E207" s="2">
        <v>245.48</v>
      </c>
      <c r="F207" s="2">
        <v>245.6</v>
      </c>
      <c r="G207" s="2">
        <v>243.39</v>
      </c>
      <c r="H207" s="2">
        <v>244.63</v>
      </c>
      <c r="I207" s="1">
        <v>108236672</v>
      </c>
      <c r="J207" s="11">
        <f>(testdata[[#This Row],[close]]-J206)*k_12+J206</f>
        <v>244.64712189142514</v>
      </c>
      <c r="K207" s="11">
        <f>(testdata[[#This Row],[close]]-K206)*k_26+K206</f>
        <v>242.8824636342774</v>
      </c>
      <c r="L207" s="13">
        <f>testdata[[#This Row],[EMA12]]-testdata[[#This Row],[EMA26]]</f>
        <v>1.7646582571477438</v>
      </c>
      <c r="M207" s="13">
        <f>(testdata[[#This Row],[MACD]]-M206)*k_9+M206</f>
        <v>1.9013271522350919</v>
      </c>
      <c r="N207" s="13">
        <f>testdata[[#This Row],[MACD]]-testdata[[#This Row],[Signal]]</f>
        <v>-0.13666889508734803</v>
      </c>
      <c r="S207" s="4">
        <v>206</v>
      </c>
      <c r="T207" s="14">
        <v>1.7646999999999999</v>
      </c>
      <c r="U207" s="14">
        <v>1.9013</v>
      </c>
      <c r="V207" s="14">
        <v>-0.13669999999999999</v>
      </c>
    </row>
    <row r="208" spans="1:22" x14ac:dyDescent="0.25">
      <c r="A208" s="8">
        <v>207</v>
      </c>
      <c r="B208" s="4" t="s">
        <v>7</v>
      </c>
      <c r="C208" s="5" t="str">
        <f t="shared" si="4"/>
        <v>new Quote { Date = DateTime.ParseExact("2017-10-26","yyyy-MM-dd",cultureProvider), Open=245.3m, High=245.59m, Low=244.81m, Close=244.94m, Volume = (long)72840760 },</v>
      </c>
      <c r="D208" s="3">
        <v>43034</v>
      </c>
      <c r="E208" s="2">
        <v>245.3</v>
      </c>
      <c r="F208" s="2">
        <v>245.59</v>
      </c>
      <c r="G208" s="2">
        <v>244.81</v>
      </c>
      <c r="H208" s="2">
        <v>244.94</v>
      </c>
      <c r="I208" s="1">
        <v>72840760</v>
      </c>
      <c r="J208" s="11">
        <f>(testdata[[#This Row],[close]]-J207)*k_12+J207</f>
        <v>244.69218006197511</v>
      </c>
      <c r="K208" s="11">
        <f>(testdata[[#This Row],[close]]-K207)*k_26+K207</f>
        <v>243.03487373544203</v>
      </c>
      <c r="L208" s="13">
        <f>testdata[[#This Row],[EMA12]]-testdata[[#This Row],[EMA26]]</f>
        <v>1.6573063265330745</v>
      </c>
      <c r="M208" s="13">
        <f>(testdata[[#This Row],[MACD]]-M207)*k_9+M207</f>
        <v>1.8525229870946884</v>
      </c>
      <c r="N208" s="13">
        <f>testdata[[#This Row],[MACD]]-testdata[[#This Row],[Signal]]</f>
        <v>-0.19521666056161391</v>
      </c>
      <c r="S208" s="4">
        <v>207</v>
      </c>
      <c r="T208" s="14">
        <v>1.6573</v>
      </c>
      <c r="U208" s="14">
        <v>1.8525</v>
      </c>
      <c r="V208" s="14">
        <v>-0.19520000000000001</v>
      </c>
    </row>
    <row r="209" spans="1:22" x14ac:dyDescent="0.25">
      <c r="A209" s="8">
        <v>208</v>
      </c>
      <c r="B209" s="4" t="s">
        <v>7</v>
      </c>
      <c r="C209" s="5" t="str">
        <f t="shared" si="4"/>
        <v>new Quote { Date = DateTime.ParseExact("2017-10-27","yyyy-MM-dd",cultureProvider), Open=245.76m, High=247.12m, Low=244.95m, Close=246.94m, Volume = (long)89292576 },</v>
      </c>
      <c r="D209" s="3">
        <v>43035</v>
      </c>
      <c r="E209" s="2">
        <v>245.76</v>
      </c>
      <c r="F209" s="2">
        <v>247.12</v>
      </c>
      <c r="G209" s="2">
        <v>244.95</v>
      </c>
      <c r="H209" s="2">
        <v>246.94</v>
      </c>
      <c r="I209" s="1">
        <v>89292576</v>
      </c>
      <c r="J209" s="11">
        <f>(testdata[[#This Row],[close]]-J208)*k_12+J208</f>
        <v>245.03799851397895</v>
      </c>
      <c r="K209" s="11">
        <f>(testdata[[#This Row],[close]]-K208)*k_26+K208</f>
        <v>243.32414234763152</v>
      </c>
      <c r="L209" s="13">
        <f>testdata[[#This Row],[EMA12]]-testdata[[#This Row],[EMA26]]</f>
        <v>1.7138561663474263</v>
      </c>
      <c r="M209" s="13">
        <f>(testdata[[#This Row],[MACD]]-M208)*k_9+M208</f>
        <v>1.8247896229452361</v>
      </c>
      <c r="N209" s="13">
        <f>testdata[[#This Row],[MACD]]-testdata[[#This Row],[Signal]]</f>
        <v>-0.11093345659780973</v>
      </c>
      <c r="S209" s="4">
        <v>208</v>
      </c>
      <c r="T209" s="14">
        <v>1.7139</v>
      </c>
      <c r="U209" s="14">
        <v>1.8248</v>
      </c>
      <c r="V209" s="14">
        <v>-0.1109</v>
      </c>
    </row>
    <row r="210" spans="1:22" x14ac:dyDescent="0.25">
      <c r="A210" s="8">
        <v>209</v>
      </c>
      <c r="B210" s="4" t="s">
        <v>7</v>
      </c>
      <c r="C210" s="5" t="str">
        <f t="shared" si="4"/>
        <v>new Quote { Date = DateTime.ParseExact("2017-10-30","yyyy-MM-dd",cultureProvider), Open=246.33m, High=246.84m, Low=245.7m, Close=246.02m, Volume = (long)56652224 },</v>
      </c>
      <c r="D210" s="3">
        <v>43038</v>
      </c>
      <c r="E210" s="2">
        <v>246.33</v>
      </c>
      <c r="F210" s="2">
        <v>246.84</v>
      </c>
      <c r="G210" s="2">
        <v>245.7</v>
      </c>
      <c r="H210" s="2">
        <v>246.02</v>
      </c>
      <c r="I210" s="1">
        <v>56652224</v>
      </c>
      <c r="J210" s="11">
        <f>(testdata[[#This Row],[close]]-J209)*k_12+J209</f>
        <v>245.18907566567449</v>
      </c>
      <c r="K210" s="11">
        <f>(testdata[[#This Row],[close]]-K209)*k_26+K209</f>
        <v>243.52383550706622</v>
      </c>
      <c r="L210" s="13">
        <f>testdata[[#This Row],[EMA12]]-testdata[[#This Row],[EMA26]]</f>
        <v>1.6652401586082703</v>
      </c>
      <c r="M210" s="13">
        <f>(testdata[[#This Row],[MACD]]-M209)*k_9+M209</f>
        <v>1.792879730077843</v>
      </c>
      <c r="N210" s="13">
        <f>testdata[[#This Row],[MACD]]-testdata[[#This Row],[Signal]]</f>
        <v>-0.12763957146957261</v>
      </c>
      <c r="S210" s="4">
        <v>209</v>
      </c>
      <c r="T210" s="14">
        <v>1.6652</v>
      </c>
      <c r="U210" s="14">
        <v>1.7928999999999999</v>
      </c>
      <c r="V210" s="14">
        <v>-0.12759999999999999</v>
      </c>
    </row>
    <row r="211" spans="1:22" x14ac:dyDescent="0.25">
      <c r="A211" s="8">
        <v>210</v>
      </c>
      <c r="B211" s="4" t="s">
        <v>7</v>
      </c>
      <c r="C211" s="5" t="str">
        <f t="shared" si="4"/>
        <v>new Quote { Date = DateTime.ParseExact("2017-10-31","yyyy-MM-dd",cultureProvider), Open=246.44m, High=246.69m, Low=246.08m, Close=246.41m, Volume = (long)62933720 },</v>
      </c>
      <c r="D211" s="3">
        <v>43039</v>
      </c>
      <c r="E211" s="2">
        <v>246.44</v>
      </c>
      <c r="F211" s="2">
        <v>246.69</v>
      </c>
      <c r="G211" s="2">
        <v>246.08</v>
      </c>
      <c r="H211" s="2">
        <v>246.41</v>
      </c>
      <c r="I211" s="1">
        <v>62933720</v>
      </c>
      <c r="J211" s="11">
        <f>(testdata[[#This Row],[close]]-J210)*k_12+J210</f>
        <v>245.37691017864765</v>
      </c>
      <c r="K211" s="11">
        <f>(testdata[[#This Row],[close]]-K210)*k_26+K210</f>
        <v>243.73762546950576</v>
      </c>
      <c r="L211" s="13">
        <f>testdata[[#This Row],[EMA12]]-testdata[[#This Row],[EMA26]]</f>
        <v>1.6392847091418901</v>
      </c>
      <c r="M211" s="13">
        <f>(testdata[[#This Row],[MACD]]-M210)*k_9+M210</f>
        <v>1.7621607258906524</v>
      </c>
      <c r="N211" s="13">
        <f>testdata[[#This Row],[MACD]]-testdata[[#This Row],[Signal]]</f>
        <v>-0.12287601674876236</v>
      </c>
      <c r="S211" s="4">
        <v>210</v>
      </c>
      <c r="T211" s="14">
        <v>1.6393</v>
      </c>
      <c r="U211" s="14">
        <v>1.7622</v>
      </c>
      <c r="V211" s="14">
        <v>-0.1229</v>
      </c>
    </row>
    <row r="212" spans="1:22" x14ac:dyDescent="0.25">
      <c r="A212" s="8">
        <v>211</v>
      </c>
      <c r="B212" s="4" t="s">
        <v>7</v>
      </c>
      <c r="C212" s="5" t="str">
        <f t="shared" si="4"/>
        <v>new Quote { Date = DateTime.ParseExact("2017-11-01","yyyy-MM-dd",cultureProvider), Open=247.26m, High=247.63m, Low=246.33m, Close=246.73m, Volume = (long)56565660 },</v>
      </c>
      <c r="D212" s="3">
        <v>43040</v>
      </c>
      <c r="E212" s="2">
        <v>247.26</v>
      </c>
      <c r="F212" s="2">
        <v>247.63</v>
      </c>
      <c r="G212" s="2">
        <v>246.33</v>
      </c>
      <c r="H212" s="2">
        <v>246.73</v>
      </c>
      <c r="I212" s="1">
        <v>56565660</v>
      </c>
      <c r="J212" s="11">
        <f>(testdata[[#This Row],[close]]-J211)*k_12+J211</f>
        <v>245.58507784347108</v>
      </c>
      <c r="K212" s="11">
        <f>(testdata[[#This Row],[close]]-K211)*k_26+K211</f>
        <v>243.95928284213497</v>
      </c>
      <c r="L212" s="13">
        <f>testdata[[#This Row],[EMA12]]-testdata[[#This Row],[EMA26]]</f>
        <v>1.6257950013361153</v>
      </c>
      <c r="M212" s="13">
        <f>(testdata[[#This Row],[MACD]]-M211)*k_9+M211</f>
        <v>1.734887580979745</v>
      </c>
      <c r="N212" s="13">
        <f>testdata[[#This Row],[MACD]]-testdata[[#This Row],[Signal]]</f>
        <v>-0.10909257964362973</v>
      </c>
      <c r="S212" s="4">
        <v>211</v>
      </c>
      <c r="T212" s="14">
        <v>1.6257999999999999</v>
      </c>
      <c r="U212" s="14">
        <v>1.7349000000000001</v>
      </c>
      <c r="V212" s="14">
        <v>-0.1091</v>
      </c>
    </row>
    <row r="213" spans="1:22" x14ac:dyDescent="0.25">
      <c r="A213" s="8">
        <v>212</v>
      </c>
      <c r="B213" s="4" t="s">
        <v>7</v>
      </c>
      <c r="C213" s="5" t="str">
        <f t="shared" si="4"/>
        <v>new Quote { Date = DateTime.ParseExact("2017-11-02","yyyy-MM-dd",cultureProvider), Open=246.66m, High=246.98m, Low=245.49m, Close=246.83m, Volume = (long)58910404 },</v>
      </c>
      <c r="D213" s="3">
        <v>43041</v>
      </c>
      <c r="E213" s="2">
        <v>246.66</v>
      </c>
      <c r="F213" s="2">
        <v>246.98</v>
      </c>
      <c r="G213" s="2">
        <v>245.49</v>
      </c>
      <c r="H213" s="2">
        <v>246.83</v>
      </c>
      <c r="I213" s="1">
        <v>58910404</v>
      </c>
      <c r="J213" s="11">
        <f>(testdata[[#This Row],[close]]-J212)*k_12+J212</f>
        <v>245.77660432909093</v>
      </c>
      <c r="K213" s="11">
        <f>(testdata[[#This Row],[close]]-K212)*k_26+K212</f>
        <v>244.17192855753237</v>
      </c>
      <c r="L213" s="13">
        <f>testdata[[#This Row],[EMA12]]-testdata[[#This Row],[EMA26]]</f>
        <v>1.6046757715585613</v>
      </c>
      <c r="M213" s="13">
        <f>(testdata[[#This Row],[MACD]]-M212)*k_9+M212</f>
        <v>1.7088452190955083</v>
      </c>
      <c r="N213" s="13">
        <f>testdata[[#This Row],[MACD]]-testdata[[#This Row],[Signal]]</f>
        <v>-0.10416944753694701</v>
      </c>
      <c r="S213" s="4">
        <v>212</v>
      </c>
      <c r="T213" s="14">
        <v>1.6047</v>
      </c>
      <c r="U213" s="14">
        <v>1.7088000000000001</v>
      </c>
      <c r="V213" s="14">
        <v>-0.1042</v>
      </c>
    </row>
    <row r="214" spans="1:22" x14ac:dyDescent="0.25">
      <c r="A214" s="8">
        <v>213</v>
      </c>
      <c r="B214" s="4" t="s">
        <v>7</v>
      </c>
      <c r="C214" s="5" t="str">
        <f t="shared" si="4"/>
        <v>new Quote { Date = DateTime.ParseExact("2017-11-03","yyyy-MM-dd",cultureProvider), Open=247m, High=247.7m, Low=246.55m, Close=247.65m, Volume = (long)62187496 },</v>
      </c>
      <c r="D214" s="3">
        <v>43042</v>
      </c>
      <c r="E214" s="2">
        <v>247</v>
      </c>
      <c r="F214" s="2">
        <v>247.7</v>
      </c>
      <c r="G214" s="2">
        <v>246.55</v>
      </c>
      <c r="H214" s="2">
        <v>247.65</v>
      </c>
      <c r="I214" s="1">
        <v>62187496</v>
      </c>
      <c r="J214" s="11">
        <f>(testdata[[#This Row],[close]]-J213)*k_12+J213</f>
        <v>246.06481904769234</v>
      </c>
      <c r="K214" s="11">
        <f>(testdata[[#This Row],[close]]-K213)*k_26+K213</f>
        <v>244.42956347919664</v>
      </c>
      <c r="L214" s="13">
        <f>testdata[[#This Row],[EMA12]]-testdata[[#This Row],[EMA26]]</f>
        <v>1.635255568495694</v>
      </c>
      <c r="M214" s="13">
        <f>(testdata[[#This Row],[MACD]]-M213)*k_9+M213</f>
        <v>1.6941272889755454</v>
      </c>
      <c r="N214" s="13">
        <f>testdata[[#This Row],[MACD]]-testdata[[#This Row],[Signal]]</f>
        <v>-5.8871720479851453E-2</v>
      </c>
      <c r="S214" s="4">
        <v>213</v>
      </c>
      <c r="T214" s="14">
        <v>1.6353</v>
      </c>
      <c r="U214" s="14">
        <v>1.6940999999999999</v>
      </c>
      <c r="V214" s="14">
        <v>-5.8900000000000001E-2</v>
      </c>
    </row>
    <row r="215" spans="1:22" x14ac:dyDescent="0.25">
      <c r="A215" s="8">
        <v>214</v>
      </c>
      <c r="B215" s="4" t="s">
        <v>7</v>
      </c>
      <c r="C215" s="5" t="str">
        <f t="shared" si="4"/>
        <v>new Quote { Date = DateTime.ParseExact("2017-11-06","yyyy-MM-dd",cultureProvider), Open=247.51m, High=248.18m, Low=247.43m, Close=248.04m, Volume = (long)51817160 },</v>
      </c>
      <c r="D215" s="3">
        <v>43045</v>
      </c>
      <c r="E215" s="2">
        <v>247.51</v>
      </c>
      <c r="F215" s="2">
        <v>248.18</v>
      </c>
      <c r="G215" s="2">
        <v>247.43</v>
      </c>
      <c r="H215" s="2">
        <v>248.04</v>
      </c>
      <c r="I215" s="1">
        <v>51817160</v>
      </c>
      <c r="J215" s="11">
        <f>(testdata[[#This Row],[close]]-J214)*k_12+J214</f>
        <v>246.36869304035505</v>
      </c>
      <c r="K215" s="11">
        <f>(testdata[[#This Row],[close]]-K214)*k_26+K214</f>
        <v>244.69700322147838</v>
      </c>
      <c r="L215" s="13">
        <f>testdata[[#This Row],[EMA12]]-testdata[[#This Row],[EMA26]]</f>
        <v>1.671689818876672</v>
      </c>
      <c r="M215" s="13">
        <f>(testdata[[#This Row],[MACD]]-M214)*k_9+M214</f>
        <v>1.6896397949557707</v>
      </c>
      <c r="N215" s="13">
        <f>testdata[[#This Row],[MACD]]-testdata[[#This Row],[Signal]]</f>
        <v>-1.7949976079098651E-2</v>
      </c>
      <c r="S215" s="4">
        <v>214</v>
      </c>
      <c r="T215" s="14">
        <v>1.6717</v>
      </c>
      <c r="U215" s="14">
        <v>1.6896</v>
      </c>
      <c r="V215" s="14">
        <v>-1.7899999999999999E-2</v>
      </c>
    </row>
    <row r="216" spans="1:22" x14ac:dyDescent="0.25">
      <c r="A216" s="8">
        <v>215</v>
      </c>
      <c r="B216" s="4" t="s">
        <v>7</v>
      </c>
      <c r="C216" s="5" t="str">
        <f t="shared" si="4"/>
        <v>new Quote { Date = DateTime.ParseExact("2017-11-07","yyyy-MM-dd",cultureProvider), Open=248.15m, High=248.52m, Low=247.31m, Close=247.86m, Volume = (long)60008920 },</v>
      </c>
      <c r="D216" s="3">
        <v>43046</v>
      </c>
      <c r="E216" s="2">
        <v>248.15</v>
      </c>
      <c r="F216" s="2">
        <v>248.52</v>
      </c>
      <c r="G216" s="2">
        <v>247.31</v>
      </c>
      <c r="H216" s="2">
        <v>247.86</v>
      </c>
      <c r="I216" s="1">
        <v>60008920</v>
      </c>
      <c r="J216" s="11">
        <f>(testdata[[#This Row],[close]]-J215)*k_12+J215</f>
        <v>246.59812488030045</v>
      </c>
      <c r="K216" s="11">
        <f>(testdata[[#This Row],[close]]-K215)*k_26+K215</f>
        <v>244.93129927914666</v>
      </c>
      <c r="L216" s="13">
        <f>testdata[[#This Row],[EMA12]]-testdata[[#This Row],[EMA26]]</f>
        <v>1.6668256011537892</v>
      </c>
      <c r="M216" s="13">
        <f>(testdata[[#This Row],[MACD]]-M215)*k_9+M215</f>
        <v>1.6850769561953745</v>
      </c>
      <c r="N216" s="13">
        <f>testdata[[#This Row],[MACD]]-testdata[[#This Row],[Signal]]</f>
        <v>-1.825135504158526E-2</v>
      </c>
      <c r="S216" s="4">
        <v>215</v>
      </c>
      <c r="T216" s="14">
        <v>1.6668000000000001</v>
      </c>
      <c r="U216" s="14">
        <v>1.6851</v>
      </c>
      <c r="V216" s="14">
        <v>-1.83E-2</v>
      </c>
    </row>
    <row r="217" spans="1:22" x14ac:dyDescent="0.25">
      <c r="A217" s="8">
        <v>216</v>
      </c>
      <c r="B217" s="4" t="s">
        <v>7</v>
      </c>
      <c r="C217" s="5" t="str">
        <f t="shared" si="4"/>
        <v>new Quote { Date = DateTime.ParseExact("2017-11-08","yyyy-MM-dd",cultureProvider), Open=247.67m, High=248.39m, Low=247.37m, Close=248.29m, Volume = (long)52669760 },</v>
      </c>
      <c r="D217" s="3">
        <v>43047</v>
      </c>
      <c r="E217" s="2">
        <v>247.67</v>
      </c>
      <c r="F217" s="2">
        <v>248.39</v>
      </c>
      <c r="G217" s="2">
        <v>247.37</v>
      </c>
      <c r="H217" s="2">
        <v>248.29</v>
      </c>
      <c r="I217" s="1">
        <v>52669760</v>
      </c>
      <c r="J217" s="11">
        <f>(testdata[[#This Row],[close]]-J216)*k_12+J216</f>
        <v>246.85841336025422</v>
      </c>
      <c r="K217" s="11">
        <f>(testdata[[#This Row],[close]]-K216)*k_26+K216</f>
        <v>245.1800919251358</v>
      </c>
      <c r="L217" s="13">
        <f>testdata[[#This Row],[EMA12]]-testdata[[#This Row],[EMA26]]</f>
        <v>1.6783214351184199</v>
      </c>
      <c r="M217" s="13">
        <f>(testdata[[#This Row],[MACD]]-M216)*k_9+M216</f>
        <v>1.6837258519799836</v>
      </c>
      <c r="N217" s="13">
        <f>testdata[[#This Row],[MACD]]-testdata[[#This Row],[Signal]]</f>
        <v>-5.4044168615636767E-3</v>
      </c>
      <c r="S217" s="4">
        <v>216</v>
      </c>
      <c r="T217" s="14">
        <v>1.6782999999999999</v>
      </c>
      <c r="U217" s="14">
        <v>1.6837</v>
      </c>
      <c r="V217" s="14">
        <v>-5.4000000000000003E-3</v>
      </c>
    </row>
    <row r="218" spans="1:22" x14ac:dyDescent="0.25">
      <c r="A218" s="8">
        <v>217</v>
      </c>
      <c r="B218" s="4" t="s">
        <v>7</v>
      </c>
      <c r="C218" s="5" t="str">
        <f t="shared" si="4"/>
        <v>new Quote { Date = DateTime.ParseExact("2017-11-09","yyyy-MM-dd",cultureProvider), Open=246.96m, High=247.6m, Low=245.65m, Close=247.39m, Volume = (long)99230672 },</v>
      </c>
      <c r="D218" s="3">
        <v>43048</v>
      </c>
      <c r="E218" s="2">
        <v>246.96</v>
      </c>
      <c r="F218" s="2">
        <v>247.6</v>
      </c>
      <c r="G218" s="2">
        <v>245.65</v>
      </c>
      <c r="H218" s="2">
        <v>247.39</v>
      </c>
      <c r="I218" s="1">
        <v>99230672</v>
      </c>
      <c r="J218" s="11">
        <f>(testdata[[#This Row],[close]]-J217)*k_12+J217</f>
        <v>246.9401959202151</v>
      </c>
      <c r="K218" s="11">
        <f>(testdata[[#This Row],[close]]-K217)*k_26+K217</f>
        <v>245.34378881957019</v>
      </c>
      <c r="L218" s="13">
        <f>testdata[[#This Row],[EMA12]]-testdata[[#This Row],[EMA26]]</f>
        <v>1.5964071006449103</v>
      </c>
      <c r="M218" s="13">
        <f>(testdata[[#This Row],[MACD]]-M217)*k_9+M217</f>
        <v>1.6662621017129688</v>
      </c>
      <c r="N218" s="13">
        <f>testdata[[#This Row],[MACD]]-testdata[[#This Row],[Signal]]</f>
        <v>-6.9855001068058531E-2</v>
      </c>
      <c r="S218" s="4">
        <v>217</v>
      </c>
      <c r="T218" s="14">
        <v>1.5964</v>
      </c>
      <c r="U218" s="14">
        <v>1.6662999999999999</v>
      </c>
      <c r="V218" s="14">
        <v>-6.9900000000000004E-2</v>
      </c>
    </row>
    <row r="219" spans="1:22" x14ac:dyDescent="0.25">
      <c r="A219" s="8">
        <v>218</v>
      </c>
      <c r="B219" s="4" t="s">
        <v>7</v>
      </c>
      <c r="C219" s="5" t="str">
        <f t="shared" si="4"/>
        <v>new Quote { Date = DateTime.ParseExact("2017-11-10","yyyy-MM-dd",cultureProvider), Open=246.96m, High=247.5m, Low=246.62m, Close=247.31m, Volume = (long)62599644 },</v>
      </c>
      <c r="D219" s="3">
        <v>43049</v>
      </c>
      <c r="E219" s="2">
        <v>246.96</v>
      </c>
      <c r="F219" s="2">
        <v>247.5</v>
      </c>
      <c r="G219" s="2">
        <v>246.62</v>
      </c>
      <c r="H219" s="2">
        <v>247.31</v>
      </c>
      <c r="I219" s="1">
        <v>62599644</v>
      </c>
      <c r="J219" s="11">
        <f>(testdata[[#This Row],[close]]-J218)*k_12+J218</f>
        <v>246.99708885556663</v>
      </c>
      <c r="K219" s="11">
        <f>(testdata[[#This Row],[close]]-K218)*k_26+K218</f>
        <v>245.48943409219461</v>
      </c>
      <c r="L219" s="13">
        <f>testdata[[#This Row],[EMA12]]-testdata[[#This Row],[EMA26]]</f>
        <v>1.5076547633720168</v>
      </c>
      <c r="M219" s="13">
        <f>(testdata[[#This Row],[MACD]]-M218)*k_9+M218</f>
        <v>1.6345406340447783</v>
      </c>
      <c r="N219" s="13">
        <f>testdata[[#This Row],[MACD]]-testdata[[#This Row],[Signal]]</f>
        <v>-0.12688587067276158</v>
      </c>
      <c r="S219" s="4">
        <v>218</v>
      </c>
      <c r="T219" s="14">
        <v>1.5077</v>
      </c>
      <c r="U219" s="14">
        <v>1.6345000000000001</v>
      </c>
      <c r="V219" s="14">
        <v>-0.12690000000000001</v>
      </c>
    </row>
    <row r="220" spans="1:22" x14ac:dyDescent="0.25">
      <c r="A220" s="8">
        <v>219</v>
      </c>
      <c r="B220" s="4" t="s">
        <v>7</v>
      </c>
      <c r="C220" s="5" t="str">
        <f t="shared" si="4"/>
        <v>new Quote { Date = DateTime.ParseExact("2017-11-13","yyyy-MM-dd",cultureProvider), Open=246.56m, High=247.79m, Low=246.52m, Close=247.54m, Volume = (long)52418324 },</v>
      </c>
      <c r="D220" s="3">
        <v>43052</v>
      </c>
      <c r="E220" s="2">
        <v>246.56</v>
      </c>
      <c r="F220" s="2">
        <v>247.79</v>
      </c>
      <c r="G220" s="2">
        <v>246.52</v>
      </c>
      <c r="H220" s="2">
        <v>247.54</v>
      </c>
      <c r="I220" s="1">
        <v>52418324</v>
      </c>
      <c r="J220" s="11">
        <f>(testdata[[#This Row],[close]]-J219)*k_12+J219</f>
        <v>247.08061364701791</v>
      </c>
      <c r="K220" s="11">
        <f>(testdata[[#This Row],[close]]-K219)*k_26+K219</f>
        <v>245.64132786314315</v>
      </c>
      <c r="L220" s="13">
        <f>testdata[[#This Row],[EMA12]]-testdata[[#This Row],[EMA26]]</f>
        <v>1.4392857838747659</v>
      </c>
      <c r="M220" s="13">
        <f>(testdata[[#This Row],[MACD]]-M219)*k_9+M219</f>
        <v>1.5954896640107759</v>
      </c>
      <c r="N220" s="13">
        <f>testdata[[#This Row],[MACD]]-testdata[[#This Row],[Signal]]</f>
        <v>-0.15620388013600994</v>
      </c>
      <c r="S220" s="4">
        <v>219</v>
      </c>
      <c r="T220" s="14">
        <v>1.4393</v>
      </c>
      <c r="U220" s="14">
        <v>1.5954999999999999</v>
      </c>
      <c r="V220" s="14">
        <v>-0.15620000000000001</v>
      </c>
    </row>
    <row r="221" spans="1:22" x14ac:dyDescent="0.25">
      <c r="A221" s="8">
        <v>220</v>
      </c>
      <c r="B221" s="4" t="s">
        <v>7</v>
      </c>
      <c r="C221" s="5" t="str">
        <f t="shared" si="4"/>
        <v>new Quote { Date = DateTime.ParseExact("2017-11-14","yyyy-MM-dd",cultureProvider), Open=246.66m, High=247.08m, Low=245.8m, Close=246.96m, Volume = (long)63988136 },</v>
      </c>
      <c r="D221" s="3">
        <v>43053</v>
      </c>
      <c r="E221" s="2">
        <v>246.66</v>
      </c>
      <c r="F221" s="2">
        <v>247.08</v>
      </c>
      <c r="G221" s="2">
        <v>245.8</v>
      </c>
      <c r="H221" s="2">
        <v>246.96</v>
      </c>
      <c r="I221" s="1">
        <v>63988136</v>
      </c>
      <c r="J221" s="11">
        <f>(testdata[[#This Row],[close]]-J220)*k_12+J220</f>
        <v>247.06205770132286</v>
      </c>
      <c r="K221" s="11">
        <f>(testdata[[#This Row],[close]]-K220)*k_26+K220</f>
        <v>245.7390072806881</v>
      </c>
      <c r="L221" s="13">
        <f>testdata[[#This Row],[EMA12]]-testdata[[#This Row],[EMA26]]</f>
        <v>1.3230504206347575</v>
      </c>
      <c r="M221" s="13">
        <f>(testdata[[#This Row],[MACD]]-M220)*k_9+M220</f>
        <v>1.5410018153355722</v>
      </c>
      <c r="N221" s="13">
        <f>testdata[[#This Row],[MACD]]-testdata[[#This Row],[Signal]]</f>
        <v>-0.2179513947008147</v>
      </c>
      <c r="S221" s="4">
        <v>220</v>
      </c>
      <c r="T221" s="14">
        <v>1.3230999999999999</v>
      </c>
      <c r="U221" s="14">
        <v>1.5409999999999999</v>
      </c>
      <c r="V221" s="14">
        <v>-0.218</v>
      </c>
    </row>
    <row r="222" spans="1:22" x14ac:dyDescent="0.25">
      <c r="A222" s="8">
        <v>221</v>
      </c>
      <c r="B222" s="4" t="s">
        <v>7</v>
      </c>
      <c r="C222" s="5" t="str">
        <f t="shared" si="4"/>
        <v>new Quote { Date = DateTime.ParseExact("2017-11-15","yyyy-MM-dd",cultureProvider), Open=245.9m, High=246.48m, Low=244.95m, Close=245.73m, Volume = (long)84334432 },</v>
      </c>
      <c r="D222" s="3">
        <v>43054</v>
      </c>
      <c r="E222" s="2">
        <v>245.9</v>
      </c>
      <c r="F222" s="2">
        <v>246.48</v>
      </c>
      <c r="G222" s="2">
        <v>244.95</v>
      </c>
      <c r="H222" s="2">
        <v>245.73</v>
      </c>
      <c r="I222" s="1">
        <v>84334432</v>
      </c>
      <c r="J222" s="11">
        <f>(testdata[[#This Row],[close]]-J221)*k_12+J221</f>
        <v>246.85712574727319</v>
      </c>
      <c r="K222" s="11">
        <f>(testdata[[#This Row],[close]]-K221)*k_26+K221</f>
        <v>245.7383400747112</v>
      </c>
      <c r="L222" s="13">
        <f>testdata[[#This Row],[EMA12]]-testdata[[#This Row],[EMA26]]</f>
        <v>1.1187856725619838</v>
      </c>
      <c r="M222" s="13">
        <f>(testdata[[#This Row],[MACD]]-M221)*k_9+M221</f>
        <v>1.4565585867808546</v>
      </c>
      <c r="N222" s="13">
        <f>testdata[[#This Row],[MACD]]-testdata[[#This Row],[Signal]]</f>
        <v>-0.33777291421887079</v>
      </c>
      <c r="S222" s="4">
        <v>221</v>
      </c>
      <c r="T222" s="14">
        <v>1.1188</v>
      </c>
      <c r="U222" s="14">
        <v>1.4565999999999999</v>
      </c>
      <c r="V222" s="14">
        <v>-0.33779999999999999</v>
      </c>
    </row>
    <row r="223" spans="1:22" x14ac:dyDescent="0.25">
      <c r="A223" s="8">
        <v>222</v>
      </c>
      <c r="B223" s="4" t="s">
        <v>7</v>
      </c>
      <c r="C223" s="5" t="str">
        <f t="shared" si="4"/>
        <v>new Quote { Date = DateTime.ParseExact("2017-11-16","yyyy-MM-dd",cultureProvider), Open=246.76m, High=248.22m, Low=246.72m, Close=247.82m, Volume = (long)70731712 },</v>
      </c>
      <c r="D223" s="3">
        <v>43055</v>
      </c>
      <c r="E223" s="2">
        <v>246.76</v>
      </c>
      <c r="F223" s="2">
        <v>248.22</v>
      </c>
      <c r="G223" s="2">
        <v>246.72</v>
      </c>
      <c r="H223" s="2">
        <v>247.82</v>
      </c>
      <c r="I223" s="1">
        <v>70731712</v>
      </c>
      <c r="J223" s="11">
        <f>(testdata[[#This Row],[close]]-J222)*k_12+J222</f>
        <v>247.00526024769269</v>
      </c>
      <c r="K223" s="11">
        <f>(testdata[[#This Row],[close]]-K222)*k_26+K222</f>
        <v>245.89253710621406</v>
      </c>
      <c r="L223" s="13">
        <f>testdata[[#This Row],[EMA12]]-testdata[[#This Row],[EMA26]]</f>
        <v>1.1127231414786252</v>
      </c>
      <c r="M223" s="13">
        <f>(testdata[[#This Row],[MACD]]-M222)*k_9+M222</f>
        <v>1.3877914977204087</v>
      </c>
      <c r="N223" s="13">
        <f>testdata[[#This Row],[MACD]]-testdata[[#This Row],[Signal]]</f>
        <v>-0.2750683562417835</v>
      </c>
      <c r="S223" s="4">
        <v>222</v>
      </c>
      <c r="T223" s="14">
        <v>1.1127</v>
      </c>
      <c r="U223" s="14">
        <v>1.3877999999999999</v>
      </c>
      <c r="V223" s="14">
        <v>-0.27510000000000001</v>
      </c>
    </row>
    <row r="224" spans="1:22" x14ac:dyDescent="0.25">
      <c r="A224" s="8">
        <v>223</v>
      </c>
      <c r="B224" s="4" t="s">
        <v>7</v>
      </c>
      <c r="C224" s="5" t="str">
        <f t="shared" si="4"/>
        <v>new Quote { Date = DateTime.ParseExact("2017-11-17","yyyy-MM-dd",cultureProvider), Open=247.43m, High=247.79m, Low=247m, Close=247.09m, Volume = (long)79059392 },</v>
      </c>
      <c r="D224" s="3">
        <v>43056</v>
      </c>
      <c r="E224" s="2">
        <v>247.43</v>
      </c>
      <c r="F224" s="2">
        <v>247.79</v>
      </c>
      <c r="G224" s="2">
        <v>247</v>
      </c>
      <c r="H224" s="2">
        <v>247.09</v>
      </c>
      <c r="I224" s="1">
        <v>79059392</v>
      </c>
      <c r="J224" s="11">
        <f>(testdata[[#This Row],[close]]-J223)*k_12+J223</f>
        <v>247.01829713266304</v>
      </c>
      <c r="K224" s="11">
        <f>(testdata[[#This Row],[close]]-K223)*k_26+K223</f>
        <v>245.98123806130931</v>
      </c>
      <c r="L224" s="13">
        <f>testdata[[#This Row],[EMA12]]-testdata[[#This Row],[EMA26]]</f>
        <v>1.037059071353724</v>
      </c>
      <c r="M224" s="13">
        <f>(testdata[[#This Row],[MACD]]-M223)*k_9+M223</f>
        <v>1.3176450124470718</v>
      </c>
      <c r="N224" s="13">
        <f>testdata[[#This Row],[MACD]]-testdata[[#This Row],[Signal]]</f>
        <v>-0.28058594109334778</v>
      </c>
      <c r="S224" s="4">
        <v>223</v>
      </c>
      <c r="T224" s="14">
        <v>1.0370999999999999</v>
      </c>
      <c r="U224" s="14">
        <v>1.3176000000000001</v>
      </c>
      <c r="V224" s="14">
        <v>-0.28060000000000002</v>
      </c>
    </row>
    <row r="225" spans="1:22" x14ac:dyDescent="0.25">
      <c r="A225" s="8">
        <v>224</v>
      </c>
      <c r="B225" s="4" t="s">
        <v>7</v>
      </c>
      <c r="C225" s="5" t="str">
        <f t="shared" si="4"/>
        <v>new Quote { Date = DateTime.ParseExact("2017-11-20","yyyy-MM-dd",cultureProvider), Open=247.36m, High=247.73m, Low=247.09m, Close=247.51m, Volume = (long)50171324 },</v>
      </c>
      <c r="D225" s="3">
        <v>43059</v>
      </c>
      <c r="E225" s="2">
        <v>247.36</v>
      </c>
      <c r="F225" s="2">
        <v>247.73</v>
      </c>
      <c r="G225" s="2">
        <v>247.09</v>
      </c>
      <c r="H225" s="2">
        <v>247.51</v>
      </c>
      <c r="I225" s="1">
        <v>50171324</v>
      </c>
      <c r="J225" s="11">
        <f>(testdata[[#This Row],[close]]-J224)*k_12+J224</f>
        <v>247.09394372763796</v>
      </c>
      <c r="K225" s="11">
        <f>(testdata[[#This Row],[close]]-K224)*k_26+K224</f>
        <v>246.09447968639751</v>
      </c>
      <c r="L225" s="13">
        <f>testdata[[#This Row],[EMA12]]-testdata[[#This Row],[EMA26]]</f>
        <v>0.99946404124045785</v>
      </c>
      <c r="M225" s="13">
        <f>(testdata[[#This Row],[MACD]]-M224)*k_9+M224</f>
        <v>1.2540088182057489</v>
      </c>
      <c r="N225" s="13">
        <f>testdata[[#This Row],[MACD]]-testdata[[#This Row],[Signal]]</f>
        <v>-0.2545447769652911</v>
      </c>
      <c r="S225" s="4">
        <v>224</v>
      </c>
      <c r="T225" s="14">
        <v>0.99950000000000006</v>
      </c>
      <c r="U225" s="14">
        <v>1.254</v>
      </c>
      <c r="V225" s="14">
        <v>-0.2545</v>
      </c>
    </row>
    <row r="226" spans="1:22" x14ac:dyDescent="0.25">
      <c r="A226" s="8">
        <v>225</v>
      </c>
      <c r="B226" s="4" t="s">
        <v>7</v>
      </c>
      <c r="C226" s="5" t="str">
        <f t="shared" si="4"/>
        <v>new Quote { Date = DateTime.ParseExact("2017-11-21","yyyy-MM-dd",cultureProvider), Open=248.35m, High=249.33m, Low=247.47m, Close=249.13m, Volume = (long)72192504 },</v>
      </c>
      <c r="D226" s="3">
        <v>43060</v>
      </c>
      <c r="E226" s="2">
        <v>248.35</v>
      </c>
      <c r="F226" s="2">
        <v>249.33</v>
      </c>
      <c r="G226" s="2">
        <v>247.47</v>
      </c>
      <c r="H226" s="2">
        <v>249.13</v>
      </c>
      <c r="I226" s="1">
        <v>72192504</v>
      </c>
      <c r="J226" s="11">
        <f>(testdata[[#This Row],[close]]-J225)*k_12+J225</f>
        <v>247.40718315415521</v>
      </c>
      <c r="K226" s="11">
        <f>(testdata[[#This Row],[close]]-K225)*k_26+K225</f>
        <v>246.31933304296066</v>
      </c>
      <c r="L226" s="13">
        <f>testdata[[#This Row],[EMA12]]-testdata[[#This Row],[EMA26]]</f>
        <v>1.0878501111945411</v>
      </c>
      <c r="M226" s="13">
        <f>(testdata[[#This Row],[MACD]]-M225)*k_9+M225</f>
        <v>1.2207770768035073</v>
      </c>
      <c r="N226" s="13">
        <f>testdata[[#This Row],[MACD]]-testdata[[#This Row],[Signal]]</f>
        <v>-0.13292696560896622</v>
      </c>
      <c r="S226" s="4">
        <v>225</v>
      </c>
      <c r="T226" s="14">
        <v>1.0879000000000001</v>
      </c>
      <c r="U226" s="14">
        <v>1.2208000000000001</v>
      </c>
      <c r="V226" s="14">
        <v>-0.13289999999999999</v>
      </c>
    </row>
    <row r="227" spans="1:22" x14ac:dyDescent="0.25">
      <c r="A227" s="8">
        <v>226</v>
      </c>
      <c r="B227" s="4" t="s">
        <v>7</v>
      </c>
      <c r="C227" s="5" t="str">
        <f t="shared" si="4"/>
        <v>new Quote { Date = DateTime.ParseExact("2017-11-22","yyyy-MM-dd",cultureProvider), Open=249.14m, High=249.28m, Low=248.73m, Close=248.91m, Volume = (long)46996584 },</v>
      </c>
      <c r="D227" s="3">
        <v>43061</v>
      </c>
      <c r="E227" s="2">
        <v>249.14</v>
      </c>
      <c r="F227" s="2">
        <v>249.28</v>
      </c>
      <c r="G227" s="2">
        <v>248.73</v>
      </c>
      <c r="H227" s="2">
        <v>248.91</v>
      </c>
      <c r="I227" s="1">
        <v>46996584</v>
      </c>
      <c r="J227" s="11">
        <f>(testdata[[#This Row],[close]]-J226)*k_12+J226</f>
        <v>247.63838574582363</v>
      </c>
      <c r="K227" s="11">
        <f>(testdata[[#This Row],[close]]-K226)*k_26+K226</f>
        <v>246.51123429903765</v>
      </c>
      <c r="L227" s="13">
        <f>testdata[[#This Row],[EMA12]]-testdata[[#This Row],[EMA26]]</f>
        <v>1.1271514467859731</v>
      </c>
      <c r="M227" s="13">
        <f>(testdata[[#This Row],[MACD]]-M226)*k_9+M226</f>
        <v>1.2020519508000005</v>
      </c>
      <c r="N227" s="13">
        <f>testdata[[#This Row],[MACD]]-testdata[[#This Row],[Signal]]</f>
        <v>-7.4900504014027369E-2</v>
      </c>
      <c r="S227" s="4">
        <v>226</v>
      </c>
      <c r="T227" s="14">
        <v>1.1272</v>
      </c>
      <c r="U227" s="14">
        <v>1.2020999999999999</v>
      </c>
      <c r="V227" s="14">
        <v>-7.4899999999999994E-2</v>
      </c>
    </row>
    <row r="228" spans="1:22" x14ac:dyDescent="0.25">
      <c r="A228" s="8">
        <v>227</v>
      </c>
      <c r="B228" s="4" t="s">
        <v>7</v>
      </c>
      <c r="C228" s="5" t="str">
        <f t="shared" si="4"/>
        <v>new Quote { Date = DateTime.ParseExact("2017-11-24","yyyy-MM-dd",cultureProvider), Open=249.45m, High=249.6m, Low=249.29m, Close=249.48m, Volume = (long)29070892 },</v>
      </c>
      <c r="D228" s="3">
        <v>43063</v>
      </c>
      <c r="E228" s="2">
        <v>249.45</v>
      </c>
      <c r="F228" s="2">
        <v>249.6</v>
      </c>
      <c r="G228" s="2">
        <v>249.29</v>
      </c>
      <c r="H228" s="2">
        <v>249.48</v>
      </c>
      <c r="I228" s="1">
        <v>29070892</v>
      </c>
      <c r="J228" s="11">
        <f>(testdata[[#This Row],[close]]-J227)*k_12+J227</f>
        <v>247.9217110156969</v>
      </c>
      <c r="K228" s="11">
        <f>(testdata[[#This Row],[close]]-K227)*k_26+K227</f>
        <v>246.7311428694793</v>
      </c>
      <c r="L228" s="13">
        <f>testdata[[#This Row],[EMA12]]-testdata[[#This Row],[EMA26]]</f>
        <v>1.1905681462176005</v>
      </c>
      <c r="M228" s="13">
        <f>(testdata[[#This Row],[MACD]]-M227)*k_9+M227</f>
        <v>1.1997551898835206</v>
      </c>
      <c r="N228" s="13">
        <f>testdata[[#This Row],[MACD]]-testdata[[#This Row],[Signal]]</f>
        <v>-9.1870436659200472E-3</v>
      </c>
      <c r="S228" s="4">
        <v>227</v>
      </c>
      <c r="T228" s="14">
        <v>1.1906000000000001</v>
      </c>
      <c r="U228" s="14">
        <v>1.1998</v>
      </c>
      <c r="V228" s="14">
        <v>-9.1999999999999998E-3</v>
      </c>
    </row>
    <row r="229" spans="1:22" x14ac:dyDescent="0.25">
      <c r="A229" s="8">
        <v>228</v>
      </c>
      <c r="B229" s="4" t="s">
        <v>7</v>
      </c>
      <c r="C229" s="5" t="str">
        <f t="shared" si="4"/>
        <v>new Quote { Date = DateTime.ParseExact("2017-11-27","yyyy-MM-dd",cultureProvider), Open=249.53m, High=249.86m, Low=249.14m, Close=249.36m, Volume = (long)54553804 },</v>
      </c>
      <c r="D229" s="3">
        <v>43066</v>
      </c>
      <c r="E229" s="2">
        <v>249.53</v>
      </c>
      <c r="F229" s="2">
        <v>249.86</v>
      </c>
      <c r="G229" s="2">
        <v>249.14</v>
      </c>
      <c r="H229" s="2">
        <v>249.36</v>
      </c>
      <c r="I229" s="1">
        <v>54553804</v>
      </c>
      <c r="J229" s="11">
        <f>(testdata[[#This Row],[close]]-J228)*k_12+J228</f>
        <v>248.14298624405123</v>
      </c>
      <c r="K229" s="11">
        <f>(testdata[[#This Row],[close]]-K228)*k_26+K228</f>
        <v>246.92587302729564</v>
      </c>
      <c r="L229" s="13">
        <f>testdata[[#This Row],[EMA12]]-testdata[[#This Row],[EMA26]]</f>
        <v>1.2171132167555925</v>
      </c>
      <c r="M229" s="13">
        <f>(testdata[[#This Row],[MACD]]-M228)*k_9+M228</f>
        <v>1.203226795257935</v>
      </c>
      <c r="N229" s="13">
        <f>testdata[[#This Row],[MACD]]-testdata[[#This Row],[Signal]]</f>
        <v>1.3886421497657508E-2</v>
      </c>
      <c r="S229" s="4">
        <v>228</v>
      </c>
      <c r="T229" s="14">
        <v>1.2171000000000001</v>
      </c>
      <c r="U229" s="14">
        <v>1.2032</v>
      </c>
      <c r="V229" s="14">
        <v>1.3899999999999999E-2</v>
      </c>
    </row>
    <row r="230" spans="1:22" x14ac:dyDescent="0.25">
      <c r="A230" s="8">
        <v>229</v>
      </c>
      <c r="B230" s="4" t="s">
        <v>7</v>
      </c>
      <c r="C230" s="5" t="str">
        <f t="shared" si="4"/>
        <v>new Quote { Date = DateTime.ParseExact("2017-11-28","yyyy-MM-dd",cultureProvider), Open=249.87m, High=251.92m, Low=249.77m, Close=251.89m, Volume = (long)103286312 },</v>
      </c>
      <c r="D230" s="3">
        <v>43067</v>
      </c>
      <c r="E230" s="2">
        <v>249.87</v>
      </c>
      <c r="F230" s="2">
        <v>251.92</v>
      </c>
      <c r="G230" s="2">
        <v>249.77</v>
      </c>
      <c r="H230" s="2">
        <v>251.89</v>
      </c>
      <c r="I230" s="1">
        <v>103286312</v>
      </c>
      <c r="J230" s="11">
        <f>(testdata[[#This Row],[close]]-J229)*k_12+J229</f>
        <v>248.71944989881257</v>
      </c>
      <c r="K230" s="11">
        <f>(testdata[[#This Row],[close]]-K229)*k_26+K229</f>
        <v>247.29358613638485</v>
      </c>
      <c r="L230" s="13">
        <f>testdata[[#This Row],[EMA12]]-testdata[[#This Row],[EMA26]]</f>
        <v>1.4258637624277242</v>
      </c>
      <c r="M230" s="13">
        <f>(testdata[[#This Row],[MACD]]-M229)*k_9+M229</f>
        <v>1.2477541886918928</v>
      </c>
      <c r="N230" s="13">
        <f>testdata[[#This Row],[MACD]]-testdata[[#This Row],[Signal]]</f>
        <v>0.17810957373583136</v>
      </c>
      <c r="S230" s="4">
        <v>229</v>
      </c>
      <c r="T230" s="14">
        <v>1.4258999999999999</v>
      </c>
      <c r="U230" s="14">
        <v>1.2478</v>
      </c>
      <c r="V230" s="14">
        <v>0.17810000000000001</v>
      </c>
    </row>
    <row r="231" spans="1:22" x14ac:dyDescent="0.25">
      <c r="A231" s="8">
        <v>230</v>
      </c>
      <c r="B231" s="4" t="s">
        <v>7</v>
      </c>
      <c r="C231" s="5" t="str">
        <f t="shared" si="4"/>
        <v>new Quote { Date = DateTime.ParseExact("2017-11-29","yyyy-MM-dd",cultureProvider), Open=252.03m, High=252.62m, Low=251.25m, Close=251.74m, Volume = (long)80891176 },</v>
      </c>
      <c r="D231" s="3">
        <v>43068</v>
      </c>
      <c r="E231" s="2">
        <v>252.03</v>
      </c>
      <c r="F231" s="2">
        <v>252.62</v>
      </c>
      <c r="G231" s="2">
        <v>251.25</v>
      </c>
      <c r="H231" s="2">
        <v>251.74</v>
      </c>
      <c r="I231" s="1">
        <v>80891176</v>
      </c>
      <c r="J231" s="11">
        <f>(testdata[[#This Row],[close]]-J230)*k_12+J230</f>
        <v>249.18414991437987</v>
      </c>
      <c r="K231" s="11">
        <f>(testdata[[#This Row],[close]]-K230)*k_26+K230</f>
        <v>247.62295012628226</v>
      </c>
      <c r="L231" s="13">
        <f>testdata[[#This Row],[EMA12]]-testdata[[#This Row],[EMA26]]</f>
        <v>1.5611997880976105</v>
      </c>
      <c r="M231" s="13">
        <f>(testdata[[#This Row],[MACD]]-M230)*k_9+M230</f>
        <v>1.3104433085730363</v>
      </c>
      <c r="N231" s="13">
        <f>testdata[[#This Row],[MACD]]-testdata[[#This Row],[Signal]]</f>
        <v>0.25075647952457425</v>
      </c>
      <c r="S231" s="4">
        <v>230</v>
      </c>
      <c r="T231" s="14">
        <v>1.5611999999999999</v>
      </c>
      <c r="U231" s="14">
        <v>1.3104</v>
      </c>
      <c r="V231" s="14">
        <v>0.25080000000000002</v>
      </c>
    </row>
    <row r="232" spans="1:22" x14ac:dyDescent="0.25">
      <c r="A232" s="8">
        <v>231</v>
      </c>
      <c r="B232" s="4" t="s">
        <v>7</v>
      </c>
      <c r="C232" s="5" t="str">
        <f t="shared" si="4"/>
        <v>new Quote { Date = DateTime.ParseExact("2017-11-30","yyyy-MM-dd",cultureProvider), Open=252.74m, High=254.94m, Low=252.66m, Close=253.94m, Volume = (long)133469840 },</v>
      </c>
      <c r="D232" s="3">
        <v>43069</v>
      </c>
      <c r="E232" s="2">
        <v>252.74</v>
      </c>
      <c r="F232" s="2">
        <v>254.94</v>
      </c>
      <c r="G232" s="2">
        <v>252.66</v>
      </c>
      <c r="H232" s="2">
        <v>253.94</v>
      </c>
      <c r="I232" s="1">
        <v>133469840</v>
      </c>
      <c r="J232" s="11">
        <f>(testdata[[#This Row],[close]]-J231)*k_12+J231</f>
        <v>249.91581915832143</v>
      </c>
      <c r="K232" s="11">
        <f>(testdata[[#This Row],[close]]-K231)*k_26+K231</f>
        <v>248.09087974655765</v>
      </c>
      <c r="L232" s="13">
        <f>testdata[[#This Row],[EMA12]]-testdata[[#This Row],[EMA26]]</f>
        <v>1.8249394117637792</v>
      </c>
      <c r="M232" s="13">
        <f>(testdata[[#This Row],[MACD]]-M231)*k_9+M231</f>
        <v>1.4133425292111848</v>
      </c>
      <c r="N232" s="13">
        <f>testdata[[#This Row],[MACD]]-testdata[[#This Row],[Signal]]</f>
        <v>0.41159688255259441</v>
      </c>
      <c r="S232" s="4">
        <v>231</v>
      </c>
      <c r="T232" s="14">
        <v>1.8249</v>
      </c>
      <c r="U232" s="14">
        <v>1.4133</v>
      </c>
      <c r="V232" s="14">
        <v>0.41160000000000002</v>
      </c>
    </row>
    <row r="233" spans="1:22" x14ac:dyDescent="0.25">
      <c r="A233" s="8">
        <v>232</v>
      </c>
      <c r="B233" s="4" t="s">
        <v>7</v>
      </c>
      <c r="C233" s="5" t="str">
        <f t="shared" si="4"/>
        <v>new Quote { Date = DateTime.ParseExact("2017-12-01","yyyy-MM-dd",cultureProvider), Open=253.7m, High=254.23m, Low=249.87m, Close=253.41m, Volume = (long)171557392 },</v>
      </c>
      <c r="D233" s="3">
        <v>43070</v>
      </c>
      <c r="E233" s="2">
        <v>253.7</v>
      </c>
      <c r="F233" s="2">
        <v>254.23</v>
      </c>
      <c r="G233" s="2">
        <v>249.87</v>
      </c>
      <c r="H233" s="2">
        <v>253.41</v>
      </c>
      <c r="I233" s="1">
        <v>171557392</v>
      </c>
      <c r="J233" s="11">
        <f>(testdata[[#This Row],[close]]-J232)*k_12+J232</f>
        <v>250.45338544165659</v>
      </c>
      <c r="K233" s="11">
        <f>(testdata[[#This Row],[close]]-K232)*k_26+K232</f>
        <v>248.48488865422004</v>
      </c>
      <c r="L233" s="13">
        <f>testdata[[#This Row],[EMA12]]-testdata[[#This Row],[EMA26]]</f>
        <v>1.9684967874365498</v>
      </c>
      <c r="M233" s="13">
        <f>(testdata[[#This Row],[MACD]]-M232)*k_9+M232</f>
        <v>1.5243733808562578</v>
      </c>
      <c r="N233" s="13">
        <f>testdata[[#This Row],[MACD]]-testdata[[#This Row],[Signal]]</f>
        <v>0.44412340658029192</v>
      </c>
      <c r="S233" s="4">
        <v>232</v>
      </c>
      <c r="T233" s="14">
        <v>1.9684999999999999</v>
      </c>
      <c r="U233" s="14">
        <v>1.5244</v>
      </c>
      <c r="V233" s="14">
        <v>0.44409999999999999</v>
      </c>
    </row>
    <row r="234" spans="1:22" x14ac:dyDescent="0.25">
      <c r="A234" s="8">
        <v>233</v>
      </c>
      <c r="B234" s="4" t="s">
        <v>7</v>
      </c>
      <c r="C234" s="5" t="str">
        <f t="shared" si="4"/>
        <v>new Quote { Date = DateTime.ParseExact("2017-12-04","yyyy-MM-dd",cultureProvider), Open=255.19m, High=255.65m, Low=253.05m, Close=253.11m, Volume = (long)98140184 },</v>
      </c>
      <c r="D234" s="3">
        <v>43073</v>
      </c>
      <c r="E234" s="2">
        <v>255.19</v>
      </c>
      <c r="F234" s="2">
        <v>255.65</v>
      </c>
      <c r="G234" s="2">
        <v>253.05</v>
      </c>
      <c r="H234" s="2">
        <v>253.11</v>
      </c>
      <c r="I234" s="1">
        <v>98140184</v>
      </c>
      <c r="J234" s="11">
        <f>(testdata[[#This Row],[close]]-J233)*k_12+J233</f>
        <v>250.86209537370942</v>
      </c>
      <c r="K234" s="11">
        <f>(testdata[[#This Row],[close]]-K233)*k_26+K233</f>
        <v>248.82748949464818</v>
      </c>
      <c r="L234" s="13">
        <f>testdata[[#This Row],[EMA12]]-testdata[[#This Row],[EMA26]]</f>
        <v>2.034605879061246</v>
      </c>
      <c r="M234" s="13">
        <f>(testdata[[#This Row],[MACD]]-M233)*k_9+M233</f>
        <v>1.6264198804972554</v>
      </c>
      <c r="N234" s="13">
        <f>testdata[[#This Row],[MACD]]-testdata[[#This Row],[Signal]]</f>
        <v>0.40818599856399063</v>
      </c>
      <c r="S234" s="4">
        <v>233</v>
      </c>
      <c r="T234" s="14">
        <v>2.0346000000000002</v>
      </c>
      <c r="U234" s="14">
        <v>1.6264000000000001</v>
      </c>
      <c r="V234" s="14">
        <v>0.40820000000000001</v>
      </c>
    </row>
    <row r="235" spans="1:22" x14ac:dyDescent="0.25">
      <c r="A235" s="8">
        <v>234</v>
      </c>
      <c r="B235" s="4" t="s">
        <v>7</v>
      </c>
      <c r="C235" s="5" t="str">
        <f t="shared" si="4"/>
        <v>new Quote { Date = DateTime.ParseExact("2017-12-05","yyyy-MM-dd",cultureProvider), Open=253.38m, High=254.07m, Low=252.05m, Close=252.2m, Volume = (long)81394656 },</v>
      </c>
      <c r="D235" s="3">
        <v>43074</v>
      </c>
      <c r="E235" s="2">
        <v>253.38</v>
      </c>
      <c r="F235" s="2">
        <v>254.07</v>
      </c>
      <c r="G235" s="2">
        <v>252.05</v>
      </c>
      <c r="H235" s="2">
        <v>252.2</v>
      </c>
      <c r="I235" s="1">
        <v>81394656</v>
      </c>
      <c r="J235" s="11">
        <f>(testdata[[#This Row],[close]]-J234)*k_12+J234</f>
        <v>251.06792685467721</v>
      </c>
      <c r="K235" s="11">
        <f>(testdata[[#This Row],[close]]-K234)*k_26+K234</f>
        <v>249.0773050876372</v>
      </c>
      <c r="L235" s="13">
        <f>testdata[[#This Row],[EMA12]]-testdata[[#This Row],[EMA26]]</f>
        <v>1.990621767040011</v>
      </c>
      <c r="M235" s="13">
        <f>(testdata[[#This Row],[MACD]]-M234)*k_9+M234</f>
        <v>1.6992602578058065</v>
      </c>
      <c r="N235" s="13">
        <f>testdata[[#This Row],[MACD]]-testdata[[#This Row],[Signal]]</f>
        <v>0.29136150923420456</v>
      </c>
      <c r="S235" s="4">
        <v>234</v>
      </c>
      <c r="T235" s="14">
        <v>1.9905999999999999</v>
      </c>
      <c r="U235" s="14">
        <v>1.6993</v>
      </c>
      <c r="V235" s="14">
        <v>0.29139999999999999</v>
      </c>
    </row>
    <row r="236" spans="1:22" x14ac:dyDescent="0.25">
      <c r="A236" s="8">
        <v>235</v>
      </c>
      <c r="B236" s="4" t="s">
        <v>7</v>
      </c>
      <c r="C236" s="5" t="str">
        <f t="shared" si="4"/>
        <v>new Quote { Date = DateTime.ParseExact("2017-12-06","yyyy-MM-dd",cultureProvider), Open=251.89m, High=252.71m, Low=251.74m, Close=252.24m, Volume = (long)79207304 },</v>
      </c>
      <c r="D236" s="3">
        <v>43075</v>
      </c>
      <c r="E236" s="2">
        <v>251.89</v>
      </c>
      <c r="F236" s="2">
        <v>252.71</v>
      </c>
      <c r="G236" s="2">
        <v>251.74</v>
      </c>
      <c r="H236" s="2">
        <v>252.24</v>
      </c>
      <c r="I236" s="1">
        <v>79207304</v>
      </c>
      <c r="J236" s="11">
        <f>(testdata[[#This Row],[close]]-J235)*k_12+J235</f>
        <v>251.24824580011148</v>
      </c>
      <c r="K236" s="11">
        <f>(testdata[[#This Row],[close]]-K235)*k_26+K235</f>
        <v>249.31157878484925</v>
      </c>
      <c r="L236" s="13">
        <f>testdata[[#This Row],[EMA12]]-testdata[[#This Row],[EMA26]]</f>
        <v>1.9366670152622305</v>
      </c>
      <c r="M236" s="13">
        <f>(testdata[[#This Row],[MACD]]-M235)*k_9+M235</f>
        <v>1.7467416092970913</v>
      </c>
      <c r="N236" s="13">
        <f>testdata[[#This Row],[MACD]]-testdata[[#This Row],[Signal]]</f>
        <v>0.18992540596513918</v>
      </c>
      <c r="S236" s="4">
        <v>235</v>
      </c>
      <c r="T236" s="14">
        <v>1.9367000000000001</v>
      </c>
      <c r="U236" s="14">
        <v>1.7466999999999999</v>
      </c>
      <c r="V236" s="14">
        <v>0.18990000000000001</v>
      </c>
    </row>
    <row r="237" spans="1:22" x14ac:dyDescent="0.25">
      <c r="A237" s="8">
        <v>236</v>
      </c>
      <c r="B237" s="4" t="s">
        <v>7</v>
      </c>
      <c r="C237" s="5" t="str">
        <f t="shared" si="4"/>
        <v>new Quote { Date = DateTime.ParseExact("2017-12-07","yyyy-MM-dd",cultureProvider), Open=252.1m, High=253.38m, Low=251.96m, Close=253.04m, Volume = (long)80584848 },</v>
      </c>
      <c r="D237" s="3">
        <v>43076</v>
      </c>
      <c r="E237" s="2">
        <v>252.1</v>
      </c>
      <c r="F237" s="2">
        <v>253.38</v>
      </c>
      <c r="G237" s="2">
        <v>251.96</v>
      </c>
      <c r="H237" s="2">
        <v>253.04</v>
      </c>
      <c r="I237" s="1">
        <v>80584848</v>
      </c>
      <c r="J237" s="11">
        <f>(testdata[[#This Row],[close]]-J236)*k_12+J236</f>
        <v>251.523900292402</v>
      </c>
      <c r="K237" s="11">
        <f>(testdata[[#This Row],[close]]-K236)*k_26+K236</f>
        <v>249.58775813411967</v>
      </c>
      <c r="L237" s="13">
        <f>testdata[[#This Row],[EMA12]]-testdata[[#This Row],[EMA26]]</f>
        <v>1.9361421582823368</v>
      </c>
      <c r="M237" s="13">
        <f>(testdata[[#This Row],[MACD]]-M236)*k_9+M236</f>
        <v>1.7846217190941405</v>
      </c>
      <c r="N237" s="13">
        <f>testdata[[#This Row],[MACD]]-testdata[[#This Row],[Signal]]</f>
        <v>0.15152043918819635</v>
      </c>
      <c r="S237" s="4">
        <v>236</v>
      </c>
      <c r="T237" s="14">
        <v>1.9360999999999999</v>
      </c>
      <c r="U237" s="14">
        <v>1.7846</v>
      </c>
      <c r="V237" s="14">
        <v>0.1515</v>
      </c>
    </row>
    <row r="238" spans="1:22" x14ac:dyDescent="0.25">
      <c r="A238" s="8">
        <v>237</v>
      </c>
      <c r="B238" s="4" t="s">
        <v>7</v>
      </c>
      <c r="C238" s="5" t="str">
        <f t="shared" si="4"/>
        <v>new Quote { Date = DateTime.ParseExact("2017-12-08","yyyy-MM-dd",cultureProvider), Open=253.92m, High=254.43m, Low=253m, Close=254.42m, Volume = (long)79901608 },</v>
      </c>
      <c r="D238" s="3">
        <v>43077</v>
      </c>
      <c r="E238" s="2">
        <v>253.92</v>
      </c>
      <c r="F238" s="2">
        <v>254.43</v>
      </c>
      <c r="G238" s="2">
        <v>253</v>
      </c>
      <c r="H238" s="2">
        <v>254.42</v>
      </c>
      <c r="I238" s="1">
        <v>79901608</v>
      </c>
      <c r="J238" s="11">
        <f>(testdata[[#This Row],[close]]-J237)*k_12+J237</f>
        <v>251.96945409357093</v>
      </c>
      <c r="K238" s="11">
        <f>(testdata[[#This Row],[close]]-K237)*k_26+K237</f>
        <v>249.94570197603673</v>
      </c>
      <c r="L238" s="13">
        <f>testdata[[#This Row],[EMA12]]-testdata[[#This Row],[EMA26]]</f>
        <v>2.023752117534201</v>
      </c>
      <c r="M238" s="13">
        <f>(testdata[[#This Row],[MACD]]-M237)*k_9+M237</f>
        <v>1.8324477987821526</v>
      </c>
      <c r="N238" s="13">
        <f>testdata[[#This Row],[MACD]]-testdata[[#This Row],[Signal]]</f>
        <v>0.19130431875204845</v>
      </c>
      <c r="S238" s="4">
        <v>237</v>
      </c>
      <c r="T238" s="14">
        <v>2.0238</v>
      </c>
      <c r="U238" s="14">
        <v>1.8324</v>
      </c>
      <c r="V238" s="14">
        <v>0.1913</v>
      </c>
    </row>
    <row r="239" spans="1:22" x14ac:dyDescent="0.25">
      <c r="A239" s="8">
        <v>238</v>
      </c>
      <c r="B239" s="4" t="s">
        <v>7</v>
      </c>
      <c r="C239" s="5" t="str">
        <f t="shared" si="4"/>
        <v>new Quote { Date = DateTime.ParseExact("2017-12-11","yyyy-MM-dd",cultureProvider), Open=254.49m, High=255.25m, Low=254.39m, Close=255.19m, Volume = (long)86699232 },</v>
      </c>
      <c r="D239" s="3">
        <v>43080</v>
      </c>
      <c r="E239" s="2">
        <v>254.49</v>
      </c>
      <c r="F239" s="2">
        <v>255.25</v>
      </c>
      <c r="G239" s="2">
        <v>254.39</v>
      </c>
      <c r="H239" s="2">
        <v>255.19</v>
      </c>
      <c r="I239" s="1">
        <v>86699232</v>
      </c>
      <c r="J239" s="11">
        <f>(testdata[[#This Row],[close]]-J238)*k_12+J238</f>
        <v>252.46492269456002</v>
      </c>
      <c r="K239" s="11">
        <f>(testdata[[#This Row],[close]]-K238)*k_26+K238</f>
        <v>250.33416849633031</v>
      </c>
      <c r="L239" s="13">
        <f>testdata[[#This Row],[EMA12]]-testdata[[#This Row],[EMA26]]</f>
        <v>2.1307541982297096</v>
      </c>
      <c r="M239" s="13">
        <f>(testdata[[#This Row],[MACD]]-M238)*k_9+M238</f>
        <v>1.8921090786716639</v>
      </c>
      <c r="N239" s="13">
        <f>testdata[[#This Row],[MACD]]-testdata[[#This Row],[Signal]]</f>
        <v>0.23864511955804568</v>
      </c>
      <c r="S239" s="4">
        <v>238</v>
      </c>
      <c r="T239" s="14">
        <v>2.1307999999999998</v>
      </c>
      <c r="U239" s="14">
        <v>1.8920999999999999</v>
      </c>
      <c r="V239" s="14">
        <v>0.23860000000000001</v>
      </c>
    </row>
    <row r="240" spans="1:22" x14ac:dyDescent="0.25">
      <c r="A240" s="8">
        <v>239</v>
      </c>
      <c r="B240" s="4" t="s">
        <v>7</v>
      </c>
      <c r="C240" s="5" t="str">
        <f t="shared" si="4"/>
        <v>new Quote { Date = DateTime.ParseExact("2017-12-12","yyyy-MM-dd",cultureProvider), Open=255.43m, High=256.15m, Low=255.22m, Close=255.64m, Volume = (long)88909792 },</v>
      </c>
      <c r="D240" s="3">
        <v>43081</v>
      </c>
      <c r="E240" s="2">
        <v>255.43</v>
      </c>
      <c r="F240" s="2">
        <v>256.14999999999998</v>
      </c>
      <c r="G240" s="2">
        <v>255.22</v>
      </c>
      <c r="H240" s="2">
        <v>255.64</v>
      </c>
      <c r="I240" s="1">
        <v>88909792</v>
      </c>
      <c r="J240" s="11">
        <f>(testdata[[#This Row],[close]]-J239)*k_12+J239</f>
        <v>252.95339612616615</v>
      </c>
      <c r="K240" s="11">
        <f>(testdata[[#This Row],[close]]-K239)*k_26+K239</f>
        <v>250.7271930521577</v>
      </c>
      <c r="L240" s="13">
        <f>testdata[[#This Row],[EMA12]]-testdata[[#This Row],[EMA26]]</f>
        <v>2.2262030740084526</v>
      </c>
      <c r="M240" s="13">
        <f>(testdata[[#This Row],[MACD]]-M239)*k_9+M239</f>
        <v>1.9589278777390216</v>
      </c>
      <c r="N240" s="13">
        <f>testdata[[#This Row],[MACD]]-testdata[[#This Row],[Signal]]</f>
        <v>0.26727519626943108</v>
      </c>
      <c r="S240" s="4">
        <v>239</v>
      </c>
      <c r="T240" s="14">
        <v>2.2262</v>
      </c>
      <c r="U240" s="14">
        <v>1.9589000000000001</v>
      </c>
      <c r="V240" s="14">
        <v>0.26729999999999998</v>
      </c>
    </row>
    <row r="241" spans="1:22" x14ac:dyDescent="0.25">
      <c r="A241" s="8">
        <v>240</v>
      </c>
      <c r="B241" s="4" t="s">
        <v>7</v>
      </c>
      <c r="C241" s="5" t="str">
        <f t="shared" si="4"/>
        <v>new Quote { Date = DateTime.ParseExact("2017-12-13","yyyy-MM-dd",cultureProvider), Open=255.9m, High=256.38m, Low=255.51m, Close=255.61m, Volume = (long)107391488 },</v>
      </c>
      <c r="D241" s="3">
        <v>43082</v>
      </c>
      <c r="E241" s="2">
        <v>255.9</v>
      </c>
      <c r="F241" s="2">
        <v>256.38</v>
      </c>
      <c r="G241" s="2">
        <v>255.51</v>
      </c>
      <c r="H241" s="2">
        <v>255.61</v>
      </c>
      <c r="I241" s="1">
        <v>107391488</v>
      </c>
      <c r="J241" s="11">
        <f>(testdata[[#This Row],[close]]-J240)*k_12+J240</f>
        <v>253.36210441444828</v>
      </c>
      <c r="K241" s="11">
        <f>(testdata[[#This Row],[close]]-K240)*k_26+K240</f>
        <v>251.08888245570157</v>
      </c>
      <c r="L241" s="13">
        <f>testdata[[#This Row],[EMA12]]-testdata[[#This Row],[EMA26]]</f>
        <v>2.2732219587467171</v>
      </c>
      <c r="M241" s="13">
        <f>(testdata[[#This Row],[MACD]]-M240)*k_9+M240</f>
        <v>2.0217866939405607</v>
      </c>
      <c r="N241" s="13">
        <f>testdata[[#This Row],[MACD]]-testdata[[#This Row],[Signal]]</f>
        <v>0.25143526480615641</v>
      </c>
      <c r="S241" s="4">
        <v>240</v>
      </c>
      <c r="T241" s="14">
        <v>2.2732000000000001</v>
      </c>
      <c r="U241" s="14">
        <v>2.0217999999999998</v>
      </c>
      <c r="V241" s="14">
        <v>0.25140000000000001</v>
      </c>
    </row>
    <row r="242" spans="1:22" x14ac:dyDescent="0.25">
      <c r="A242" s="8">
        <v>241</v>
      </c>
      <c r="B242" s="4" t="s">
        <v>7</v>
      </c>
      <c r="C242" s="5" t="str">
        <f t="shared" si="4"/>
        <v>new Quote { Date = DateTime.ParseExact("2017-12-14","yyyy-MM-dd",cultureProvider), Open=255.93m, High=256.06m, Low=254.51m, Close=254.56m, Volume = (long)105055176 },</v>
      </c>
      <c r="D242" s="3">
        <v>43083</v>
      </c>
      <c r="E242" s="2">
        <v>255.93</v>
      </c>
      <c r="F242" s="2">
        <v>256.06</v>
      </c>
      <c r="G242" s="2">
        <v>254.51</v>
      </c>
      <c r="H242" s="2">
        <v>254.56</v>
      </c>
      <c r="I242" s="1">
        <v>105055176</v>
      </c>
      <c r="J242" s="11">
        <f>(testdata[[#This Row],[close]]-J241)*k_12+J241</f>
        <v>253.5463960429947</v>
      </c>
      <c r="K242" s="11">
        <f>(testdata[[#This Row],[close]]-K241)*k_26+K241</f>
        <v>251.34600227379775</v>
      </c>
      <c r="L242" s="13">
        <f>testdata[[#This Row],[EMA12]]-testdata[[#This Row],[EMA26]]</f>
        <v>2.2003937691969497</v>
      </c>
      <c r="M242" s="13">
        <f>(testdata[[#This Row],[MACD]]-M241)*k_9+M241</f>
        <v>2.0575081089918386</v>
      </c>
      <c r="N242" s="13">
        <f>testdata[[#This Row],[MACD]]-testdata[[#This Row],[Signal]]</f>
        <v>0.14288566020511118</v>
      </c>
      <c r="S242" s="4">
        <v>241</v>
      </c>
      <c r="T242" s="14">
        <v>2.2004000000000001</v>
      </c>
      <c r="U242" s="14">
        <v>2.0575000000000001</v>
      </c>
      <c r="V242" s="14">
        <v>0.1429</v>
      </c>
    </row>
    <row r="243" spans="1:22" x14ac:dyDescent="0.25">
      <c r="A243" s="8">
        <v>242</v>
      </c>
      <c r="B243" s="4" t="s">
        <v>7</v>
      </c>
      <c r="C243" s="5" t="str">
        <f t="shared" si="4"/>
        <v>new Quote { Date = DateTime.ParseExact("2017-12-15","yyyy-MM-dd",cultureProvider), Open=255.66m, High=257.19m, Low=255.6m, Close=256.68m, Volume = (long)150146832 },</v>
      </c>
      <c r="D243" s="3">
        <v>43084</v>
      </c>
      <c r="E243" s="2">
        <v>255.66</v>
      </c>
      <c r="F243" s="2">
        <v>257.19</v>
      </c>
      <c r="G243" s="2">
        <v>255.6</v>
      </c>
      <c r="H243" s="2">
        <v>256.68</v>
      </c>
      <c r="I243" s="1">
        <v>150146832</v>
      </c>
      <c r="J243" s="11">
        <f>(testdata[[#This Row],[close]]-J242)*k_12+J242</f>
        <v>254.02848895945706</v>
      </c>
      <c r="K243" s="11">
        <f>(testdata[[#This Row],[close]]-K242)*k_26+K242</f>
        <v>251.74111321647939</v>
      </c>
      <c r="L243" s="13">
        <f>testdata[[#This Row],[EMA12]]-testdata[[#This Row],[EMA26]]</f>
        <v>2.2873757429776731</v>
      </c>
      <c r="M243" s="13">
        <f>(testdata[[#This Row],[MACD]]-M242)*k_9+M242</f>
        <v>2.1034816357890054</v>
      </c>
      <c r="N243" s="13">
        <f>testdata[[#This Row],[MACD]]-testdata[[#This Row],[Signal]]</f>
        <v>0.18389410718866772</v>
      </c>
      <c r="S243" s="4">
        <v>242</v>
      </c>
      <c r="T243" s="14">
        <v>2.2873999999999999</v>
      </c>
      <c r="U243" s="14">
        <v>2.1034999999999999</v>
      </c>
      <c r="V243" s="14">
        <v>0.18390000000000001</v>
      </c>
    </row>
    <row r="244" spans="1:22" x14ac:dyDescent="0.25">
      <c r="A244" s="8">
        <v>243</v>
      </c>
      <c r="B244" s="4" t="s">
        <v>7</v>
      </c>
      <c r="C244" s="5" t="str">
        <f t="shared" si="4"/>
        <v>new Quote { Date = DateTime.ParseExact("2017-12-18","yyyy-MM-dd",cultureProvider), Open=258.21m, High=258.7m, Low=258.1m, Close=258.31m, Volume = (long)86856320 },</v>
      </c>
      <c r="D244" s="3">
        <v>43087</v>
      </c>
      <c r="E244" s="2">
        <v>258.20999999999998</v>
      </c>
      <c r="F244" s="2">
        <v>258.7</v>
      </c>
      <c r="G244" s="2">
        <v>258.10000000000002</v>
      </c>
      <c r="H244" s="2">
        <v>258.31</v>
      </c>
      <c r="I244" s="1">
        <v>86856320</v>
      </c>
      <c r="J244" s="11">
        <f>(testdata[[#This Row],[close]]-J243)*k_12+J243</f>
        <v>254.68718296569443</v>
      </c>
      <c r="K244" s="11">
        <f>(testdata[[#This Row],[close]]-K243)*k_26+K243</f>
        <v>252.2276974226661</v>
      </c>
      <c r="L244" s="13">
        <f>testdata[[#This Row],[EMA12]]-testdata[[#This Row],[EMA26]]</f>
        <v>2.459485543028336</v>
      </c>
      <c r="M244" s="13">
        <f>(testdata[[#This Row],[MACD]]-M243)*k_9+M243</f>
        <v>2.1746824172368715</v>
      </c>
      <c r="N244" s="13">
        <f>testdata[[#This Row],[MACD]]-testdata[[#This Row],[Signal]]</f>
        <v>0.2848031257914645</v>
      </c>
      <c r="S244" s="4">
        <v>243</v>
      </c>
      <c r="T244" s="14">
        <v>2.4594999999999998</v>
      </c>
      <c r="U244" s="14">
        <v>2.1747000000000001</v>
      </c>
      <c r="V244" s="14">
        <v>0.2848</v>
      </c>
    </row>
    <row r="245" spans="1:22" x14ac:dyDescent="0.25">
      <c r="A245" s="8">
        <v>244</v>
      </c>
      <c r="B245" s="4" t="s">
        <v>7</v>
      </c>
      <c r="C245" s="5" t="str">
        <f t="shared" si="4"/>
        <v>new Quote { Date = DateTime.ParseExact("2017-12-19","yyyy-MM-dd",cultureProvider), Open=258.58m, High=258.63m, Low=257.24m, Close=257.32m, Volume = (long)85536976 },</v>
      </c>
      <c r="D245" s="3">
        <v>43088</v>
      </c>
      <c r="E245" s="2">
        <v>258.58</v>
      </c>
      <c r="F245" s="2">
        <v>258.63</v>
      </c>
      <c r="G245" s="2">
        <v>257.24</v>
      </c>
      <c r="H245" s="2">
        <v>257.32</v>
      </c>
      <c r="I245" s="1">
        <v>85536976</v>
      </c>
      <c r="J245" s="11">
        <f>(testdata[[#This Row],[close]]-J244)*k_12+J244</f>
        <v>255.09223174020298</v>
      </c>
      <c r="K245" s="11">
        <f>(testdata[[#This Row],[close]]-K244)*k_26+K244</f>
        <v>252.60490502098713</v>
      </c>
      <c r="L245" s="13">
        <f>testdata[[#This Row],[EMA12]]-testdata[[#This Row],[EMA26]]</f>
        <v>2.4873267192158437</v>
      </c>
      <c r="M245" s="13">
        <f>(testdata[[#This Row],[MACD]]-M244)*k_9+M244</f>
        <v>2.237211277632666</v>
      </c>
      <c r="N245" s="13">
        <f>testdata[[#This Row],[MACD]]-testdata[[#This Row],[Signal]]</f>
        <v>0.25011544158317767</v>
      </c>
      <c r="S245" s="4">
        <v>244</v>
      </c>
      <c r="T245" s="14">
        <v>2.4872999999999998</v>
      </c>
      <c r="U245" s="14">
        <v>2.2372000000000001</v>
      </c>
      <c r="V245" s="14">
        <v>0.25009999999999999</v>
      </c>
    </row>
    <row r="246" spans="1:22" x14ac:dyDescent="0.25">
      <c r="A246" s="8">
        <v>245</v>
      </c>
      <c r="B246" s="4" t="s">
        <v>7</v>
      </c>
      <c r="C246" s="5" t="str">
        <f t="shared" si="4"/>
        <v>new Quote { Date = DateTime.ParseExact("2017-12-20","yyyy-MM-dd",cultureProvider), Open=258.38m, High=258.44m, Low=256.86m, Close=257.18m, Volume = (long)79690000 },</v>
      </c>
      <c r="D246" s="3">
        <v>43089</v>
      </c>
      <c r="E246" s="2">
        <v>258.38</v>
      </c>
      <c r="F246" s="2">
        <v>258.44</v>
      </c>
      <c r="G246" s="2">
        <v>256.86</v>
      </c>
      <c r="H246" s="2">
        <v>257.18</v>
      </c>
      <c r="I246" s="1">
        <v>79690000</v>
      </c>
      <c r="J246" s="11">
        <f>(testdata[[#This Row],[close]]-J245)*k_12+J245</f>
        <v>255.41342685709483</v>
      </c>
      <c r="K246" s="11">
        <f>(testdata[[#This Row],[close]]-K245)*k_26+K245</f>
        <v>252.94380094535845</v>
      </c>
      <c r="L246" s="13">
        <f>testdata[[#This Row],[EMA12]]-testdata[[#This Row],[EMA26]]</f>
        <v>2.4696259117363866</v>
      </c>
      <c r="M246" s="13">
        <f>(testdata[[#This Row],[MACD]]-M245)*k_9+M245</f>
        <v>2.2836942044534103</v>
      </c>
      <c r="N246" s="13">
        <f>testdata[[#This Row],[MACD]]-testdata[[#This Row],[Signal]]</f>
        <v>0.18593170728297626</v>
      </c>
      <c r="S246" s="4">
        <v>245</v>
      </c>
      <c r="T246" s="14">
        <v>2.4695999999999998</v>
      </c>
      <c r="U246" s="14">
        <v>2.2837000000000001</v>
      </c>
      <c r="V246" s="14">
        <v>0.18590000000000001</v>
      </c>
    </row>
    <row r="247" spans="1:22" x14ac:dyDescent="0.25">
      <c r="A247" s="8">
        <v>246</v>
      </c>
      <c r="B247" s="4" t="s">
        <v>7</v>
      </c>
      <c r="C247" s="5" t="str">
        <f t="shared" si="4"/>
        <v>new Quote { Date = DateTime.ParseExact("2017-12-21","yyyy-MM-dd",cultureProvider), Open=257.87m, High=258.49m, Low=257.44m, Close=257.71m, Volume = (long)69598728 },</v>
      </c>
      <c r="D247" s="3">
        <v>43090</v>
      </c>
      <c r="E247" s="2">
        <v>257.87</v>
      </c>
      <c r="F247" s="2">
        <v>258.49</v>
      </c>
      <c r="G247" s="2">
        <v>257.44</v>
      </c>
      <c r="H247" s="2">
        <v>257.70999999999998</v>
      </c>
      <c r="I247" s="1">
        <v>69598728</v>
      </c>
      <c r="J247" s="11">
        <f>(testdata[[#This Row],[close]]-J246)*k_12+J246</f>
        <v>255.76674580215717</v>
      </c>
      <c r="K247" s="11">
        <f>(testdata[[#This Row],[close]]-K246)*k_26+K246</f>
        <v>253.29685272718373</v>
      </c>
      <c r="L247" s="13">
        <f>testdata[[#This Row],[EMA12]]-testdata[[#This Row],[EMA26]]</f>
        <v>2.4698930749734416</v>
      </c>
      <c r="M247" s="13">
        <f>(testdata[[#This Row],[MACD]]-M246)*k_9+M246</f>
        <v>2.3209339785574166</v>
      </c>
      <c r="N247" s="13">
        <f>testdata[[#This Row],[MACD]]-testdata[[#This Row],[Signal]]</f>
        <v>0.14895909641602501</v>
      </c>
      <c r="S247" s="4">
        <v>246</v>
      </c>
      <c r="T247" s="14">
        <v>2.4699</v>
      </c>
      <c r="U247" s="14">
        <v>2.3209</v>
      </c>
      <c r="V247" s="14">
        <v>0.14899999999999999</v>
      </c>
    </row>
    <row r="248" spans="1:22" x14ac:dyDescent="0.25">
      <c r="A248" s="8">
        <v>247</v>
      </c>
      <c r="B248" s="4" t="s">
        <v>7</v>
      </c>
      <c r="C248" s="5" t="str">
        <f t="shared" si="4"/>
        <v>new Quote { Date = DateTime.ParseExact("2017-12-22","yyyy-MM-dd",cultureProvider), Open=257.73m, High=257.77m, Low=257.06m, Close=257.65m, Volume = (long)81734768 },</v>
      </c>
      <c r="D248" s="3">
        <v>43091</v>
      </c>
      <c r="E248" s="2">
        <v>257.73</v>
      </c>
      <c r="F248" s="2">
        <v>257.77</v>
      </c>
      <c r="G248" s="2">
        <v>257.06</v>
      </c>
      <c r="H248" s="2">
        <v>257.64999999999998</v>
      </c>
      <c r="I248" s="1">
        <v>81734768</v>
      </c>
      <c r="J248" s="11">
        <f>(testdata[[#This Row],[close]]-J247)*k_12+J247</f>
        <v>256.05647721720993</v>
      </c>
      <c r="K248" s="11">
        <f>(testdata[[#This Row],[close]]-K247)*k_26+K247</f>
        <v>253.61930808072569</v>
      </c>
      <c r="L248" s="13">
        <f>testdata[[#This Row],[EMA12]]-testdata[[#This Row],[EMA26]]</f>
        <v>2.4371691364842434</v>
      </c>
      <c r="M248" s="13">
        <f>(testdata[[#This Row],[MACD]]-M247)*k_9+M247</f>
        <v>2.344181010142782</v>
      </c>
      <c r="N248" s="13">
        <f>testdata[[#This Row],[MACD]]-testdata[[#This Row],[Signal]]</f>
        <v>9.2988126341461363E-2</v>
      </c>
      <c r="S248" s="4">
        <v>247</v>
      </c>
      <c r="T248" s="14">
        <v>2.4371999999999998</v>
      </c>
      <c r="U248" s="14">
        <v>2.3441999999999998</v>
      </c>
      <c r="V248" s="14">
        <v>9.2999999999999999E-2</v>
      </c>
    </row>
    <row r="249" spans="1:22" x14ac:dyDescent="0.25">
      <c r="A249" s="8">
        <v>248</v>
      </c>
      <c r="B249" s="4" t="s">
        <v>7</v>
      </c>
      <c r="C249" s="5" t="str">
        <f t="shared" si="4"/>
        <v>new Quote { Date = DateTime.ParseExact("2017-12-26","yyyy-MM-dd",cultureProvider), Open=257.2m, High=257.58m, Low=257.04m, Close=257.34m, Volume = (long)46976656 },</v>
      </c>
      <c r="D249" s="3">
        <v>43095</v>
      </c>
      <c r="E249" s="2">
        <v>257.2</v>
      </c>
      <c r="F249" s="2">
        <v>257.58</v>
      </c>
      <c r="G249" s="2">
        <v>257.04000000000002</v>
      </c>
      <c r="H249" s="2">
        <v>257.33999999999997</v>
      </c>
      <c r="I249" s="1">
        <v>46976656</v>
      </c>
      <c r="J249" s="11">
        <f>(testdata[[#This Row],[close]]-J248)*k_12+J248</f>
        <v>256.25394226071609</v>
      </c>
      <c r="K249" s="11">
        <f>(testdata[[#This Row],[close]]-K248)*k_26+K248</f>
        <v>253.89491488956082</v>
      </c>
      <c r="L249" s="13">
        <f>testdata[[#This Row],[EMA12]]-testdata[[#This Row],[EMA26]]</f>
        <v>2.3590273711552641</v>
      </c>
      <c r="M249" s="13">
        <f>(testdata[[#This Row],[MACD]]-M248)*k_9+M248</f>
        <v>2.3471502823452783</v>
      </c>
      <c r="N249" s="13">
        <f>testdata[[#This Row],[MACD]]-testdata[[#This Row],[Signal]]</f>
        <v>1.1877088809985725E-2</v>
      </c>
      <c r="S249" s="4">
        <v>248</v>
      </c>
      <c r="T249" s="14">
        <v>2.359</v>
      </c>
      <c r="U249" s="14">
        <v>2.3472</v>
      </c>
      <c r="V249" s="14">
        <v>1.1900000000000001E-2</v>
      </c>
    </row>
    <row r="250" spans="1:22" x14ac:dyDescent="0.25">
      <c r="A250" s="8">
        <v>249</v>
      </c>
      <c r="B250" s="4" t="s">
        <v>7</v>
      </c>
      <c r="C250" s="5" t="str">
        <f t="shared" si="4"/>
        <v>new Quote { Date = DateTime.ParseExact("2017-12-27","yyyy-MM-dd",cultureProvider), Open=257.52m, High=257.86m, Low=257.16m, Close=257.46m, Volume = (long)59962032 },</v>
      </c>
      <c r="D250" s="3">
        <v>43096</v>
      </c>
      <c r="E250" s="2">
        <v>257.52</v>
      </c>
      <c r="F250" s="2">
        <v>257.86</v>
      </c>
      <c r="G250" s="2">
        <v>257.16000000000003</v>
      </c>
      <c r="H250" s="2">
        <v>257.45999999999998</v>
      </c>
      <c r="I250" s="1">
        <v>59962032</v>
      </c>
      <c r="J250" s="11">
        <f>(testdata[[#This Row],[close]]-J249)*k_12+J249</f>
        <v>256.4394896052213</v>
      </c>
      <c r="K250" s="11">
        <f>(testdata[[#This Row],[close]]-K249)*k_26+K249</f>
        <v>254.15899526811188</v>
      </c>
      <c r="L250" s="13">
        <f>testdata[[#This Row],[EMA12]]-testdata[[#This Row],[EMA26]]</f>
        <v>2.2804943371094168</v>
      </c>
      <c r="M250" s="13">
        <f>(testdata[[#This Row],[MACD]]-M249)*k_9+M249</f>
        <v>2.3338190932981062</v>
      </c>
      <c r="N250" s="13">
        <f>testdata[[#This Row],[MACD]]-testdata[[#This Row],[Signal]]</f>
        <v>-5.3324756188689371E-2</v>
      </c>
      <c r="S250" s="4">
        <v>249</v>
      </c>
      <c r="T250" s="14">
        <v>2.2805</v>
      </c>
      <c r="U250" s="14">
        <v>2.3338000000000001</v>
      </c>
      <c r="V250" s="14">
        <v>-5.33E-2</v>
      </c>
    </row>
    <row r="251" spans="1:22" x14ac:dyDescent="0.25">
      <c r="A251" s="8">
        <v>250</v>
      </c>
      <c r="B251" s="4" t="s">
        <v>7</v>
      </c>
      <c r="C251" s="5" t="str">
        <f t="shared" si="4"/>
        <v>new Quote { Date = DateTime.ParseExact("2017-12-28","yyyy-MM-dd",cultureProvider), Open=258.01m, High=258.04m, Low=257.59m, Close=257.99m, Volume = (long)46843448 },</v>
      </c>
      <c r="D251" s="3">
        <v>43097</v>
      </c>
      <c r="E251" s="2">
        <v>258.01</v>
      </c>
      <c r="F251" s="2">
        <v>258.04000000000002</v>
      </c>
      <c r="G251" s="2">
        <v>257.58999999999997</v>
      </c>
      <c r="H251" s="2">
        <v>257.99</v>
      </c>
      <c r="I251" s="1">
        <v>46843448</v>
      </c>
      <c r="J251" s="11">
        <f>(testdata[[#This Row],[close]]-J250)*k_12+J250</f>
        <v>256.6780296659565</v>
      </c>
      <c r="K251" s="11">
        <f>(testdata[[#This Row],[close]]-K250)*k_26+K250</f>
        <v>254.4427733963999</v>
      </c>
      <c r="L251" s="16">
        <f>testdata[[#This Row],[EMA12]]-testdata[[#This Row],[EMA26]]</f>
        <v>2.2352562695566007</v>
      </c>
      <c r="M251" s="16">
        <f>(testdata[[#This Row],[MACD]]-M250)*k_9+M250</f>
        <v>2.314106528549805</v>
      </c>
      <c r="N251" s="16">
        <f>testdata[[#This Row],[MACD]]-testdata[[#This Row],[Signal]]</f>
        <v>-7.8850258993204303E-2</v>
      </c>
      <c r="S251" s="4">
        <v>250</v>
      </c>
      <c r="T251" s="14">
        <v>2.2353000000000001</v>
      </c>
      <c r="U251" s="14">
        <v>2.3140999999999998</v>
      </c>
      <c r="V251" s="14">
        <v>-7.8899999999999998E-2</v>
      </c>
    </row>
    <row r="252" spans="1:22" x14ac:dyDescent="0.25">
      <c r="A252" s="8">
        <v>251</v>
      </c>
      <c r="B252" s="4" t="s">
        <v>7</v>
      </c>
      <c r="C252" s="5" t="str">
        <f t="shared" si="4"/>
        <v>new Quote { Date = DateTime.ParseExact("2017-12-29","yyyy-MM-dd",cultureProvider), Open=258.63m, High=258.65m, Low=256.81m, Close=257.02m, Volume = (long)99683152 },</v>
      </c>
      <c r="D252" s="3">
        <v>43098</v>
      </c>
      <c r="E252" s="2">
        <v>258.63</v>
      </c>
      <c r="F252" s="2">
        <v>258.64999999999998</v>
      </c>
      <c r="G252" s="2">
        <v>256.81</v>
      </c>
      <c r="H252" s="2">
        <v>257.02</v>
      </c>
      <c r="I252" s="1">
        <v>99683152</v>
      </c>
      <c r="J252" s="11">
        <f>(testdata[[#This Row],[close]]-J251)*k_12+J251</f>
        <v>256.73064048657858</v>
      </c>
      <c r="K252" s="11">
        <f>(testdata[[#This Row],[close]]-K251)*k_26+K251</f>
        <v>254.63367907074064</v>
      </c>
      <c r="L252" s="13">
        <f>testdata[[#This Row],[EMA12]]-testdata[[#This Row],[EMA26]]</f>
        <v>2.0969614158379386</v>
      </c>
      <c r="M252" s="13">
        <f>(testdata[[#This Row],[MACD]]-M251)*k_9+M251</f>
        <v>2.2706775060074316</v>
      </c>
      <c r="N252" s="13">
        <f>testdata[[#This Row],[MACD]]-testdata[[#This Row],[Signal]]</f>
        <v>-0.17371609016949296</v>
      </c>
      <c r="S252" s="4">
        <v>251</v>
      </c>
      <c r="T252" s="14">
        <v>2.097</v>
      </c>
      <c r="U252" s="14">
        <v>2.2707000000000002</v>
      </c>
      <c r="V252" s="14">
        <v>-0.17369999999999999</v>
      </c>
    </row>
    <row r="253" spans="1:22" x14ac:dyDescent="0.25">
      <c r="A253" s="8">
        <v>252</v>
      </c>
      <c r="B253" s="4" t="s">
        <v>7</v>
      </c>
      <c r="C253" s="5" t="str">
        <f t="shared" si="4"/>
        <v>new Quote { Date = DateTime.ParseExact("2018-01-02","yyyy-MM-dd",cultureProvider), Open=257.96m, High=258.9m, Low=257.54m, Close=258.86m, Volume = (long)89973440 },</v>
      </c>
      <c r="D253" s="3">
        <v>43102</v>
      </c>
      <c r="E253" s="2">
        <v>257.95999999999998</v>
      </c>
      <c r="F253" s="2">
        <v>258.89999999999998</v>
      </c>
      <c r="G253" s="2">
        <v>257.54000000000002</v>
      </c>
      <c r="H253" s="2">
        <v>258.86</v>
      </c>
      <c r="I253" s="1">
        <v>89973440</v>
      </c>
      <c r="J253" s="11">
        <f>(testdata[[#This Row],[close]]-J252)*k_12+J252</f>
        <v>257.05823425787418</v>
      </c>
      <c r="K253" s="11">
        <f>(testdata[[#This Row],[close]]-K252)*k_26+K252</f>
        <v>254.94673988031542</v>
      </c>
      <c r="L253" s="13">
        <f>testdata[[#This Row],[EMA12]]-testdata[[#This Row],[EMA26]]</f>
        <v>2.1114943775587562</v>
      </c>
      <c r="M253" s="13">
        <f>(testdata[[#This Row],[MACD]]-M252)*k_9+M252</f>
        <v>2.2388408803176967</v>
      </c>
      <c r="N253" s="13">
        <f>testdata[[#This Row],[MACD]]-testdata[[#This Row],[Signal]]</f>
        <v>-0.12734650275894044</v>
      </c>
      <c r="S253" s="4">
        <v>252</v>
      </c>
      <c r="T253" s="14">
        <v>2.1114999999999999</v>
      </c>
      <c r="U253" s="14">
        <v>2.2387999999999999</v>
      </c>
      <c r="V253" s="14">
        <v>-0.1273</v>
      </c>
    </row>
    <row r="254" spans="1:22" x14ac:dyDescent="0.25">
      <c r="A254" s="8">
        <v>253</v>
      </c>
      <c r="B254" s="4" t="s">
        <v>7</v>
      </c>
      <c r="C254" s="5" t="str">
        <f t="shared" si="4"/>
        <v>new Quote { Date = DateTime.ParseExact("2018-01-03","yyyy-MM-dd",cultureProvider), Open=259.04m, High=260.66m, Low=259.04m, Close=260.5m, Volume = (long)93518840 },</v>
      </c>
      <c r="D254" s="3">
        <v>43103</v>
      </c>
      <c r="E254" s="2">
        <v>259.04000000000002</v>
      </c>
      <c r="F254" s="2">
        <v>260.66000000000003</v>
      </c>
      <c r="G254" s="2">
        <v>259.04000000000002</v>
      </c>
      <c r="H254" s="2">
        <v>260.5</v>
      </c>
      <c r="I254" s="1">
        <v>93518840</v>
      </c>
      <c r="J254" s="11">
        <f>(testdata[[#This Row],[close]]-J253)*k_12+J253</f>
        <v>257.58773667973969</v>
      </c>
      <c r="K254" s="11">
        <f>(testdata[[#This Row],[close]]-K253)*k_26+K253</f>
        <v>255.35809248177353</v>
      </c>
      <c r="L254" s="13">
        <f>testdata[[#This Row],[EMA12]]-testdata[[#This Row],[EMA26]]</f>
        <v>2.2296441979661665</v>
      </c>
      <c r="M254" s="13">
        <f>(testdata[[#This Row],[MACD]]-M253)*k_9+M253</f>
        <v>2.2370015438473905</v>
      </c>
      <c r="N254" s="13">
        <f>testdata[[#This Row],[MACD]]-testdata[[#This Row],[Signal]]</f>
        <v>-7.3573458812239423E-3</v>
      </c>
      <c r="S254" s="4">
        <v>253</v>
      </c>
      <c r="T254" s="14">
        <v>2.2296</v>
      </c>
      <c r="U254" s="14">
        <v>2.2370000000000001</v>
      </c>
      <c r="V254" s="14">
        <v>-7.4000000000000003E-3</v>
      </c>
    </row>
    <row r="255" spans="1:22" x14ac:dyDescent="0.25">
      <c r="A255" s="8">
        <v>254</v>
      </c>
      <c r="B255" s="4" t="s">
        <v>7</v>
      </c>
      <c r="C255" s="5" t="str">
        <f t="shared" si="4"/>
        <v>new Quote { Date = DateTime.ParseExact("2018-01-04","yyyy-MM-dd",cultureProvider), Open=261.2m, High=262.12m, Low=260.57m, Close=261.59m, Volume = (long)83723648 },</v>
      </c>
      <c r="D255" s="3">
        <v>43104</v>
      </c>
      <c r="E255" s="2">
        <v>261.2</v>
      </c>
      <c r="F255" s="2">
        <v>262.12</v>
      </c>
      <c r="G255" s="2">
        <v>260.57</v>
      </c>
      <c r="H255" s="2">
        <v>261.58999999999997</v>
      </c>
      <c r="I255" s="1">
        <v>83723648</v>
      </c>
      <c r="J255" s="11">
        <f>(testdata[[#This Row],[close]]-J254)*k_12+J254</f>
        <v>258.20346949824125</v>
      </c>
      <c r="K255" s="11">
        <f>(testdata[[#This Row],[close]]-K254)*k_26+K254</f>
        <v>255.8197152609014</v>
      </c>
      <c r="L255" s="13">
        <f>testdata[[#This Row],[EMA12]]-testdata[[#This Row],[EMA26]]</f>
        <v>2.3837542373398435</v>
      </c>
      <c r="M255" s="13">
        <f>(testdata[[#This Row],[MACD]]-M254)*k_9+M254</f>
        <v>2.2663520825458812</v>
      </c>
      <c r="N255" s="13">
        <f>testdata[[#This Row],[MACD]]-testdata[[#This Row],[Signal]]</f>
        <v>0.11740215479396232</v>
      </c>
      <c r="S255" s="4">
        <v>254</v>
      </c>
      <c r="T255" s="14">
        <v>2.3837999999999999</v>
      </c>
      <c r="U255" s="14">
        <v>2.2664</v>
      </c>
      <c r="V255" s="14">
        <v>0.1174</v>
      </c>
    </row>
    <row r="256" spans="1:22" x14ac:dyDescent="0.25">
      <c r="A256" s="8">
        <v>255</v>
      </c>
      <c r="B256" s="4" t="s">
        <v>7</v>
      </c>
      <c r="C256" s="5" t="str">
        <f t="shared" si="4"/>
        <v>new Quote { Date = DateTime.ParseExact("2018-01-05","yyyy-MM-dd",cultureProvider), Open=262.46m, High=263.47m, Low=261.92m, Close=263.34m, Volume = (long)86721784 },</v>
      </c>
      <c r="D256" s="3">
        <v>43105</v>
      </c>
      <c r="E256" s="2">
        <v>262.45999999999998</v>
      </c>
      <c r="F256" s="2">
        <v>263.47000000000003</v>
      </c>
      <c r="G256" s="2">
        <v>261.92</v>
      </c>
      <c r="H256" s="2">
        <v>263.33999999999997</v>
      </c>
      <c r="I256" s="1">
        <v>86721784</v>
      </c>
      <c r="J256" s="11">
        <f>(testdata[[#This Row],[close]]-J255)*k_12+J255</f>
        <v>258.99370496005031</v>
      </c>
      <c r="K256" s="11">
        <f>(testdata[[#This Row],[close]]-K255)*k_26+K255</f>
        <v>256.3767733897235</v>
      </c>
      <c r="L256" s="13">
        <f>testdata[[#This Row],[EMA12]]-testdata[[#This Row],[EMA26]]</f>
        <v>2.6169315703268126</v>
      </c>
      <c r="M256" s="13">
        <f>(testdata[[#This Row],[MACD]]-M255)*k_9+M255</f>
        <v>2.3364679801020674</v>
      </c>
      <c r="N256" s="13">
        <f>testdata[[#This Row],[MACD]]-testdata[[#This Row],[Signal]]</f>
        <v>0.28046359022474521</v>
      </c>
      <c r="S256" s="4">
        <v>255</v>
      </c>
      <c r="T256" s="14">
        <v>2.6168999999999998</v>
      </c>
      <c r="U256" s="14">
        <v>2.3365</v>
      </c>
      <c r="V256" s="14">
        <v>0.28050000000000003</v>
      </c>
    </row>
    <row r="257" spans="1:22" x14ac:dyDescent="0.25">
      <c r="A257" s="8">
        <v>256</v>
      </c>
      <c r="B257" s="4" t="s">
        <v>7</v>
      </c>
      <c r="C257" s="5" t="str">
        <f t="shared" si="4"/>
        <v>new Quote { Date = DateTime.ParseExact("2018-01-08","yyyy-MM-dd",cultureProvider), Open=263.23m, High=263.99m, Low=262.91m, Close=263.82m, Volume = (long)59513708 },</v>
      </c>
      <c r="D257" s="3">
        <v>43108</v>
      </c>
      <c r="E257" s="2">
        <v>263.23</v>
      </c>
      <c r="F257" s="2">
        <v>263.99</v>
      </c>
      <c r="G257" s="2">
        <v>262.91000000000003</v>
      </c>
      <c r="H257" s="2">
        <v>263.82</v>
      </c>
      <c r="I257" s="1">
        <v>59513708</v>
      </c>
      <c r="J257" s="11">
        <f>(testdata[[#This Row],[close]]-J256)*k_12+J256</f>
        <v>259.73621188927336</v>
      </c>
      <c r="K257" s="11">
        <f>(testdata[[#This Row],[close]]-K256)*k_26+K256</f>
        <v>256.92812350900323</v>
      </c>
      <c r="L257" s="13">
        <f>testdata[[#This Row],[EMA12]]-testdata[[#This Row],[EMA26]]</f>
        <v>2.8080883802701351</v>
      </c>
      <c r="M257" s="13">
        <f>(testdata[[#This Row],[MACD]]-M256)*k_9+M256</f>
        <v>2.4307920601356807</v>
      </c>
      <c r="N257" s="13">
        <f>testdata[[#This Row],[MACD]]-testdata[[#This Row],[Signal]]</f>
        <v>0.37729632013445435</v>
      </c>
      <c r="S257" s="4">
        <v>256</v>
      </c>
      <c r="T257" s="14">
        <v>2.8081</v>
      </c>
      <c r="U257" s="14">
        <v>2.4308000000000001</v>
      </c>
      <c r="V257" s="14">
        <v>0.37730000000000002</v>
      </c>
    </row>
    <row r="258" spans="1:22" x14ac:dyDescent="0.25">
      <c r="A258" s="8">
        <v>257</v>
      </c>
      <c r="B258" s="4" t="s">
        <v>7</v>
      </c>
      <c r="C258" s="5" t="str">
        <f t="shared" ref="C258:C321" si="5">"new Quote { Date = DateTime.ParseExact("""&amp;TEXT(D258,"yyyy-mm-dd")&amp;""",""yyyy-MM-dd"",cultureProvider), Open="&amp;E258&amp;"m, High="&amp;F258&amp;"m, Low="&amp;G258&amp;"m, Close="&amp;H258&amp;"m, Volume = (long)"&amp;I258&amp;" },"</f>
        <v>new Quote { Date = DateTime.ParseExact("2018-01-09","yyyy-MM-dd",cultureProvider), Open=264.28m, High=265.1m, Low=263.97m, Close=264.42m, Volume = (long)59445976 },</v>
      </c>
      <c r="D258" s="3">
        <v>43109</v>
      </c>
      <c r="E258" s="2">
        <v>264.27999999999997</v>
      </c>
      <c r="F258" s="2">
        <v>265.10000000000002</v>
      </c>
      <c r="G258" s="2">
        <v>263.97000000000003</v>
      </c>
      <c r="H258" s="2">
        <v>264.42</v>
      </c>
      <c r="I258" s="1">
        <v>59445976</v>
      </c>
      <c r="J258" s="11">
        <f>(testdata[[#This Row],[close]]-J257)*k_12+J257</f>
        <v>260.45679467553902</v>
      </c>
      <c r="K258" s="11">
        <f>(testdata[[#This Row],[close]]-K257)*k_26+K257</f>
        <v>257.48307732315112</v>
      </c>
      <c r="L258" s="13">
        <f>testdata[[#This Row],[EMA12]]-testdata[[#This Row],[EMA26]]</f>
        <v>2.9737173523878937</v>
      </c>
      <c r="M258" s="13">
        <f>(testdata[[#This Row],[MACD]]-M257)*k_9+M257</f>
        <v>2.5393771185861231</v>
      </c>
      <c r="N258" s="13">
        <f>testdata[[#This Row],[MACD]]-testdata[[#This Row],[Signal]]</f>
        <v>0.43434023380177056</v>
      </c>
      <c r="S258" s="4">
        <v>257</v>
      </c>
      <c r="T258" s="14">
        <v>2.9737</v>
      </c>
      <c r="U258" s="14">
        <v>2.5394000000000001</v>
      </c>
      <c r="V258" s="14">
        <v>0.43430000000000002</v>
      </c>
    </row>
    <row r="259" spans="1:22" x14ac:dyDescent="0.25">
      <c r="A259" s="8">
        <v>258</v>
      </c>
      <c r="B259" s="4" t="s">
        <v>7</v>
      </c>
      <c r="C259" s="5" t="str">
        <f t="shared" si="5"/>
        <v>new Quote { Date = DateTime.ParseExact("2018-01-10","yyyy-MM-dd",cultureProvider), Open=263.59m, High=264.3m, Low=262.86m, Close=264.01m, Volume = (long)72238032 },</v>
      </c>
      <c r="D259" s="3">
        <v>43110</v>
      </c>
      <c r="E259" s="2">
        <v>263.58999999999997</v>
      </c>
      <c r="F259" s="2">
        <v>264.3</v>
      </c>
      <c r="G259" s="2">
        <v>262.86</v>
      </c>
      <c r="H259" s="2">
        <v>264.01</v>
      </c>
      <c r="I259" s="1">
        <v>72238032</v>
      </c>
      <c r="J259" s="11">
        <f>(testdata[[#This Row],[close]]-J258)*k_12+J258</f>
        <v>261.003441648533</v>
      </c>
      <c r="K259" s="11">
        <f>(testdata[[#This Row],[close]]-K258)*k_26+K258</f>
        <v>257.96655307699177</v>
      </c>
      <c r="L259" s="13">
        <f>testdata[[#This Row],[EMA12]]-testdata[[#This Row],[EMA26]]</f>
        <v>3.0368885715412262</v>
      </c>
      <c r="M259" s="13">
        <f>(testdata[[#This Row],[MACD]]-M258)*k_9+M258</f>
        <v>2.6388794091771439</v>
      </c>
      <c r="N259" s="13">
        <f>testdata[[#This Row],[MACD]]-testdata[[#This Row],[Signal]]</f>
        <v>0.39800916236408224</v>
      </c>
      <c r="S259" s="4">
        <v>258</v>
      </c>
      <c r="T259" s="14">
        <v>3.0369000000000002</v>
      </c>
      <c r="U259" s="14">
        <v>2.6389</v>
      </c>
      <c r="V259" s="14">
        <v>0.39800000000000002</v>
      </c>
    </row>
    <row r="260" spans="1:22" x14ac:dyDescent="0.25">
      <c r="A260" s="8">
        <v>259</v>
      </c>
      <c r="B260" s="4" t="s">
        <v>7</v>
      </c>
      <c r="C260" s="5" t="str">
        <f t="shared" si="5"/>
        <v>new Quote { Date = DateTime.ParseExact("2018-01-11","yyyy-MM-dd",cultureProvider), Open=264.62m, High=265.94m, Low=264.44m, Close=265.94m, Volume = (long)64749016 },</v>
      </c>
      <c r="D260" s="3">
        <v>43111</v>
      </c>
      <c r="E260" s="2">
        <v>264.62</v>
      </c>
      <c r="F260" s="2">
        <v>265.94</v>
      </c>
      <c r="G260" s="2">
        <v>264.44</v>
      </c>
      <c r="H260" s="2">
        <v>265.94</v>
      </c>
      <c r="I260" s="1">
        <v>64749016</v>
      </c>
      <c r="J260" s="11">
        <f>(testdata[[#This Row],[close]]-J259)*k_12+J259</f>
        <v>261.7629121641433</v>
      </c>
      <c r="K260" s="11">
        <f>(testdata[[#This Row],[close]]-K259)*k_26+K259</f>
        <v>258.55717877499239</v>
      </c>
      <c r="L260" s="13">
        <f>testdata[[#This Row],[EMA12]]-testdata[[#This Row],[EMA26]]</f>
        <v>3.2057333891509074</v>
      </c>
      <c r="M260" s="13">
        <f>(testdata[[#This Row],[MACD]]-M259)*k_9+M259</f>
        <v>2.7522502051718964</v>
      </c>
      <c r="N260" s="13">
        <f>testdata[[#This Row],[MACD]]-testdata[[#This Row],[Signal]]</f>
        <v>0.453483183979011</v>
      </c>
      <c r="S260" s="4">
        <v>259</v>
      </c>
      <c r="T260" s="14">
        <v>3.2057000000000002</v>
      </c>
      <c r="U260" s="14">
        <v>2.7523</v>
      </c>
      <c r="V260" s="14">
        <v>0.45350000000000001</v>
      </c>
    </row>
    <row r="261" spans="1:22" x14ac:dyDescent="0.25">
      <c r="A261" s="8">
        <v>260</v>
      </c>
      <c r="B261" s="4" t="s">
        <v>7</v>
      </c>
      <c r="C261" s="5" t="str">
        <f t="shared" si="5"/>
        <v>new Quote { Date = DateTime.ParseExact("2018-01-12","yyyy-MM-dd",cultureProvider), Open=266.23m, High=267.86m, Low=265.9m, Close=267.67m, Volume = (long)94293048 },</v>
      </c>
      <c r="D261" s="3">
        <v>43112</v>
      </c>
      <c r="E261" s="2">
        <v>266.23</v>
      </c>
      <c r="F261" s="2">
        <v>267.86</v>
      </c>
      <c r="G261" s="2">
        <v>265.89999999999998</v>
      </c>
      <c r="H261" s="2">
        <v>267.67</v>
      </c>
      <c r="I261" s="1">
        <v>94293048</v>
      </c>
      <c r="J261" s="11">
        <f>(testdata[[#This Row],[close]]-J260)*k_12+J260</f>
        <v>262.67169490812125</v>
      </c>
      <c r="K261" s="11">
        <f>(testdata[[#This Row],[close]]-K260)*k_26+K260</f>
        <v>259.23220256943739</v>
      </c>
      <c r="L261" s="13">
        <f>testdata[[#This Row],[EMA12]]-testdata[[#This Row],[EMA26]]</f>
        <v>3.4394923386838627</v>
      </c>
      <c r="M261" s="13">
        <f>(testdata[[#This Row],[MACD]]-M260)*k_9+M260</f>
        <v>2.8896986318742899</v>
      </c>
      <c r="N261" s="13">
        <f>testdata[[#This Row],[MACD]]-testdata[[#This Row],[Signal]]</f>
        <v>0.54979370680957285</v>
      </c>
      <c r="S261" s="4">
        <v>260</v>
      </c>
      <c r="T261" s="14">
        <v>3.4394999999999998</v>
      </c>
      <c r="U261" s="14">
        <v>2.8896999999999999</v>
      </c>
      <c r="V261" s="14">
        <v>0.54979999999999996</v>
      </c>
    </row>
    <row r="262" spans="1:22" x14ac:dyDescent="0.25">
      <c r="A262" s="8">
        <v>261</v>
      </c>
      <c r="B262" s="4" t="s">
        <v>7</v>
      </c>
      <c r="C262" s="5" t="str">
        <f t="shared" si="5"/>
        <v>new Quote { Date = DateTime.ParseExact("2018-01-16","yyyy-MM-dd",cultureProvider), Open=269.05m, High=269.76m, Low=266m, Close=266.76m, Volume = (long)110634704 },</v>
      </c>
      <c r="D262" s="3">
        <v>43116</v>
      </c>
      <c r="E262" s="2">
        <v>269.05</v>
      </c>
      <c r="F262" s="2">
        <v>269.76</v>
      </c>
      <c r="G262" s="2">
        <v>266</v>
      </c>
      <c r="H262" s="2">
        <v>266.76</v>
      </c>
      <c r="I262" s="1">
        <v>110634704</v>
      </c>
      <c r="J262" s="11">
        <f>(testdata[[#This Row],[close]]-J261)*k_12+J261</f>
        <v>263.30066492225643</v>
      </c>
      <c r="K262" s="11">
        <f>(testdata[[#This Row],[close]]-K261)*k_26+K261</f>
        <v>259.78981719392351</v>
      </c>
      <c r="L262" s="13">
        <f>testdata[[#This Row],[EMA12]]-testdata[[#This Row],[EMA26]]</f>
        <v>3.5108477283329194</v>
      </c>
      <c r="M262" s="13">
        <f>(testdata[[#This Row],[MACD]]-M261)*k_9+M261</f>
        <v>3.0139284511660156</v>
      </c>
      <c r="N262" s="13">
        <f>testdata[[#This Row],[MACD]]-testdata[[#This Row],[Signal]]</f>
        <v>0.49691927716690376</v>
      </c>
      <c r="S262" s="4">
        <v>261</v>
      </c>
      <c r="T262" s="14">
        <v>3.5108000000000001</v>
      </c>
      <c r="U262" s="14">
        <v>3.0139</v>
      </c>
      <c r="V262" s="14">
        <v>0.49690000000000001</v>
      </c>
    </row>
    <row r="263" spans="1:22" x14ac:dyDescent="0.25">
      <c r="A263" s="8">
        <v>262</v>
      </c>
      <c r="B263" s="4" t="s">
        <v>7</v>
      </c>
      <c r="C263" s="5" t="str">
        <f t="shared" si="5"/>
        <v>new Quote { Date = DateTime.ParseExact("2018-01-17","yyyy-MM-dd",cultureProvider), Open=267.78m, High=269.72m, Low=266.76m, Close=269.3m, Volume = (long)117595008 },</v>
      </c>
      <c r="D263" s="3">
        <v>43117</v>
      </c>
      <c r="E263" s="2">
        <v>267.77999999999997</v>
      </c>
      <c r="F263" s="2">
        <v>269.72000000000003</v>
      </c>
      <c r="G263" s="2">
        <v>266.76</v>
      </c>
      <c r="H263" s="2">
        <v>269.3</v>
      </c>
      <c r="I263" s="1">
        <v>117595008</v>
      </c>
      <c r="J263" s="11">
        <f>(testdata[[#This Row],[close]]-J262)*k_12+J262</f>
        <v>264.22363954960161</v>
      </c>
      <c r="K263" s="11">
        <f>(testdata[[#This Row],[close]]-K262)*k_26+K262</f>
        <v>260.49427517955883</v>
      </c>
      <c r="L263" s="13">
        <f>testdata[[#This Row],[EMA12]]-testdata[[#This Row],[EMA26]]</f>
        <v>3.7293643700427879</v>
      </c>
      <c r="M263" s="13">
        <f>(testdata[[#This Row],[MACD]]-M262)*k_9+M262</f>
        <v>3.1570156349413701</v>
      </c>
      <c r="N263" s="13">
        <f>testdata[[#This Row],[MACD]]-testdata[[#This Row],[Signal]]</f>
        <v>0.57234873510141782</v>
      </c>
      <c r="S263" s="4">
        <v>262</v>
      </c>
      <c r="T263" s="14">
        <v>3.7294</v>
      </c>
      <c r="U263" s="14">
        <v>3.157</v>
      </c>
      <c r="V263" s="14">
        <v>0.57230000000000003</v>
      </c>
    </row>
    <row r="264" spans="1:22" x14ac:dyDescent="0.25">
      <c r="A264" s="8">
        <v>263</v>
      </c>
      <c r="B264" s="4" t="s">
        <v>7</v>
      </c>
      <c r="C264" s="5" t="str">
        <f t="shared" si="5"/>
        <v>new Quote { Date = DateTime.ParseExact("2018-01-18","yyyy-MM-dd",cultureProvider), Open=269.17m, High=269.64m, Low=268.31m, Close=268.85m, Volume = (long)104584464 },</v>
      </c>
      <c r="D264" s="3">
        <v>43118</v>
      </c>
      <c r="E264" s="2">
        <v>269.17</v>
      </c>
      <c r="F264" s="2">
        <v>269.64</v>
      </c>
      <c r="G264" s="2">
        <v>268.31</v>
      </c>
      <c r="H264" s="2">
        <v>268.85000000000002</v>
      </c>
      <c r="I264" s="1">
        <v>104584464</v>
      </c>
      <c r="J264" s="11">
        <f>(testdata[[#This Row],[close]]-J263)*k_12+J263</f>
        <v>264.9353873112014</v>
      </c>
      <c r="K264" s="11">
        <f>(testdata[[#This Row],[close]]-K263)*k_26+K263</f>
        <v>261.11321775885079</v>
      </c>
      <c r="L264" s="13">
        <f>testdata[[#This Row],[EMA12]]-testdata[[#This Row],[EMA26]]</f>
        <v>3.8221695523506014</v>
      </c>
      <c r="M264" s="13">
        <f>(testdata[[#This Row],[MACD]]-M263)*k_9+M263</f>
        <v>3.2900464184232163</v>
      </c>
      <c r="N264" s="13">
        <f>testdata[[#This Row],[MACD]]-testdata[[#This Row],[Signal]]</f>
        <v>0.53212313392738508</v>
      </c>
      <c r="S264" s="4">
        <v>263</v>
      </c>
      <c r="T264" s="14">
        <v>3.8222</v>
      </c>
      <c r="U264" s="14">
        <v>3.29</v>
      </c>
      <c r="V264" s="14">
        <v>0.53210000000000002</v>
      </c>
    </row>
    <row r="265" spans="1:22" x14ac:dyDescent="0.25">
      <c r="A265" s="8">
        <v>264</v>
      </c>
      <c r="B265" s="4" t="s">
        <v>7</v>
      </c>
      <c r="C265" s="5" t="str">
        <f t="shared" si="5"/>
        <v>new Quote { Date = DateTime.ParseExact("2018-01-19","yyyy-MM-dd",cultureProvider), Open=269.48m, High=270.07m, Low=268.85m, Close=270.07m, Volume = (long)146315344 },</v>
      </c>
      <c r="D265" s="3">
        <v>43119</v>
      </c>
      <c r="E265" s="2">
        <v>269.48</v>
      </c>
      <c r="F265" s="2">
        <v>270.07</v>
      </c>
      <c r="G265" s="2">
        <v>268.85000000000002</v>
      </c>
      <c r="H265" s="2">
        <v>270.07</v>
      </c>
      <c r="I265" s="1">
        <v>146315344</v>
      </c>
      <c r="J265" s="11">
        <f>(testdata[[#This Row],[close]]-J264)*k_12+J264</f>
        <v>265.72532772486272</v>
      </c>
      <c r="K265" s="11">
        <f>(testdata[[#This Row],[close]]-K264)*k_26+K264</f>
        <v>261.77668311004703</v>
      </c>
      <c r="L265" s="13">
        <f>testdata[[#This Row],[EMA12]]-testdata[[#This Row],[EMA26]]</f>
        <v>3.9486446148156915</v>
      </c>
      <c r="M265" s="13">
        <f>(testdata[[#This Row],[MACD]]-M264)*k_9+M264</f>
        <v>3.4217660577017113</v>
      </c>
      <c r="N265" s="13">
        <f>testdata[[#This Row],[MACD]]-testdata[[#This Row],[Signal]]</f>
        <v>0.52687855711398024</v>
      </c>
      <c r="S265" s="4">
        <v>264</v>
      </c>
      <c r="T265" s="14">
        <v>3.9485999999999999</v>
      </c>
      <c r="U265" s="14">
        <v>3.4218000000000002</v>
      </c>
      <c r="V265" s="14">
        <v>0.52690000000000003</v>
      </c>
    </row>
    <row r="266" spans="1:22" x14ac:dyDescent="0.25">
      <c r="A266" s="8">
        <v>265</v>
      </c>
      <c r="B266" s="4" t="s">
        <v>7</v>
      </c>
      <c r="C266" s="5" t="str">
        <f t="shared" si="5"/>
        <v>new Quote { Date = DateTime.ParseExact("2018-01-22","yyyy-MM-dd",cultureProvider), Open=269.84m, High=272.27m, Low=269.78m, Close=272.27m, Volume = (long)94818768 },</v>
      </c>
      <c r="D266" s="3">
        <v>43122</v>
      </c>
      <c r="E266" s="2">
        <v>269.83999999999997</v>
      </c>
      <c r="F266" s="2">
        <v>272.27</v>
      </c>
      <c r="G266" s="2">
        <v>269.77999999999997</v>
      </c>
      <c r="H266" s="2">
        <v>272.27</v>
      </c>
      <c r="I266" s="1">
        <v>94818768</v>
      </c>
      <c r="J266" s="11">
        <f>(testdata[[#This Row],[close]]-J265)*k_12+J265</f>
        <v>266.73220038257614</v>
      </c>
      <c r="K266" s="11">
        <f>(testdata[[#This Row],[close]]-K265)*k_26+K265</f>
        <v>262.55396584263616</v>
      </c>
      <c r="L266" s="13">
        <f>testdata[[#This Row],[EMA12]]-testdata[[#This Row],[EMA26]]</f>
        <v>4.1782345399399787</v>
      </c>
      <c r="M266" s="13">
        <f>(testdata[[#This Row],[MACD]]-M265)*k_9+M265</f>
        <v>3.5730597541493649</v>
      </c>
      <c r="N266" s="13">
        <f>testdata[[#This Row],[MACD]]-testdata[[#This Row],[Signal]]</f>
        <v>0.60517478579061379</v>
      </c>
      <c r="S266" s="4">
        <v>265</v>
      </c>
      <c r="T266" s="14">
        <v>4.1782000000000004</v>
      </c>
      <c r="U266" s="14">
        <v>3.5731000000000002</v>
      </c>
      <c r="V266" s="14">
        <v>0.60519999999999996</v>
      </c>
    </row>
    <row r="267" spans="1:22" x14ac:dyDescent="0.25">
      <c r="A267" s="8">
        <v>266</v>
      </c>
      <c r="B267" s="4" t="s">
        <v>7</v>
      </c>
      <c r="C267" s="5" t="str">
        <f t="shared" si="5"/>
        <v>new Quote { Date = DateTime.ParseExact("2018-01-23","yyyy-MM-dd",cultureProvider), Open=272.31m, High=273.16m, Low=271.96m, Close=272.84m, Volume = (long)100801672 },</v>
      </c>
      <c r="D267" s="3">
        <v>43123</v>
      </c>
      <c r="E267" s="2">
        <v>272.31</v>
      </c>
      <c r="F267" s="2">
        <v>273.16000000000003</v>
      </c>
      <c r="G267" s="2">
        <v>271.95999999999998</v>
      </c>
      <c r="H267" s="2">
        <v>272.83999999999997</v>
      </c>
      <c r="I267" s="1">
        <v>100801672</v>
      </c>
      <c r="J267" s="11">
        <f>(testdata[[#This Row],[close]]-J266)*k_12+J266</f>
        <v>267.67186186217981</v>
      </c>
      <c r="K267" s="11">
        <f>(testdata[[#This Row],[close]]-K266)*k_26+K266</f>
        <v>263.31589429873719</v>
      </c>
      <c r="L267" s="13">
        <f>testdata[[#This Row],[EMA12]]-testdata[[#This Row],[EMA26]]</f>
        <v>4.3559675634426185</v>
      </c>
      <c r="M267" s="13">
        <f>(testdata[[#This Row],[MACD]]-M266)*k_9+M266</f>
        <v>3.7296413160080157</v>
      </c>
      <c r="N267" s="13">
        <f>testdata[[#This Row],[MACD]]-testdata[[#This Row],[Signal]]</f>
        <v>0.62632624743460275</v>
      </c>
      <c r="S267" s="4">
        <v>266</v>
      </c>
      <c r="T267" s="14">
        <v>4.3559999999999999</v>
      </c>
      <c r="U267" s="14">
        <v>3.7296</v>
      </c>
      <c r="V267" s="14">
        <v>0.62629999999999997</v>
      </c>
    </row>
    <row r="268" spans="1:22" x14ac:dyDescent="0.25">
      <c r="A268" s="8">
        <v>267</v>
      </c>
      <c r="B268" s="4" t="s">
        <v>7</v>
      </c>
      <c r="C268" s="5" t="str">
        <f t="shared" si="5"/>
        <v>new Quote { Date = DateTime.ParseExact("2018-01-24","yyyy-MM-dd",cultureProvider), Open=273.55m, High=274.2m, Low=271.45m, Close=272.74m, Volume = (long)139977680 },</v>
      </c>
      <c r="D268" s="3">
        <v>43124</v>
      </c>
      <c r="E268" s="2">
        <v>273.55</v>
      </c>
      <c r="F268" s="2">
        <v>274.2</v>
      </c>
      <c r="G268" s="2">
        <v>271.45</v>
      </c>
      <c r="H268" s="2">
        <v>272.74</v>
      </c>
      <c r="I268" s="1">
        <v>139977680</v>
      </c>
      <c r="J268" s="11">
        <f>(testdata[[#This Row],[close]]-J267)*k_12+J267</f>
        <v>268.45157542184444</v>
      </c>
      <c r="K268" s="11">
        <f>(testdata[[#This Row],[close]]-K267)*k_26+K267</f>
        <v>264.01397620253442</v>
      </c>
      <c r="L268" s="13">
        <f>testdata[[#This Row],[EMA12]]-testdata[[#This Row],[EMA26]]</f>
        <v>4.437599219310016</v>
      </c>
      <c r="M268" s="13">
        <f>(testdata[[#This Row],[MACD]]-M267)*k_9+M267</f>
        <v>3.871232896668416</v>
      </c>
      <c r="N268" s="13">
        <f>testdata[[#This Row],[MACD]]-testdata[[#This Row],[Signal]]</f>
        <v>0.56636632264160003</v>
      </c>
      <c r="S268" s="4">
        <v>267</v>
      </c>
      <c r="T268" s="14">
        <v>4.4375999999999998</v>
      </c>
      <c r="U268" s="14">
        <v>3.8712</v>
      </c>
      <c r="V268" s="14">
        <v>0.56640000000000001</v>
      </c>
    </row>
    <row r="269" spans="1:22" x14ac:dyDescent="0.25">
      <c r="A269" s="8">
        <v>268</v>
      </c>
      <c r="B269" s="4" t="s">
        <v>7</v>
      </c>
      <c r="C269" s="5" t="str">
        <f t="shared" si="5"/>
        <v>new Quote { Date = DateTime.ParseExact("2018-01-25","yyyy-MM-dd",cultureProvider), Open=273.68m, High=273.79m, Low=271.99m, Close=272.85m, Volume = (long)87825816 },</v>
      </c>
      <c r="D269" s="3">
        <v>43125</v>
      </c>
      <c r="E269" s="2">
        <v>273.68</v>
      </c>
      <c r="F269" s="2">
        <v>273.79000000000002</v>
      </c>
      <c r="G269" s="2">
        <v>271.99</v>
      </c>
      <c r="H269" s="2">
        <v>272.85000000000002</v>
      </c>
      <c r="I269" s="1">
        <v>87825816</v>
      </c>
      <c r="J269" s="11">
        <f>(testdata[[#This Row],[close]]-J268)*k_12+J268</f>
        <v>269.12825612617604</v>
      </c>
      <c r="K269" s="11">
        <f>(testdata[[#This Row],[close]]-K268)*k_26+K268</f>
        <v>264.66849648382816</v>
      </c>
      <c r="L269" s="13">
        <f>testdata[[#This Row],[EMA12]]-testdata[[#This Row],[EMA26]]</f>
        <v>4.4597596423478763</v>
      </c>
      <c r="M269" s="13">
        <f>(testdata[[#This Row],[MACD]]-M268)*k_9+M268</f>
        <v>3.9889382458043081</v>
      </c>
      <c r="N269" s="13">
        <f>testdata[[#This Row],[MACD]]-testdata[[#This Row],[Signal]]</f>
        <v>0.47082139654356814</v>
      </c>
      <c r="S269" s="4">
        <v>268</v>
      </c>
      <c r="T269" s="14">
        <v>4.4598000000000004</v>
      </c>
      <c r="U269" s="14">
        <v>3.9889000000000001</v>
      </c>
      <c r="V269" s="14">
        <v>0.4708</v>
      </c>
    </row>
    <row r="270" spans="1:22" x14ac:dyDescent="0.25">
      <c r="A270" s="8">
        <v>269</v>
      </c>
      <c r="B270" s="4" t="s">
        <v>7</v>
      </c>
      <c r="C270" s="5" t="str">
        <f t="shared" si="5"/>
        <v>new Quote { Date = DateTime.ParseExact("2018-01-26","yyyy-MM-dd",cultureProvider), Open=273.77m, High=276.06m, Low=273.49m, Close=276.01m, Volume = (long)111868160 },</v>
      </c>
      <c r="D270" s="3">
        <v>43126</v>
      </c>
      <c r="E270" s="2">
        <v>273.77</v>
      </c>
      <c r="F270" s="2">
        <v>276.06</v>
      </c>
      <c r="G270" s="2">
        <v>273.49</v>
      </c>
      <c r="H270" s="2">
        <v>276.01</v>
      </c>
      <c r="I270" s="1">
        <v>111868160</v>
      </c>
      <c r="J270" s="11">
        <f>(testdata[[#This Row],[close]]-J269)*k_12+J269</f>
        <v>270.18698595291818</v>
      </c>
      <c r="K270" s="11">
        <f>(testdata[[#This Row],[close]]-K269)*k_26+K269</f>
        <v>265.50860785539646</v>
      </c>
      <c r="L270" s="13">
        <f>testdata[[#This Row],[EMA12]]-testdata[[#This Row],[EMA26]]</f>
        <v>4.6783780975217155</v>
      </c>
      <c r="M270" s="13">
        <f>(testdata[[#This Row],[MACD]]-M269)*k_9+M269</f>
        <v>4.1268262161477898</v>
      </c>
      <c r="N270" s="13">
        <f>testdata[[#This Row],[MACD]]-testdata[[#This Row],[Signal]]</f>
        <v>0.55155188137392575</v>
      </c>
      <c r="S270" s="4">
        <v>269</v>
      </c>
      <c r="T270" s="14">
        <v>4.6783999999999999</v>
      </c>
      <c r="U270" s="14">
        <v>4.1268000000000002</v>
      </c>
      <c r="V270" s="14">
        <v>0.55159999999999998</v>
      </c>
    </row>
    <row r="271" spans="1:22" x14ac:dyDescent="0.25">
      <c r="A271" s="8">
        <v>270</v>
      </c>
      <c r="B271" s="4" t="s">
        <v>7</v>
      </c>
      <c r="C271" s="5" t="str">
        <f t="shared" si="5"/>
        <v>new Quote { Date = DateTime.ParseExact("2018-01-29","yyyy-MM-dd",cultureProvider), Open=275.39m, High=275.87m, Low=274.01m, Close=274.18m, Volume = (long)93568600 },</v>
      </c>
      <c r="D271" s="3">
        <v>43129</v>
      </c>
      <c r="E271" s="2">
        <v>275.39</v>
      </c>
      <c r="F271" s="2">
        <v>275.87</v>
      </c>
      <c r="G271" s="2">
        <v>274.01</v>
      </c>
      <c r="H271" s="2">
        <v>274.18</v>
      </c>
      <c r="I271" s="1">
        <v>93568600</v>
      </c>
      <c r="J271" s="11">
        <f>(testdata[[#This Row],[close]]-J270)*k_12+J270</f>
        <v>270.80129580631541</v>
      </c>
      <c r="K271" s="11">
        <f>(testdata[[#This Row],[close]]-K270)*k_26+K270</f>
        <v>266.15093319944117</v>
      </c>
      <c r="L271" s="13">
        <f>testdata[[#This Row],[EMA12]]-testdata[[#This Row],[EMA26]]</f>
        <v>4.6503626068742392</v>
      </c>
      <c r="M271" s="13">
        <f>(testdata[[#This Row],[MACD]]-M270)*k_9+M270</f>
        <v>4.23153349429308</v>
      </c>
      <c r="N271" s="13">
        <f>testdata[[#This Row],[MACD]]-testdata[[#This Row],[Signal]]</f>
        <v>0.41882911258115918</v>
      </c>
      <c r="S271" s="4">
        <v>270</v>
      </c>
      <c r="T271" s="14">
        <v>4.6504000000000003</v>
      </c>
      <c r="U271" s="14">
        <v>4.2314999999999996</v>
      </c>
      <c r="V271" s="14">
        <v>0.41880000000000001</v>
      </c>
    </row>
    <row r="272" spans="1:22" x14ac:dyDescent="0.25">
      <c r="A272" s="8">
        <v>271</v>
      </c>
      <c r="B272" s="4" t="s">
        <v>7</v>
      </c>
      <c r="C272" s="5" t="str">
        <f t="shared" si="5"/>
        <v>new Quote { Date = DateTime.ParseExact("2018-01-30","yyyy-MM-dd",cultureProvider), Open=272.18m, High=274.24m, Low=270.85m, Close=271.37m, Volume = (long)136842368 },</v>
      </c>
      <c r="D272" s="3">
        <v>43130</v>
      </c>
      <c r="E272" s="2">
        <v>272.18</v>
      </c>
      <c r="F272" s="2">
        <v>274.24</v>
      </c>
      <c r="G272" s="2">
        <v>270.85000000000002</v>
      </c>
      <c r="H272" s="2">
        <v>271.37</v>
      </c>
      <c r="I272" s="1">
        <v>136842368</v>
      </c>
      <c r="J272" s="11">
        <f>(testdata[[#This Row],[close]]-J271)*k_12+J271</f>
        <v>270.88878875918994</v>
      </c>
      <c r="K272" s="11">
        <f>(testdata[[#This Row],[close]]-K271)*k_26+K271</f>
        <v>266.5375307402233</v>
      </c>
      <c r="L272" s="13">
        <f>testdata[[#This Row],[EMA12]]-testdata[[#This Row],[EMA26]]</f>
        <v>4.3512580189666323</v>
      </c>
      <c r="M272" s="13">
        <f>(testdata[[#This Row],[MACD]]-M271)*k_9+M271</f>
        <v>4.2554783992277905</v>
      </c>
      <c r="N272" s="13">
        <f>testdata[[#This Row],[MACD]]-testdata[[#This Row],[Signal]]</f>
        <v>9.5779619738841859E-2</v>
      </c>
      <c r="S272" s="4">
        <v>271</v>
      </c>
      <c r="T272" s="14">
        <v>4.3513000000000002</v>
      </c>
      <c r="U272" s="14">
        <v>4.2554999999999996</v>
      </c>
      <c r="V272" s="14">
        <v>9.5799999999999996E-2</v>
      </c>
    </row>
    <row r="273" spans="1:22" x14ac:dyDescent="0.25">
      <c r="A273" s="8">
        <v>272</v>
      </c>
      <c r="B273" s="4" t="s">
        <v>7</v>
      </c>
      <c r="C273" s="5" t="str">
        <f t="shared" si="5"/>
        <v>new Quote { Date = DateTime.ParseExact("2018-01-31","yyyy-MM-dd",cultureProvider), Open=272.3m, High=272.85m, Low=270.33m, Close=271.51m, Volume = (long)123502168 },</v>
      </c>
      <c r="D273" s="3">
        <v>43131</v>
      </c>
      <c r="E273" s="2">
        <v>272.3</v>
      </c>
      <c r="F273" s="2">
        <v>272.85000000000002</v>
      </c>
      <c r="G273" s="2">
        <v>270.33</v>
      </c>
      <c r="H273" s="2">
        <v>271.51</v>
      </c>
      <c r="I273" s="1">
        <v>123502168</v>
      </c>
      <c r="J273" s="11">
        <f>(testdata[[#This Row],[close]]-J272)*k_12+J272</f>
        <v>270.98435971931457</v>
      </c>
      <c r="K273" s="11">
        <f>(testdata[[#This Row],[close]]-K272)*k_26+K272</f>
        <v>266.90586179650307</v>
      </c>
      <c r="L273" s="13">
        <f>testdata[[#This Row],[EMA12]]-testdata[[#This Row],[EMA26]]</f>
        <v>4.0784979228114935</v>
      </c>
      <c r="M273" s="13">
        <f>(testdata[[#This Row],[MACD]]-M272)*k_9+M272</f>
        <v>4.2200823039445314</v>
      </c>
      <c r="N273" s="13">
        <f>testdata[[#This Row],[MACD]]-testdata[[#This Row],[Signal]]</f>
        <v>-0.14158438113303795</v>
      </c>
      <c r="S273" s="4">
        <v>272</v>
      </c>
      <c r="T273" s="14">
        <v>4.0785</v>
      </c>
      <c r="U273" s="14">
        <v>4.2201000000000004</v>
      </c>
      <c r="V273" s="14">
        <v>-0.1416</v>
      </c>
    </row>
    <row r="274" spans="1:22" x14ac:dyDescent="0.25">
      <c r="A274" s="8">
        <v>273</v>
      </c>
      <c r="B274" s="4" t="s">
        <v>7</v>
      </c>
      <c r="C274" s="5" t="str">
        <f t="shared" si="5"/>
        <v>new Quote { Date = DateTime.ParseExact("2018-02-01","yyyy-MM-dd",cultureProvider), Open=270.71m, High=272.62m, Low=270.33m, Close=271.2m, Volume = (long)93552120 },</v>
      </c>
      <c r="D274" s="3">
        <v>43132</v>
      </c>
      <c r="E274" s="2">
        <v>270.70999999999998</v>
      </c>
      <c r="F274" s="2">
        <v>272.62</v>
      </c>
      <c r="G274" s="2">
        <v>270.33</v>
      </c>
      <c r="H274" s="2">
        <v>271.2</v>
      </c>
      <c r="I274" s="1">
        <v>93552120</v>
      </c>
      <c r="J274" s="11">
        <f>(testdata[[#This Row],[close]]-J273)*k_12+J273</f>
        <v>271.01753514711231</v>
      </c>
      <c r="K274" s="11">
        <f>(testdata[[#This Row],[close]]-K273)*k_26+K273</f>
        <v>267.22394610787319</v>
      </c>
      <c r="L274" s="13">
        <f>testdata[[#This Row],[EMA12]]-testdata[[#This Row],[EMA26]]</f>
        <v>3.7935890392391229</v>
      </c>
      <c r="M274" s="13">
        <f>(testdata[[#This Row],[MACD]]-M273)*k_9+M273</f>
        <v>4.1347836510034499</v>
      </c>
      <c r="N274" s="13">
        <f>testdata[[#This Row],[MACD]]-testdata[[#This Row],[Signal]]</f>
        <v>-0.34119461176432697</v>
      </c>
      <c r="S274" s="4">
        <v>273</v>
      </c>
      <c r="T274" s="14">
        <v>3.7936000000000001</v>
      </c>
      <c r="U274" s="14">
        <v>4.1348000000000003</v>
      </c>
      <c r="V274" s="14">
        <v>-0.3412</v>
      </c>
    </row>
    <row r="275" spans="1:22" x14ac:dyDescent="0.25">
      <c r="A275" s="8">
        <v>274</v>
      </c>
      <c r="B275" s="4" t="s">
        <v>7</v>
      </c>
      <c r="C275" s="5" t="str">
        <f t="shared" si="5"/>
        <v>new Quote { Date = DateTime.ParseExact("2018-02-02","yyyy-MM-dd",cultureProvider), Open=269.75m, High=269.9m, Low=265.25m, Close=265.29m, Volume = (long)179804944 },</v>
      </c>
      <c r="D275" s="3">
        <v>43133</v>
      </c>
      <c r="E275" s="2">
        <v>269.75</v>
      </c>
      <c r="F275" s="2">
        <v>269.89999999999998</v>
      </c>
      <c r="G275" s="2">
        <v>265.25</v>
      </c>
      <c r="H275" s="2">
        <v>265.29000000000002</v>
      </c>
      <c r="I275" s="1">
        <v>179804944</v>
      </c>
      <c r="J275" s="11">
        <f>(testdata[[#This Row],[close]]-J274)*k_12+J274</f>
        <v>270.13637589371041</v>
      </c>
      <c r="K275" s="11">
        <f>(testdata[[#This Row],[close]]-K274)*k_26+K274</f>
        <v>267.08069084062333</v>
      </c>
      <c r="L275" s="13">
        <f>testdata[[#This Row],[EMA12]]-testdata[[#This Row],[EMA26]]</f>
        <v>3.0556850530870747</v>
      </c>
      <c r="M275" s="13">
        <f>(testdata[[#This Row],[MACD]]-M274)*k_9+M274</f>
        <v>3.918963931420175</v>
      </c>
      <c r="N275" s="13">
        <f>testdata[[#This Row],[MACD]]-testdata[[#This Row],[Signal]]</f>
        <v>-0.86327887833310024</v>
      </c>
      <c r="S275" s="4">
        <v>274</v>
      </c>
      <c r="T275" s="14">
        <v>3.0556999999999999</v>
      </c>
      <c r="U275" s="14">
        <v>3.919</v>
      </c>
      <c r="V275" s="14">
        <v>-0.86329999999999996</v>
      </c>
    </row>
    <row r="276" spans="1:22" x14ac:dyDescent="0.25">
      <c r="A276" s="8">
        <v>275</v>
      </c>
      <c r="B276" s="4" t="s">
        <v>7</v>
      </c>
      <c r="C276" s="5" t="str">
        <f t="shared" si="5"/>
        <v>new Quote { Date = DateTime.ParseExact("2018-02-05","yyyy-MM-dd",cultureProvider), Open=263.37m, High=265.68m, Low=253.6m, Close=254.2m, Volume = (long)305963968 },</v>
      </c>
      <c r="D276" s="3">
        <v>43136</v>
      </c>
      <c r="E276" s="2">
        <v>263.37</v>
      </c>
      <c r="F276" s="2">
        <v>265.68</v>
      </c>
      <c r="G276" s="2">
        <v>253.6</v>
      </c>
      <c r="H276" s="2">
        <v>254.2</v>
      </c>
      <c r="I276" s="1">
        <v>305963968</v>
      </c>
      <c r="J276" s="11">
        <f>(testdata[[#This Row],[close]]-J275)*k_12+J275</f>
        <v>267.68462575621652</v>
      </c>
      <c r="K276" s="11">
        <f>(testdata[[#This Row],[close]]-K275)*k_26+K275</f>
        <v>266.12656559316974</v>
      </c>
      <c r="L276" s="13">
        <f>testdata[[#This Row],[EMA12]]-testdata[[#This Row],[EMA26]]</f>
        <v>1.5580601630467754</v>
      </c>
      <c r="M276" s="13">
        <f>(testdata[[#This Row],[MACD]]-M275)*k_9+M275</f>
        <v>3.4467831777454951</v>
      </c>
      <c r="N276" s="13">
        <f>testdata[[#This Row],[MACD]]-testdata[[#This Row],[Signal]]</f>
        <v>-1.8887230146987197</v>
      </c>
      <c r="S276" s="4">
        <v>275</v>
      </c>
      <c r="T276" s="14">
        <v>1.5581</v>
      </c>
      <c r="U276" s="14">
        <v>3.4468000000000001</v>
      </c>
      <c r="V276" s="14">
        <v>-1.8887</v>
      </c>
    </row>
    <row r="277" spans="1:22" x14ac:dyDescent="0.25">
      <c r="A277" s="8">
        <v>276</v>
      </c>
      <c r="B277" s="4" t="s">
        <v>7</v>
      </c>
      <c r="C277" s="5" t="str">
        <f t="shared" si="5"/>
        <v>new Quote { Date = DateTime.ParseExact("2018-02-06","yyyy-MM-dd",cultureProvider), Open=250.35m, High=259.76m, Low=249.16m, Close=259.21m, Volume = (long)368619296 },</v>
      </c>
      <c r="D277" s="3">
        <v>43137</v>
      </c>
      <c r="E277" s="2">
        <v>250.35</v>
      </c>
      <c r="F277" s="2">
        <v>259.76</v>
      </c>
      <c r="G277" s="2">
        <v>249.16</v>
      </c>
      <c r="H277" s="2">
        <v>259.20999999999998</v>
      </c>
      <c r="I277" s="1">
        <v>368619296</v>
      </c>
      <c r="J277" s="11">
        <f>(testdata[[#This Row],[close]]-J276)*k_12+J276</f>
        <v>266.38083717833706</v>
      </c>
      <c r="K277" s="11">
        <f>(testdata[[#This Row],[close]]-K276)*k_26+K276</f>
        <v>265.6142274010831</v>
      </c>
      <c r="L277" s="13">
        <f>testdata[[#This Row],[EMA12]]-testdata[[#This Row],[EMA26]]</f>
        <v>0.76660977725396151</v>
      </c>
      <c r="M277" s="13">
        <f>(testdata[[#This Row],[MACD]]-M276)*k_9+M276</f>
        <v>2.9107484976471882</v>
      </c>
      <c r="N277" s="13">
        <f>testdata[[#This Row],[MACD]]-testdata[[#This Row],[Signal]]</f>
        <v>-2.1441387203932267</v>
      </c>
      <c r="S277" s="4">
        <v>276</v>
      </c>
      <c r="T277" s="14">
        <v>0.76659999999999995</v>
      </c>
      <c r="U277" s="14">
        <v>2.9106999999999998</v>
      </c>
      <c r="V277" s="14">
        <v>-2.1440999999999999</v>
      </c>
    </row>
    <row r="278" spans="1:22" x14ac:dyDescent="0.25">
      <c r="A278" s="8">
        <v>277</v>
      </c>
      <c r="B278" s="4" t="s">
        <v>7</v>
      </c>
      <c r="C278" s="5" t="str">
        <f t="shared" si="5"/>
        <v>new Quote { Date = DateTime.ParseExact("2018-02-07","yyyy-MM-dd",cultureProvider), Open=258.6m, High=262.32m, Low=257.71m, Close=257.8m, Volume = (long)173784240 },</v>
      </c>
      <c r="D278" s="3">
        <v>43138</v>
      </c>
      <c r="E278" s="2">
        <v>258.60000000000002</v>
      </c>
      <c r="F278" s="2">
        <v>262.32</v>
      </c>
      <c r="G278" s="2">
        <v>257.70999999999998</v>
      </c>
      <c r="H278" s="2">
        <v>257.8</v>
      </c>
      <c r="I278" s="1">
        <v>173784240</v>
      </c>
      <c r="J278" s="11">
        <f>(testdata[[#This Row],[close]]-J277)*k_12+J277</f>
        <v>265.06070838166983</v>
      </c>
      <c r="K278" s="11">
        <f>(testdata[[#This Row],[close]]-K277)*k_26+K277</f>
        <v>265.03539574174363</v>
      </c>
      <c r="L278" s="13">
        <f>testdata[[#This Row],[EMA12]]-testdata[[#This Row],[EMA26]]</f>
        <v>2.5312639926198699E-2</v>
      </c>
      <c r="M278" s="13">
        <f>(testdata[[#This Row],[MACD]]-M277)*k_9+M277</f>
        <v>2.3336613261029902</v>
      </c>
      <c r="N278" s="13">
        <f>testdata[[#This Row],[MACD]]-testdata[[#This Row],[Signal]]</f>
        <v>-2.3083486861767915</v>
      </c>
      <c r="S278" s="4">
        <v>277</v>
      </c>
      <c r="T278" s="14">
        <v>2.53E-2</v>
      </c>
      <c r="U278" s="14">
        <v>2.3336999999999999</v>
      </c>
      <c r="V278" s="14">
        <v>-2.3083</v>
      </c>
    </row>
    <row r="279" spans="1:22" x14ac:dyDescent="0.25">
      <c r="A279" s="8">
        <v>278</v>
      </c>
      <c r="B279" s="4" t="s">
        <v>7</v>
      </c>
      <c r="C279" s="5" t="str">
        <f t="shared" si="5"/>
        <v>new Quote { Date = DateTime.ParseExact("2018-02-08","yyyy-MM-dd",cultureProvider), Open=258.13m, High=258.28m, Low=248.09m, Close=248.13m, Volume = (long)255885040 },</v>
      </c>
      <c r="D279" s="3">
        <v>43139</v>
      </c>
      <c r="E279" s="2">
        <v>258.13</v>
      </c>
      <c r="F279" s="2">
        <v>258.27999999999997</v>
      </c>
      <c r="G279" s="2">
        <v>248.09</v>
      </c>
      <c r="H279" s="2">
        <v>248.13</v>
      </c>
      <c r="I279" s="1">
        <v>255885040</v>
      </c>
      <c r="J279" s="11">
        <f>(testdata[[#This Row],[close]]-J278)*k_12+J278</f>
        <v>262.45598401525911</v>
      </c>
      <c r="K279" s="11">
        <f>(testdata[[#This Row],[close]]-K278)*k_26+K278</f>
        <v>263.78314420531819</v>
      </c>
      <c r="L279" s="13">
        <f>testdata[[#This Row],[EMA12]]-testdata[[#This Row],[EMA26]]</f>
        <v>-1.3271601900590895</v>
      </c>
      <c r="M279" s="13">
        <f>(testdata[[#This Row],[MACD]]-M278)*k_9+M278</f>
        <v>1.601497022870574</v>
      </c>
      <c r="N279" s="13">
        <f>testdata[[#This Row],[MACD]]-testdata[[#This Row],[Signal]]</f>
        <v>-2.9286572129296635</v>
      </c>
      <c r="S279" s="4">
        <v>278</v>
      </c>
      <c r="T279" s="14">
        <v>-1.3271999999999999</v>
      </c>
      <c r="U279" s="14">
        <v>1.6014999999999999</v>
      </c>
      <c r="V279" s="14">
        <v>-2.9287000000000001</v>
      </c>
    </row>
    <row r="280" spans="1:22" x14ac:dyDescent="0.25">
      <c r="A280" s="8">
        <v>279</v>
      </c>
      <c r="B280" s="4" t="s">
        <v>7</v>
      </c>
      <c r="C280" s="5" t="str">
        <f t="shared" si="5"/>
        <v>new Quote { Date = DateTime.ParseExact("2018-02-09","yyyy-MM-dd",cultureProvider), Open=251.18m, High=253.89m, Low=243.59m, Close=251.86m, Volume = (long)294421856 },</v>
      </c>
      <c r="D280" s="3">
        <v>43140</v>
      </c>
      <c r="E280" s="2">
        <v>251.18</v>
      </c>
      <c r="F280" s="2">
        <v>253.89</v>
      </c>
      <c r="G280" s="2">
        <v>243.59</v>
      </c>
      <c r="H280" s="2">
        <v>251.86</v>
      </c>
      <c r="I280" s="1">
        <v>294421856</v>
      </c>
      <c r="J280" s="11">
        <f>(testdata[[#This Row],[close]]-J279)*k_12+J279</f>
        <v>260.82583262829615</v>
      </c>
      <c r="K280" s="11">
        <f>(testdata[[#This Row],[close]]-K279)*k_26+K279</f>
        <v>262.89994833825762</v>
      </c>
      <c r="L280" s="13">
        <f>testdata[[#This Row],[EMA12]]-testdata[[#This Row],[EMA26]]</f>
        <v>-2.0741157099614611</v>
      </c>
      <c r="M280" s="13">
        <f>(testdata[[#This Row],[MACD]]-M279)*k_9+M279</f>
        <v>0.86637447630416697</v>
      </c>
      <c r="N280" s="13">
        <f>testdata[[#This Row],[MACD]]-testdata[[#This Row],[Signal]]</f>
        <v>-2.9404901862656283</v>
      </c>
      <c r="S280" s="4">
        <v>279</v>
      </c>
      <c r="T280" s="14">
        <v>-2.0741000000000001</v>
      </c>
      <c r="U280" s="14">
        <v>0.86639999999999995</v>
      </c>
      <c r="V280" s="14">
        <v>-2.9405000000000001</v>
      </c>
    </row>
    <row r="281" spans="1:22" x14ac:dyDescent="0.25">
      <c r="A281" s="8">
        <v>280</v>
      </c>
      <c r="B281" s="4" t="s">
        <v>7</v>
      </c>
      <c r="C281" s="5" t="str">
        <f t="shared" si="5"/>
        <v>new Quote { Date = DateTime.ParseExact("2018-02-12","yyyy-MM-dd",cultureProvider), Open=254.1m, High=257.16m, Low=252.02m, Close=255.56m, Volume = (long)149239040 },</v>
      </c>
      <c r="D281" s="3">
        <v>43143</v>
      </c>
      <c r="E281" s="2">
        <v>254.1</v>
      </c>
      <c r="F281" s="2">
        <v>257.16000000000003</v>
      </c>
      <c r="G281" s="2">
        <v>252.02</v>
      </c>
      <c r="H281" s="2">
        <v>255.56</v>
      </c>
      <c r="I281" s="1">
        <v>149239040</v>
      </c>
      <c r="J281" s="11">
        <f>(testdata[[#This Row],[close]]-J280)*k_12+J280</f>
        <v>260.01570453163521</v>
      </c>
      <c r="K281" s="11">
        <f>(testdata[[#This Row],[close]]-K280)*k_26+K280</f>
        <v>262.35624846134965</v>
      </c>
      <c r="L281" s="13">
        <f>testdata[[#This Row],[EMA12]]-testdata[[#This Row],[EMA26]]</f>
        <v>-2.3405439297144426</v>
      </c>
      <c r="M281" s="13">
        <f>(testdata[[#This Row],[MACD]]-M280)*k_9+M280</f>
        <v>0.22499079510044495</v>
      </c>
      <c r="N281" s="13">
        <f>testdata[[#This Row],[MACD]]-testdata[[#This Row],[Signal]]</f>
        <v>-2.5655347248148876</v>
      </c>
      <c r="S281" s="4">
        <v>280</v>
      </c>
      <c r="T281" s="14">
        <v>-2.3405</v>
      </c>
      <c r="U281" s="14">
        <v>0.22500000000000001</v>
      </c>
      <c r="V281" s="14">
        <v>-2.5655000000000001</v>
      </c>
    </row>
    <row r="282" spans="1:22" x14ac:dyDescent="0.25">
      <c r="A282" s="8">
        <v>281</v>
      </c>
      <c r="B282" s="4" t="s">
        <v>7</v>
      </c>
      <c r="C282" s="5" t="str">
        <f t="shared" si="5"/>
        <v>new Quote { Date = DateTime.ParseExact("2018-02-13","yyyy-MM-dd",cultureProvider), Open=254.24m, High=256.79m, Low=253.6m, Close=256.19m, Volume = (long)84333360 },</v>
      </c>
      <c r="D282" s="3">
        <v>43144</v>
      </c>
      <c r="E282" s="2">
        <v>254.24</v>
      </c>
      <c r="F282" s="2">
        <v>256.79000000000002</v>
      </c>
      <c r="G282" s="2">
        <v>253.6</v>
      </c>
      <c r="H282" s="2">
        <v>256.19</v>
      </c>
      <c r="I282" s="1">
        <v>84333360</v>
      </c>
      <c r="J282" s="11">
        <f>(testdata[[#This Row],[close]]-J281)*k_12+J281</f>
        <v>259.42713460369134</v>
      </c>
      <c r="K282" s="11">
        <f>(testdata[[#This Row],[close]]-K281)*k_26+K281</f>
        <v>261.89948931606449</v>
      </c>
      <c r="L282" s="13">
        <f>testdata[[#This Row],[EMA12]]-testdata[[#This Row],[EMA26]]</f>
        <v>-2.4723547123731464</v>
      </c>
      <c r="M282" s="13">
        <f>(testdata[[#This Row],[MACD]]-M281)*k_9+M281</f>
        <v>-0.31447830639427332</v>
      </c>
      <c r="N282" s="13">
        <f>testdata[[#This Row],[MACD]]-testdata[[#This Row],[Signal]]</f>
        <v>-2.1578764059788731</v>
      </c>
      <c r="S282" s="4">
        <v>281</v>
      </c>
      <c r="T282" s="14">
        <v>-2.4723999999999999</v>
      </c>
      <c r="U282" s="14">
        <v>-0.3145</v>
      </c>
      <c r="V282" s="14">
        <v>-2.1579000000000002</v>
      </c>
    </row>
    <row r="283" spans="1:22" x14ac:dyDescent="0.25">
      <c r="A283" s="8">
        <v>282</v>
      </c>
      <c r="B283" s="4" t="s">
        <v>7</v>
      </c>
      <c r="C283" s="5" t="str">
        <f t="shared" si="5"/>
        <v>new Quote { Date = DateTime.ParseExact("2018-02-14","yyyy-MM-dd",cultureProvider), Open=254.56m, High=260.04m, Low=254.55m, Close=259.65m, Volume = (long)125358160 },</v>
      </c>
      <c r="D283" s="3">
        <v>43145</v>
      </c>
      <c r="E283" s="2">
        <v>254.56</v>
      </c>
      <c r="F283" s="2">
        <v>260.04000000000002</v>
      </c>
      <c r="G283" s="2">
        <v>254.55</v>
      </c>
      <c r="H283" s="2">
        <v>259.64999999999998</v>
      </c>
      <c r="I283" s="1">
        <v>125358160</v>
      </c>
      <c r="J283" s="11">
        <f>(testdata[[#This Row],[close]]-J282)*k_12+J282</f>
        <v>259.46142158773881</v>
      </c>
      <c r="K283" s="11">
        <f>(testdata[[#This Row],[close]]-K282)*k_26+K282</f>
        <v>261.73286047783751</v>
      </c>
      <c r="L283" s="13">
        <f>testdata[[#This Row],[EMA12]]-testdata[[#This Row],[EMA26]]</f>
        <v>-2.2714388900986933</v>
      </c>
      <c r="M283" s="13">
        <f>(testdata[[#This Row],[MACD]]-M282)*k_9+M282</f>
        <v>-0.70587042313515735</v>
      </c>
      <c r="N283" s="13">
        <f>testdata[[#This Row],[MACD]]-testdata[[#This Row],[Signal]]</f>
        <v>-1.5655684669635359</v>
      </c>
      <c r="S283" s="4">
        <v>282</v>
      </c>
      <c r="T283" s="14">
        <v>-2.2713999999999999</v>
      </c>
      <c r="U283" s="14">
        <v>-0.70589999999999997</v>
      </c>
      <c r="V283" s="14">
        <v>-1.5656000000000001</v>
      </c>
    </row>
    <row r="284" spans="1:22" x14ac:dyDescent="0.25">
      <c r="A284" s="8">
        <v>283</v>
      </c>
      <c r="B284" s="4" t="s">
        <v>7</v>
      </c>
      <c r="C284" s="5" t="str">
        <f t="shared" si="5"/>
        <v>new Quote { Date = DateTime.ParseExact("2018-02-15","yyyy-MM-dd",cultureProvider), Open=261.56m, High=262.97m, Low=258.86m, Close=262.96m, Volume = (long)115457688 },</v>
      </c>
      <c r="D284" s="3">
        <v>43146</v>
      </c>
      <c r="E284" s="2">
        <v>261.56</v>
      </c>
      <c r="F284" s="2">
        <v>262.97000000000003</v>
      </c>
      <c r="G284" s="2">
        <v>258.86</v>
      </c>
      <c r="H284" s="2">
        <v>262.95999999999998</v>
      </c>
      <c r="I284" s="1">
        <v>115457688</v>
      </c>
      <c r="J284" s="11">
        <f>(testdata[[#This Row],[close]]-J283)*k_12+J283</f>
        <v>259.99966442039437</v>
      </c>
      <c r="K284" s="11">
        <f>(testdata[[#This Row],[close]]-K283)*k_26+K283</f>
        <v>261.82375970170142</v>
      </c>
      <c r="L284" s="13">
        <f>testdata[[#This Row],[EMA12]]-testdata[[#This Row],[EMA26]]</f>
        <v>-1.8240952813070521</v>
      </c>
      <c r="M284" s="13">
        <f>(testdata[[#This Row],[MACD]]-M283)*k_9+M283</f>
        <v>-0.92951539476953626</v>
      </c>
      <c r="N284" s="13">
        <f>testdata[[#This Row],[MACD]]-testdata[[#This Row],[Signal]]</f>
        <v>-0.89457988653751586</v>
      </c>
      <c r="S284" s="4">
        <v>283</v>
      </c>
      <c r="T284" s="14">
        <v>-1.8241000000000001</v>
      </c>
      <c r="U284" s="14">
        <v>-0.92949999999999999</v>
      </c>
      <c r="V284" s="14">
        <v>-0.89459999999999995</v>
      </c>
    </row>
    <row r="285" spans="1:22" x14ac:dyDescent="0.25">
      <c r="A285" s="8">
        <v>284</v>
      </c>
      <c r="B285" s="4" t="s">
        <v>7</v>
      </c>
      <c r="C285" s="5" t="str">
        <f t="shared" si="5"/>
        <v>new Quote { Date = DateTime.ParseExact("2018-02-16","yyyy-MM-dd",cultureProvider), Open=262.28m, High=265.17m, Low=262.23m, Close=263.04m, Volume = (long)166561968 },</v>
      </c>
      <c r="D285" s="3">
        <v>43147</v>
      </c>
      <c r="E285" s="2">
        <v>262.27999999999997</v>
      </c>
      <c r="F285" s="2">
        <v>265.17</v>
      </c>
      <c r="G285" s="2">
        <v>262.23</v>
      </c>
      <c r="H285" s="2">
        <v>263.04000000000002</v>
      </c>
      <c r="I285" s="1">
        <v>166561968</v>
      </c>
      <c r="J285" s="11">
        <f>(testdata[[#This Row],[close]]-J284)*k_12+J284</f>
        <v>260.46740835571831</v>
      </c>
      <c r="K285" s="11">
        <f>(testdata[[#This Row],[close]]-K284)*k_26+K284</f>
        <v>261.91385157564946</v>
      </c>
      <c r="L285" s="13">
        <f>testdata[[#This Row],[EMA12]]-testdata[[#This Row],[EMA26]]</f>
        <v>-1.4464432199311545</v>
      </c>
      <c r="M285" s="13">
        <f>(testdata[[#This Row],[MACD]]-M284)*k_9+M284</f>
        <v>-1.0329009598018599</v>
      </c>
      <c r="N285" s="13">
        <f>testdata[[#This Row],[MACD]]-testdata[[#This Row],[Signal]]</f>
        <v>-0.41354226012929463</v>
      </c>
      <c r="S285" s="4">
        <v>284</v>
      </c>
      <c r="T285" s="14">
        <v>-1.4463999999999999</v>
      </c>
      <c r="U285" s="14">
        <v>-1.0328999999999999</v>
      </c>
      <c r="V285" s="14">
        <v>-0.41349999999999998</v>
      </c>
    </row>
    <row r="286" spans="1:22" x14ac:dyDescent="0.25">
      <c r="A286" s="8">
        <v>285</v>
      </c>
      <c r="B286" s="4" t="s">
        <v>7</v>
      </c>
      <c r="C286" s="5" t="str">
        <f t="shared" si="5"/>
        <v>new Quote { Date = DateTime.ParseExact("2018-02-20","yyyy-MM-dd",cultureProvider), Open=262m, High=263.58m, Low=260.53m, Close=261.39m, Volume = (long)89676400 },</v>
      </c>
      <c r="D286" s="3">
        <v>43151</v>
      </c>
      <c r="E286" s="2">
        <v>262</v>
      </c>
      <c r="F286" s="2">
        <v>263.58</v>
      </c>
      <c r="G286" s="2">
        <v>260.52999999999997</v>
      </c>
      <c r="H286" s="2">
        <v>261.39</v>
      </c>
      <c r="I286" s="1">
        <v>89676400</v>
      </c>
      <c r="J286" s="11">
        <f>(testdata[[#This Row],[close]]-J285)*k_12+J285</f>
        <v>260.60934553176162</v>
      </c>
      <c r="K286" s="11">
        <f>(testdata[[#This Row],[close]]-K285)*k_26+K285</f>
        <v>261.87504775523098</v>
      </c>
      <c r="L286" s="13">
        <f>testdata[[#This Row],[EMA12]]-testdata[[#This Row],[EMA26]]</f>
        <v>-1.2657022234693613</v>
      </c>
      <c r="M286" s="13">
        <f>(testdata[[#This Row],[MACD]]-M285)*k_9+M285</f>
        <v>-1.0794612125353602</v>
      </c>
      <c r="N286" s="13">
        <f>testdata[[#This Row],[MACD]]-testdata[[#This Row],[Signal]]</f>
        <v>-0.18624101093400114</v>
      </c>
      <c r="S286" s="4">
        <v>285</v>
      </c>
      <c r="T286" s="14">
        <v>-1.2657</v>
      </c>
      <c r="U286" s="14">
        <v>-1.0794999999999999</v>
      </c>
      <c r="V286" s="14">
        <v>-0.1862</v>
      </c>
    </row>
    <row r="287" spans="1:22" x14ac:dyDescent="0.25">
      <c r="A287" s="8">
        <v>286</v>
      </c>
      <c r="B287" s="4" t="s">
        <v>7</v>
      </c>
      <c r="C287" s="5" t="str">
        <f t="shared" si="5"/>
        <v>new Quote { Date = DateTime.ParseExact("2018-02-21","yyyy-MM-dd",cultureProvider), Open=261.87m, High=264.59m, Low=259.99m, Close=260.09m, Volume = (long)102669592 },</v>
      </c>
      <c r="D287" s="3">
        <v>43152</v>
      </c>
      <c r="E287" s="2">
        <v>261.87</v>
      </c>
      <c r="F287" s="2">
        <v>264.58999999999997</v>
      </c>
      <c r="G287" s="2">
        <v>259.99</v>
      </c>
      <c r="H287" s="2">
        <v>260.08999999999997</v>
      </c>
      <c r="I287" s="1">
        <v>102669592</v>
      </c>
      <c r="J287" s="11">
        <f>(testdata[[#This Row],[close]]-J286)*k_12+J286</f>
        <v>260.52944621918289</v>
      </c>
      <c r="K287" s="11">
        <f>(testdata[[#This Row],[close]]-K286)*k_26+K286</f>
        <v>261.74282199558422</v>
      </c>
      <c r="L287" s="13">
        <f>testdata[[#This Row],[EMA12]]-testdata[[#This Row],[EMA26]]</f>
        <v>-1.2133757764013353</v>
      </c>
      <c r="M287" s="13">
        <f>(testdata[[#This Row],[MACD]]-M286)*k_9+M286</f>
        <v>-1.1062441253085553</v>
      </c>
      <c r="N287" s="13">
        <f>testdata[[#This Row],[MACD]]-testdata[[#This Row],[Signal]]</f>
        <v>-0.10713165109278</v>
      </c>
      <c r="S287" s="4">
        <v>286</v>
      </c>
      <c r="T287" s="14">
        <v>-1.2134</v>
      </c>
      <c r="U287" s="14">
        <v>-1.1062000000000001</v>
      </c>
      <c r="V287" s="14">
        <v>-0.1071</v>
      </c>
    </row>
    <row r="288" spans="1:22" x14ac:dyDescent="0.25">
      <c r="A288" s="8">
        <v>287</v>
      </c>
      <c r="B288" s="4" t="s">
        <v>7</v>
      </c>
      <c r="C288" s="5" t="str">
        <f t="shared" si="5"/>
        <v>new Quote { Date = DateTime.ParseExact("2018-02-22","yyyy-MM-dd",cultureProvider), Open=261.1m, High=262.98m, Low=259.7m, Close=260.43m, Volume = (long)114742312 },</v>
      </c>
      <c r="D288" s="3">
        <v>43153</v>
      </c>
      <c r="E288" s="2">
        <v>261.10000000000002</v>
      </c>
      <c r="F288" s="2">
        <v>262.98</v>
      </c>
      <c r="G288" s="2">
        <v>259.7</v>
      </c>
      <c r="H288" s="2">
        <v>260.43</v>
      </c>
      <c r="I288" s="1">
        <v>114742312</v>
      </c>
      <c r="J288" s="11">
        <f>(testdata[[#This Row],[close]]-J287)*k_12+J287</f>
        <v>260.51414680084707</v>
      </c>
      <c r="K288" s="11">
        <f>(testdata[[#This Row],[close]]-K287)*k_26+K287</f>
        <v>261.64557592183724</v>
      </c>
      <c r="L288" s="13">
        <f>testdata[[#This Row],[EMA12]]-testdata[[#This Row],[EMA26]]</f>
        <v>-1.1314291209901626</v>
      </c>
      <c r="M288" s="13">
        <f>(testdata[[#This Row],[MACD]]-M287)*k_9+M287</f>
        <v>-1.1112811244448768</v>
      </c>
      <c r="N288" s="13">
        <f>testdata[[#This Row],[MACD]]-testdata[[#This Row],[Signal]]</f>
        <v>-2.0147996545285762E-2</v>
      </c>
      <c r="S288" s="4">
        <v>287</v>
      </c>
      <c r="T288" s="14">
        <v>-1.1314</v>
      </c>
      <c r="U288" s="14">
        <v>-1.1113</v>
      </c>
      <c r="V288" s="14">
        <v>-2.01E-2</v>
      </c>
    </row>
    <row r="289" spans="1:22" x14ac:dyDescent="0.25">
      <c r="A289" s="8">
        <v>288</v>
      </c>
      <c r="B289" s="4" t="s">
        <v>7</v>
      </c>
      <c r="C289" s="5" t="str">
        <f t="shared" si="5"/>
        <v>new Quote { Date = DateTime.ParseExact("2018-02-23","yyyy-MM-dd",cultureProvider), Open=261.77m, High=264.58m, Low=261.25m, Close=264.58m, Volume = (long)96318072 },</v>
      </c>
      <c r="D289" s="3">
        <v>43154</v>
      </c>
      <c r="E289" s="2">
        <v>261.77</v>
      </c>
      <c r="F289" s="2">
        <v>264.58</v>
      </c>
      <c r="G289" s="2">
        <v>261.25</v>
      </c>
      <c r="H289" s="2">
        <v>264.58</v>
      </c>
      <c r="I289" s="1">
        <v>96318072</v>
      </c>
      <c r="J289" s="11">
        <f>(testdata[[#This Row],[close]]-J288)*k_12+J288</f>
        <v>261.13966267763982</v>
      </c>
      <c r="K289" s="11">
        <f>(testdata[[#This Row],[close]]-K288)*k_26+K288</f>
        <v>261.8629406683678</v>
      </c>
      <c r="L289" s="13">
        <f>testdata[[#This Row],[EMA12]]-testdata[[#This Row],[EMA26]]</f>
        <v>-0.72327799072797916</v>
      </c>
      <c r="M289" s="13">
        <f>(testdata[[#This Row],[MACD]]-M288)*k_9+M288</f>
        <v>-1.0336804977014973</v>
      </c>
      <c r="N289" s="13">
        <f>testdata[[#This Row],[MACD]]-testdata[[#This Row],[Signal]]</f>
        <v>0.31040250697351812</v>
      </c>
      <c r="S289" s="4">
        <v>288</v>
      </c>
      <c r="T289" s="14">
        <v>-0.72330000000000005</v>
      </c>
      <c r="U289" s="14">
        <v>-1.0337000000000001</v>
      </c>
      <c r="V289" s="14">
        <v>0.31040000000000001</v>
      </c>
    </row>
    <row r="290" spans="1:22" x14ac:dyDescent="0.25">
      <c r="A290" s="8">
        <v>289</v>
      </c>
      <c r="B290" s="4" t="s">
        <v>7</v>
      </c>
      <c r="C290" s="5" t="str">
        <f t="shared" si="5"/>
        <v>new Quote { Date = DateTime.ParseExact("2018-02-26","yyyy-MM-dd",cultureProvider), Open=265.76m, High=267.76m, Low=265.11m, Close=267.65m, Volume = (long)89802808 },</v>
      </c>
      <c r="D290" s="3">
        <v>43157</v>
      </c>
      <c r="E290" s="2">
        <v>265.76</v>
      </c>
      <c r="F290" s="2">
        <v>267.76</v>
      </c>
      <c r="G290" s="2">
        <v>265.11</v>
      </c>
      <c r="H290" s="2">
        <v>267.64999999999998</v>
      </c>
      <c r="I290" s="1">
        <v>89802808</v>
      </c>
      <c r="J290" s="11">
        <f>(testdata[[#This Row],[close]]-J289)*k_12+J289</f>
        <v>262.14125303492602</v>
      </c>
      <c r="K290" s="11">
        <f>(testdata[[#This Row],[close]]-K289)*k_26+K289</f>
        <v>262.29161172997016</v>
      </c>
      <c r="L290" s="13">
        <f>testdata[[#This Row],[EMA12]]-testdata[[#This Row],[EMA26]]</f>
        <v>-0.15035869504413313</v>
      </c>
      <c r="M290" s="13">
        <f>(testdata[[#This Row],[MACD]]-M289)*k_9+M289</f>
        <v>-0.85701613717002445</v>
      </c>
      <c r="N290" s="13">
        <f>testdata[[#This Row],[MACD]]-testdata[[#This Row],[Signal]]</f>
        <v>0.70665744212589132</v>
      </c>
      <c r="S290" s="4">
        <v>289</v>
      </c>
      <c r="T290" s="14">
        <v>-0.15040000000000001</v>
      </c>
      <c r="U290" s="14">
        <v>-0.85699999999999998</v>
      </c>
      <c r="V290" s="14">
        <v>0.70669999999999999</v>
      </c>
    </row>
    <row r="291" spans="1:22" x14ac:dyDescent="0.25">
      <c r="A291" s="8">
        <v>290</v>
      </c>
      <c r="B291" s="4" t="s">
        <v>7</v>
      </c>
      <c r="C291" s="5" t="str">
        <f t="shared" si="5"/>
        <v>new Quote { Date = DateTime.ParseExact("2018-02-27","yyyy-MM-dd",cultureProvider), Open=267.86m, High=268.63m, Low=264.24m, Close=264.31m, Volume = (long)102893264 },</v>
      </c>
      <c r="D291" s="3">
        <v>43158</v>
      </c>
      <c r="E291" s="2">
        <v>267.86</v>
      </c>
      <c r="F291" s="2">
        <v>268.63</v>
      </c>
      <c r="G291" s="2">
        <v>264.24</v>
      </c>
      <c r="H291" s="2">
        <v>264.31</v>
      </c>
      <c r="I291" s="1">
        <v>102893264</v>
      </c>
      <c r="J291" s="11">
        <f>(testdata[[#This Row],[close]]-J290)*k_12+J290</f>
        <v>262.47490641416817</v>
      </c>
      <c r="K291" s="11">
        <f>(testdata[[#This Row],[close]]-K290)*k_26+K290</f>
        <v>262.44112197219459</v>
      </c>
      <c r="L291" s="13">
        <f>testdata[[#This Row],[EMA12]]-testdata[[#This Row],[EMA26]]</f>
        <v>3.3784441973580215E-2</v>
      </c>
      <c r="M291" s="13">
        <f>(testdata[[#This Row],[MACD]]-M290)*k_9+M290</f>
        <v>-0.67885602134130352</v>
      </c>
      <c r="N291" s="13">
        <f>testdata[[#This Row],[MACD]]-testdata[[#This Row],[Signal]]</f>
        <v>0.71264046331488373</v>
      </c>
      <c r="S291" s="4">
        <v>290</v>
      </c>
      <c r="T291" s="14">
        <v>3.3799999999999997E-2</v>
      </c>
      <c r="U291" s="14">
        <v>-0.67889999999999995</v>
      </c>
      <c r="V291" s="14">
        <v>0.71260000000000001</v>
      </c>
    </row>
    <row r="292" spans="1:22" x14ac:dyDescent="0.25">
      <c r="A292" s="8">
        <v>291</v>
      </c>
      <c r="B292" s="4" t="s">
        <v>7</v>
      </c>
      <c r="C292" s="5" t="str">
        <f t="shared" si="5"/>
        <v>new Quote { Date = DateTime.ParseExact("2018-02-28","yyyy-MM-dd",cultureProvider), Open=265.51m, High=266.01m, Low=261.29m, Close=261.63m, Volume = (long)126575120 },</v>
      </c>
      <c r="D292" s="3">
        <v>43159</v>
      </c>
      <c r="E292" s="2">
        <v>265.51</v>
      </c>
      <c r="F292" s="2">
        <v>266.01</v>
      </c>
      <c r="G292" s="2">
        <v>261.29000000000002</v>
      </c>
      <c r="H292" s="2">
        <v>261.63</v>
      </c>
      <c r="I292" s="1">
        <v>126575120</v>
      </c>
      <c r="J292" s="11">
        <f>(testdata[[#This Row],[close]]-J291)*k_12+J291</f>
        <v>262.34492081198846</v>
      </c>
      <c r="K292" s="11">
        <f>(testdata[[#This Row],[close]]-K291)*k_26+K291</f>
        <v>262.38103886314315</v>
      </c>
      <c r="L292" s="13">
        <f>testdata[[#This Row],[EMA12]]-testdata[[#This Row],[EMA26]]</f>
        <v>-3.6118051154687691E-2</v>
      </c>
      <c r="M292" s="13">
        <f>(testdata[[#This Row],[MACD]]-M291)*k_9+M291</f>
        <v>-0.55030842730398033</v>
      </c>
      <c r="N292" s="13">
        <f>testdata[[#This Row],[MACD]]-testdata[[#This Row],[Signal]]</f>
        <v>0.51419037614929264</v>
      </c>
      <c r="S292" s="4">
        <v>291</v>
      </c>
      <c r="T292" s="14">
        <v>-3.61E-2</v>
      </c>
      <c r="U292" s="14">
        <v>-0.55030000000000001</v>
      </c>
      <c r="V292" s="14">
        <v>0.51419999999999999</v>
      </c>
    </row>
    <row r="293" spans="1:22" x14ac:dyDescent="0.25">
      <c r="A293" s="8">
        <v>292</v>
      </c>
      <c r="B293" s="4" t="s">
        <v>7</v>
      </c>
      <c r="C293" s="5" t="str">
        <f t="shared" si="5"/>
        <v>new Quote { Date = DateTime.ParseExact("2018-03-01","yyyy-MM-dd",cultureProvider), Open=261.4m, High=263.1m, Low=256.19m, Close=257.83m, Volume = (long)183626128 },</v>
      </c>
      <c r="D293" s="3">
        <v>43160</v>
      </c>
      <c r="E293" s="2">
        <v>261.39999999999998</v>
      </c>
      <c r="F293" s="2">
        <v>263.10000000000002</v>
      </c>
      <c r="G293" s="2">
        <v>256.19</v>
      </c>
      <c r="H293" s="2">
        <v>257.83</v>
      </c>
      <c r="I293" s="1">
        <v>183626128</v>
      </c>
      <c r="J293" s="11">
        <f>(testdata[[#This Row],[close]]-J292)*k_12+J292</f>
        <v>261.6503176101441</v>
      </c>
      <c r="K293" s="11">
        <f>(testdata[[#This Row],[close]]-K292)*k_26+K292</f>
        <v>262.04392487328067</v>
      </c>
      <c r="L293" s="13">
        <f>testdata[[#This Row],[EMA12]]-testdata[[#This Row],[EMA26]]</f>
        <v>-0.39360726313657324</v>
      </c>
      <c r="M293" s="13">
        <f>(testdata[[#This Row],[MACD]]-M292)*k_9+M292</f>
        <v>-0.51896819447049891</v>
      </c>
      <c r="N293" s="13">
        <f>testdata[[#This Row],[MACD]]-testdata[[#This Row],[Signal]]</f>
        <v>0.12536093133392567</v>
      </c>
      <c r="S293" s="4">
        <v>292</v>
      </c>
      <c r="T293" s="14">
        <v>-0.39360000000000001</v>
      </c>
      <c r="U293" s="14">
        <v>-0.51900000000000002</v>
      </c>
      <c r="V293" s="14">
        <v>0.12540000000000001</v>
      </c>
    </row>
    <row r="294" spans="1:22" x14ac:dyDescent="0.25">
      <c r="A294" s="8">
        <v>293</v>
      </c>
      <c r="B294" s="4" t="s">
        <v>7</v>
      </c>
      <c r="C294" s="5" t="str">
        <f t="shared" si="5"/>
        <v>new Quote { Date = DateTime.ParseExact("2018-03-02","yyyy-MM-dd",cultureProvider), Open=256m, High=259.77m, Low=255.05m, Close=259.16m, Volume = (long)144408144 },</v>
      </c>
      <c r="D294" s="3">
        <v>43161</v>
      </c>
      <c r="E294" s="2">
        <v>256</v>
      </c>
      <c r="F294" s="2">
        <v>259.77</v>
      </c>
      <c r="G294" s="2">
        <v>255.05</v>
      </c>
      <c r="H294" s="2">
        <v>259.16000000000003</v>
      </c>
      <c r="I294" s="1">
        <v>144408144</v>
      </c>
      <c r="J294" s="11">
        <f>(testdata[[#This Row],[close]]-J293)*k_12+J293</f>
        <v>261.26719182396806</v>
      </c>
      <c r="K294" s="11">
        <f>(testdata[[#This Row],[close]]-K293)*k_26+K293</f>
        <v>261.83030080859322</v>
      </c>
      <c r="L294" s="13">
        <f>testdata[[#This Row],[EMA12]]-testdata[[#This Row],[EMA26]]</f>
        <v>-0.56310898462515979</v>
      </c>
      <c r="M294" s="13">
        <f>(testdata[[#This Row],[MACD]]-M293)*k_9+M293</f>
        <v>-0.52779635250143109</v>
      </c>
      <c r="N294" s="13">
        <f>testdata[[#This Row],[MACD]]-testdata[[#This Row],[Signal]]</f>
        <v>-3.5312632123728704E-2</v>
      </c>
      <c r="S294" s="4">
        <v>293</v>
      </c>
      <c r="T294" s="14">
        <v>-0.56310000000000004</v>
      </c>
      <c r="U294" s="14">
        <v>-0.52780000000000005</v>
      </c>
      <c r="V294" s="14">
        <v>-3.5299999999999998E-2</v>
      </c>
    </row>
    <row r="295" spans="1:22" x14ac:dyDescent="0.25">
      <c r="A295" s="8">
        <v>294</v>
      </c>
      <c r="B295" s="4" t="s">
        <v>7</v>
      </c>
      <c r="C295" s="5" t="str">
        <f t="shared" si="5"/>
        <v>new Quote { Date = DateTime.ParseExact("2018-03-05","yyyy-MM-dd",cultureProvider), Open=257.86m, High=262.83m, Low=257.74m, Close=262.15m, Volume = (long)101032888 },</v>
      </c>
      <c r="D295" s="3">
        <v>43164</v>
      </c>
      <c r="E295" s="2">
        <v>257.86</v>
      </c>
      <c r="F295" s="2">
        <v>262.83</v>
      </c>
      <c r="G295" s="2">
        <v>257.74</v>
      </c>
      <c r="H295" s="2">
        <v>262.14999999999998</v>
      </c>
      <c r="I295" s="1">
        <v>101032888</v>
      </c>
      <c r="J295" s="11">
        <f>(testdata[[#This Row],[close]]-J294)*k_12+J294</f>
        <v>261.40300846643453</v>
      </c>
      <c r="K295" s="11">
        <f>(testdata[[#This Row],[close]]-K294)*k_26+K294</f>
        <v>261.85398223017893</v>
      </c>
      <c r="L295" s="13">
        <f>testdata[[#This Row],[EMA12]]-testdata[[#This Row],[EMA26]]</f>
        <v>-0.45097376374440046</v>
      </c>
      <c r="M295" s="13">
        <f>(testdata[[#This Row],[MACD]]-M294)*k_9+M294</f>
        <v>-0.51243183475002496</v>
      </c>
      <c r="N295" s="13">
        <f>testdata[[#This Row],[MACD]]-testdata[[#This Row],[Signal]]</f>
        <v>6.1458071005624504E-2</v>
      </c>
      <c r="S295" s="4">
        <v>294</v>
      </c>
      <c r="T295" s="14">
        <v>-0.45100000000000001</v>
      </c>
      <c r="U295" s="14">
        <v>-0.51239999999999997</v>
      </c>
      <c r="V295" s="14">
        <v>6.1499999999999999E-2</v>
      </c>
    </row>
    <row r="296" spans="1:22" x14ac:dyDescent="0.25">
      <c r="A296" s="8">
        <v>295</v>
      </c>
      <c r="B296" s="4" t="s">
        <v>7</v>
      </c>
      <c r="C296" s="5" t="str">
        <f t="shared" si="5"/>
        <v>new Quote { Date = DateTime.ParseExact("2018-03-06","yyyy-MM-dd",cultureProvider), Open=263.22m, High=263.31m, Low=261.18m, Close=262.82m, Volume = (long)82245904 },</v>
      </c>
      <c r="D296" s="3">
        <v>43165</v>
      </c>
      <c r="E296" s="2">
        <v>263.22000000000003</v>
      </c>
      <c r="F296" s="2">
        <v>263.31</v>
      </c>
      <c r="G296" s="2">
        <v>261.18</v>
      </c>
      <c r="H296" s="2">
        <v>262.82</v>
      </c>
      <c r="I296" s="1">
        <v>82245904</v>
      </c>
      <c r="J296" s="11">
        <f>(testdata[[#This Row],[close]]-J295)*k_12+J295</f>
        <v>261.62100716390614</v>
      </c>
      <c r="K296" s="11">
        <f>(testdata[[#This Row],[close]]-K295)*k_26+K295</f>
        <v>261.92553910201752</v>
      </c>
      <c r="L296" s="13">
        <f>testdata[[#This Row],[EMA12]]-testdata[[#This Row],[EMA26]]</f>
        <v>-0.30453193811138135</v>
      </c>
      <c r="M296" s="13">
        <f>(testdata[[#This Row],[MACD]]-M295)*k_9+M295</f>
        <v>-0.47085185542229624</v>
      </c>
      <c r="N296" s="13">
        <f>testdata[[#This Row],[MACD]]-testdata[[#This Row],[Signal]]</f>
        <v>0.16631991731091489</v>
      </c>
      <c r="S296" s="4">
        <v>295</v>
      </c>
      <c r="T296" s="14">
        <v>-0.30449999999999999</v>
      </c>
      <c r="U296" s="14">
        <v>-0.47089999999999999</v>
      </c>
      <c r="V296" s="14">
        <v>0.1663</v>
      </c>
    </row>
    <row r="297" spans="1:22" x14ac:dyDescent="0.25">
      <c r="A297" s="8">
        <v>296</v>
      </c>
      <c r="B297" s="4" t="s">
        <v>7</v>
      </c>
      <c r="C297" s="5" t="str">
        <f t="shared" si="5"/>
        <v>new Quote { Date = DateTime.ParseExact("2018-03-07","yyyy-MM-dd",cultureProvider), Open=260.45m, High=263.11m, Low=260.24m, Close=262.72m, Volume = (long)90396808 },</v>
      </c>
      <c r="D297" s="3">
        <v>43166</v>
      </c>
      <c r="E297" s="2">
        <v>260.45</v>
      </c>
      <c r="F297" s="2">
        <v>263.11</v>
      </c>
      <c r="G297" s="2">
        <v>260.24</v>
      </c>
      <c r="H297" s="2">
        <v>262.72000000000003</v>
      </c>
      <c r="I297" s="1">
        <v>90396808</v>
      </c>
      <c r="J297" s="11">
        <f>(testdata[[#This Row],[close]]-J296)*k_12+J296</f>
        <v>261.79008298484365</v>
      </c>
      <c r="K297" s="11">
        <f>(testdata[[#This Row],[close]]-K296)*k_26+K296</f>
        <v>261.98438805742364</v>
      </c>
      <c r="L297" s="13">
        <f>testdata[[#This Row],[EMA12]]-testdata[[#This Row],[EMA26]]</f>
        <v>-0.19430507257999352</v>
      </c>
      <c r="M297" s="13">
        <f>(testdata[[#This Row],[MACD]]-M296)*k_9+M296</f>
        <v>-0.41554249885383571</v>
      </c>
      <c r="N297" s="13">
        <f>testdata[[#This Row],[MACD]]-testdata[[#This Row],[Signal]]</f>
        <v>0.22123742627384219</v>
      </c>
      <c r="S297" s="4">
        <v>296</v>
      </c>
      <c r="T297" s="14">
        <v>-0.1943</v>
      </c>
      <c r="U297" s="14">
        <v>-0.41549999999999998</v>
      </c>
      <c r="V297" s="14">
        <v>0.22120000000000001</v>
      </c>
    </row>
    <row r="298" spans="1:22" x14ac:dyDescent="0.25">
      <c r="A298" s="8">
        <v>297</v>
      </c>
      <c r="B298" s="4" t="s">
        <v>7</v>
      </c>
      <c r="C298" s="5" t="str">
        <f t="shared" si="5"/>
        <v>new Quote { Date = DateTime.ParseExact("2018-03-08","yyyy-MM-dd",cultureProvider), Open=263.46m, High=264.13m, Low=262.37m, Close=263.99m, Volume = (long)69462520 },</v>
      </c>
      <c r="D298" s="3">
        <v>43167</v>
      </c>
      <c r="E298" s="2">
        <v>263.45999999999998</v>
      </c>
      <c r="F298" s="2">
        <v>264.13</v>
      </c>
      <c r="G298" s="2">
        <v>262.37</v>
      </c>
      <c r="H298" s="2">
        <v>263.99</v>
      </c>
      <c r="I298" s="1">
        <v>69462520</v>
      </c>
      <c r="J298" s="11">
        <f>(testdata[[#This Row],[close]]-J297)*k_12+J297</f>
        <v>262.12853175640618</v>
      </c>
      <c r="K298" s="11">
        <f>(testdata[[#This Row],[close]]-K297)*k_26+K297</f>
        <v>262.13295190502191</v>
      </c>
      <c r="L298" s="13">
        <f>testdata[[#This Row],[EMA12]]-testdata[[#This Row],[EMA26]]</f>
        <v>-4.4201486157362524E-3</v>
      </c>
      <c r="M298" s="13">
        <f>(testdata[[#This Row],[MACD]]-M297)*k_9+M297</f>
        <v>-0.3333180288062158</v>
      </c>
      <c r="N298" s="13">
        <f>testdata[[#This Row],[MACD]]-testdata[[#This Row],[Signal]]</f>
        <v>0.32889788019047955</v>
      </c>
      <c r="S298" s="4">
        <v>297</v>
      </c>
      <c r="T298" s="14">
        <v>-4.4000000000000003E-3</v>
      </c>
      <c r="U298" s="14">
        <v>-0.33329999999999999</v>
      </c>
      <c r="V298" s="14">
        <v>0.32890000000000003</v>
      </c>
    </row>
    <row r="299" spans="1:22" x14ac:dyDescent="0.25">
      <c r="A299" s="8">
        <v>298</v>
      </c>
      <c r="B299" s="4" t="s">
        <v>7</v>
      </c>
      <c r="C299" s="5" t="str">
        <f t="shared" si="5"/>
        <v>new Quote { Date = DateTime.ParseExact("2018-03-09","yyyy-MM-dd",cultureProvider), Open=265.53m, High=268.59m, Low=265.19m, Close=268.59m, Volume = (long)117975584 },</v>
      </c>
      <c r="D299" s="3">
        <v>43168</v>
      </c>
      <c r="E299" s="2">
        <v>265.52999999999997</v>
      </c>
      <c r="F299" s="2">
        <v>268.58999999999997</v>
      </c>
      <c r="G299" s="2">
        <v>265.19</v>
      </c>
      <c r="H299" s="2">
        <v>268.58999999999997</v>
      </c>
      <c r="I299" s="1">
        <v>117975584</v>
      </c>
      <c r="J299" s="11">
        <f>(testdata[[#This Row],[close]]-J298)*k_12+J298</f>
        <v>263.12260379388215</v>
      </c>
      <c r="K299" s="11">
        <f>(testdata[[#This Row],[close]]-K298)*k_26+K298</f>
        <v>262.61125176390919</v>
      </c>
      <c r="L299" s="13">
        <f>testdata[[#This Row],[EMA12]]-testdata[[#This Row],[EMA26]]</f>
        <v>0.51135202997295437</v>
      </c>
      <c r="M299" s="13">
        <f>(testdata[[#This Row],[MACD]]-M298)*k_9+M298</f>
        <v>-0.16438401705038175</v>
      </c>
      <c r="N299" s="13">
        <f>testdata[[#This Row],[MACD]]-testdata[[#This Row],[Signal]]</f>
        <v>0.67573604702333612</v>
      </c>
      <c r="S299" s="4">
        <v>298</v>
      </c>
      <c r="T299" s="14">
        <v>0.51139999999999997</v>
      </c>
      <c r="U299" s="14">
        <v>-0.16439999999999999</v>
      </c>
      <c r="V299" s="14">
        <v>0.67569999999999997</v>
      </c>
    </row>
    <row r="300" spans="1:22" x14ac:dyDescent="0.25">
      <c r="A300" s="8">
        <v>299</v>
      </c>
      <c r="B300" s="4" t="s">
        <v>7</v>
      </c>
      <c r="C300" s="5" t="str">
        <f t="shared" si="5"/>
        <v>new Quote { Date = DateTime.ParseExact("2018-03-12","yyyy-MM-dd",cultureProvider), Open=268.9m, High=269.59m, Low=267.83m, Close=268.25m, Volume = (long)74678496 },</v>
      </c>
      <c r="D300" s="3">
        <v>43171</v>
      </c>
      <c r="E300" s="2">
        <v>268.89999999999998</v>
      </c>
      <c r="F300" s="2">
        <v>269.58999999999997</v>
      </c>
      <c r="G300" s="2">
        <v>267.83</v>
      </c>
      <c r="H300" s="2">
        <v>268.25</v>
      </c>
      <c r="I300" s="1">
        <v>74678496</v>
      </c>
      <c r="J300" s="11">
        <f>(testdata[[#This Row],[close]]-J299)*k_12+J299</f>
        <v>263.91143397943875</v>
      </c>
      <c r="K300" s="11">
        <f>(testdata[[#This Row],[close]]-K299)*k_26+K299</f>
        <v>263.02893681843443</v>
      </c>
      <c r="L300" s="13">
        <f>testdata[[#This Row],[EMA12]]-testdata[[#This Row],[EMA26]]</f>
        <v>0.88249716100432352</v>
      </c>
      <c r="M300" s="13">
        <f>(testdata[[#This Row],[MACD]]-M299)*k_9+M299</f>
        <v>4.4992218560559294E-2</v>
      </c>
      <c r="N300" s="13">
        <f>testdata[[#This Row],[MACD]]-testdata[[#This Row],[Signal]]</f>
        <v>0.83750494244376417</v>
      </c>
      <c r="S300" s="4">
        <v>299</v>
      </c>
      <c r="T300" s="14">
        <v>0.88249999999999995</v>
      </c>
      <c r="U300" s="14">
        <v>4.4999999999999998E-2</v>
      </c>
      <c r="V300" s="14">
        <v>0.83750000000000002</v>
      </c>
    </row>
    <row r="301" spans="1:22" x14ac:dyDescent="0.25">
      <c r="A301" s="8">
        <v>300</v>
      </c>
      <c r="B301" s="4" t="s">
        <v>7</v>
      </c>
      <c r="C301" s="5" t="str">
        <f t="shared" si="5"/>
        <v>new Quote { Date = DateTime.ParseExact("2018-03-13","yyyy-MM-dd",cultureProvider), Open=269.52m, High=270.07m, Low=265.85m, Close=266.52m, Volume = (long)95490048 },</v>
      </c>
      <c r="D301" s="3">
        <v>43172</v>
      </c>
      <c r="E301" s="2">
        <v>269.52</v>
      </c>
      <c r="F301" s="2">
        <v>270.07</v>
      </c>
      <c r="G301" s="2">
        <v>265.85000000000002</v>
      </c>
      <c r="H301" s="2">
        <v>266.52</v>
      </c>
      <c r="I301" s="1">
        <v>95490048</v>
      </c>
      <c r="J301" s="11">
        <f>(testdata[[#This Row],[close]]-J300)*k_12+J300</f>
        <v>264.31275182875589</v>
      </c>
      <c r="K301" s="11">
        <f>(testdata[[#This Row],[close]]-K300)*k_26+K300</f>
        <v>263.28753409114302</v>
      </c>
      <c r="L301" s="13">
        <f>testdata[[#This Row],[EMA12]]-testdata[[#This Row],[EMA26]]</f>
        <v>1.025217737612877</v>
      </c>
      <c r="M301" s="13">
        <f>(testdata[[#This Row],[MACD]]-M300)*k_9+M300</f>
        <v>0.24103732237102285</v>
      </c>
      <c r="N301" s="13">
        <f>testdata[[#This Row],[MACD]]-testdata[[#This Row],[Signal]]</f>
        <v>0.78418041524185422</v>
      </c>
      <c r="S301" s="4">
        <v>300</v>
      </c>
      <c r="T301" s="14">
        <v>1.0251999999999999</v>
      </c>
      <c r="U301" s="14">
        <v>0.24099999999999999</v>
      </c>
      <c r="V301" s="14">
        <v>0.78420000000000001</v>
      </c>
    </row>
    <row r="302" spans="1:22" x14ac:dyDescent="0.25">
      <c r="A302" s="8">
        <v>301</v>
      </c>
      <c r="B302" s="4" t="s">
        <v>7</v>
      </c>
      <c r="C302" s="5" t="str">
        <f t="shared" si="5"/>
        <v>new Quote { Date = DateTime.ParseExact("2018-03-14","yyyy-MM-dd",cultureProvider), Open=267.57m, High=267.77m, Low=264.54m, Close=265.15m, Volume = (long)109949368 },</v>
      </c>
      <c r="D302" s="3">
        <v>43173</v>
      </c>
      <c r="E302" s="2">
        <v>267.57</v>
      </c>
      <c r="F302" s="2">
        <v>267.77</v>
      </c>
      <c r="G302" s="2">
        <v>264.54000000000002</v>
      </c>
      <c r="H302" s="2">
        <v>265.14999999999998</v>
      </c>
      <c r="I302" s="1">
        <v>109949368</v>
      </c>
      <c r="J302" s="11">
        <f>(testdata[[#This Row],[close]]-J301)*k_12+J301</f>
        <v>264.44155923971653</v>
      </c>
      <c r="K302" s="11">
        <f>(testdata[[#This Row],[close]]-K301)*k_26+K301</f>
        <v>263.42549452883611</v>
      </c>
      <c r="L302" s="13">
        <f>testdata[[#This Row],[EMA12]]-testdata[[#This Row],[EMA26]]</f>
        <v>1.0160647108804142</v>
      </c>
      <c r="M302" s="13">
        <f>(testdata[[#This Row],[MACD]]-M301)*k_9+M301</f>
        <v>0.39604280007290116</v>
      </c>
      <c r="N302" s="13">
        <f>testdata[[#This Row],[MACD]]-testdata[[#This Row],[Signal]]</f>
        <v>0.62002191080751301</v>
      </c>
      <c r="S302" s="4">
        <v>301</v>
      </c>
      <c r="T302" s="14">
        <v>1.0161</v>
      </c>
      <c r="U302" s="14">
        <v>0.39600000000000002</v>
      </c>
      <c r="V302" s="14">
        <v>0.62</v>
      </c>
    </row>
    <row r="303" spans="1:22" x14ac:dyDescent="0.25">
      <c r="A303" s="8">
        <v>302</v>
      </c>
      <c r="B303" s="4" t="s">
        <v>7</v>
      </c>
      <c r="C303" s="5" t="str">
        <f t="shared" si="5"/>
        <v>new Quote { Date = DateTime.ParseExact("2018-03-15","yyyy-MM-dd",cultureProvider), Open=265.71m, High=266.41m, Low=264.31m, Close=264.86m, Volume = (long)86627344 },</v>
      </c>
      <c r="D303" s="3">
        <v>43174</v>
      </c>
      <c r="E303" s="2">
        <v>265.70999999999998</v>
      </c>
      <c r="F303" s="2">
        <v>266.41000000000003</v>
      </c>
      <c r="G303" s="2">
        <v>264.31</v>
      </c>
      <c r="H303" s="2">
        <v>264.86</v>
      </c>
      <c r="I303" s="1">
        <v>86627344</v>
      </c>
      <c r="J303" s="11">
        <f>(testdata[[#This Row],[close]]-J302)*k_12+J302</f>
        <v>264.50593474129857</v>
      </c>
      <c r="K303" s="11">
        <f>(testdata[[#This Row],[close]]-K302)*k_26+K302</f>
        <v>263.53175419336679</v>
      </c>
      <c r="L303" s="13">
        <f>testdata[[#This Row],[EMA12]]-testdata[[#This Row],[EMA26]]</f>
        <v>0.97418054793178044</v>
      </c>
      <c r="M303" s="13">
        <f>(testdata[[#This Row],[MACD]]-M302)*k_9+M302</f>
        <v>0.51167034964467706</v>
      </c>
      <c r="N303" s="13">
        <f>testdata[[#This Row],[MACD]]-testdata[[#This Row],[Signal]]</f>
        <v>0.46251019828710338</v>
      </c>
      <c r="S303" s="4">
        <v>302</v>
      </c>
      <c r="T303" s="14">
        <v>0.97419999999999995</v>
      </c>
      <c r="U303" s="14">
        <v>0.51170000000000004</v>
      </c>
      <c r="V303" s="14">
        <v>0.46250000000000002</v>
      </c>
    </row>
    <row r="304" spans="1:22" x14ac:dyDescent="0.25">
      <c r="A304" s="8">
        <v>303</v>
      </c>
      <c r="B304" s="4" t="s">
        <v>7</v>
      </c>
      <c r="C304" s="5" t="str">
        <f t="shared" si="5"/>
        <v>new Quote { Date = DateTime.ParseExact("2018-03-16","yyyy-MM-dd",cultureProvider), Open=265.44m, High=266.3m, Low=265.09m, Close=265.15m, Volume = (long)103769888 },</v>
      </c>
      <c r="D304" s="3">
        <v>43175</v>
      </c>
      <c r="E304" s="2">
        <v>265.44</v>
      </c>
      <c r="F304" s="2">
        <v>266.3</v>
      </c>
      <c r="G304" s="2">
        <v>265.08999999999997</v>
      </c>
      <c r="H304" s="2">
        <v>265.14999999999998</v>
      </c>
      <c r="I304" s="1">
        <v>103769888</v>
      </c>
      <c r="J304" s="11">
        <f>(testdata[[#This Row],[close]]-J303)*k_12+J303</f>
        <v>264.60502170417573</v>
      </c>
      <c r="K304" s="11">
        <f>(testdata[[#This Row],[close]]-K303)*k_26+K303</f>
        <v>263.6516242531174</v>
      </c>
      <c r="L304" s="13">
        <f>testdata[[#This Row],[EMA12]]-testdata[[#This Row],[EMA26]]</f>
        <v>0.95339745105832208</v>
      </c>
      <c r="M304" s="13">
        <f>(testdata[[#This Row],[MACD]]-M303)*k_9+M303</f>
        <v>0.60001576992740602</v>
      </c>
      <c r="N304" s="13">
        <f>testdata[[#This Row],[MACD]]-testdata[[#This Row],[Signal]]</f>
        <v>0.35338168113091606</v>
      </c>
      <c r="S304" s="4">
        <v>303</v>
      </c>
      <c r="T304" s="14">
        <v>0.95340000000000003</v>
      </c>
      <c r="U304" s="14">
        <v>0.6</v>
      </c>
      <c r="V304" s="14">
        <v>0.35339999999999999</v>
      </c>
    </row>
    <row r="305" spans="1:22" x14ac:dyDescent="0.25">
      <c r="A305" s="8">
        <v>304</v>
      </c>
      <c r="B305" s="4" t="s">
        <v>7</v>
      </c>
      <c r="C305" s="5" t="str">
        <f t="shared" si="5"/>
        <v>new Quote { Date = DateTime.ParseExact("2018-03-19","yyyy-MM-dd",cultureProvider), Open=264.32m, High=265.34m, Low=259.75m, Close=261.56m, Volume = (long)112937344 },</v>
      </c>
      <c r="D305" s="3">
        <v>43178</v>
      </c>
      <c r="E305" s="2">
        <v>264.32</v>
      </c>
      <c r="F305" s="2">
        <v>265.33999999999997</v>
      </c>
      <c r="G305" s="2">
        <v>259.75</v>
      </c>
      <c r="H305" s="2">
        <v>261.56</v>
      </c>
      <c r="I305" s="1">
        <v>112937344</v>
      </c>
      <c r="J305" s="11">
        <f>(testdata[[#This Row],[close]]-J304)*k_12+J304</f>
        <v>264.13655682661022</v>
      </c>
      <c r="K305" s="11">
        <f>(testdata[[#This Row],[close]]-K304)*k_26+K304</f>
        <v>263.49668912325683</v>
      </c>
      <c r="L305" s="13">
        <f>testdata[[#This Row],[EMA12]]-testdata[[#This Row],[EMA26]]</f>
        <v>0.63986770335338861</v>
      </c>
      <c r="M305" s="13">
        <f>(testdata[[#This Row],[MACD]]-M304)*k_9+M304</f>
        <v>0.60798615661260258</v>
      </c>
      <c r="N305" s="13">
        <f>testdata[[#This Row],[MACD]]-testdata[[#This Row],[Signal]]</f>
        <v>3.1881546740786026E-2</v>
      </c>
      <c r="S305" s="4">
        <v>304</v>
      </c>
      <c r="T305" s="14">
        <v>0.63990000000000002</v>
      </c>
      <c r="U305" s="14">
        <v>0.60799999999999998</v>
      </c>
      <c r="V305" s="14">
        <v>3.1899999999999998E-2</v>
      </c>
    </row>
    <row r="306" spans="1:22" x14ac:dyDescent="0.25">
      <c r="A306" s="8">
        <v>305</v>
      </c>
      <c r="B306" s="4" t="s">
        <v>7</v>
      </c>
      <c r="C306" s="5" t="str">
        <f t="shared" si="5"/>
        <v>new Quote { Date = DateTime.ParseExact("2018-03-20","yyyy-MM-dd",cultureProvider), Open=261.99m, High=262.7m, Low=261.26m, Close=262m, Volume = (long)61797672 },</v>
      </c>
      <c r="D306" s="3">
        <v>43179</v>
      </c>
      <c r="E306" s="2">
        <v>261.99</v>
      </c>
      <c r="F306" s="2">
        <v>262.7</v>
      </c>
      <c r="G306" s="2">
        <v>261.26</v>
      </c>
      <c r="H306" s="2">
        <v>262</v>
      </c>
      <c r="I306" s="1">
        <v>61797672</v>
      </c>
      <c r="J306" s="11">
        <f>(testdata[[#This Row],[close]]-J305)*k_12+J305</f>
        <v>263.80785577636249</v>
      </c>
      <c r="K306" s="11">
        <f>(testdata[[#This Row],[close]]-K305)*k_26+K305</f>
        <v>263.38582326227487</v>
      </c>
      <c r="L306" s="13">
        <f>testdata[[#This Row],[EMA12]]-testdata[[#This Row],[EMA26]]</f>
        <v>0.42203251408761844</v>
      </c>
      <c r="M306" s="13">
        <f>(testdata[[#This Row],[MACD]]-M305)*k_9+M305</f>
        <v>0.57079542810760575</v>
      </c>
      <c r="N306" s="13">
        <f>testdata[[#This Row],[MACD]]-testdata[[#This Row],[Signal]]</f>
        <v>-0.14876291401998731</v>
      </c>
      <c r="S306" s="4">
        <v>305</v>
      </c>
      <c r="T306" s="14">
        <v>0.42199999999999999</v>
      </c>
      <c r="U306" s="14">
        <v>0.57079999999999997</v>
      </c>
      <c r="V306" s="14">
        <v>-0.14879999999999999</v>
      </c>
    </row>
    <row r="307" spans="1:22" x14ac:dyDescent="0.25">
      <c r="A307" s="8">
        <v>306</v>
      </c>
      <c r="B307" s="4" t="s">
        <v>7</v>
      </c>
      <c r="C307" s="5" t="str">
        <f t="shared" si="5"/>
        <v>new Quote { Date = DateTime.ParseExact("2018-03-21","yyyy-MM-dd",cultureProvider), Open=261.96m, High=264.25m, Low=261.27m, Close=261.5m, Volume = (long)81397104 },</v>
      </c>
      <c r="D307" s="3">
        <v>43180</v>
      </c>
      <c r="E307" s="2">
        <v>261.95999999999998</v>
      </c>
      <c r="F307" s="2">
        <v>264.25</v>
      </c>
      <c r="G307" s="2">
        <v>261.27</v>
      </c>
      <c r="H307" s="2">
        <v>261.5</v>
      </c>
      <c r="I307" s="1">
        <v>81397104</v>
      </c>
      <c r="J307" s="11">
        <f>(testdata[[#This Row],[close]]-J306)*k_12+J306</f>
        <v>263.4528010415375</v>
      </c>
      <c r="K307" s="11">
        <f>(testdata[[#This Row],[close]]-K306)*k_26+K306</f>
        <v>263.24613265025448</v>
      </c>
      <c r="L307" s="13">
        <f>testdata[[#This Row],[EMA12]]-testdata[[#This Row],[EMA26]]</f>
        <v>0.20666839128301717</v>
      </c>
      <c r="M307" s="13">
        <f>(testdata[[#This Row],[MACD]]-M306)*k_9+M306</f>
        <v>0.49797002074268804</v>
      </c>
      <c r="N307" s="13">
        <f>testdata[[#This Row],[MACD]]-testdata[[#This Row],[Signal]]</f>
        <v>-0.29130162945967086</v>
      </c>
      <c r="S307" s="4">
        <v>306</v>
      </c>
      <c r="T307" s="14">
        <v>0.20669999999999999</v>
      </c>
      <c r="U307" s="14">
        <v>0.498</v>
      </c>
      <c r="V307" s="14">
        <v>-0.2913</v>
      </c>
    </row>
    <row r="308" spans="1:22" x14ac:dyDescent="0.25">
      <c r="A308" s="8">
        <v>307</v>
      </c>
      <c r="B308" s="4" t="s">
        <v>7</v>
      </c>
      <c r="C308" s="5" t="str">
        <f t="shared" si="5"/>
        <v>new Quote { Date = DateTime.ParseExact("2018-03-22","yyyy-MM-dd",cultureProvider), Open=259.06m, High=259.99m, Low=254.66m, Close=254.96m, Volume = (long)153866192 },</v>
      </c>
      <c r="D308" s="3">
        <v>43181</v>
      </c>
      <c r="E308" s="2">
        <v>259.06</v>
      </c>
      <c r="F308" s="2">
        <v>259.99</v>
      </c>
      <c r="G308" s="2">
        <v>254.66</v>
      </c>
      <c r="H308" s="2">
        <v>254.96</v>
      </c>
      <c r="I308" s="1">
        <v>153866192</v>
      </c>
      <c r="J308" s="11">
        <f>(testdata[[#This Row],[close]]-J307)*k_12+J307</f>
        <v>262.14621626591634</v>
      </c>
      <c r="K308" s="11">
        <f>(testdata[[#This Row],[close]]-K307)*k_26+K307</f>
        <v>262.63234504653195</v>
      </c>
      <c r="L308" s="13">
        <f>testdata[[#This Row],[EMA12]]-testdata[[#This Row],[EMA26]]</f>
        <v>-0.4861287806156156</v>
      </c>
      <c r="M308" s="13">
        <f>(testdata[[#This Row],[MACD]]-M307)*k_9+M307</f>
        <v>0.30115026047102733</v>
      </c>
      <c r="N308" s="13">
        <f>testdata[[#This Row],[MACD]]-testdata[[#This Row],[Signal]]</f>
        <v>-0.78727904108664293</v>
      </c>
      <c r="S308" s="4">
        <v>307</v>
      </c>
      <c r="T308" s="14">
        <v>-0.48609999999999998</v>
      </c>
      <c r="U308" s="14">
        <v>0.30120000000000002</v>
      </c>
      <c r="V308" s="14">
        <v>-0.7873</v>
      </c>
    </row>
    <row r="309" spans="1:22" x14ac:dyDescent="0.25">
      <c r="A309" s="8">
        <v>308</v>
      </c>
      <c r="B309" s="4" t="s">
        <v>7</v>
      </c>
      <c r="C309" s="5" t="str">
        <f t="shared" si="5"/>
        <v>new Quote { Date = DateTime.ParseExact("2018-03-23","yyyy-MM-dd",cultureProvider), Open=255.45m, High=256.27m, Low=249.32m, Close=249.53m, Volume = (long)189801520 },</v>
      </c>
      <c r="D309" s="3">
        <v>43182</v>
      </c>
      <c r="E309" s="2">
        <v>255.45</v>
      </c>
      <c r="F309" s="2">
        <v>256.27</v>
      </c>
      <c r="G309" s="2">
        <v>249.32</v>
      </c>
      <c r="H309" s="2">
        <v>249.53</v>
      </c>
      <c r="I309" s="1">
        <v>189801520</v>
      </c>
      <c r="J309" s="11">
        <f>(testdata[[#This Row],[close]]-J308)*k_12+J308</f>
        <v>260.20525991731381</v>
      </c>
      <c r="K309" s="11">
        <f>(testdata[[#This Row],[close]]-K308)*k_26+K308</f>
        <v>261.66180096901104</v>
      </c>
      <c r="L309" s="13">
        <f>testdata[[#This Row],[EMA12]]-testdata[[#This Row],[EMA26]]</f>
        <v>-1.4565410516972292</v>
      </c>
      <c r="M309" s="13">
        <f>(testdata[[#This Row],[MACD]]-M308)*k_9+M308</f>
        <v>-5.0388001962623996E-2</v>
      </c>
      <c r="N309" s="13">
        <f>testdata[[#This Row],[MACD]]-testdata[[#This Row],[Signal]]</f>
        <v>-1.4061530497346053</v>
      </c>
      <c r="S309" s="4">
        <v>308</v>
      </c>
      <c r="T309" s="14">
        <v>-1.4564999999999999</v>
      </c>
      <c r="U309" s="14">
        <v>-5.04E-2</v>
      </c>
      <c r="V309" s="14">
        <v>-1.4061999999999999</v>
      </c>
    </row>
    <row r="310" spans="1:22" x14ac:dyDescent="0.25">
      <c r="A310" s="8">
        <v>309</v>
      </c>
      <c r="B310" s="4" t="s">
        <v>7</v>
      </c>
      <c r="C310" s="5" t="str">
        <f t="shared" si="5"/>
        <v>new Quote { Date = DateTime.ParseExact("2018-03-26","yyyy-MM-dd",cultureProvider), Open=253.48m, High=256.67m, Low=250.84m, Close=256.36m, Volume = (long)146803168 },</v>
      </c>
      <c r="D310" s="3">
        <v>43185</v>
      </c>
      <c r="E310" s="2">
        <v>253.48</v>
      </c>
      <c r="F310" s="2">
        <v>256.67</v>
      </c>
      <c r="G310" s="2">
        <v>250.84</v>
      </c>
      <c r="H310" s="2">
        <v>256.36</v>
      </c>
      <c r="I310" s="1">
        <v>146803168</v>
      </c>
      <c r="J310" s="11">
        <f>(testdata[[#This Row],[close]]-J309)*k_12+J309</f>
        <v>259.61368146849628</v>
      </c>
      <c r="K310" s="11">
        <f>(testdata[[#This Row],[close]]-K309)*k_26+K309</f>
        <v>261.26907497130651</v>
      </c>
      <c r="L310" s="13">
        <f>testdata[[#This Row],[EMA12]]-testdata[[#This Row],[EMA26]]</f>
        <v>-1.6553935028102273</v>
      </c>
      <c r="M310" s="13">
        <f>(testdata[[#This Row],[MACD]]-M309)*k_9+M309</f>
        <v>-0.37138910213214471</v>
      </c>
      <c r="N310" s="13">
        <f>testdata[[#This Row],[MACD]]-testdata[[#This Row],[Signal]]</f>
        <v>-1.2840044006780826</v>
      </c>
      <c r="S310" s="4">
        <v>309</v>
      </c>
      <c r="T310" s="14">
        <v>-1.6554</v>
      </c>
      <c r="U310" s="14">
        <v>-0.37140000000000001</v>
      </c>
      <c r="V310" s="14">
        <v>-1.284</v>
      </c>
    </row>
    <row r="311" spans="1:22" x14ac:dyDescent="0.25">
      <c r="A311" s="8">
        <v>310</v>
      </c>
      <c r="B311" s="4" t="s">
        <v>7</v>
      </c>
      <c r="C311" s="5" t="str">
        <f t="shared" si="5"/>
        <v>new Quote { Date = DateTime.ParseExact("2018-03-27","yyyy-MM-dd",cultureProvider), Open=257.38m, High=257.96m, Low=250.29m, Close=252m, Volume = (long)134378272 },</v>
      </c>
      <c r="D311" s="3">
        <v>43186</v>
      </c>
      <c r="E311" s="2">
        <v>257.38</v>
      </c>
      <c r="F311" s="2">
        <v>257.95999999999998</v>
      </c>
      <c r="G311" s="2">
        <v>250.29</v>
      </c>
      <c r="H311" s="2">
        <v>252</v>
      </c>
      <c r="I311" s="1">
        <v>134378272</v>
      </c>
      <c r="J311" s="11">
        <f>(testdata[[#This Row],[close]]-J310)*k_12+J310</f>
        <v>258.4423458579584</v>
      </c>
      <c r="K311" s="11">
        <f>(testdata[[#This Row],[close]]-K310)*k_26+K310</f>
        <v>260.58247682528378</v>
      </c>
      <c r="L311" s="13">
        <f>testdata[[#This Row],[EMA12]]-testdata[[#This Row],[EMA26]]</f>
        <v>-2.1401309673253763</v>
      </c>
      <c r="M311" s="13">
        <f>(testdata[[#This Row],[MACD]]-M310)*k_9+M310</f>
        <v>-0.72513747517079108</v>
      </c>
      <c r="N311" s="13">
        <f>testdata[[#This Row],[MACD]]-testdata[[#This Row],[Signal]]</f>
        <v>-1.4149934921545853</v>
      </c>
      <c r="S311" s="4">
        <v>310</v>
      </c>
      <c r="T311" s="14">
        <v>-2.1400999999999999</v>
      </c>
      <c r="U311" s="14">
        <v>-0.72509999999999997</v>
      </c>
      <c r="V311" s="14">
        <v>-1.415</v>
      </c>
    </row>
    <row r="312" spans="1:22" x14ac:dyDescent="0.25">
      <c r="A312" s="8">
        <v>311</v>
      </c>
      <c r="B312" s="4" t="s">
        <v>7</v>
      </c>
      <c r="C312" s="5" t="str">
        <f t="shared" si="5"/>
        <v>new Quote { Date = DateTime.ParseExact("2018-03-28","yyyy-MM-dd",cultureProvider), Open=252.14m, High=253.97m, Low=250.04m, Close=251.25m, Volume = (long)151452896 },</v>
      </c>
      <c r="D312" s="3">
        <v>43187</v>
      </c>
      <c r="E312" s="2">
        <v>252.14</v>
      </c>
      <c r="F312" s="2">
        <v>253.97</v>
      </c>
      <c r="G312" s="2">
        <v>250.04</v>
      </c>
      <c r="H312" s="2">
        <v>251.25</v>
      </c>
      <c r="I312" s="1">
        <v>151452896</v>
      </c>
      <c r="J312" s="11">
        <f>(testdata[[#This Row],[close]]-J311)*k_12+J311</f>
        <v>257.33583111058016</v>
      </c>
      <c r="K312" s="11">
        <f>(testdata[[#This Row],[close]]-K311)*k_26+K311</f>
        <v>259.8911822456331</v>
      </c>
      <c r="L312" s="13">
        <f>testdata[[#This Row],[EMA12]]-testdata[[#This Row],[EMA26]]</f>
        <v>-2.5553511350529448</v>
      </c>
      <c r="M312" s="13">
        <f>(testdata[[#This Row],[MACD]]-M311)*k_9+M311</f>
        <v>-1.0911802071472219</v>
      </c>
      <c r="N312" s="13">
        <f>testdata[[#This Row],[MACD]]-testdata[[#This Row],[Signal]]</f>
        <v>-1.4641709279057229</v>
      </c>
      <c r="S312" s="4">
        <v>311</v>
      </c>
      <c r="T312" s="14">
        <v>-2.5554000000000001</v>
      </c>
      <c r="U312" s="14">
        <v>-1.0911999999999999</v>
      </c>
      <c r="V312" s="14">
        <v>-1.4641999999999999</v>
      </c>
    </row>
    <row r="313" spans="1:22" x14ac:dyDescent="0.25">
      <c r="A313" s="8">
        <v>312</v>
      </c>
      <c r="B313" s="4" t="s">
        <v>7</v>
      </c>
      <c r="C313" s="5" t="str">
        <f t="shared" si="5"/>
        <v>new Quote { Date = DateTime.ParseExact("2018-03-29","yyyy-MM-dd",cultureProvider), Open=252.5m, High=256.5m, Low=251.26m, Close=254.46m, Volume = (long)128487112 },</v>
      </c>
      <c r="D313" s="3">
        <v>43188</v>
      </c>
      <c r="E313" s="2">
        <v>252.5</v>
      </c>
      <c r="F313" s="2">
        <v>256.5</v>
      </c>
      <c r="G313" s="2">
        <v>251.26</v>
      </c>
      <c r="H313" s="2">
        <v>254.46</v>
      </c>
      <c r="I313" s="1">
        <v>128487112</v>
      </c>
      <c r="J313" s="11">
        <f>(testdata[[#This Row],[close]]-J312)*k_12+J312</f>
        <v>256.89339555510628</v>
      </c>
      <c r="K313" s="11">
        <f>(testdata[[#This Row],[close]]-K312)*k_26+K312</f>
        <v>259.48887244966028</v>
      </c>
      <c r="L313" s="13">
        <f>testdata[[#This Row],[EMA12]]-testdata[[#This Row],[EMA26]]</f>
        <v>-2.5954768945539968</v>
      </c>
      <c r="M313" s="13">
        <f>(testdata[[#This Row],[MACD]]-M312)*k_9+M312</f>
        <v>-1.3920395446285769</v>
      </c>
      <c r="N313" s="13">
        <f>testdata[[#This Row],[MACD]]-testdata[[#This Row],[Signal]]</f>
        <v>-1.2034373499254198</v>
      </c>
      <c r="S313" s="4">
        <v>312</v>
      </c>
      <c r="T313" s="14">
        <v>-2.5954999999999999</v>
      </c>
      <c r="U313" s="14">
        <v>-1.3919999999999999</v>
      </c>
      <c r="V313" s="14">
        <v>-1.2034</v>
      </c>
    </row>
    <row r="314" spans="1:22" x14ac:dyDescent="0.25">
      <c r="A314" s="8">
        <v>313</v>
      </c>
      <c r="B314" s="4" t="s">
        <v>7</v>
      </c>
      <c r="C314" s="5" t="str">
        <f t="shared" si="5"/>
        <v>new Quote { Date = DateTime.ParseExact("2018-04-02","yyyy-MM-dd",cultureProvider), Open=253.88m, High=254.44m, Low=246.26m, Close=248.97m, Volume = (long)192647056 },</v>
      </c>
      <c r="D314" s="3">
        <v>43192</v>
      </c>
      <c r="E314" s="2">
        <v>253.88</v>
      </c>
      <c r="F314" s="2">
        <v>254.44</v>
      </c>
      <c r="G314" s="2">
        <v>246.26</v>
      </c>
      <c r="H314" s="2">
        <v>248.97</v>
      </c>
      <c r="I314" s="1">
        <v>192647056</v>
      </c>
      <c r="J314" s="11">
        <f>(testdata[[#This Row],[close]]-J313)*k_12+J313</f>
        <v>255.67441162355146</v>
      </c>
      <c r="K314" s="11">
        <f>(testdata[[#This Row],[close]]-K313)*k_26+K313</f>
        <v>258.70969671264839</v>
      </c>
      <c r="L314" s="13">
        <f>testdata[[#This Row],[EMA12]]-testdata[[#This Row],[EMA26]]</f>
        <v>-3.0352850890969307</v>
      </c>
      <c r="M314" s="13">
        <f>(testdata[[#This Row],[MACD]]-M313)*k_9+M313</f>
        <v>-1.7206886535222476</v>
      </c>
      <c r="N314" s="13">
        <f>testdata[[#This Row],[MACD]]-testdata[[#This Row],[Signal]]</f>
        <v>-1.3145964355746831</v>
      </c>
      <c r="S314" s="4">
        <v>313</v>
      </c>
      <c r="T314" s="14">
        <v>-3.0352999999999999</v>
      </c>
      <c r="U314" s="14">
        <v>-1.7206999999999999</v>
      </c>
      <c r="V314" s="14">
        <v>-1.3146</v>
      </c>
    </row>
    <row r="315" spans="1:22" x14ac:dyDescent="0.25">
      <c r="A315" s="8">
        <v>314</v>
      </c>
      <c r="B315" s="4" t="s">
        <v>7</v>
      </c>
      <c r="C315" s="5" t="str">
        <f t="shared" si="5"/>
        <v>new Quote { Date = DateTime.ParseExact("2018-04-03","yyyy-MM-dd",cultureProvider), Open=250.32m, High=252.68m, Low=248.36m, Close=252.16m, Volume = (long)124052768 },</v>
      </c>
      <c r="D315" s="3">
        <v>43193</v>
      </c>
      <c r="E315" s="2">
        <v>250.32</v>
      </c>
      <c r="F315" s="2">
        <v>252.68</v>
      </c>
      <c r="G315" s="2">
        <v>248.36</v>
      </c>
      <c r="H315" s="2">
        <v>252.16</v>
      </c>
      <c r="I315" s="1">
        <v>124052768</v>
      </c>
      <c r="J315" s="11">
        <f>(testdata[[#This Row],[close]]-J314)*k_12+J314</f>
        <v>255.13373291223584</v>
      </c>
      <c r="K315" s="11">
        <f>(testdata[[#This Row],[close]]-K314)*k_26+K314</f>
        <v>258.22453399319295</v>
      </c>
      <c r="L315" s="13">
        <f>testdata[[#This Row],[EMA12]]-testdata[[#This Row],[EMA26]]</f>
        <v>-3.0908010809571067</v>
      </c>
      <c r="M315" s="13">
        <f>(testdata[[#This Row],[MACD]]-M314)*k_9+M314</f>
        <v>-1.9947111390092194</v>
      </c>
      <c r="N315" s="13">
        <f>testdata[[#This Row],[MACD]]-testdata[[#This Row],[Signal]]</f>
        <v>-1.0960899419478873</v>
      </c>
      <c r="S315" s="4">
        <v>314</v>
      </c>
      <c r="T315" s="14">
        <v>-3.0908000000000002</v>
      </c>
      <c r="U315" s="14">
        <v>-1.9946999999999999</v>
      </c>
      <c r="V315" s="14">
        <v>-1.0961000000000001</v>
      </c>
    </row>
    <row r="316" spans="1:22" x14ac:dyDescent="0.25">
      <c r="A316" s="8">
        <v>315</v>
      </c>
      <c r="B316" s="4" t="s">
        <v>7</v>
      </c>
      <c r="C316" s="5" t="str">
        <f t="shared" si="5"/>
        <v>new Quote { Date = DateTime.ParseExact("2018-04-04","yyyy-MM-dd",cultureProvider), Open=248.27m, High=255.63m, Low=248.13m, Close=254.86m, Volume = (long)127939576 },</v>
      </c>
      <c r="D316" s="3">
        <v>43194</v>
      </c>
      <c r="E316" s="2">
        <v>248.27</v>
      </c>
      <c r="F316" s="2">
        <v>255.63</v>
      </c>
      <c r="G316" s="2">
        <v>248.13</v>
      </c>
      <c r="H316" s="2">
        <v>254.86</v>
      </c>
      <c r="I316" s="1">
        <v>127939576</v>
      </c>
      <c r="J316" s="11">
        <f>(testdata[[#This Row],[close]]-J315)*k_12+J315</f>
        <v>255.09162015650725</v>
      </c>
      <c r="K316" s="11">
        <f>(testdata[[#This Row],[close]]-K315)*k_26+K315</f>
        <v>257.97530925295644</v>
      </c>
      <c r="L316" s="13">
        <f>testdata[[#This Row],[EMA12]]-testdata[[#This Row],[EMA26]]</f>
        <v>-2.8836890964491886</v>
      </c>
      <c r="M316" s="13">
        <f>(testdata[[#This Row],[MACD]]-M315)*k_9+M315</f>
        <v>-2.1725067304972132</v>
      </c>
      <c r="N316" s="13">
        <f>testdata[[#This Row],[MACD]]-testdata[[#This Row],[Signal]]</f>
        <v>-0.71118236595197537</v>
      </c>
      <c r="S316" s="4">
        <v>315</v>
      </c>
      <c r="T316" s="14">
        <v>-2.8837000000000002</v>
      </c>
      <c r="U316" s="14">
        <v>-2.1724999999999999</v>
      </c>
      <c r="V316" s="14">
        <v>-0.71120000000000005</v>
      </c>
    </row>
    <row r="317" spans="1:22" x14ac:dyDescent="0.25">
      <c r="A317" s="8">
        <v>316</v>
      </c>
      <c r="B317" s="4" t="s">
        <v>7</v>
      </c>
      <c r="C317" s="5" t="str">
        <f t="shared" si="5"/>
        <v>new Quote { Date = DateTime.ParseExact("2018-04-05","yyyy-MM-dd",cultureProvider), Open=256.78m, High=257.84m, Low=255.59m, Close=256.87m, Volume = (long)85474776 },</v>
      </c>
      <c r="D317" s="3">
        <v>43195</v>
      </c>
      <c r="E317" s="2">
        <v>256.77999999999997</v>
      </c>
      <c r="F317" s="2">
        <v>257.83999999999997</v>
      </c>
      <c r="G317" s="2">
        <v>255.59</v>
      </c>
      <c r="H317" s="2">
        <v>256.87</v>
      </c>
      <c r="I317" s="1">
        <v>85474776</v>
      </c>
      <c r="J317" s="11">
        <f>(testdata[[#This Row],[close]]-J316)*k_12+J316</f>
        <v>255.36521705550612</v>
      </c>
      <c r="K317" s="11">
        <f>(testdata[[#This Row],[close]]-K316)*k_26+K316</f>
        <v>257.8934344934782</v>
      </c>
      <c r="L317" s="13">
        <f>testdata[[#This Row],[EMA12]]-testdata[[#This Row],[EMA26]]</f>
        <v>-2.5282174379720743</v>
      </c>
      <c r="M317" s="13">
        <f>(testdata[[#This Row],[MACD]]-M316)*k_9+M316</f>
        <v>-2.2436488719921854</v>
      </c>
      <c r="N317" s="13">
        <f>testdata[[#This Row],[MACD]]-testdata[[#This Row],[Signal]]</f>
        <v>-0.28456856597988889</v>
      </c>
      <c r="S317" s="4">
        <v>316</v>
      </c>
      <c r="T317" s="14">
        <v>-2.5282</v>
      </c>
      <c r="U317" s="14">
        <v>-2.2435999999999998</v>
      </c>
      <c r="V317" s="14">
        <v>-0.28460000000000002</v>
      </c>
    </row>
    <row r="318" spans="1:22" x14ac:dyDescent="0.25">
      <c r="A318" s="8">
        <v>317</v>
      </c>
      <c r="B318" s="4" t="s">
        <v>7</v>
      </c>
      <c r="C318" s="5" t="str">
        <f t="shared" si="5"/>
        <v>new Quote { Date = DateTime.ParseExact("2018-04-06","yyyy-MM-dd",cultureProvider), Open=254.72m, High=256.36m, Low=249.48m, Close=251.14m, Volume = (long)185650928 },</v>
      </c>
      <c r="D318" s="3">
        <v>43196</v>
      </c>
      <c r="E318" s="2">
        <v>254.72</v>
      </c>
      <c r="F318" s="2">
        <v>256.36</v>
      </c>
      <c r="G318" s="2">
        <v>249.48</v>
      </c>
      <c r="H318" s="2">
        <v>251.14</v>
      </c>
      <c r="I318" s="1">
        <v>185650928</v>
      </c>
      <c r="J318" s="11">
        <f>(testdata[[#This Row],[close]]-J317)*k_12+J317</f>
        <v>254.71518366235134</v>
      </c>
      <c r="K318" s="11">
        <f>(testdata[[#This Row],[close]]-K317)*k_26+K317</f>
        <v>257.39318008655391</v>
      </c>
      <c r="L318" s="13">
        <f>testdata[[#This Row],[EMA12]]-testdata[[#This Row],[EMA26]]</f>
        <v>-2.6779964242025756</v>
      </c>
      <c r="M318" s="13">
        <f>(testdata[[#This Row],[MACD]]-M317)*k_9+M317</f>
        <v>-2.3305183824342635</v>
      </c>
      <c r="N318" s="13">
        <f>testdata[[#This Row],[MACD]]-testdata[[#This Row],[Signal]]</f>
        <v>-0.3474780417683121</v>
      </c>
      <c r="S318" s="4">
        <v>317</v>
      </c>
      <c r="T318" s="14">
        <v>-2.6779999999999999</v>
      </c>
      <c r="U318" s="14">
        <v>-2.3304999999999998</v>
      </c>
      <c r="V318" s="14">
        <v>-0.34749999999999998</v>
      </c>
    </row>
    <row r="319" spans="1:22" x14ac:dyDescent="0.25">
      <c r="A319" s="8">
        <v>318</v>
      </c>
      <c r="B319" s="4" t="s">
        <v>7</v>
      </c>
      <c r="C319" s="5" t="str">
        <f t="shared" si="5"/>
        <v>new Quote { Date = DateTime.ParseExact("2018-04-09","yyyy-MM-dd",cultureProvider), Open=252.74m, High=256.1m, Low=251.35m, Close=252.38m, Volume = (long)109043264 },</v>
      </c>
      <c r="D319" s="3">
        <v>43199</v>
      </c>
      <c r="E319" s="2">
        <v>252.74</v>
      </c>
      <c r="F319" s="2">
        <v>256.10000000000002</v>
      </c>
      <c r="G319" s="2">
        <v>251.35</v>
      </c>
      <c r="H319" s="2">
        <v>252.38</v>
      </c>
      <c r="I319" s="1">
        <v>109043264</v>
      </c>
      <c r="J319" s="11">
        <f>(testdata[[#This Row],[close]]-J318)*k_12+J318</f>
        <v>254.35592463737422</v>
      </c>
      <c r="K319" s="11">
        <f>(testdata[[#This Row],[close]]-K318)*k_26+K318</f>
        <v>257.02183341347586</v>
      </c>
      <c r="L319" s="13">
        <f>testdata[[#This Row],[EMA12]]-testdata[[#This Row],[EMA26]]</f>
        <v>-2.6659087761016451</v>
      </c>
      <c r="M319" s="13">
        <f>(testdata[[#This Row],[MACD]]-M318)*k_9+M318</f>
        <v>-2.3975964611677396</v>
      </c>
      <c r="N319" s="13">
        <f>testdata[[#This Row],[MACD]]-testdata[[#This Row],[Signal]]</f>
        <v>-0.2683123149339055</v>
      </c>
      <c r="S319" s="4">
        <v>318</v>
      </c>
      <c r="T319" s="14">
        <v>-2.6659000000000002</v>
      </c>
      <c r="U319" s="14">
        <v>-2.3976000000000002</v>
      </c>
      <c r="V319" s="14">
        <v>-0.26829999999999998</v>
      </c>
    </row>
    <row r="320" spans="1:22" x14ac:dyDescent="0.25">
      <c r="A320" s="8">
        <v>319</v>
      </c>
      <c r="B320" s="4" t="s">
        <v>7</v>
      </c>
      <c r="C320" s="5" t="str">
        <f t="shared" si="5"/>
        <v>new Quote { Date = DateTime.ParseExact("2018-04-10","yyyy-MM-dd",cultureProvider), Open=255.54m, High=257.26m, Low=254.3m, Close=256.4m, Volume = (long)109178536 },</v>
      </c>
      <c r="D320" s="3">
        <v>43200</v>
      </c>
      <c r="E320" s="2">
        <v>255.54</v>
      </c>
      <c r="F320" s="2">
        <v>257.26</v>
      </c>
      <c r="G320" s="2">
        <v>254.3</v>
      </c>
      <c r="H320" s="2">
        <v>256.39999999999998</v>
      </c>
      <c r="I320" s="1">
        <v>109178536</v>
      </c>
      <c r="J320" s="11">
        <f>(testdata[[#This Row],[close]]-J319)*k_12+J319</f>
        <v>254.67039777008588</v>
      </c>
      <c r="K320" s="11">
        <f>(testdata[[#This Row],[close]]-K319)*k_26+K319</f>
        <v>256.97577167914432</v>
      </c>
      <c r="L320" s="13">
        <f>testdata[[#This Row],[EMA12]]-testdata[[#This Row],[EMA26]]</f>
        <v>-2.3053739090584315</v>
      </c>
      <c r="M320" s="13">
        <f>(testdata[[#This Row],[MACD]]-M319)*k_9+M319</f>
        <v>-2.3791519507458778</v>
      </c>
      <c r="N320" s="13">
        <f>testdata[[#This Row],[MACD]]-testdata[[#This Row],[Signal]]</f>
        <v>7.3778041687446283E-2</v>
      </c>
      <c r="S320" s="4">
        <v>319</v>
      </c>
      <c r="T320" s="14">
        <v>-2.3054000000000001</v>
      </c>
      <c r="U320" s="14">
        <v>-2.3792</v>
      </c>
      <c r="V320" s="14">
        <v>7.3800000000000004E-2</v>
      </c>
    </row>
    <row r="321" spans="1:22" x14ac:dyDescent="0.25">
      <c r="A321" s="8">
        <v>320</v>
      </c>
      <c r="B321" s="4" t="s">
        <v>7</v>
      </c>
      <c r="C321" s="5" t="str">
        <f t="shared" si="5"/>
        <v>new Quote { Date = DateTime.ParseExact("2018-04-11","yyyy-MM-dd",cultureProvider), Open=254.77m, High=256.87m, Low=254.69m, Close=255.05m, Volume = (long)94252208 },</v>
      </c>
      <c r="D321" s="3">
        <v>43201</v>
      </c>
      <c r="E321" s="2">
        <v>254.77</v>
      </c>
      <c r="F321" s="2">
        <v>256.87</v>
      </c>
      <c r="G321" s="2">
        <v>254.69</v>
      </c>
      <c r="H321" s="2">
        <v>255.05</v>
      </c>
      <c r="I321" s="1">
        <v>94252208</v>
      </c>
      <c r="J321" s="11">
        <f>(testdata[[#This Row],[close]]-J320)*k_12+J320</f>
        <v>254.72879811314959</v>
      </c>
      <c r="K321" s="11">
        <f>(testdata[[#This Row],[close]]-K320)*k_26+K320</f>
        <v>256.83312192513364</v>
      </c>
      <c r="L321" s="13">
        <f>testdata[[#This Row],[EMA12]]-testdata[[#This Row],[EMA26]]</f>
        <v>-2.1043238119840453</v>
      </c>
      <c r="M321" s="13">
        <f>(testdata[[#This Row],[MACD]]-M320)*k_9+M320</f>
        <v>-2.3241863229935111</v>
      </c>
      <c r="N321" s="13">
        <f>testdata[[#This Row],[MACD]]-testdata[[#This Row],[Signal]]</f>
        <v>0.21986251100946586</v>
      </c>
      <c r="S321" s="4">
        <v>320</v>
      </c>
      <c r="T321" s="14">
        <v>-2.1042999999999998</v>
      </c>
      <c r="U321" s="14">
        <v>-2.3241999999999998</v>
      </c>
      <c r="V321" s="14">
        <v>0.21990000000000001</v>
      </c>
    </row>
    <row r="322" spans="1:22" x14ac:dyDescent="0.25">
      <c r="A322" s="8">
        <v>321</v>
      </c>
      <c r="B322" s="4" t="s">
        <v>7</v>
      </c>
      <c r="C322" s="5" t="str">
        <f t="shared" ref="C322:C385" si="6">"new Quote { Date = DateTime.ParseExact("""&amp;TEXT(D322,"yyyy-mm-dd")&amp;""",""yyyy-MM-dd"",cultureProvider), Open="&amp;E322&amp;"m, High="&amp;F322&amp;"m, Low="&amp;G322&amp;"m, Close="&amp;H322&amp;"m, Volume = (long)"&amp;I322&amp;" },"</f>
        <v>new Quote { Date = DateTime.ParseExact("2018-04-12","yyyy-MM-dd",cultureProvider), Open=256.5m, High=258.18m, Low=256.31m, Close=257.15m, Volume = (long)71242736 },</v>
      </c>
      <c r="D322" s="3">
        <v>43202</v>
      </c>
      <c r="E322" s="2">
        <v>256.5</v>
      </c>
      <c r="F322" s="2">
        <v>258.18</v>
      </c>
      <c r="G322" s="2">
        <v>256.31</v>
      </c>
      <c r="H322" s="2">
        <v>257.14999999999998</v>
      </c>
      <c r="I322" s="1">
        <v>71242736</v>
      </c>
      <c r="J322" s="11">
        <f>(testdata[[#This Row],[close]]-J321)*k_12+J321</f>
        <v>255.10129071112658</v>
      </c>
      <c r="K322" s="11">
        <f>(testdata[[#This Row],[close]]-K321)*k_26+K321</f>
        <v>256.85659437512373</v>
      </c>
      <c r="L322" s="13">
        <f>testdata[[#This Row],[EMA12]]-testdata[[#This Row],[EMA26]]</f>
        <v>-1.7553036639971538</v>
      </c>
      <c r="M322" s="13">
        <f>(testdata[[#This Row],[MACD]]-M321)*k_9+M321</f>
        <v>-2.2104097911942397</v>
      </c>
      <c r="N322" s="13">
        <f>testdata[[#This Row],[MACD]]-testdata[[#This Row],[Signal]]</f>
        <v>0.45510612719708599</v>
      </c>
      <c r="S322" s="4">
        <v>321</v>
      </c>
      <c r="T322" s="14">
        <v>-1.7553000000000001</v>
      </c>
      <c r="U322" s="14">
        <v>-2.2103999999999999</v>
      </c>
      <c r="V322" s="14">
        <v>0.4551</v>
      </c>
    </row>
    <row r="323" spans="1:22" x14ac:dyDescent="0.25">
      <c r="A323" s="8">
        <v>322</v>
      </c>
      <c r="B323" s="4" t="s">
        <v>7</v>
      </c>
      <c r="C323" s="5" t="str">
        <f t="shared" si="6"/>
        <v>new Quote { Date = DateTime.ParseExact("2018-04-13","yyyy-MM-dd",cultureProvider), Open=258.58m, High=258.71m, Low=255.29m, Close=256.4m, Volume = (long)87984192 },</v>
      </c>
      <c r="D323" s="3">
        <v>43203</v>
      </c>
      <c r="E323" s="2">
        <v>258.58</v>
      </c>
      <c r="F323" s="2">
        <v>258.70999999999998</v>
      </c>
      <c r="G323" s="2">
        <v>255.29</v>
      </c>
      <c r="H323" s="2">
        <v>256.39999999999998</v>
      </c>
      <c r="I323" s="1">
        <v>87984192</v>
      </c>
      <c r="J323" s="11">
        <f>(testdata[[#This Row],[close]]-J322)*k_12+J322</f>
        <v>255.30109214018404</v>
      </c>
      <c r="K323" s="11">
        <f>(testdata[[#This Row],[close]]-K322)*k_26+K322</f>
        <v>256.82277256955899</v>
      </c>
      <c r="L323" s="13">
        <f>testdata[[#This Row],[EMA12]]-testdata[[#This Row],[EMA26]]</f>
        <v>-1.5216804293749533</v>
      </c>
      <c r="M323" s="13">
        <f>(testdata[[#This Row],[MACD]]-M322)*k_9+M322</f>
        <v>-2.0726639188303824</v>
      </c>
      <c r="N323" s="13">
        <f>testdata[[#This Row],[MACD]]-testdata[[#This Row],[Signal]]</f>
        <v>0.55098348945542908</v>
      </c>
      <c r="S323" s="4">
        <v>322</v>
      </c>
      <c r="T323" s="14">
        <v>-1.5217000000000001</v>
      </c>
      <c r="U323" s="14">
        <v>-2.0727000000000002</v>
      </c>
      <c r="V323" s="14">
        <v>0.55100000000000005</v>
      </c>
    </row>
    <row r="324" spans="1:22" x14ac:dyDescent="0.25">
      <c r="A324" s="8">
        <v>323</v>
      </c>
      <c r="B324" s="4" t="s">
        <v>7</v>
      </c>
      <c r="C324" s="5" t="str">
        <f t="shared" si="6"/>
        <v>new Quote { Date = DateTime.ParseExact("2018-04-16","yyyy-MM-dd",cultureProvider), Open=258.18m, High=259.34m, Low=257.29m, Close=258.5m, Volume = (long)65570252 },</v>
      </c>
      <c r="D324" s="3">
        <v>43206</v>
      </c>
      <c r="E324" s="2">
        <v>258.18</v>
      </c>
      <c r="F324" s="2">
        <v>259.33999999999997</v>
      </c>
      <c r="G324" s="2">
        <v>257.29000000000002</v>
      </c>
      <c r="H324" s="2">
        <v>258.5</v>
      </c>
      <c r="I324" s="1">
        <v>65570252</v>
      </c>
      <c r="J324" s="11">
        <f>(testdata[[#This Row],[close]]-J323)*k_12+J323</f>
        <v>255.79323181092496</v>
      </c>
      <c r="K324" s="11">
        <f>(testdata[[#This Row],[close]]-K323)*k_26+K323</f>
        <v>256.94701163848055</v>
      </c>
      <c r="L324" s="13">
        <f>testdata[[#This Row],[EMA12]]-testdata[[#This Row],[EMA26]]</f>
        <v>-1.1537798275555815</v>
      </c>
      <c r="M324" s="13">
        <f>(testdata[[#This Row],[MACD]]-M323)*k_9+M323</f>
        <v>-1.8888871005754222</v>
      </c>
      <c r="N324" s="13">
        <f>testdata[[#This Row],[MACD]]-testdata[[#This Row],[Signal]]</f>
        <v>0.73510727301984069</v>
      </c>
      <c r="S324" s="4">
        <v>323</v>
      </c>
      <c r="T324" s="14">
        <v>-1.1537999999999999</v>
      </c>
      <c r="U324" s="14">
        <v>-1.8889</v>
      </c>
      <c r="V324" s="14">
        <v>0.73509999999999998</v>
      </c>
    </row>
    <row r="325" spans="1:22" x14ac:dyDescent="0.25">
      <c r="A325" s="8">
        <v>324</v>
      </c>
      <c r="B325" s="4" t="s">
        <v>7</v>
      </c>
      <c r="C325" s="5" t="str">
        <f t="shared" si="6"/>
        <v>new Quote { Date = DateTime.ParseExact("2018-04-17","yyyy-MM-dd",cultureProvider), Open=260.44m, High=261.93m, Low=259.88m, Close=261.27m, Volume = (long)66890592 },</v>
      </c>
      <c r="D325" s="3">
        <v>43207</v>
      </c>
      <c r="E325" s="2">
        <v>260.44</v>
      </c>
      <c r="F325" s="2">
        <v>261.93</v>
      </c>
      <c r="G325" s="2">
        <v>259.88</v>
      </c>
      <c r="H325" s="2">
        <v>261.27</v>
      </c>
      <c r="I325" s="1">
        <v>66890592</v>
      </c>
      <c r="J325" s="11">
        <f>(testdata[[#This Row],[close]]-J324)*k_12+J324</f>
        <v>256.6358115323211</v>
      </c>
      <c r="K325" s="11">
        <f>(testdata[[#This Row],[close]]-K324)*k_26+K324</f>
        <v>257.2672329985931</v>
      </c>
      <c r="L325" s="13">
        <f>testdata[[#This Row],[EMA12]]-testdata[[#This Row],[EMA26]]</f>
        <v>-0.63142146627200191</v>
      </c>
      <c r="M325" s="13">
        <f>(testdata[[#This Row],[MACD]]-M324)*k_9+M324</f>
        <v>-1.637393973714738</v>
      </c>
      <c r="N325" s="13">
        <f>testdata[[#This Row],[MACD]]-testdata[[#This Row],[Signal]]</f>
        <v>1.0059725074427361</v>
      </c>
      <c r="S325" s="4">
        <v>324</v>
      </c>
      <c r="T325" s="14">
        <v>-0.63139999999999996</v>
      </c>
      <c r="U325" s="14">
        <v>-1.6374</v>
      </c>
      <c r="V325" s="14">
        <v>1.006</v>
      </c>
    </row>
    <row r="326" spans="1:22" x14ac:dyDescent="0.25">
      <c r="A326" s="8">
        <v>325</v>
      </c>
      <c r="B326" s="4" t="s">
        <v>7</v>
      </c>
      <c r="C326" s="5" t="str">
        <f t="shared" si="6"/>
        <v>new Quote { Date = DateTime.ParseExact("2018-04-18","yyyy-MM-dd",cultureProvider), Open=261.75m, High=262.34m, Low=260.96m, Close=261.46m, Volume = (long)59260488 },</v>
      </c>
      <c r="D326" s="3">
        <v>43208</v>
      </c>
      <c r="E326" s="2">
        <v>261.75</v>
      </c>
      <c r="F326" s="2">
        <v>262.33999999999997</v>
      </c>
      <c r="G326" s="2">
        <v>260.95999999999998</v>
      </c>
      <c r="H326" s="2">
        <v>261.45999999999998</v>
      </c>
      <c r="I326" s="1">
        <v>59260488</v>
      </c>
      <c r="J326" s="11">
        <f>(testdata[[#This Row],[close]]-J325)*k_12+J325</f>
        <v>257.37799437350247</v>
      </c>
      <c r="K326" s="11">
        <f>(testdata[[#This Row],[close]]-K325)*k_26+K325</f>
        <v>257.57780833203066</v>
      </c>
      <c r="L326" s="13">
        <f>testdata[[#This Row],[EMA12]]-testdata[[#This Row],[EMA26]]</f>
        <v>-0.19981395852818196</v>
      </c>
      <c r="M326" s="13">
        <f>(testdata[[#This Row],[MACD]]-M325)*k_9+M325</f>
        <v>-1.3498779706774269</v>
      </c>
      <c r="N326" s="13">
        <f>testdata[[#This Row],[MACD]]-testdata[[#This Row],[Signal]]</f>
        <v>1.1500640121492449</v>
      </c>
      <c r="S326" s="4">
        <v>325</v>
      </c>
      <c r="T326" s="14">
        <v>-0.19980000000000001</v>
      </c>
      <c r="U326" s="14">
        <v>-1.3499000000000001</v>
      </c>
      <c r="V326" s="14">
        <v>1.1500999999999999</v>
      </c>
    </row>
    <row r="327" spans="1:22" x14ac:dyDescent="0.25">
      <c r="A327" s="8">
        <v>326</v>
      </c>
      <c r="B327" s="4" t="s">
        <v>7</v>
      </c>
      <c r="C327" s="5" t="str">
        <f t="shared" si="6"/>
        <v>new Quote { Date = DateTime.ParseExact("2018-04-19","yyyy-MM-dd",cultureProvider), Open=260.75m, High=260.97m, Low=258.88m, Close=260.01m, Volume = (long)80307456 },</v>
      </c>
      <c r="D327" s="3">
        <v>43209</v>
      </c>
      <c r="E327" s="2">
        <v>260.75</v>
      </c>
      <c r="F327" s="2">
        <v>260.97000000000003</v>
      </c>
      <c r="G327" s="2">
        <v>258.88</v>
      </c>
      <c r="H327" s="2">
        <v>260.01</v>
      </c>
      <c r="I327" s="1">
        <v>80307456</v>
      </c>
      <c r="J327" s="11">
        <f>(testdata[[#This Row],[close]]-J326)*k_12+J326</f>
        <v>257.78291831604054</v>
      </c>
      <c r="K327" s="11">
        <f>(testdata[[#This Row],[close]]-K326)*k_26+K326</f>
        <v>257.75797067780616</v>
      </c>
      <c r="L327" s="13">
        <f>testdata[[#This Row],[EMA12]]-testdata[[#This Row],[EMA26]]</f>
        <v>2.4947638234380065E-2</v>
      </c>
      <c r="M327" s="13">
        <f>(testdata[[#This Row],[MACD]]-M326)*k_9+M326</f>
        <v>-1.0749128488950654</v>
      </c>
      <c r="N327" s="13">
        <f>testdata[[#This Row],[MACD]]-testdata[[#This Row],[Signal]]</f>
        <v>1.0998604871294455</v>
      </c>
      <c r="S327" s="4">
        <v>326</v>
      </c>
      <c r="T327" s="14">
        <v>2.4899999999999999E-2</v>
      </c>
      <c r="U327" s="14">
        <v>-1.0749</v>
      </c>
      <c r="V327" s="14">
        <v>1.0999000000000001</v>
      </c>
    </row>
    <row r="328" spans="1:22" x14ac:dyDescent="0.25">
      <c r="A328" s="8">
        <v>327</v>
      </c>
      <c r="B328" s="4" t="s">
        <v>7</v>
      </c>
      <c r="C328" s="5" t="str">
        <f t="shared" si="6"/>
        <v>new Quote { Date = DateTime.ParseExact("2018-04-20","yyyy-MM-dd",cultureProvider), Open=259.93m, High=260.18m, Low=256.84m, Close=257.81m, Volume = (long)103366016 },</v>
      </c>
      <c r="D328" s="3">
        <v>43210</v>
      </c>
      <c r="E328" s="2">
        <v>259.93</v>
      </c>
      <c r="F328" s="2">
        <v>260.18</v>
      </c>
      <c r="G328" s="2">
        <v>256.83999999999997</v>
      </c>
      <c r="H328" s="2">
        <v>257.81</v>
      </c>
      <c r="I328" s="1">
        <v>103366016</v>
      </c>
      <c r="J328" s="11">
        <f>(testdata[[#This Row],[close]]-J327)*k_12+J327</f>
        <v>257.78708472895738</v>
      </c>
      <c r="K328" s="11">
        <f>(testdata[[#This Row],[close]]-K327)*k_26+K327</f>
        <v>257.76182470167237</v>
      </c>
      <c r="L328" s="13">
        <f>testdata[[#This Row],[EMA12]]-testdata[[#This Row],[EMA26]]</f>
        <v>2.526002728501453E-2</v>
      </c>
      <c r="M328" s="13">
        <f>(testdata[[#This Row],[MACD]]-M327)*k_9+M327</f>
        <v>-0.85487827365904945</v>
      </c>
      <c r="N328" s="13">
        <f>testdata[[#This Row],[MACD]]-testdata[[#This Row],[Signal]]</f>
        <v>0.88013830094406398</v>
      </c>
      <c r="S328" s="4">
        <v>327</v>
      </c>
      <c r="T328" s="14">
        <v>2.53E-2</v>
      </c>
      <c r="U328" s="14">
        <v>-0.85489999999999999</v>
      </c>
      <c r="V328" s="14">
        <v>0.88009999999999999</v>
      </c>
    </row>
    <row r="329" spans="1:22" x14ac:dyDescent="0.25">
      <c r="A329" s="8">
        <v>328</v>
      </c>
      <c r="B329" s="4" t="s">
        <v>7</v>
      </c>
      <c r="C329" s="5" t="str">
        <f t="shared" si="6"/>
        <v>new Quote { Date = DateTime.ParseExact("2018-04-23","yyyy-MM-dd",cultureProvider), Open=258.44m, High=259.04m, Low=256.59m, Close=257.77m, Volume = (long)67796416 },</v>
      </c>
      <c r="D329" s="3">
        <v>43213</v>
      </c>
      <c r="E329" s="2">
        <v>258.44</v>
      </c>
      <c r="F329" s="2">
        <v>259.04000000000002</v>
      </c>
      <c r="G329" s="2">
        <v>256.58999999999997</v>
      </c>
      <c r="H329" s="2">
        <v>257.77</v>
      </c>
      <c r="I329" s="1">
        <v>67796416</v>
      </c>
      <c r="J329" s="11">
        <f>(testdata[[#This Row],[close]]-J328)*k_12+J328</f>
        <v>257.78445630911779</v>
      </c>
      <c r="K329" s="11">
        <f>(testdata[[#This Row],[close]]-K328)*k_26+K328</f>
        <v>257.76243027932628</v>
      </c>
      <c r="L329" s="13">
        <f>testdata[[#This Row],[EMA12]]-testdata[[#This Row],[EMA26]]</f>
        <v>2.2026029791504698E-2</v>
      </c>
      <c r="M329" s="13">
        <f>(testdata[[#This Row],[MACD]]-M328)*k_9+M328</f>
        <v>-0.67949741296893862</v>
      </c>
      <c r="N329" s="13">
        <f>testdata[[#This Row],[MACD]]-testdata[[#This Row],[Signal]]</f>
        <v>0.70152344276044332</v>
      </c>
      <c r="S329" s="4">
        <v>328</v>
      </c>
      <c r="T329" s="14">
        <v>2.1999999999999999E-2</v>
      </c>
      <c r="U329" s="14">
        <v>-0.67949999999999999</v>
      </c>
      <c r="V329" s="14">
        <v>0.70150000000000001</v>
      </c>
    </row>
    <row r="330" spans="1:22" x14ac:dyDescent="0.25">
      <c r="A330" s="8">
        <v>329</v>
      </c>
      <c r="B330" s="4" t="s">
        <v>7</v>
      </c>
      <c r="C330" s="5" t="str">
        <f t="shared" si="6"/>
        <v>new Quote { Date = DateTime.ParseExact("2018-04-24","yyyy-MM-dd",cultureProvider), Open=258.89m, High=259.13m, Low=252.65m, Close=254.3m, Volume = (long)116739904 },</v>
      </c>
      <c r="D330" s="3">
        <v>43214</v>
      </c>
      <c r="E330" s="2">
        <v>258.89</v>
      </c>
      <c r="F330" s="2">
        <v>259.13</v>
      </c>
      <c r="G330" s="2">
        <v>252.65</v>
      </c>
      <c r="H330" s="2">
        <v>254.3</v>
      </c>
      <c r="I330" s="1">
        <v>116739904</v>
      </c>
      <c r="J330" s="11">
        <f>(testdata[[#This Row],[close]]-J329)*k_12+J329</f>
        <v>257.24838610771508</v>
      </c>
      <c r="K330" s="11">
        <f>(testdata[[#This Row],[close]]-K329)*k_26+K329</f>
        <v>257.50595396233916</v>
      </c>
      <c r="L330" s="13">
        <f>testdata[[#This Row],[EMA12]]-testdata[[#This Row],[EMA26]]</f>
        <v>-0.25756785462408516</v>
      </c>
      <c r="M330" s="13">
        <f>(testdata[[#This Row],[MACD]]-M329)*k_9+M329</f>
        <v>-0.59511150129996793</v>
      </c>
      <c r="N330" s="13">
        <f>testdata[[#This Row],[MACD]]-testdata[[#This Row],[Signal]]</f>
        <v>0.33754364667588277</v>
      </c>
      <c r="S330" s="4">
        <v>329</v>
      </c>
      <c r="T330" s="14">
        <v>-0.2576</v>
      </c>
      <c r="U330" s="14">
        <v>-0.59509999999999996</v>
      </c>
      <c r="V330" s="14">
        <v>0.33750000000000002</v>
      </c>
    </row>
    <row r="331" spans="1:22" x14ac:dyDescent="0.25">
      <c r="A331" s="8">
        <v>330</v>
      </c>
      <c r="B331" s="4" t="s">
        <v>7</v>
      </c>
      <c r="C331" s="5" t="str">
        <f t="shared" si="6"/>
        <v>new Quote { Date = DateTime.ParseExact("2018-04-25","yyyy-MM-dd",cultureProvider), Open=254.23m, High=255.41m, Low=252.24m, Close=254.93m, Volume = (long)107386584 },</v>
      </c>
      <c r="D331" s="3">
        <v>43215</v>
      </c>
      <c r="E331" s="2">
        <v>254.23</v>
      </c>
      <c r="F331" s="2">
        <v>255.41</v>
      </c>
      <c r="G331" s="2">
        <v>252.24</v>
      </c>
      <c r="H331" s="2">
        <v>254.93</v>
      </c>
      <c r="I331" s="1">
        <v>107386584</v>
      </c>
      <c r="J331" s="11">
        <f>(testdata[[#This Row],[close]]-J330)*k_12+J330</f>
        <v>256.89171132191274</v>
      </c>
      <c r="K331" s="11">
        <f>(testdata[[#This Row],[close]]-K330)*k_26+K330</f>
        <v>257.31514255772146</v>
      </c>
      <c r="L331" s="13">
        <f>testdata[[#This Row],[EMA12]]-testdata[[#This Row],[EMA26]]</f>
        <v>-0.42343123580872088</v>
      </c>
      <c r="M331" s="13">
        <f>(testdata[[#This Row],[MACD]]-M330)*k_9+M330</f>
        <v>-0.56077544820171854</v>
      </c>
      <c r="N331" s="13">
        <f>testdata[[#This Row],[MACD]]-testdata[[#This Row],[Signal]]</f>
        <v>0.13734421239299766</v>
      </c>
      <c r="S331" s="4">
        <v>330</v>
      </c>
      <c r="T331" s="14">
        <v>-0.4234</v>
      </c>
      <c r="U331" s="14">
        <v>-0.56079999999999997</v>
      </c>
      <c r="V331" s="14">
        <v>0.13730000000000001</v>
      </c>
    </row>
    <row r="332" spans="1:22" x14ac:dyDescent="0.25">
      <c r="A332" s="8">
        <v>331</v>
      </c>
      <c r="B332" s="4" t="s">
        <v>7</v>
      </c>
      <c r="C332" s="5" t="str">
        <f t="shared" si="6"/>
        <v>new Quote { Date = DateTime.ParseExact("2018-04-26","yyyy-MM-dd",cultureProvider), Open=256.05m, High=258.42m, Low=255.56m, Close=257.52m, Volume = (long)70044640 },</v>
      </c>
      <c r="D332" s="3">
        <v>43216</v>
      </c>
      <c r="E332" s="2">
        <v>256.05</v>
      </c>
      <c r="F332" s="2">
        <v>258.42</v>
      </c>
      <c r="G332" s="2">
        <v>255.56</v>
      </c>
      <c r="H332" s="2">
        <v>257.52</v>
      </c>
      <c r="I332" s="1">
        <v>70044640</v>
      </c>
      <c r="J332" s="11">
        <f>(testdata[[#This Row],[close]]-J331)*k_12+J331</f>
        <v>256.98837111854152</v>
      </c>
      <c r="K332" s="11">
        <f>(testdata[[#This Row],[close]]-K331)*k_26+K331</f>
        <v>257.33031718307541</v>
      </c>
      <c r="L332" s="13">
        <f>testdata[[#This Row],[EMA12]]-testdata[[#This Row],[EMA26]]</f>
        <v>-0.34194606453388587</v>
      </c>
      <c r="M332" s="13">
        <f>(testdata[[#This Row],[MACD]]-M331)*k_9+M331</f>
        <v>-0.51700957146815196</v>
      </c>
      <c r="N332" s="13">
        <f>testdata[[#This Row],[MACD]]-testdata[[#This Row],[Signal]]</f>
        <v>0.17506350693426609</v>
      </c>
      <c r="S332" s="4">
        <v>331</v>
      </c>
      <c r="T332" s="14">
        <v>-0.34189999999999998</v>
      </c>
      <c r="U332" s="14">
        <v>-0.51700000000000002</v>
      </c>
      <c r="V332" s="14">
        <v>0.17510000000000001</v>
      </c>
    </row>
    <row r="333" spans="1:22" x14ac:dyDescent="0.25">
      <c r="A333" s="8">
        <v>332</v>
      </c>
      <c r="B333" s="4" t="s">
        <v>7</v>
      </c>
      <c r="C333" s="5" t="str">
        <f t="shared" si="6"/>
        <v>new Quote { Date = DateTime.ParseExact("2018-04-27","yyyy-MM-dd",cultureProvider), Open=258.18m, High=258.51m, Low=256.73m, Close=257.76m, Volume = (long)59001736 },</v>
      </c>
      <c r="D333" s="3">
        <v>43217</v>
      </c>
      <c r="E333" s="2">
        <v>258.18</v>
      </c>
      <c r="F333" s="2">
        <v>258.51</v>
      </c>
      <c r="G333" s="2">
        <v>256.73</v>
      </c>
      <c r="H333" s="2">
        <v>257.76</v>
      </c>
      <c r="I333" s="1">
        <v>59001736</v>
      </c>
      <c r="J333" s="11">
        <f>(testdata[[#This Row],[close]]-J332)*k_12+J332</f>
        <v>257.1070832541505</v>
      </c>
      <c r="K333" s="11">
        <f>(testdata[[#This Row],[close]]-K332)*k_26+K332</f>
        <v>257.36214553988464</v>
      </c>
      <c r="L333" s="13">
        <f>testdata[[#This Row],[EMA12]]-testdata[[#This Row],[EMA26]]</f>
        <v>-0.25506228573414091</v>
      </c>
      <c r="M333" s="13">
        <f>(testdata[[#This Row],[MACD]]-M332)*k_9+M332</f>
        <v>-0.46462011432134975</v>
      </c>
      <c r="N333" s="13">
        <f>testdata[[#This Row],[MACD]]-testdata[[#This Row],[Signal]]</f>
        <v>0.20955782858720884</v>
      </c>
      <c r="S333" s="4">
        <v>332</v>
      </c>
      <c r="T333" s="14">
        <v>-0.25509999999999999</v>
      </c>
      <c r="U333" s="14">
        <v>-0.46460000000000001</v>
      </c>
      <c r="V333" s="14">
        <v>0.20960000000000001</v>
      </c>
    </row>
    <row r="334" spans="1:22" x14ac:dyDescent="0.25">
      <c r="A334" s="8">
        <v>333</v>
      </c>
      <c r="B334" s="4" t="s">
        <v>7</v>
      </c>
      <c r="C334" s="5" t="str">
        <f t="shared" si="6"/>
        <v>new Quote { Date = DateTime.ParseExact("2018-04-30","yyyy-MM-dd",cultureProvider), Open=258.44m, High=259.04m, Low=255.7m, Close=255.78m, Volume = (long)84988424 },</v>
      </c>
      <c r="D334" s="3">
        <v>43220</v>
      </c>
      <c r="E334" s="2">
        <v>258.44</v>
      </c>
      <c r="F334" s="2">
        <v>259.04000000000002</v>
      </c>
      <c r="G334" s="2">
        <v>255.7</v>
      </c>
      <c r="H334" s="2">
        <v>255.78</v>
      </c>
      <c r="I334" s="1">
        <v>84988424</v>
      </c>
      <c r="J334" s="11">
        <f>(testdata[[#This Row],[close]]-J333)*k_12+J333</f>
        <v>256.90291659966579</v>
      </c>
      <c r="K334" s="11">
        <f>(testdata[[#This Row],[close]]-K333)*k_26+K333</f>
        <v>257.24494957396723</v>
      </c>
      <c r="L334" s="13">
        <f>testdata[[#This Row],[EMA12]]-testdata[[#This Row],[EMA26]]</f>
        <v>-0.3420329743014463</v>
      </c>
      <c r="M334" s="13">
        <f>(testdata[[#This Row],[MACD]]-M333)*k_9+M333</f>
        <v>-0.44010268631736904</v>
      </c>
      <c r="N334" s="13">
        <f>testdata[[#This Row],[MACD]]-testdata[[#This Row],[Signal]]</f>
        <v>9.8069712015922739E-2</v>
      </c>
      <c r="S334" s="4">
        <v>333</v>
      </c>
      <c r="T334" s="14">
        <v>-0.34200000000000003</v>
      </c>
      <c r="U334" s="14">
        <v>-0.44009999999999999</v>
      </c>
      <c r="V334" s="14">
        <v>9.8100000000000007E-2</v>
      </c>
    </row>
    <row r="335" spans="1:22" x14ac:dyDescent="0.25">
      <c r="A335" s="8">
        <v>334</v>
      </c>
      <c r="B335" s="4" t="s">
        <v>7</v>
      </c>
      <c r="C335" s="5" t="str">
        <f t="shared" si="6"/>
        <v>new Quote { Date = DateTime.ParseExact("2018-05-01","yyyy-MM-dd",cultureProvider), Open=255.16m, High=256.35m, Low=253.46m, Close=256.23m, Volume = (long)76737024 },</v>
      </c>
      <c r="D335" s="3">
        <v>43221</v>
      </c>
      <c r="E335" s="2">
        <v>255.16</v>
      </c>
      <c r="F335" s="2">
        <v>256.35000000000002</v>
      </c>
      <c r="G335" s="2">
        <v>253.46</v>
      </c>
      <c r="H335" s="2">
        <v>256.23</v>
      </c>
      <c r="I335" s="1">
        <v>76737024</v>
      </c>
      <c r="J335" s="11">
        <f>(testdata[[#This Row],[close]]-J334)*k_12+J334</f>
        <v>256.79939096894799</v>
      </c>
      <c r="K335" s="11">
        <f>(testdata[[#This Row],[close]]-K334)*k_26+K334</f>
        <v>257.16976812404374</v>
      </c>
      <c r="L335" s="13">
        <f>testdata[[#This Row],[EMA12]]-testdata[[#This Row],[EMA26]]</f>
        <v>-0.37037715509575264</v>
      </c>
      <c r="M335" s="13">
        <f>(testdata[[#This Row],[MACD]]-M334)*k_9+M334</f>
        <v>-0.42615758007304577</v>
      </c>
      <c r="N335" s="13">
        <f>testdata[[#This Row],[MACD]]-testdata[[#This Row],[Signal]]</f>
        <v>5.578042497729313E-2</v>
      </c>
      <c r="S335" s="4">
        <v>334</v>
      </c>
      <c r="T335" s="14">
        <v>-0.37040000000000001</v>
      </c>
      <c r="U335" s="14">
        <v>-0.42620000000000002</v>
      </c>
      <c r="V335" s="14">
        <v>5.5800000000000002E-2</v>
      </c>
    </row>
    <row r="336" spans="1:22" x14ac:dyDescent="0.25">
      <c r="A336" s="8">
        <v>335</v>
      </c>
      <c r="B336" s="4" t="s">
        <v>7</v>
      </c>
      <c r="C336" s="5" t="str">
        <f t="shared" si="6"/>
        <v>new Quote { Date = DateTime.ParseExact("2018-05-02","yyyy-MM-dd",cultureProvider), Open=256.02m, High=256.91m, Low=254.08m, Close=254.51m, Volume = (long)89317992 },</v>
      </c>
      <c r="D336" s="3">
        <v>43222</v>
      </c>
      <c r="E336" s="2">
        <v>256.02</v>
      </c>
      <c r="F336" s="2">
        <v>256.91000000000003</v>
      </c>
      <c r="G336" s="2">
        <v>254.08</v>
      </c>
      <c r="H336" s="2">
        <v>254.51</v>
      </c>
      <c r="I336" s="1">
        <v>89317992</v>
      </c>
      <c r="J336" s="11">
        <f>(testdata[[#This Row],[close]]-J335)*k_12+J335</f>
        <v>256.44717697372522</v>
      </c>
      <c r="K336" s="11">
        <f>(testdata[[#This Row],[close]]-K335)*k_26+K335</f>
        <v>256.97274826300344</v>
      </c>
      <c r="L336" s="13">
        <f>testdata[[#This Row],[EMA12]]-testdata[[#This Row],[EMA26]]</f>
        <v>-0.5255712892782185</v>
      </c>
      <c r="M336" s="13">
        <f>(testdata[[#This Row],[MACD]]-M335)*k_9+M335</f>
        <v>-0.44604032191408033</v>
      </c>
      <c r="N336" s="13">
        <f>testdata[[#This Row],[MACD]]-testdata[[#This Row],[Signal]]</f>
        <v>-7.9530967364138172E-2</v>
      </c>
      <c r="S336" s="4">
        <v>335</v>
      </c>
      <c r="T336" s="14">
        <v>-0.52559999999999996</v>
      </c>
      <c r="U336" s="14">
        <v>-0.44600000000000001</v>
      </c>
      <c r="V336" s="14">
        <v>-7.9500000000000001E-2</v>
      </c>
    </row>
    <row r="337" spans="1:22" x14ac:dyDescent="0.25">
      <c r="A337" s="8">
        <v>336</v>
      </c>
      <c r="B337" s="4" t="s">
        <v>7</v>
      </c>
      <c r="C337" s="5" t="str">
        <f t="shared" si="6"/>
        <v>new Quote { Date = DateTime.ParseExact("2018-05-03","yyyy-MM-dd",cultureProvider), Open=253.6m, High=254.66m, Low=250.5m, Close=253.95m, Volume = (long)140965808 },</v>
      </c>
      <c r="D337" s="3">
        <v>43223</v>
      </c>
      <c r="E337" s="2">
        <v>253.6</v>
      </c>
      <c r="F337" s="2">
        <v>254.66</v>
      </c>
      <c r="G337" s="2">
        <v>250.5</v>
      </c>
      <c r="H337" s="2">
        <v>253.95</v>
      </c>
      <c r="I337" s="1">
        <v>140965808</v>
      </c>
      <c r="J337" s="11">
        <f>(testdata[[#This Row],[close]]-J336)*k_12+J336</f>
        <v>256.06299590084444</v>
      </c>
      <c r="K337" s="11">
        <f>(testdata[[#This Row],[close]]-K336)*k_26+K336</f>
        <v>256.74884098426242</v>
      </c>
      <c r="L337" s="13">
        <f>testdata[[#This Row],[EMA12]]-testdata[[#This Row],[EMA26]]</f>
        <v>-0.68584508341797346</v>
      </c>
      <c r="M337" s="13">
        <f>(testdata[[#This Row],[MACD]]-M336)*k_9+M336</f>
        <v>-0.49400127421485895</v>
      </c>
      <c r="N337" s="13">
        <f>testdata[[#This Row],[MACD]]-testdata[[#This Row],[Signal]]</f>
        <v>-0.1918438092031145</v>
      </c>
      <c r="S337" s="4">
        <v>336</v>
      </c>
      <c r="T337" s="14">
        <v>-0.68579999999999997</v>
      </c>
      <c r="U337" s="14">
        <v>-0.49399999999999999</v>
      </c>
      <c r="V337" s="14">
        <v>-0.1918</v>
      </c>
    </row>
    <row r="338" spans="1:22" x14ac:dyDescent="0.25">
      <c r="A338" s="8">
        <v>337</v>
      </c>
      <c r="B338" s="4" t="s">
        <v>7</v>
      </c>
      <c r="C338" s="5" t="str">
        <f t="shared" si="6"/>
        <v>new Quote { Date = DateTime.ParseExact("2018-05-04","yyyy-MM-dd",cultureProvider), Open=252.89m, High=257.98m, Low=252.53m, Close=257.24m, Volume = (long)94336840 },</v>
      </c>
      <c r="D338" s="3">
        <v>43224</v>
      </c>
      <c r="E338" s="2">
        <v>252.89</v>
      </c>
      <c r="F338" s="2">
        <v>257.98</v>
      </c>
      <c r="G338" s="2">
        <v>252.53</v>
      </c>
      <c r="H338" s="2">
        <v>257.24</v>
      </c>
      <c r="I338" s="1">
        <v>94336840</v>
      </c>
      <c r="J338" s="11">
        <f>(testdata[[#This Row],[close]]-J337)*k_12+J337</f>
        <v>256.24407345456069</v>
      </c>
      <c r="K338" s="11">
        <f>(testdata[[#This Row],[close]]-K337)*k_26+K337</f>
        <v>256.78522313357632</v>
      </c>
      <c r="L338" s="13">
        <f>testdata[[#This Row],[EMA12]]-testdata[[#This Row],[EMA26]]</f>
        <v>-0.54114967901563205</v>
      </c>
      <c r="M338" s="13">
        <f>(testdata[[#This Row],[MACD]]-M337)*k_9+M337</f>
        <v>-0.50343095517501357</v>
      </c>
      <c r="N338" s="13">
        <f>testdata[[#This Row],[MACD]]-testdata[[#This Row],[Signal]]</f>
        <v>-3.7718723840618473E-2</v>
      </c>
      <c r="S338" s="4">
        <v>337</v>
      </c>
      <c r="T338" s="14">
        <v>-0.54110000000000003</v>
      </c>
      <c r="U338" s="14">
        <v>-0.50339999999999996</v>
      </c>
      <c r="V338" s="14">
        <v>-3.7699999999999997E-2</v>
      </c>
    </row>
    <row r="339" spans="1:22" x14ac:dyDescent="0.25">
      <c r="A339" s="8">
        <v>338</v>
      </c>
      <c r="B339" s="4" t="s">
        <v>7</v>
      </c>
      <c r="C339" s="5" t="str">
        <f t="shared" si="6"/>
        <v>new Quote { Date = DateTime.ParseExact("2018-05-07","yyyy-MM-dd",cultureProvider), Open=258.08m, High=259.17m, Low=257.32m, Close=258.11m, Volume = (long)57193284 },</v>
      </c>
      <c r="D339" s="3">
        <v>43227</v>
      </c>
      <c r="E339" s="2">
        <v>258.08</v>
      </c>
      <c r="F339" s="2">
        <v>259.17</v>
      </c>
      <c r="G339" s="2">
        <v>257.32</v>
      </c>
      <c r="H339" s="2">
        <v>258.11</v>
      </c>
      <c r="I339" s="1">
        <v>57193284</v>
      </c>
      <c r="J339" s="11">
        <f>(testdata[[#This Row],[close]]-J338)*k_12+J338</f>
        <v>256.53113907693597</v>
      </c>
      <c r="K339" s="11">
        <f>(testdata[[#This Row],[close]]-K338)*k_26+K338</f>
        <v>256.88335475331144</v>
      </c>
      <c r="L339" s="13">
        <f>testdata[[#This Row],[EMA12]]-testdata[[#This Row],[EMA26]]</f>
        <v>-0.35221567637546514</v>
      </c>
      <c r="M339" s="13">
        <f>(testdata[[#This Row],[MACD]]-M338)*k_9+M338</f>
        <v>-0.47318789941510386</v>
      </c>
      <c r="N339" s="13">
        <f>testdata[[#This Row],[MACD]]-testdata[[#This Row],[Signal]]</f>
        <v>0.12097222303963873</v>
      </c>
      <c r="S339" s="4">
        <v>338</v>
      </c>
      <c r="T339" s="14">
        <v>-0.35220000000000001</v>
      </c>
      <c r="U339" s="14">
        <v>-0.47320000000000001</v>
      </c>
      <c r="V339" s="14">
        <v>0.121</v>
      </c>
    </row>
    <row r="340" spans="1:22" x14ac:dyDescent="0.25">
      <c r="A340" s="8">
        <v>339</v>
      </c>
      <c r="B340" s="4" t="s">
        <v>7</v>
      </c>
      <c r="C340" s="5" t="str">
        <f t="shared" si="6"/>
        <v>new Quote { Date = DateTime.ParseExact("2018-05-08","yyyy-MM-dd",cultureProvider), Open=257.7m, High=258.5m, Low=256.4m, Close=258.11m, Volume = (long)69804000 },</v>
      </c>
      <c r="D340" s="3">
        <v>43228</v>
      </c>
      <c r="E340" s="2">
        <v>257.7</v>
      </c>
      <c r="F340" s="2">
        <v>258.5</v>
      </c>
      <c r="G340" s="2">
        <v>256.39999999999998</v>
      </c>
      <c r="H340" s="2">
        <v>258.11</v>
      </c>
      <c r="I340" s="1">
        <v>69804000</v>
      </c>
      <c r="J340" s="11">
        <f>(testdata[[#This Row],[close]]-J339)*k_12+J339</f>
        <v>256.77404075740736</v>
      </c>
      <c r="K340" s="11">
        <f>(testdata[[#This Row],[close]]-K339)*k_26+K339</f>
        <v>256.97421736417726</v>
      </c>
      <c r="L340" s="13">
        <f>testdata[[#This Row],[EMA12]]-testdata[[#This Row],[EMA26]]</f>
        <v>-0.2001766067699009</v>
      </c>
      <c r="M340" s="13">
        <f>(testdata[[#This Row],[MACD]]-M339)*k_9+M339</f>
        <v>-0.41858564088606326</v>
      </c>
      <c r="N340" s="13">
        <f>testdata[[#This Row],[MACD]]-testdata[[#This Row],[Signal]]</f>
        <v>0.21840903411616236</v>
      </c>
      <c r="S340" s="4">
        <v>339</v>
      </c>
      <c r="T340" s="14">
        <v>-0.20019999999999999</v>
      </c>
      <c r="U340" s="14">
        <v>-0.41860000000000003</v>
      </c>
      <c r="V340" s="14">
        <v>0.21840000000000001</v>
      </c>
    </row>
    <row r="341" spans="1:22" x14ac:dyDescent="0.25">
      <c r="A341" s="8">
        <v>340</v>
      </c>
      <c r="B341" s="4" t="s">
        <v>7</v>
      </c>
      <c r="C341" s="5" t="str">
        <f t="shared" si="6"/>
        <v>new Quote { Date = DateTime.ParseExact("2018-05-09","yyyy-MM-dd",cultureProvider), Open=258.84m, High=260.95m, Low=258.27m, Close=260.6m, Volume = (long)61703432 },</v>
      </c>
      <c r="D341" s="3">
        <v>43229</v>
      </c>
      <c r="E341" s="2">
        <v>258.83999999999997</v>
      </c>
      <c r="F341" s="2">
        <v>260.95</v>
      </c>
      <c r="G341" s="2">
        <v>258.27</v>
      </c>
      <c r="H341" s="2">
        <v>260.60000000000002</v>
      </c>
      <c r="I341" s="1">
        <v>61703432</v>
      </c>
      <c r="J341" s="11">
        <f>(testdata[[#This Row],[close]]-J340)*k_12+J340</f>
        <v>257.36264987165237</v>
      </c>
      <c r="K341" s="11">
        <f>(testdata[[#This Row],[close]]-K340)*k_26+K340</f>
        <v>257.2427938557197</v>
      </c>
      <c r="L341" s="13">
        <f>testdata[[#This Row],[EMA12]]-testdata[[#This Row],[EMA26]]</f>
        <v>0.11985601593266892</v>
      </c>
      <c r="M341" s="13">
        <f>(testdata[[#This Row],[MACD]]-M340)*k_9+M340</f>
        <v>-0.31089730952231681</v>
      </c>
      <c r="N341" s="13">
        <f>testdata[[#This Row],[MACD]]-testdata[[#This Row],[Signal]]</f>
        <v>0.43075332545498574</v>
      </c>
      <c r="S341" s="4">
        <v>340</v>
      </c>
      <c r="T341" s="14">
        <v>0.11990000000000001</v>
      </c>
      <c r="U341" s="14">
        <v>-0.31090000000000001</v>
      </c>
      <c r="V341" s="14">
        <v>0.43080000000000002</v>
      </c>
    </row>
    <row r="342" spans="1:22" x14ac:dyDescent="0.25">
      <c r="A342" s="8">
        <v>341</v>
      </c>
      <c r="B342" s="4" t="s">
        <v>7</v>
      </c>
      <c r="C342" s="5" t="str">
        <f t="shared" si="6"/>
        <v>new Quote { Date = DateTime.ParseExact("2018-05-10","yyyy-MM-dd",cultureProvider), Open=261.41m, High=263.4m, Low=261.3m, Close=263.04m, Volume = (long)74524544 },</v>
      </c>
      <c r="D342" s="3">
        <v>43230</v>
      </c>
      <c r="E342" s="2">
        <v>261.41000000000003</v>
      </c>
      <c r="F342" s="2">
        <v>263.39999999999998</v>
      </c>
      <c r="G342" s="2">
        <v>261.3</v>
      </c>
      <c r="H342" s="2">
        <v>263.04000000000002</v>
      </c>
      <c r="I342" s="1">
        <v>74524544</v>
      </c>
      <c r="J342" s="11">
        <f>(testdata[[#This Row],[close]]-J341)*k_12+J341</f>
        <v>258.23608835293663</v>
      </c>
      <c r="K342" s="11">
        <f>(testdata[[#This Row],[close]]-K341)*k_26+K341</f>
        <v>257.67221653307382</v>
      </c>
      <c r="L342" s="13">
        <f>testdata[[#This Row],[EMA12]]-testdata[[#This Row],[EMA26]]</f>
        <v>0.56387181986281121</v>
      </c>
      <c r="M342" s="13">
        <f>(testdata[[#This Row],[MACD]]-M341)*k_9+M341</f>
        <v>-0.13594348364529119</v>
      </c>
      <c r="N342" s="13">
        <f>testdata[[#This Row],[MACD]]-testdata[[#This Row],[Signal]]</f>
        <v>0.69981530350810239</v>
      </c>
      <c r="S342" s="4">
        <v>341</v>
      </c>
      <c r="T342" s="14">
        <v>0.56389999999999996</v>
      </c>
      <c r="U342" s="14">
        <v>-0.13589999999999999</v>
      </c>
      <c r="V342" s="14">
        <v>0.69979999999999998</v>
      </c>
    </row>
    <row r="343" spans="1:22" x14ac:dyDescent="0.25">
      <c r="A343" s="8">
        <v>342</v>
      </c>
      <c r="B343" s="4" t="s">
        <v>7</v>
      </c>
      <c r="C343" s="5" t="str">
        <f t="shared" si="6"/>
        <v>new Quote { Date = DateTime.ParseExact("2018-05-11","yyyy-MM-dd",cultureProvider), Open=263.17m, High=264.13m, Low=262.61m, Close=263.84m, Volume = (long)61915812 },</v>
      </c>
      <c r="D343" s="3">
        <v>43231</v>
      </c>
      <c r="E343" s="2">
        <v>263.17</v>
      </c>
      <c r="F343" s="2">
        <v>264.13</v>
      </c>
      <c r="G343" s="2">
        <v>262.61</v>
      </c>
      <c r="H343" s="2">
        <v>263.83999999999997</v>
      </c>
      <c r="I343" s="1">
        <v>61915812</v>
      </c>
      <c r="J343" s="11">
        <f>(testdata[[#This Row],[close]]-J342)*k_12+J342</f>
        <v>259.09822860633102</v>
      </c>
      <c r="K343" s="11">
        <f>(testdata[[#This Row],[close]]-K342)*k_26+K342</f>
        <v>258.12908938247574</v>
      </c>
      <c r="L343" s="13">
        <f>testdata[[#This Row],[EMA12]]-testdata[[#This Row],[EMA26]]</f>
        <v>0.9691392238552794</v>
      </c>
      <c r="M343" s="13">
        <f>(testdata[[#This Row],[MACD]]-M342)*k_9+M342</f>
        <v>8.5073057854822914E-2</v>
      </c>
      <c r="N343" s="13">
        <f>testdata[[#This Row],[MACD]]-testdata[[#This Row],[Signal]]</f>
        <v>0.88406616600045651</v>
      </c>
      <c r="S343" s="4">
        <v>342</v>
      </c>
      <c r="T343" s="14">
        <v>0.96909999999999996</v>
      </c>
      <c r="U343" s="14">
        <v>8.5099999999999995E-2</v>
      </c>
      <c r="V343" s="14">
        <v>0.8841</v>
      </c>
    </row>
    <row r="344" spans="1:22" x14ac:dyDescent="0.25">
      <c r="A344" s="8">
        <v>343</v>
      </c>
      <c r="B344" s="4" t="s">
        <v>7</v>
      </c>
      <c r="C344" s="5" t="str">
        <f t="shared" si="6"/>
        <v>new Quote { Date = DateTime.ParseExact("2018-05-14","yyyy-MM-dd",cultureProvider), Open=264.31m, High=265.03m, Low=263.37m, Close=263.97m, Volume = (long)56661420 },</v>
      </c>
      <c r="D344" s="3">
        <v>43234</v>
      </c>
      <c r="E344" s="2">
        <v>264.31</v>
      </c>
      <c r="F344" s="2">
        <v>265.02999999999997</v>
      </c>
      <c r="G344" s="2">
        <v>263.37</v>
      </c>
      <c r="H344" s="2">
        <v>263.97000000000003</v>
      </c>
      <c r="I344" s="1">
        <v>56661420</v>
      </c>
      <c r="J344" s="11">
        <f>(testdata[[#This Row],[close]]-J343)*k_12+J343</f>
        <v>259.84773189766469</v>
      </c>
      <c r="K344" s="11">
        <f>(testdata[[#This Row],[close]]-K343)*k_26+K343</f>
        <v>258.56174942821826</v>
      </c>
      <c r="L344" s="13">
        <f>testdata[[#This Row],[EMA12]]-testdata[[#This Row],[EMA26]]</f>
        <v>1.2859824694464237</v>
      </c>
      <c r="M344" s="13">
        <f>(testdata[[#This Row],[MACD]]-M343)*k_9+M343</f>
        <v>0.32525494017314305</v>
      </c>
      <c r="N344" s="13">
        <f>testdata[[#This Row],[MACD]]-testdata[[#This Row],[Signal]]</f>
        <v>0.96072752927328064</v>
      </c>
      <c r="S344" s="4">
        <v>343</v>
      </c>
      <c r="T344" s="14">
        <v>1.286</v>
      </c>
      <c r="U344" s="14">
        <v>0.32529999999999998</v>
      </c>
      <c r="V344" s="14">
        <v>0.9607</v>
      </c>
    </row>
    <row r="345" spans="1:22" x14ac:dyDescent="0.25">
      <c r="A345" s="8">
        <v>344</v>
      </c>
      <c r="B345" s="4" t="s">
        <v>7</v>
      </c>
      <c r="C345" s="5" t="str">
        <f t="shared" si="6"/>
        <v>new Quote { Date = DateTime.ParseExact("2018-05-15","yyyy-MM-dd",cultureProvider), Open=262.62m, High=262.64m, Low=261.11m, Close=262.15m, Volume = (long)90007968 },</v>
      </c>
      <c r="D345" s="3">
        <v>43235</v>
      </c>
      <c r="E345" s="2">
        <v>262.62</v>
      </c>
      <c r="F345" s="2">
        <v>262.64</v>
      </c>
      <c r="G345" s="2">
        <v>261.11</v>
      </c>
      <c r="H345" s="2">
        <v>262.14999999999998</v>
      </c>
      <c r="I345" s="1">
        <v>90007968</v>
      </c>
      <c r="J345" s="11">
        <f>(testdata[[#This Row],[close]]-J344)*k_12+J344</f>
        <v>260.20192699033163</v>
      </c>
      <c r="K345" s="11">
        <f>(testdata[[#This Row],[close]]-K344)*k_26+K344</f>
        <v>258.82754576686875</v>
      </c>
      <c r="L345" s="13">
        <f>testdata[[#This Row],[EMA12]]-testdata[[#This Row],[EMA26]]</f>
        <v>1.3743812234628763</v>
      </c>
      <c r="M345" s="13">
        <f>(testdata[[#This Row],[MACD]]-M344)*k_9+M344</f>
        <v>0.53508019683108965</v>
      </c>
      <c r="N345" s="13">
        <f>testdata[[#This Row],[MACD]]-testdata[[#This Row],[Signal]]</f>
        <v>0.83930102663178663</v>
      </c>
      <c r="S345" s="4">
        <v>344</v>
      </c>
      <c r="T345" s="14">
        <v>1.3744000000000001</v>
      </c>
      <c r="U345" s="14">
        <v>0.53510000000000002</v>
      </c>
      <c r="V345" s="14">
        <v>0.83930000000000005</v>
      </c>
    </row>
    <row r="346" spans="1:22" x14ac:dyDescent="0.25">
      <c r="A346" s="8">
        <v>345</v>
      </c>
      <c r="B346" s="4" t="s">
        <v>7</v>
      </c>
      <c r="C346" s="5" t="str">
        <f t="shared" si="6"/>
        <v>new Quote { Date = DateTime.ParseExact("2018-05-16","yyyy-MM-dd",cultureProvider), Open=262.19m, High=263.75m, Low=262.16m, Close=263.25m, Volume = (long)55784492 },</v>
      </c>
      <c r="D346" s="3">
        <v>43236</v>
      </c>
      <c r="E346" s="2">
        <v>262.19</v>
      </c>
      <c r="F346" s="2">
        <v>263.75</v>
      </c>
      <c r="G346" s="2">
        <v>262.16000000000003</v>
      </c>
      <c r="H346" s="2">
        <v>263.25</v>
      </c>
      <c r="I346" s="1">
        <v>55784492</v>
      </c>
      <c r="J346" s="11">
        <f>(testdata[[#This Row],[close]]-J345)*k_12+J345</f>
        <v>260.67086129951139</v>
      </c>
      <c r="K346" s="11">
        <f>(testdata[[#This Row],[close]]-K345)*k_26+K345</f>
        <v>259.15513496932294</v>
      </c>
      <c r="L346" s="13">
        <f>testdata[[#This Row],[EMA12]]-testdata[[#This Row],[EMA26]]</f>
        <v>1.5157263301884427</v>
      </c>
      <c r="M346" s="13">
        <f>(testdata[[#This Row],[MACD]]-M345)*k_9+M345</f>
        <v>0.73120942350256024</v>
      </c>
      <c r="N346" s="13">
        <f>testdata[[#This Row],[MACD]]-testdata[[#This Row],[Signal]]</f>
        <v>0.78451690668588248</v>
      </c>
      <c r="S346" s="4">
        <v>345</v>
      </c>
      <c r="T346" s="14">
        <v>1.5157</v>
      </c>
      <c r="U346" s="14">
        <v>0.73119999999999996</v>
      </c>
      <c r="V346" s="14">
        <v>0.78449999999999998</v>
      </c>
    </row>
    <row r="347" spans="1:22" x14ac:dyDescent="0.25">
      <c r="A347" s="8">
        <v>346</v>
      </c>
      <c r="B347" s="4" t="s">
        <v>7</v>
      </c>
      <c r="C347" s="5" t="str">
        <f t="shared" si="6"/>
        <v>new Quote { Date = DateTime.ParseExact("2018-05-17","yyyy-MM-dd",cultureProvider), Open=262.96m, High=264.21m, Low=262.18m, Close=263.03m, Volume = (long)58466824 },</v>
      </c>
      <c r="D347" s="3">
        <v>43237</v>
      </c>
      <c r="E347" s="2">
        <v>262.95999999999998</v>
      </c>
      <c r="F347" s="2">
        <v>264.20999999999998</v>
      </c>
      <c r="G347" s="2">
        <v>262.18</v>
      </c>
      <c r="H347" s="2">
        <v>263.02999999999997</v>
      </c>
      <c r="I347" s="1">
        <v>58466824</v>
      </c>
      <c r="J347" s="11">
        <f>(testdata[[#This Row],[close]]-J346)*k_12+J346</f>
        <v>261.03380571497115</v>
      </c>
      <c r="K347" s="11">
        <f>(testdata[[#This Row],[close]]-K346)*k_26+K346</f>
        <v>259.44216200863235</v>
      </c>
      <c r="L347" s="13">
        <f>testdata[[#This Row],[EMA12]]-testdata[[#This Row],[EMA26]]</f>
        <v>1.5916437063388003</v>
      </c>
      <c r="M347" s="13">
        <f>(testdata[[#This Row],[MACD]]-M346)*k_9+M346</f>
        <v>0.90329628006980822</v>
      </c>
      <c r="N347" s="13">
        <f>testdata[[#This Row],[MACD]]-testdata[[#This Row],[Signal]]</f>
        <v>0.68834742626899204</v>
      </c>
      <c r="S347" s="4">
        <v>346</v>
      </c>
      <c r="T347" s="14">
        <v>1.5915999999999999</v>
      </c>
      <c r="U347" s="14">
        <v>0.90329999999999999</v>
      </c>
      <c r="V347" s="14">
        <v>0.68830000000000002</v>
      </c>
    </row>
    <row r="348" spans="1:22" x14ac:dyDescent="0.25">
      <c r="A348" s="8">
        <v>347</v>
      </c>
      <c r="B348" s="4" t="s">
        <v>7</v>
      </c>
      <c r="C348" s="5" t="str">
        <f t="shared" si="6"/>
        <v>new Quote { Date = DateTime.ParseExact("2018-05-18","yyyy-MM-dd",cultureProvider), Open=262.65m, High=263.05m, Low=261.98m, Close=262.37m, Volume = (long)66565792 },</v>
      </c>
      <c r="D348" s="3">
        <v>43238</v>
      </c>
      <c r="E348" s="2">
        <v>262.64999999999998</v>
      </c>
      <c r="F348" s="2">
        <v>263.05</v>
      </c>
      <c r="G348" s="2">
        <v>261.98</v>
      </c>
      <c r="H348" s="2">
        <v>262.37</v>
      </c>
      <c r="I348" s="1">
        <v>66565792</v>
      </c>
      <c r="J348" s="11">
        <f>(testdata[[#This Row],[close]]-J347)*k_12+J347</f>
        <v>261.23937406651407</v>
      </c>
      <c r="K348" s="11">
        <f>(testdata[[#This Row],[close]]-K347)*k_26+K347</f>
        <v>259.65903889688178</v>
      </c>
      <c r="L348" s="13">
        <f>testdata[[#This Row],[EMA12]]-testdata[[#This Row],[EMA26]]</f>
        <v>1.580335169632292</v>
      </c>
      <c r="M348" s="13">
        <f>(testdata[[#This Row],[MACD]]-M347)*k_9+M347</f>
        <v>1.038704057982305</v>
      </c>
      <c r="N348" s="13">
        <f>testdata[[#This Row],[MACD]]-testdata[[#This Row],[Signal]]</f>
        <v>0.54163111164998701</v>
      </c>
      <c r="S348" s="4">
        <v>347</v>
      </c>
      <c r="T348" s="14">
        <v>1.5803</v>
      </c>
      <c r="U348" s="14">
        <v>1.0387</v>
      </c>
      <c r="V348" s="14">
        <v>0.54159999999999997</v>
      </c>
    </row>
    <row r="349" spans="1:22" x14ac:dyDescent="0.25">
      <c r="A349" s="8">
        <v>348</v>
      </c>
      <c r="B349" s="4" t="s">
        <v>7</v>
      </c>
      <c r="C349" s="5" t="str">
        <f t="shared" si="6"/>
        <v>new Quote { Date = DateTime.ParseExact("2018-05-21","yyyy-MM-dd",cultureProvider), Open=264m, High=264.93m, Low=262.39m, Close=264.34m, Volume = (long)60007156 },</v>
      </c>
      <c r="D349" s="3">
        <v>43241</v>
      </c>
      <c r="E349" s="2">
        <v>264</v>
      </c>
      <c r="F349" s="2">
        <v>264.93</v>
      </c>
      <c r="G349" s="2">
        <v>262.39</v>
      </c>
      <c r="H349" s="2">
        <v>264.33999999999997</v>
      </c>
      <c r="I349" s="1">
        <v>60007156</v>
      </c>
      <c r="J349" s="11">
        <f>(testdata[[#This Row],[close]]-J348)*k_12+J348</f>
        <v>261.71639344089652</v>
      </c>
      <c r="K349" s="11">
        <f>(testdata[[#This Row],[close]]-K348)*k_26+K348</f>
        <v>260.00577675637203</v>
      </c>
      <c r="L349" s="13">
        <f>testdata[[#This Row],[EMA12]]-testdata[[#This Row],[EMA26]]</f>
        <v>1.7106166845244957</v>
      </c>
      <c r="M349" s="13">
        <f>(testdata[[#This Row],[MACD]]-M348)*k_9+M348</f>
        <v>1.1730865832907431</v>
      </c>
      <c r="N349" s="13">
        <f>testdata[[#This Row],[MACD]]-testdata[[#This Row],[Signal]]</f>
        <v>0.53753010123375256</v>
      </c>
      <c r="S349" s="4">
        <v>348</v>
      </c>
      <c r="T349" s="14">
        <v>1.7105999999999999</v>
      </c>
      <c r="U349" s="14">
        <v>1.1731</v>
      </c>
      <c r="V349" s="14">
        <v>0.53749999999999998</v>
      </c>
    </row>
    <row r="350" spans="1:22" x14ac:dyDescent="0.25">
      <c r="A350" s="8">
        <v>349</v>
      </c>
      <c r="B350" s="4" t="s">
        <v>7</v>
      </c>
      <c r="C350" s="5" t="str">
        <f t="shared" si="6"/>
        <v>new Quote { Date = DateTime.ParseExact("2018-05-22","yyyy-MM-dd",cultureProvider), Open=264.91m, High=265.2m, Low=263.25m, Close=263.61m, Volume = (long)54774884 },</v>
      </c>
      <c r="D350" s="3">
        <v>43242</v>
      </c>
      <c r="E350" s="2">
        <v>264.91000000000003</v>
      </c>
      <c r="F350" s="2">
        <v>265.2</v>
      </c>
      <c r="G350" s="2">
        <v>263.25</v>
      </c>
      <c r="H350" s="2">
        <v>263.61</v>
      </c>
      <c r="I350" s="1">
        <v>54774884</v>
      </c>
      <c r="J350" s="11">
        <f>(testdata[[#This Row],[close]]-J349)*k_12+J349</f>
        <v>262.00771752691247</v>
      </c>
      <c r="K350" s="11">
        <f>(testdata[[#This Row],[close]]-K349)*k_26+K349</f>
        <v>260.27275625590005</v>
      </c>
      <c r="L350" s="13">
        <f>testdata[[#This Row],[EMA12]]-testdata[[#This Row],[EMA26]]</f>
        <v>1.7349612710124234</v>
      </c>
      <c r="M350" s="13">
        <f>(testdata[[#This Row],[MACD]]-M349)*k_9+M349</f>
        <v>1.2854615208350793</v>
      </c>
      <c r="N350" s="13">
        <f>testdata[[#This Row],[MACD]]-testdata[[#This Row],[Signal]]</f>
        <v>0.44949975017734412</v>
      </c>
      <c r="S350" s="4">
        <v>349</v>
      </c>
      <c r="T350" s="14">
        <v>1.7350000000000001</v>
      </c>
      <c r="U350" s="14">
        <v>1.2855000000000001</v>
      </c>
      <c r="V350" s="14">
        <v>0.44950000000000001</v>
      </c>
    </row>
    <row r="351" spans="1:22" x14ac:dyDescent="0.25">
      <c r="A351" s="8">
        <v>350</v>
      </c>
      <c r="B351" s="4" t="s">
        <v>7</v>
      </c>
      <c r="C351" s="5" t="str">
        <f t="shared" si="6"/>
        <v>new Quote { Date = DateTime.ParseExact("2018-05-23","yyyy-MM-dd",cultureProvider), Open=262.22m, High=264.36m, Low=262.04m, Close=264.33m, Volume = (long)66903156 },</v>
      </c>
      <c r="D351" s="3">
        <v>43243</v>
      </c>
      <c r="E351" s="2">
        <v>262.22000000000003</v>
      </c>
      <c r="F351" s="2">
        <v>264.36</v>
      </c>
      <c r="G351" s="2">
        <v>262.04000000000002</v>
      </c>
      <c r="H351" s="2">
        <v>264.33</v>
      </c>
      <c r="I351" s="1">
        <v>66903156</v>
      </c>
      <c r="J351" s="11">
        <f>(testdata[[#This Row],[close]]-J350)*k_12+J350</f>
        <v>262.36499175354135</v>
      </c>
      <c r="K351" s="11">
        <f>(testdata[[#This Row],[close]]-K350)*k_26+K350</f>
        <v>260.57329282953708</v>
      </c>
      <c r="L351" s="13">
        <f>testdata[[#This Row],[EMA12]]-testdata[[#This Row],[EMA26]]</f>
        <v>1.7916989240042653</v>
      </c>
      <c r="M351" s="13">
        <f>(testdata[[#This Row],[MACD]]-M350)*k_9+M350</f>
        <v>1.3867090014689165</v>
      </c>
      <c r="N351" s="13">
        <f>testdata[[#This Row],[MACD]]-testdata[[#This Row],[Signal]]</f>
        <v>0.40498992253534882</v>
      </c>
      <c r="S351" s="4">
        <v>350</v>
      </c>
      <c r="T351" s="14">
        <v>1.7917000000000001</v>
      </c>
      <c r="U351" s="14">
        <v>1.3867</v>
      </c>
      <c r="V351" s="14">
        <v>0.40500000000000003</v>
      </c>
    </row>
    <row r="352" spans="1:22" x14ac:dyDescent="0.25">
      <c r="A352" s="8">
        <v>351</v>
      </c>
      <c r="B352" s="4" t="s">
        <v>7</v>
      </c>
      <c r="C352" s="5" t="str">
        <f t="shared" si="6"/>
        <v>new Quote { Date = DateTime.ParseExact("2018-05-24","yyyy-MM-dd",cultureProvider), Open=263.9m, High=264.2m, Low=261.84m, Close=263.79m, Volume = (long)78640328 },</v>
      </c>
      <c r="D352" s="3">
        <v>43244</v>
      </c>
      <c r="E352" s="2">
        <v>263.89999999999998</v>
      </c>
      <c r="F352" s="2">
        <v>264.2</v>
      </c>
      <c r="G352" s="2">
        <v>261.83999999999997</v>
      </c>
      <c r="H352" s="2">
        <v>263.79000000000002</v>
      </c>
      <c r="I352" s="1">
        <v>78640328</v>
      </c>
      <c r="J352" s="11">
        <f>(testdata[[#This Row],[close]]-J351)*k_12+J351</f>
        <v>262.58422379145804</v>
      </c>
      <c r="K352" s="11">
        <f>(testdata[[#This Row],[close]]-K351)*k_26+K351</f>
        <v>260.81156743475657</v>
      </c>
      <c r="L352" s="13">
        <f>testdata[[#This Row],[EMA12]]-testdata[[#This Row],[EMA26]]</f>
        <v>1.772656356701475</v>
      </c>
      <c r="M352" s="13">
        <f>(testdata[[#This Row],[MACD]]-M351)*k_9+M351</f>
        <v>1.4638984725154283</v>
      </c>
      <c r="N352" s="13">
        <f>testdata[[#This Row],[MACD]]-testdata[[#This Row],[Signal]]</f>
        <v>0.30875788418604677</v>
      </c>
      <c r="S352" s="4">
        <v>351</v>
      </c>
      <c r="T352" s="14">
        <v>1.7726999999999999</v>
      </c>
      <c r="U352" s="14">
        <v>1.4639</v>
      </c>
      <c r="V352" s="14">
        <v>0.30880000000000002</v>
      </c>
    </row>
    <row r="353" spans="1:22" x14ac:dyDescent="0.25">
      <c r="A353" s="8">
        <v>352</v>
      </c>
      <c r="B353" s="4" t="s">
        <v>7</v>
      </c>
      <c r="C353" s="5" t="str">
        <f t="shared" si="6"/>
        <v>new Quote { Date = DateTime.ParseExact("2018-05-25","yyyy-MM-dd",cultureProvider), Open=263.16m, High=263.85m, Low=262.61m, Close=263.16m, Volume = (long)58299660 },</v>
      </c>
      <c r="D353" s="3">
        <v>43245</v>
      </c>
      <c r="E353" s="2">
        <v>263.16000000000003</v>
      </c>
      <c r="F353" s="2">
        <v>263.85000000000002</v>
      </c>
      <c r="G353" s="2">
        <v>262.61</v>
      </c>
      <c r="H353" s="2">
        <v>263.16000000000003</v>
      </c>
      <c r="I353" s="1">
        <v>58299660</v>
      </c>
      <c r="J353" s="11">
        <f>(testdata[[#This Row],[close]]-J352)*k_12+J352</f>
        <v>262.67280474661834</v>
      </c>
      <c r="K353" s="11">
        <f>(testdata[[#This Row],[close]]-K352)*k_26+K352</f>
        <v>260.98552540255235</v>
      </c>
      <c r="L353" s="13">
        <f>testdata[[#This Row],[EMA12]]-testdata[[#This Row],[EMA26]]</f>
        <v>1.6872793440659848</v>
      </c>
      <c r="M353" s="13">
        <f>(testdata[[#This Row],[MACD]]-M352)*k_9+M352</f>
        <v>1.5085746468255397</v>
      </c>
      <c r="N353" s="13">
        <f>testdata[[#This Row],[MACD]]-testdata[[#This Row],[Signal]]</f>
        <v>0.17870469724044513</v>
      </c>
      <c r="S353" s="4">
        <v>352</v>
      </c>
      <c r="T353" s="14">
        <v>1.6873</v>
      </c>
      <c r="U353" s="14">
        <v>1.5085999999999999</v>
      </c>
      <c r="V353" s="14">
        <v>0.1787</v>
      </c>
    </row>
    <row r="354" spans="1:22" x14ac:dyDescent="0.25">
      <c r="A354" s="8">
        <v>353</v>
      </c>
      <c r="B354" s="4" t="s">
        <v>7</v>
      </c>
      <c r="C354" s="5" t="str">
        <f t="shared" si="6"/>
        <v>new Quote { Date = DateTime.ParseExact("2018-05-29","yyyy-MM-dd",cultureProvider), Open=261.39m, High=262.22m, Low=258.92m, Close=260.14m, Volume = (long)119866288 },</v>
      </c>
      <c r="D354" s="3">
        <v>43249</v>
      </c>
      <c r="E354" s="2">
        <v>261.39</v>
      </c>
      <c r="F354" s="2">
        <v>262.22000000000003</v>
      </c>
      <c r="G354" s="2">
        <v>258.92</v>
      </c>
      <c r="H354" s="2">
        <v>260.14</v>
      </c>
      <c r="I354" s="1">
        <v>119866288</v>
      </c>
      <c r="J354" s="11">
        <f>(testdata[[#This Row],[close]]-J353)*k_12+J353</f>
        <v>262.2831424779078</v>
      </c>
      <c r="K354" s="11">
        <f>(testdata[[#This Row],[close]]-K353)*k_26+K353</f>
        <v>260.92289389125216</v>
      </c>
      <c r="L354" s="13">
        <f>testdata[[#This Row],[EMA12]]-testdata[[#This Row],[EMA26]]</f>
        <v>1.3602485866556435</v>
      </c>
      <c r="M354" s="13">
        <f>(testdata[[#This Row],[MACD]]-M353)*k_9+M353</f>
        <v>1.4789094347915603</v>
      </c>
      <c r="N354" s="13">
        <f>testdata[[#This Row],[MACD]]-testdata[[#This Row],[Signal]]</f>
        <v>-0.11866084813591682</v>
      </c>
      <c r="S354" s="4">
        <v>353</v>
      </c>
      <c r="T354" s="14">
        <v>1.3602000000000001</v>
      </c>
      <c r="U354" s="14">
        <v>1.4789000000000001</v>
      </c>
      <c r="V354" s="14">
        <v>-0.1187</v>
      </c>
    </row>
    <row r="355" spans="1:22" x14ac:dyDescent="0.25">
      <c r="A355" s="8">
        <v>354</v>
      </c>
      <c r="B355" s="4" t="s">
        <v>7</v>
      </c>
      <c r="C355" s="5" t="str">
        <f t="shared" si="6"/>
        <v>new Quote { Date = DateTime.ParseExact("2018-05-30","yyyy-MM-dd",cultureProvider), Open=261.57m, High=264.09m, Low=261.49m, Close=263.61m, Volume = (long)72057608 },</v>
      </c>
      <c r="D355" s="3">
        <v>43250</v>
      </c>
      <c r="E355" s="2">
        <v>261.57</v>
      </c>
      <c r="F355" s="2">
        <v>264.08999999999997</v>
      </c>
      <c r="G355" s="2">
        <v>261.49</v>
      </c>
      <c r="H355" s="2">
        <v>263.61</v>
      </c>
      <c r="I355" s="1">
        <v>72057608</v>
      </c>
      <c r="J355" s="11">
        <f>(testdata[[#This Row],[close]]-J354)*k_12+J354</f>
        <v>262.48727440438353</v>
      </c>
      <c r="K355" s="11">
        <f>(testdata[[#This Row],[close]]-K354)*k_26+K354</f>
        <v>261.12193878819642</v>
      </c>
      <c r="L355" s="13">
        <f>testdata[[#This Row],[EMA12]]-testdata[[#This Row],[EMA26]]</f>
        <v>1.3653356161871102</v>
      </c>
      <c r="M355" s="13">
        <f>(testdata[[#This Row],[MACD]]-M354)*k_9+M354</f>
        <v>1.4561946710706704</v>
      </c>
      <c r="N355" s="13">
        <f>testdata[[#This Row],[MACD]]-testdata[[#This Row],[Signal]]</f>
        <v>-9.0859054883560164E-2</v>
      </c>
      <c r="S355" s="4">
        <v>354</v>
      </c>
      <c r="T355" s="14">
        <v>1.3653</v>
      </c>
      <c r="U355" s="14">
        <v>1.4561999999999999</v>
      </c>
      <c r="V355" s="14">
        <v>-9.0899999999999995E-2</v>
      </c>
    </row>
    <row r="356" spans="1:22" x14ac:dyDescent="0.25">
      <c r="A356" s="8">
        <v>355</v>
      </c>
      <c r="B356" s="4" t="s">
        <v>7</v>
      </c>
      <c r="C356" s="5" t="str">
        <f t="shared" si="6"/>
        <v>new Quote { Date = DateTime.ParseExact("2018-05-31","yyyy-MM-dd",cultureProvider), Open=263.16m, High=263.49m, Low=261.33m, Close=261.99m, Volume = (long)96713160 },</v>
      </c>
      <c r="D356" s="3">
        <v>43251</v>
      </c>
      <c r="E356" s="2">
        <v>263.16000000000003</v>
      </c>
      <c r="F356" s="2">
        <v>263.49</v>
      </c>
      <c r="G356" s="2">
        <v>261.33</v>
      </c>
      <c r="H356" s="2">
        <v>261.99</v>
      </c>
      <c r="I356" s="1">
        <v>96713160</v>
      </c>
      <c r="J356" s="11">
        <f>(testdata[[#This Row],[close]]-J355)*k_12+J355</f>
        <v>262.41077064986297</v>
      </c>
      <c r="K356" s="11">
        <f>(testdata[[#This Row],[close]]-K355)*k_26+K355</f>
        <v>261.18623961870037</v>
      </c>
      <c r="L356" s="13">
        <f>testdata[[#This Row],[EMA12]]-testdata[[#This Row],[EMA26]]</f>
        <v>1.2245310311625985</v>
      </c>
      <c r="M356" s="13">
        <f>(testdata[[#This Row],[MACD]]-M355)*k_9+M355</f>
        <v>1.409861943089056</v>
      </c>
      <c r="N356" s="13">
        <f>testdata[[#This Row],[MACD]]-testdata[[#This Row],[Signal]]</f>
        <v>-0.18533091192645745</v>
      </c>
      <c r="S356" s="4">
        <v>355</v>
      </c>
      <c r="T356" s="14">
        <v>1.2244999999999999</v>
      </c>
      <c r="U356" s="14">
        <v>1.4098999999999999</v>
      </c>
      <c r="V356" s="14">
        <v>-0.18529999999999999</v>
      </c>
    </row>
    <row r="357" spans="1:22" x14ac:dyDescent="0.25">
      <c r="A357" s="8">
        <v>356</v>
      </c>
      <c r="B357" s="4" t="s">
        <v>7</v>
      </c>
      <c r="C357" s="5" t="str">
        <f t="shared" si="6"/>
        <v>new Quote { Date = DateTime.ParseExact("2018-06-01","yyyy-MM-dd",cultureProvider), Open=263.42m, High=264.9m, Low=263.34m, Close=264.57m, Volume = (long)73691520 },</v>
      </c>
      <c r="D357" s="3">
        <v>43252</v>
      </c>
      <c r="E357" s="2">
        <v>263.42</v>
      </c>
      <c r="F357" s="2">
        <v>264.89999999999998</v>
      </c>
      <c r="G357" s="2">
        <v>263.33999999999997</v>
      </c>
      <c r="H357" s="2">
        <v>264.57</v>
      </c>
      <c r="I357" s="1">
        <v>73691520</v>
      </c>
      <c r="J357" s="11">
        <f>(testdata[[#This Row],[close]]-J356)*k_12+J356</f>
        <v>262.74295978065328</v>
      </c>
      <c r="K357" s="11">
        <f>(testdata[[#This Row],[close]]-K356)*k_26+K356</f>
        <v>261.4368885358337</v>
      </c>
      <c r="L357" s="13">
        <f>testdata[[#This Row],[EMA12]]-testdata[[#This Row],[EMA26]]</f>
        <v>1.3060712448195773</v>
      </c>
      <c r="M357" s="13">
        <f>(testdata[[#This Row],[MACD]]-M356)*k_9+M356</f>
        <v>1.3891038034351602</v>
      </c>
      <c r="N357" s="13">
        <f>testdata[[#This Row],[MACD]]-testdata[[#This Row],[Signal]]</f>
        <v>-8.3032558615582897E-2</v>
      </c>
      <c r="S357" s="4">
        <v>356</v>
      </c>
      <c r="T357" s="14">
        <v>1.3061</v>
      </c>
      <c r="U357" s="14">
        <v>1.3891</v>
      </c>
      <c r="V357" s="14">
        <v>-8.3000000000000004E-2</v>
      </c>
    </row>
    <row r="358" spans="1:22" x14ac:dyDescent="0.25">
      <c r="A358" s="8">
        <v>357</v>
      </c>
      <c r="B358" s="4" t="s">
        <v>7</v>
      </c>
      <c r="C358" s="5" t="str">
        <f t="shared" si="6"/>
        <v>new Quote { Date = DateTime.ParseExact("2018-06-04","yyyy-MM-dd",cultureProvider), Open=265.47m, High=266.1m, Low=265.2m, Close=265.82m, Volume = (long)46934832 },</v>
      </c>
      <c r="D358" s="3">
        <v>43255</v>
      </c>
      <c r="E358" s="2">
        <v>265.47000000000003</v>
      </c>
      <c r="F358" s="2">
        <v>266.10000000000002</v>
      </c>
      <c r="G358" s="2">
        <v>265.2</v>
      </c>
      <c r="H358" s="2">
        <v>265.82</v>
      </c>
      <c r="I358" s="1">
        <v>46934832</v>
      </c>
      <c r="J358" s="11">
        <f>(testdata[[#This Row],[close]]-J357)*k_12+J357</f>
        <v>263.21635058362972</v>
      </c>
      <c r="K358" s="11">
        <f>(testdata[[#This Row],[close]]-K357)*k_26+K357</f>
        <v>261.76156345910528</v>
      </c>
      <c r="L358" s="13">
        <f>testdata[[#This Row],[EMA12]]-testdata[[#This Row],[EMA26]]</f>
        <v>1.4547871245244437</v>
      </c>
      <c r="M358" s="13">
        <f>(testdata[[#This Row],[MACD]]-M357)*k_9+M357</f>
        <v>1.4022404676530169</v>
      </c>
      <c r="N358" s="13">
        <f>testdata[[#This Row],[MACD]]-testdata[[#This Row],[Signal]]</f>
        <v>5.2546656871426789E-2</v>
      </c>
      <c r="S358" s="4">
        <v>357</v>
      </c>
      <c r="T358" s="14">
        <v>1.4548000000000001</v>
      </c>
      <c r="U358" s="14">
        <v>1.4021999999999999</v>
      </c>
      <c r="V358" s="14">
        <v>5.2499999999999998E-2</v>
      </c>
    </row>
    <row r="359" spans="1:22" x14ac:dyDescent="0.25">
      <c r="A359" s="8">
        <v>358</v>
      </c>
      <c r="B359" s="4" t="s">
        <v>7</v>
      </c>
      <c r="C359" s="5" t="str">
        <f t="shared" si="6"/>
        <v>new Quote { Date = DateTime.ParseExact("2018-06-05","yyyy-MM-dd",cultureProvider), Open=265.97m, High=266.43m, Low=265.13m, Close=266.02m, Volume = (long)52881036 },</v>
      </c>
      <c r="D359" s="3">
        <v>43256</v>
      </c>
      <c r="E359" s="2">
        <v>265.97000000000003</v>
      </c>
      <c r="F359" s="2">
        <v>266.43</v>
      </c>
      <c r="G359" s="2">
        <v>265.13</v>
      </c>
      <c r="H359" s="2">
        <v>266.02</v>
      </c>
      <c r="I359" s="1">
        <v>52881036</v>
      </c>
      <c r="J359" s="11">
        <f>(testdata[[#This Row],[close]]-J358)*k_12+J358</f>
        <v>263.64768126307132</v>
      </c>
      <c r="K359" s="11">
        <f>(testdata[[#This Row],[close]]-K358)*k_26+K358</f>
        <v>262.07700320287523</v>
      </c>
      <c r="L359" s="13">
        <f>testdata[[#This Row],[EMA12]]-testdata[[#This Row],[EMA26]]</f>
        <v>1.5706780601960872</v>
      </c>
      <c r="M359" s="13">
        <f>(testdata[[#This Row],[MACD]]-M358)*k_9+M358</f>
        <v>1.435927986161631</v>
      </c>
      <c r="N359" s="13">
        <f>testdata[[#This Row],[MACD]]-testdata[[#This Row],[Signal]]</f>
        <v>0.13475007403445627</v>
      </c>
      <c r="S359" s="4">
        <v>358</v>
      </c>
      <c r="T359" s="14">
        <v>1.5707</v>
      </c>
      <c r="U359" s="14">
        <v>1.4359</v>
      </c>
      <c r="V359" s="14">
        <v>0.1348</v>
      </c>
    </row>
    <row r="360" spans="1:22" x14ac:dyDescent="0.25">
      <c r="A360" s="8">
        <v>359</v>
      </c>
      <c r="B360" s="4" t="s">
        <v>7</v>
      </c>
      <c r="C360" s="5" t="str">
        <f t="shared" si="6"/>
        <v>new Quote { Date = DateTime.ParseExact("2018-06-06","yyyy-MM-dd",cultureProvider), Open=266.68m, High=268.36m, Low=266.01m, Close=268.24m, Volume = (long)64874192 },</v>
      </c>
      <c r="D360" s="3">
        <v>43257</v>
      </c>
      <c r="E360" s="2">
        <v>266.68</v>
      </c>
      <c r="F360" s="2">
        <v>268.36</v>
      </c>
      <c r="G360" s="2">
        <v>266.01</v>
      </c>
      <c r="H360" s="2">
        <v>268.24</v>
      </c>
      <c r="I360" s="1">
        <v>64874192</v>
      </c>
      <c r="J360" s="11">
        <f>(testdata[[#This Row],[close]]-J359)*k_12+J359</f>
        <v>264.35419183798342</v>
      </c>
      <c r="K360" s="11">
        <f>(testdata[[#This Row],[close]]-K359)*k_26+K359</f>
        <v>262.53352148414376</v>
      </c>
      <c r="L360" s="13">
        <f>testdata[[#This Row],[EMA12]]-testdata[[#This Row],[EMA26]]</f>
        <v>1.8206703538396596</v>
      </c>
      <c r="M360" s="13">
        <f>(testdata[[#This Row],[MACD]]-M359)*k_9+M359</f>
        <v>1.5128764596972366</v>
      </c>
      <c r="N360" s="13">
        <f>testdata[[#This Row],[MACD]]-testdata[[#This Row],[Signal]]</f>
        <v>0.30779389414242297</v>
      </c>
      <c r="S360" s="4">
        <v>359</v>
      </c>
      <c r="T360" s="14">
        <v>1.8207</v>
      </c>
      <c r="U360" s="14">
        <v>1.5128999999999999</v>
      </c>
      <c r="V360" s="14">
        <v>0.30780000000000002</v>
      </c>
    </row>
    <row r="361" spans="1:22" x14ac:dyDescent="0.25">
      <c r="A361" s="8">
        <v>360</v>
      </c>
      <c r="B361" s="4" t="s">
        <v>7</v>
      </c>
      <c r="C361" s="5" t="str">
        <f t="shared" si="6"/>
        <v>new Quote { Date = DateTime.ParseExact("2018-06-07","yyyy-MM-dd",cultureProvider), Open=268.77m, High=269.09m, Low=267.22m, Close=268.21m, Volume = (long)75460928 },</v>
      </c>
      <c r="D361" s="3">
        <v>43258</v>
      </c>
      <c r="E361" s="2">
        <v>268.77</v>
      </c>
      <c r="F361" s="2">
        <v>269.08999999999997</v>
      </c>
      <c r="G361" s="2">
        <v>267.22000000000003</v>
      </c>
      <c r="H361" s="2">
        <v>268.20999999999998</v>
      </c>
      <c r="I361" s="1">
        <v>75460928</v>
      </c>
      <c r="J361" s="11">
        <f>(testdata[[#This Row],[close]]-J360)*k_12+J360</f>
        <v>264.94739309367827</v>
      </c>
      <c r="K361" s="11">
        <f>(testdata[[#This Row],[close]]-K360)*k_26+K360</f>
        <v>262.95400137420717</v>
      </c>
      <c r="L361" s="13">
        <f>testdata[[#This Row],[EMA12]]-testdata[[#This Row],[EMA26]]</f>
        <v>1.9933917194711057</v>
      </c>
      <c r="M361" s="13">
        <f>(testdata[[#This Row],[MACD]]-M360)*k_9+M360</f>
        <v>1.6089795116520105</v>
      </c>
      <c r="N361" s="13">
        <f>testdata[[#This Row],[MACD]]-testdata[[#This Row],[Signal]]</f>
        <v>0.38441220781909524</v>
      </c>
      <c r="S361" s="4">
        <v>360</v>
      </c>
      <c r="T361" s="14">
        <v>1.9934000000000001</v>
      </c>
      <c r="U361" s="14">
        <v>1.609</v>
      </c>
      <c r="V361" s="14">
        <v>0.38440000000000002</v>
      </c>
    </row>
    <row r="362" spans="1:22" x14ac:dyDescent="0.25">
      <c r="A362" s="8">
        <v>361</v>
      </c>
      <c r="B362" s="4" t="s">
        <v>7</v>
      </c>
      <c r="C362" s="5" t="str">
        <f t="shared" si="6"/>
        <v>new Quote { Date = DateTime.ParseExact("2018-06-08","yyyy-MM-dd",cultureProvider), Open=267.71m, High=269.06m, Low=267.53m, Close=269m, Volume = (long)74602920 },</v>
      </c>
      <c r="D362" s="3">
        <v>43259</v>
      </c>
      <c r="E362" s="2">
        <v>267.70999999999998</v>
      </c>
      <c r="F362" s="2">
        <v>269.06</v>
      </c>
      <c r="G362" s="2">
        <v>267.52999999999997</v>
      </c>
      <c r="H362" s="2">
        <v>269</v>
      </c>
      <c r="I362" s="1">
        <v>74602920</v>
      </c>
      <c r="J362" s="11">
        <f>(testdata[[#This Row],[close]]-J361)*k_12+J361</f>
        <v>265.57087107926623</v>
      </c>
      <c r="K362" s="11">
        <f>(testdata[[#This Row],[close]]-K361)*k_26+K361</f>
        <v>263.40185312426587</v>
      </c>
      <c r="L362" s="13">
        <f>testdata[[#This Row],[EMA12]]-testdata[[#This Row],[EMA26]]</f>
        <v>2.1690179550003563</v>
      </c>
      <c r="M362" s="13">
        <f>(testdata[[#This Row],[MACD]]-M361)*k_9+M361</f>
        <v>1.7209872003216797</v>
      </c>
      <c r="N362" s="13">
        <f>testdata[[#This Row],[MACD]]-testdata[[#This Row],[Signal]]</f>
        <v>0.44803075467867659</v>
      </c>
      <c r="S362" s="4">
        <v>361</v>
      </c>
      <c r="T362" s="14">
        <v>2.169</v>
      </c>
      <c r="U362" s="14">
        <v>1.7210000000000001</v>
      </c>
      <c r="V362" s="14">
        <v>0.44800000000000001</v>
      </c>
    </row>
    <row r="363" spans="1:22" x14ac:dyDescent="0.25">
      <c r="A363" s="8">
        <v>362</v>
      </c>
      <c r="B363" s="4" t="s">
        <v>7</v>
      </c>
      <c r="C363" s="5" t="str">
        <f t="shared" si="6"/>
        <v>new Quote { Date = DateTime.ParseExact("2018-06-11","yyyy-MM-dd",cultureProvider), Open=269.25m, High=270.15m, Low=269.12m, Close=269.36m, Volume = (long)60903392 },</v>
      </c>
      <c r="D363" s="3">
        <v>43262</v>
      </c>
      <c r="E363" s="2">
        <v>269.25</v>
      </c>
      <c r="F363" s="2">
        <v>270.14999999999998</v>
      </c>
      <c r="G363" s="2">
        <v>269.12</v>
      </c>
      <c r="H363" s="2">
        <v>269.36</v>
      </c>
      <c r="I363" s="1">
        <v>60903392</v>
      </c>
      <c r="J363" s="11">
        <f>(testdata[[#This Row],[close]]-J362)*k_12+J362</f>
        <v>266.15381399014836</v>
      </c>
      <c r="K363" s="11">
        <f>(testdata[[#This Row],[close]]-K362)*k_26+K362</f>
        <v>263.84319733728319</v>
      </c>
      <c r="L363" s="13">
        <f>testdata[[#This Row],[EMA12]]-testdata[[#This Row],[EMA26]]</f>
        <v>2.3106166528651784</v>
      </c>
      <c r="M363" s="13">
        <f>(testdata[[#This Row],[MACD]]-M362)*k_9+M362</f>
        <v>1.8389130908303795</v>
      </c>
      <c r="N363" s="13">
        <f>testdata[[#This Row],[MACD]]-testdata[[#This Row],[Signal]]</f>
        <v>0.47170356203479891</v>
      </c>
      <c r="S363" s="4">
        <v>362</v>
      </c>
      <c r="T363" s="14">
        <v>2.3106</v>
      </c>
      <c r="U363" s="14">
        <v>1.8389</v>
      </c>
      <c r="V363" s="14">
        <v>0.47170000000000001</v>
      </c>
    </row>
    <row r="364" spans="1:22" x14ac:dyDescent="0.25">
      <c r="A364" s="8">
        <v>363</v>
      </c>
      <c r="B364" s="4" t="s">
        <v>7</v>
      </c>
      <c r="C364" s="5" t="str">
        <f t="shared" si="6"/>
        <v>new Quote { Date = DateTime.ParseExact("2018-06-12","yyyy-MM-dd",cultureProvider), Open=269.82m, High=270.11m, Low=269m, Close=269.71m, Volume = (long)74798688 },</v>
      </c>
      <c r="D364" s="3">
        <v>43263</v>
      </c>
      <c r="E364" s="2">
        <v>269.82</v>
      </c>
      <c r="F364" s="2">
        <v>270.11</v>
      </c>
      <c r="G364" s="2">
        <v>269</v>
      </c>
      <c r="H364" s="2">
        <v>269.70999999999998</v>
      </c>
      <c r="I364" s="1">
        <v>74798688</v>
      </c>
      <c r="J364" s="11">
        <f>(testdata[[#This Row],[close]]-J363)*k_12+J363</f>
        <v>266.70091953012553</v>
      </c>
      <c r="K364" s="11">
        <f>(testdata[[#This Row],[close]]-K363)*k_26+K363</f>
        <v>264.27777531229924</v>
      </c>
      <c r="L364" s="13">
        <f>testdata[[#This Row],[EMA12]]-testdata[[#This Row],[EMA26]]</f>
        <v>2.423144217826291</v>
      </c>
      <c r="M364" s="13">
        <f>(testdata[[#This Row],[MACD]]-M363)*k_9+M363</f>
        <v>1.9557593162295617</v>
      </c>
      <c r="N364" s="13">
        <f>testdata[[#This Row],[MACD]]-testdata[[#This Row],[Signal]]</f>
        <v>0.4673849015967293</v>
      </c>
      <c r="S364" s="4">
        <v>363</v>
      </c>
      <c r="T364" s="14">
        <v>2.4230999999999998</v>
      </c>
      <c r="U364" s="14">
        <v>1.9558</v>
      </c>
      <c r="V364" s="14">
        <v>0.46739999999999998</v>
      </c>
    </row>
    <row r="365" spans="1:22" x14ac:dyDescent="0.25">
      <c r="A365" s="8">
        <v>364</v>
      </c>
      <c r="B365" s="4" t="s">
        <v>7</v>
      </c>
      <c r="C365" s="5" t="str">
        <f t="shared" si="6"/>
        <v>new Quote { Date = DateTime.ParseExact("2018-06-13","yyyy-MM-dd",cultureProvider), Open=269.97m, High=270.25m, Low=268.63m, Close=268.85m, Volume = (long)81770464 },</v>
      </c>
      <c r="D365" s="3">
        <v>43264</v>
      </c>
      <c r="E365" s="2">
        <v>269.97000000000003</v>
      </c>
      <c r="F365" s="2">
        <v>270.25</v>
      </c>
      <c r="G365" s="2">
        <v>268.63</v>
      </c>
      <c r="H365" s="2">
        <v>268.85000000000002</v>
      </c>
      <c r="I365" s="1">
        <v>81770464</v>
      </c>
      <c r="J365" s="11">
        <f>(testdata[[#This Row],[close]]-J364)*k_12+J364</f>
        <v>267.03154729472163</v>
      </c>
      <c r="K365" s="11">
        <f>(testdata[[#This Row],[close]]-K364)*k_26+K364</f>
        <v>264.61645862249929</v>
      </c>
      <c r="L365" s="13">
        <f>testdata[[#This Row],[EMA12]]-testdata[[#This Row],[EMA26]]</f>
        <v>2.415088672222339</v>
      </c>
      <c r="M365" s="13">
        <f>(testdata[[#This Row],[MACD]]-M364)*k_9+M364</f>
        <v>2.0476251874281171</v>
      </c>
      <c r="N365" s="13">
        <f>testdata[[#This Row],[MACD]]-testdata[[#This Row],[Signal]]</f>
        <v>0.36746348479422197</v>
      </c>
      <c r="S365" s="4">
        <v>364</v>
      </c>
      <c r="T365" s="14">
        <v>2.4150999999999998</v>
      </c>
      <c r="U365" s="14">
        <v>2.0476000000000001</v>
      </c>
      <c r="V365" s="14">
        <v>0.36749999999999999</v>
      </c>
    </row>
    <row r="366" spans="1:22" x14ac:dyDescent="0.25">
      <c r="A366" s="8">
        <v>365</v>
      </c>
      <c r="B366" s="4" t="s">
        <v>7</v>
      </c>
      <c r="C366" s="5" t="str">
        <f t="shared" si="6"/>
        <v>new Quote { Date = DateTime.ParseExact("2018-06-14","yyyy-MM-dd",cultureProvider), Open=269.8m, High=270.11m, Low=268.88m, Close=269.53m, Volume = (long)79730104 },</v>
      </c>
      <c r="D366" s="3">
        <v>43265</v>
      </c>
      <c r="E366" s="2">
        <v>269.8</v>
      </c>
      <c r="F366" s="2">
        <v>270.11</v>
      </c>
      <c r="G366" s="2">
        <v>268.88</v>
      </c>
      <c r="H366" s="2">
        <v>269.52999999999997</v>
      </c>
      <c r="I366" s="1">
        <v>79730104</v>
      </c>
      <c r="J366" s="11">
        <f>(testdata[[#This Row],[close]]-J365)*k_12+J365</f>
        <v>267.41592463399525</v>
      </c>
      <c r="K366" s="11">
        <f>(testdata[[#This Row],[close]]-K365)*k_26+K365</f>
        <v>264.98042465046228</v>
      </c>
      <c r="L366" s="13">
        <f>testdata[[#This Row],[EMA12]]-testdata[[#This Row],[EMA26]]</f>
        <v>2.4354999835329636</v>
      </c>
      <c r="M366" s="13">
        <f>(testdata[[#This Row],[MACD]]-M365)*k_9+M365</f>
        <v>2.1252001466490862</v>
      </c>
      <c r="N366" s="13">
        <f>testdata[[#This Row],[MACD]]-testdata[[#This Row],[Signal]]</f>
        <v>0.31029983688387741</v>
      </c>
      <c r="S366" s="4">
        <v>365</v>
      </c>
      <c r="T366" s="14">
        <v>2.4355000000000002</v>
      </c>
      <c r="U366" s="14">
        <v>2.1252</v>
      </c>
      <c r="V366" s="14">
        <v>0.31030000000000002</v>
      </c>
    </row>
    <row r="367" spans="1:22" x14ac:dyDescent="0.25">
      <c r="A367" s="8">
        <v>366</v>
      </c>
      <c r="B367" s="4" t="s">
        <v>7</v>
      </c>
      <c r="C367" s="5" t="str">
        <f t="shared" si="6"/>
        <v>new Quote { Date = DateTime.ParseExact("2018-06-15","yyyy-MM-dd",cultureProvider), Open=268.67m, High=269.55m, Low=267.45m, Close=269.18m, Volume = (long)123585600 },</v>
      </c>
      <c r="D367" s="3">
        <v>43266</v>
      </c>
      <c r="E367" s="2">
        <v>268.67</v>
      </c>
      <c r="F367" s="2">
        <v>269.55</v>
      </c>
      <c r="G367" s="2">
        <v>267.45</v>
      </c>
      <c r="H367" s="2">
        <v>269.18</v>
      </c>
      <c r="I367" s="1">
        <v>123585600</v>
      </c>
      <c r="J367" s="11">
        <f>(testdata[[#This Row],[close]]-J366)*k_12+J366</f>
        <v>267.68732084414984</v>
      </c>
      <c r="K367" s="11">
        <f>(testdata[[#This Row],[close]]-K366)*k_26+K366</f>
        <v>265.29150430598361</v>
      </c>
      <c r="L367" s="13">
        <f>testdata[[#This Row],[EMA12]]-testdata[[#This Row],[EMA26]]</f>
        <v>2.3958165381662297</v>
      </c>
      <c r="M367" s="13">
        <f>(testdata[[#This Row],[MACD]]-M366)*k_9+M366</f>
        <v>2.1793234249525151</v>
      </c>
      <c r="N367" s="13">
        <f>testdata[[#This Row],[MACD]]-testdata[[#This Row],[Signal]]</f>
        <v>0.21649311321371467</v>
      </c>
      <c r="S367" s="4">
        <v>366</v>
      </c>
      <c r="T367" s="14">
        <v>2.3957999999999999</v>
      </c>
      <c r="U367" s="14">
        <v>2.1793</v>
      </c>
      <c r="V367" s="14">
        <v>0.2165</v>
      </c>
    </row>
    <row r="368" spans="1:22" x14ac:dyDescent="0.25">
      <c r="A368" s="8">
        <v>367</v>
      </c>
      <c r="B368" s="4" t="s">
        <v>7</v>
      </c>
      <c r="C368" s="5" t="str">
        <f t="shared" si="6"/>
        <v>new Quote { Date = DateTime.ParseExact("2018-06-18","yyyy-MM-dd",cultureProvider), Open=267.59m, High=268.77m, Low=267.07m, Close=268.63m, Volume = (long)54479888 },</v>
      </c>
      <c r="D368" s="3">
        <v>43269</v>
      </c>
      <c r="E368" s="2">
        <v>267.58999999999997</v>
      </c>
      <c r="F368" s="2">
        <v>268.77</v>
      </c>
      <c r="G368" s="2">
        <v>267.07</v>
      </c>
      <c r="H368" s="2">
        <v>268.63</v>
      </c>
      <c r="I368" s="1">
        <v>54479888</v>
      </c>
      <c r="J368" s="11">
        <f>(testdata[[#This Row],[close]]-J367)*k_12+J367</f>
        <v>267.83234840658832</v>
      </c>
      <c r="K368" s="11">
        <f>(testdata[[#This Row],[close]]-K367)*k_26+K367</f>
        <v>265.53880028331815</v>
      </c>
      <c r="L368" s="13">
        <f>testdata[[#This Row],[EMA12]]-testdata[[#This Row],[EMA26]]</f>
        <v>2.2935481232701704</v>
      </c>
      <c r="M368" s="13">
        <f>(testdata[[#This Row],[MACD]]-M367)*k_9+M367</f>
        <v>2.2021683646160461</v>
      </c>
      <c r="N368" s="13">
        <f>testdata[[#This Row],[MACD]]-testdata[[#This Row],[Signal]]</f>
        <v>9.1379758654124288E-2</v>
      </c>
      <c r="S368" s="4">
        <v>367</v>
      </c>
      <c r="T368" s="14">
        <v>2.2934999999999999</v>
      </c>
      <c r="U368" s="14">
        <v>2.2021999999999999</v>
      </c>
      <c r="V368" s="14">
        <v>9.1399999999999995E-2</v>
      </c>
    </row>
    <row r="369" spans="1:22" x14ac:dyDescent="0.25">
      <c r="A369" s="8">
        <v>368</v>
      </c>
      <c r="B369" s="4" t="s">
        <v>7</v>
      </c>
      <c r="C369" s="5" t="str">
        <f t="shared" si="6"/>
        <v>new Quote { Date = DateTime.ParseExact("2018-06-19","yyyy-MM-dd",cultureProvider), Open=266.14m, High=267.84m, Low=265.69m, Close=267.6m, Volume = (long)100410976 },</v>
      </c>
      <c r="D369" s="3">
        <v>43270</v>
      </c>
      <c r="E369" s="2">
        <v>266.14</v>
      </c>
      <c r="F369" s="2">
        <v>267.83999999999997</v>
      </c>
      <c r="G369" s="2">
        <v>265.69</v>
      </c>
      <c r="H369" s="2">
        <v>267.60000000000002</v>
      </c>
      <c r="I369" s="1">
        <v>100410976</v>
      </c>
      <c r="J369" s="11">
        <f>(testdata[[#This Row],[close]]-J368)*k_12+J368</f>
        <v>267.79660249788242</v>
      </c>
      <c r="K369" s="11">
        <f>(testdata[[#This Row],[close]]-K368)*k_26+K368</f>
        <v>265.69148174381309</v>
      </c>
      <c r="L369" s="13">
        <f>testdata[[#This Row],[EMA12]]-testdata[[#This Row],[EMA26]]</f>
        <v>2.1051207540693326</v>
      </c>
      <c r="M369" s="13">
        <f>(testdata[[#This Row],[MACD]]-M368)*k_9+M368</f>
        <v>2.1827588425067033</v>
      </c>
      <c r="N369" s="13">
        <f>testdata[[#This Row],[MACD]]-testdata[[#This Row],[Signal]]</f>
        <v>-7.7638088437370634E-2</v>
      </c>
      <c r="S369" s="4">
        <v>368</v>
      </c>
      <c r="T369" s="14">
        <v>2.1051000000000002</v>
      </c>
      <c r="U369" s="14">
        <v>2.1827999999999999</v>
      </c>
      <c r="V369" s="14">
        <v>-7.7600000000000002E-2</v>
      </c>
    </row>
    <row r="370" spans="1:22" x14ac:dyDescent="0.25">
      <c r="A370" s="8">
        <v>369</v>
      </c>
      <c r="B370" s="4" t="s">
        <v>7</v>
      </c>
      <c r="C370" s="5" t="str">
        <f t="shared" si="6"/>
        <v>new Quote { Date = DateTime.ParseExact("2018-06-20","yyyy-MM-dd",cultureProvider), Open=268.35m, High=268.78m, Low=267.69m, Close=268.06m, Volume = (long)55373416 },</v>
      </c>
      <c r="D370" s="3">
        <v>43271</v>
      </c>
      <c r="E370" s="2">
        <v>268.35000000000002</v>
      </c>
      <c r="F370" s="2">
        <v>268.77999999999997</v>
      </c>
      <c r="G370" s="2">
        <v>267.69</v>
      </c>
      <c r="H370" s="2">
        <v>268.06</v>
      </c>
      <c r="I370" s="1">
        <v>55373416</v>
      </c>
      <c r="J370" s="11">
        <f>(testdata[[#This Row],[close]]-J369)*k_12+J369</f>
        <v>267.83712519051591</v>
      </c>
      <c r="K370" s="11">
        <f>(testdata[[#This Row],[close]]-K369)*k_26+K369</f>
        <v>265.86692754056764</v>
      </c>
      <c r="L370" s="13">
        <f>testdata[[#This Row],[EMA12]]-testdata[[#This Row],[EMA26]]</f>
        <v>1.9701976499482612</v>
      </c>
      <c r="M370" s="13">
        <f>(testdata[[#This Row],[MACD]]-M369)*k_9+M369</f>
        <v>2.1402466039950148</v>
      </c>
      <c r="N370" s="13">
        <f>testdata[[#This Row],[MACD]]-testdata[[#This Row],[Signal]]</f>
        <v>-0.17004895404675358</v>
      </c>
      <c r="S370" s="4">
        <v>369</v>
      </c>
      <c r="T370" s="14">
        <v>1.9702</v>
      </c>
      <c r="U370" s="14">
        <v>2.1402000000000001</v>
      </c>
      <c r="V370" s="14">
        <v>-0.17</v>
      </c>
    </row>
    <row r="371" spans="1:22" x14ac:dyDescent="0.25">
      <c r="A371" s="8">
        <v>370</v>
      </c>
      <c r="B371" s="4" t="s">
        <v>7</v>
      </c>
      <c r="C371" s="5" t="str">
        <f t="shared" si="6"/>
        <v>new Quote { Date = DateTime.ParseExact("2018-06-21","yyyy-MM-dd",cultureProvider), Open=268.05m, High=268.07m, Low=265.83m, Close=266.38m, Volume = (long)73159376 },</v>
      </c>
      <c r="D371" s="3">
        <v>43272</v>
      </c>
      <c r="E371" s="2">
        <v>268.05</v>
      </c>
      <c r="F371" s="2">
        <v>268.07</v>
      </c>
      <c r="G371" s="2">
        <v>265.83</v>
      </c>
      <c r="H371" s="2">
        <v>266.38</v>
      </c>
      <c r="I371" s="1">
        <v>73159376</v>
      </c>
      <c r="J371" s="11">
        <f>(testdata[[#This Row],[close]]-J370)*k_12+J370</f>
        <v>267.61295208428271</v>
      </c>
      <c r="K371" s="11">
        <f>(testdata[[#This Row],[close]]-K370)*k_26+K370</f>
        <v>265.90493290793302</v>
      </c>
      <c r="L371" s="13">
        <f>testdata[[#This Row],[EMA12]]-testdata[[#This Row],[EMA26]]</f>
        <v>1.7080191763496941</v>
      </c>
      <c r="M371" s="13">
        <f>(testdata[[#This Row],[MACD]]-M370)*k_9+M370</f>
        <v>2.0538011184659508</v>
      </c>
      <c r="N371" s="13">
        <f>testdata[[#This Row],[MACD]]-testdata[[#This Row],[Signal]]</f>
        <v>-0.34578194211625668</v>
      </c>
      <c r="S371" s="4">
        <v>370</v>
      </c>
      <c r="T371" s="14">
        <v>1.708</v>
      </c>
      <c r="U371" s="14">
        <v>2.0537999999999998</v>
      </c>
      <c r="V371" s="14">
        <v>-0.3458</v>
      </c>
    </row>
    <row r="372" spans="1:22" x14ac:dyDescent="0.25">
      <c r="A372" s="8">
        <v>371</v>
      </c>
      <c r="B372" s="4" t="s">
        <v>7</v>
      </c>
      <c r="C372" s="5" t="str">
        <f t="shared" si="6"/>
        <v>new Quote { Date = DateTime.ParseExact("2018-06-22","yyyy-MM-dd",cultureProvider), Open=267.76m, High=267.88m, Low=266.62m, Close=266.86m, Volume = (long)58283384 },</v>
      </c>
      <c r="D372" s="3">
        <v>43273</v>
      </c>
      <c r="E372" s="2">
        <v>267.76</v>
      </c>
      <c r="F372" s="2">
        <v>267.88</v>
      </c>
      <c r="G372" s="2">
        <v>266.62</v>
      </c>
      <c r="H372" s="2">
        <v>266.86</v>
      </c>
      <c r="I372" s="1">
        <v>58283384</v>
      </c>
      <c r="J372" s="11">
        <f>(testdata[[#This Row],[close]]-J371)*k_12+J371</f>
        <v>267.49711330208538</v>
      </c>
      <c r="K372" s="11">
        <f>(testdata[[#This Row],[close]]-K371)*k_26+K371</f>
        <v>265.97567861845647</v>
      </c>
      <c r="L372" s="13">
        <f>testdata[[#This Row],[EMA12]]-testdata[[#This Row],[EMA26]]</f>
        <v>1.521434683628911</v>
      </c>
      <c r="M372" s="13">
        <f>(testdata[[#This Row],[MACD]]-M371)*k_9+M371</f>
        <v>1.9473278314985429</v>
      </c>
      <c r="N372" s="13">
        <f>testdata[[#This Row],[MACD]]-testdata[[#This Row],[Signal]]</f>
        <v>-0.42589314786963195</v>
      </c>
      <c r="S372" s="4">
        <v>371</v>
      </c>
      <c r="T372" s="14">
        <v>1.5214000000000001</v>
      </c>
      <c r="U372" s="14">
        <v>1.9473</v>
      </c>
      <c r="V372" s="14">
        <v>-0.4259</v>
      </c>
    </row>
    <row r="373" spans="1:22" x14ac:dyDescent="0.25">
      <c r="A373" s="8">
        <v>372</v>
      </c>
      <c r="B373" s="4" t="s">
        <v>7</v>
      </c>
      <c r="C373" s="5" t="str">
        <f t="shared" si="6"/>
        <v>new Quote { Date = DateTime.ParseExact("2018-06-25","yyyy-MM-dd",cultureProvider), Open=265.6m, High=265.77m, Low=261.38m, Close=263.23m, Volume = (long)141924096 },</v>
      </c>
      <c r="D373" s="3">
        <v>43276</v>
      </c>
      <c r="E373" s="2">
        <v>265.60000000000002</v>
      </c>
      <c r="F373" s="2">
        <v>265.77</v>
      </c>
      <c r="G373" s="2">
        <v>261.38</v>
      </c>
      <c r="H373" s="2">
        <v>263.23</v>
      </c>
      <c r="I373" s="1">
        <v>141924096</v>
      </c>
      <c r="J373" s="11">
        <f>(testdata[[#This Row],[close]]-J372)*k_12+J372</f>
        <v>266.8406343325338</v>
      </c>
      <c r="K373" s="11">
        <f>(testdata[[#This Row],[close]]-K372)*k_26+K372</f>
        <v>265.77229501708933</v>
      </c>
      <c r="L373" s="13">
        <f>testdata[[#This Row],[EMA12]]-testdata[[#This Row],[EMA26]]</f>
        <v>1.0683393154444616</v>
      </c>
      <c r="M373" s="13">
        <f>(testdata[[#This Row],[MACD]]-M372)*k_9+M372</f>
        <v>1.7715301282877267</v>
      </c>
      <c r="N373" s="13">
        <f>testdata[[#This Row],[MACD]]-testdata[[#This Row],[Signal]]</f>
        <v>-0.70319081284326512</v>
      </c>
      <c r="S373" s="4">
        <v>372</v>
      </c>
      <c r="T373" s="14">
        <v>1.0683</v>
      </c>
      <c r="U373" s="14">
        <v>1.7715000000000001</v>
      </c>
      <c r="V373" s="14">
        <v>-0.70320000000000005</v>
      </c>
    </row>
    <row r="374" spans="1:22" x14ac:dyDescent="0.25">
      <c r="A374" s="8">
        <v>373</v>
      </c>
      <c r="B374" s="4" t="s">
        <v>7</v>
      </c>
      <c r="C374" s="5" t="str">
        <f t="shared" si="6"/>
        <v>new Quote { Date = DateTime.ParseExact("2018-06-26","yyyy-MM-dd",cultureProvider), Open=263.85m, High=264.74m, Low=263.02m, Close=263.81m, Volume = (long)70710976 },</v>
      </c>
      <c r="D374" s="3">
        <v>43277</v>
      </c>
      <c r="E374" s="2">
        <v>263.85000000000002</v>
      </c>
      <c r="F374" s="2">
        <v>264.74</v>
      </c>
      <c r="G374" s="2">
        <v>263.02</v>
      </c>
      <c r="H374" s="2">
        <v>263.81</v>
      </c>
      <c r="I374" s="1">
        <v>70710976</v>
      </c>
      <c r="J374" s="11">
        <f>(testdata[[#This Row],[close]]-J373)*k_12+J373</f>
        <v>266.37438289675936</v>
      </c>
      <c r="K374" s="11">
        <f>(testdata[[#This Row],[close]]-K373)*k_26+K373</f>
        <v>265.62693983063826</v>
      </c>
      <c r="L374" s="13">
        <f>testdata[[#This Row],[EMA12]]-testdata[[#This Row],[EMA26]]</f>
        <v>0.74744306612109312</v>
      </c>
      <c r="M374" s="13">
        <f>(testdata[[#This Row],[MACD]]-M373)*k_9+M373</f>
        <v>1.5667127158544001</v>
      </c>
      <c r="N374" s="13">
        <f>testdata[[#This Row],[MACD]]-testdata[[#This Row],[Signal]]</f>
        <v>-0.81926964973330696</v>
      </c>
      <c r="S374" s="4">
        <v>373</v>
      </c>
      <c r="T374" s="14">
        <v>0.74739999999999995</v>
      </c>
      <c r="U374" s="14">
        <v>1.5667</v>
      </c>
      <c r="V374" s="14">
        <v>-0.81930000000000003</v>
      </c>
    </row>
    <row r="375" spans="1:22" x14ac:dyDescent="0.25">
      <c r="A375" s="8">
        <v>374</v>
      </c>
      <c r="B375" s="4" t="s">
        <v>7</v>
      </c>
      <c r="C375" s="5" t="str">
        <f t="shared" si="6"/>
        <v>new Quote { Date = DateTime.ParseExact("2018-06-27","yyyy-MM-dd",cultureProvider), Open=264.45m, High=266.01m, Low=261.46m, Close=261.63m, Volume = (long)108213904 },</v>
      </c>
      <c r="D375" s="3">
        <v>43278</v>
      </c>
      <c r="E375" s="2">
        <v>264.45</v>
      </c>
      <c r="F375" s="2">
        <v>266.01</v>
      </c>
      <c r="G375" s="2">
        <v>261.45999999999998</v>
      </c>
      <c r="H375" s="2">
        <v>261.63</v>
      </c>
      <c r="I375" s="1">
        <v>108213904</v>
      </c>
      <c r="J375" s="11">
        <f>(testdata[[#This Row],[close]]-J374)*k_12+J374</f>
        <v>265.64447783571944</v>
      </c>
      <c r="K375" s="11">
        <f>(testdata[[#This Row],[close]]-K374)*k_26+K374</f>
        <v>265.33087021355396</v>
      </c>
      <c r="L375" s="13">
        <f>testdata[[#This Row],[EMA12]]-testdata[[#This Row],[EMA26]]</f>
        <v>0.31360762216547755</v>
      </c>
      <c r="M375" s="13">
        <f>(testdata[[#This Row],[MACD]]-M374)*k_9+M374</f>
        <v>1.3160916971166157</v>
      </c>
      <c r="N375" s="13">
        <f>testdata[[#This Row],[MACD]]-testdata[[#This Row],[Signal]]</f>
        <v>-1.0024840749511381</v>
      </c>
      <c r="S375" s="4">
        <v>374</v>
      </c>
      <c r="T375" s="14">
        <v>0.31359999999999999</v>
      </c>
      <c r="U375" s="14">
        <v>1.3161</v>
      </c>
      <c r="V375" s="14">
        <v>-1.0024999999999999</v>
      </c>
    </row>
    <row r="376" spans="1:22" x14ac:dyDescent="0.25">
      <c r="A376" s="8">
        <v>375</v>
      </c>
      <c r="B376" s="4" t="s">
        <v>7</v>
      </c>
      <c r="C376" s="5" t="str">
        <f t="shared" si="6"/>
        <v>new Quote { Date = DateTime.ParseExact("2018-06-28","yyyy-MM-dd",cultureProvider), Open=261.57m, High=263.96m, Low=260.79m, Close=263.12m, Volume = (long)78913504 },</v>
      </c>
      <c r="D376" s="3">
        <v>43279</v>
      </c>
      <c r="E376" s="2">
        <v>261.57</v>
      </c>
      <c r="F376" s="2">
        <v>263.95999999999998</v>
      </c>
      <c r="G376" s="2">
        <v>260.79000000000002</v>
      </c>
      <c r="H376" s="2">
        <v>263.12</v>
      </c>
      <c r="I376" s="1">
        <v>78913504</v>
      </c>
      <c r="J376" s="11">
        <f>(testdata[[#This Row],[close]]-J375)*k_12+J375</f>
        <v>265.25609663022414</v>
      </c>
      <c r="K376" s="11">
        <f>(testdata[[#This Row],[close]]-K375)*k_26+K375</f>
        <v>265.16710204958702</v>
      </c>
      <c r="L376" s="13">
        <f>testdata[[#This Row],[EMA12]]-testdata[[#This Row],[EMA26]]</f>
        <v>8.899458063712018E-2</v>
      </c>
      <c r="M376" s="13">
        <f>(testdata[[#This Row],[MACD]]-M375)*k_9+M375</f>
        <v>1.0706722738207166</v>
      </c>
      <c r="N376" s="13">
        <f>testdata[[#This Row],[MACD]]-testdata[[#This Row],[Signal]]</f>
        <v>-0.98167769318359643</v>
      </c>
      <c r="S376" s="4">
        <v>375</v>
      </c>
      <c r="T376" s="14">
        <v>8.8999999999999996E-2</v>
      </c>
      <c r="U376" s="14">
        <v>1.0707</v>
      </c>
      <c r="V376" s="14">
        <v>-0.98170000000000002</v>
      </c>
    </row>
    <row r="377" spans="1:22" x14ac:dyDescent="0.25">
      <c r="A377" s="8">
        <v>376</v>
      </c>
      <c r="B377" s="4" t="s">
        <v>7</v>
      </c>
      <c r="C377" s="5" t="str">
        <f t="shared" si="6"/>
        <v>new Quote { Date = DateTime.ParseExact("2018-06-29","yyyy-MM-dd",cultureProvider), Open=264.32m, High=265.81m, Low=263.37m, Close=263.5m, Volume = (long)100473760 },</v>
      </c>
      <c r="D377" s="3">
        <v>43280</v>
      </c>
      <c r="E377" s="2">
        <v>264.32</v>
      </c>
      <c r="F377" s="2">
        <v>265.81</v>
      </c>
      <c r="G377" s="2">
        <v>263.37</v>
      </c>
      <c r="H377" s="2">
        <v>263.5</v>
      </c>
      <c r="I377" s="1">
        <v>100473760</v>
      </c>
      <c r="J377" s="11">
        <f>(testdata[[#This Row],[close]]-J376)*k_12+J376</f>
        <v>264.98592791788195</v>
      </c>
      <c r="K377" s="11">
        <f>(testdata[[#This Row],[close]]-K376)*k_26+K376</f>
        <v>265.04361300887689</v>
      </c>
      <c r="L377" s="13">
        <f>testdata[[#This Row],[EMA12]]-testdata[[#This Row],[EMA26]]</f>
        <v>-5.7685090994937127E-2</v>
      </c>
      <c r="M377" s="13">
        <f>(testdata[[#This Row],[MACD]]-M376)*k_9+M376</f>
        <v>0.84500080085758589</v>
      </c>
      <c r="N377" s="13">
        <f>testdata[[#This Row],[MACD]]-testdata[[#This Row],[Signal]]</f>
        <v>-0.90268589185252301</v>
      </c>
      <c r="S377" s="4">
        <v>376</v>
      </c>
      <c r="T377" s="14">
        <v>-5.7700000000000001E-2</v>
      </c>
      <c r="U377" s="14">
        <v>0.84499999999999997</v>
      </c>
      <c r="V377" s="14">
        <v>-0.90269999999999995</v>
      </c>
    </row>
    <row r="378" spans="1:22" x14ac:dyDescent="0.25">
      <c r="A378" s="8">
        <v>377</v>
      </c>
      <c r="B378" s="4" t="s">
        <v>7</v>
      </c>
      <c r="C378" s="5" t="str">
        <f t="shared" si="6"/>
        <v>new Quote { Date = DateTime.ParseExact("2018-07-02","yyyy-MM-dd",cultureProvider), Open=261.78m, High=264.24m, Low=261.52m, Close=264.06m, Volume = (long)65431128 },</v>
      </c>
      <c r="D378" s="3">
        <v>43283</v>
      </c>
      <c r="E378" s="2">
        <v>261.77999999999997</v>
      </c>
      <c r="F378" s="2">
        <v>264.24</v>
      </c>
      <c r="G378" s="2">
        <v>261.52</v>
      </c>
      <c r="H378" s="2">
        <v>264.06</v>
      </c>
      <c r="I378" s="1">
        <v>65431128</v>
      </c>
      <c r="J378" s="11">
        <f>(testdata[[#This Row],[close]]-J377)*k_12+J377</f>
        <v>264.84347746897703</v>
      </c>
      <c r="K378" s="11">
        <f>(testdata[[#This Row],[close]]-K377)*k_26+K377</f>
        <v>264.97075278599709</v>
      </c>
      <c r="L378" s="13">
        <f>testdata[[#This Row],[EMA12]]-testdata[[#This Row],[EMA26]]</f>
        <v>-0.12727531702006445</v>
      </c>
      <c r="M378" s="13">
        <f>(testdata[[#This Row],[MACD]]-M377)*k_9+M377</f>
        <v>0.65054557728205586</v>
      </c>
      <c r="N378" s="13">
        <f>testdata[[#This Row],[MACD]]-testdata[[#This Row],[Signal]]</f>
        <v>-0.77782089430212031</v>
      </c>
      <c r="S378" s="4">
        <v>377</v>
      </c>
      <c r="T378" s="14">
        <v>-0.1273</v>
      </c>
      <c r="U378" s="14">
        <v>0.65049999999999997</v>
      </c>
      <c r="V378" s="14">
        <v>-0.77780000000000005</v>
      </c>
    </row>
    <row r="379" spans="1:22" x14ac:dyDescent="0.25">
      <c r="A379" s="8">
        <v>378</v>
      </c>
      <c r="B379" s="4" t="s">
        <v>7</v>
      </c>
      <c r="C379" s="5" t="str">
        <f t="shared" si="6"/>
        <v>new Quote { Date = DateTime.ParseExact("2018-07-03","yyyy-MM-dd",cultureProvider), Open=265.05m, High=265.15m, Low=262.67m, Close=263.13m, Volume = (long)43432576 },</v>
      </c>
      <c r="D379" s="3">
        <v>43284</v>
      </c>
      <c r="E379" s="2">
        <v>265.05</v>
      </c>
      <c r="F379" s="2">
        <v>265.14999999999998</v>
      </c>
      <c r="G379" s="2">
        <v>262.67</v>
      </c>
      <c r="H379" s="2">
        <v>263.13</v>
      </c>
      <c r="I379" s="1">
        <v>43432576</v>
      </c>
      <c r="J379" s="11">
        <f>(testdata[[#This Row],[close]]-J378)*k_12+J378</f>
        <v>264.57986555067288</v>
      </c>
      <c r="K379" s="11">
        <f>(testdata[[#This Row],[close]]-K378)*k_26+K378</f>
        <v>264.83440072777506</v>
      </c>
      <c r="L379" s="13">
        <f>testdata[[#This Row],[EMA12]]-testdata[[#This Row],[EMA26]]</f>
        <v>-0.25453517710218421</v>
      </c>
      <c r="M379" s="13">
        <f>(testdata[[#This Row],[MACD]]-M378)*k_9+M378</f>
        <v>0.46952942640520784</v>
      </c>
      <c r="N379" s="13">
        <f>testdata[[#This Row],[MACD]]-testdata[[#This Row],[Signal]]</f>
        <v>-0.7240646035073921</v>
      </c>
      <c r="S379" s="4">
        <v>378</v>
      </c>
      <c r="T379" s="14">
        <v>-0.2545</v>
      </c>
      <c r="U379" s="14">
        <v>0.46949999999999997</v>
      </c>
      <c r="V379" s="14">
        <v>-0.72409999999999997</v>
      </c>
    </row>
    <row r="380" spans="1:22" x14ac:dyDescent="0.25">
      <c r="A380" s="8">
        <v>379</v>
      </c>
      <c r="B380" s="4" t="s">
        <v>7</v>
      </c>
      <c r="C380" s="5" t="str">
        <f t="shared" si="6"/>
        <v>new Quote { Date = DateTime.ParseExact("2018-07-05","yyyy-MM-dd",cultureProvider), Open=264.36m, High=265.35m, Low=263.19m, Close=265.28m, Volume = (long)58606568 },</v>
      </c>
      <c r="D380" s="3">
        <v>43286</v>
      </c>
      <c r="E380" s="2">
        <v>264.36</v>
      </c>
      <c r="F380" s="2">
        <v>265.35000000000002</v>
      </c>
      <c r="G380" s="2">
        <v>263.19</v>
      </c>
      <c r="H380" s="2">
        <v>265.27999999999997</v>
      </c>
      <c r="I380" s="1">
        <v>58606568</v>
      </c>
      <c r="J380" s="11">
        <f>(testdata[[#This Row],[close]]-J379)*k_12+J379</f>
        <v>264.68757854287702</v>
      </c>
      <c r="K380" s="11">
        <f>(testdata[[#This Row],[close]]-K379)*k_26+K379</f>
        <v>264.8674080812732</v>
      </c>
      <c r="L380" s="13">
        <f>testdata[[#This Row],[EMA12]]-testdata[[#This Row],[EMA26]]</f>
        <v>-0.17982953839617721</v>
      </c>
      <c r="M380" s="13">
        <f>(testdata[[#This Row],[MACD]]-M379)*k_9+M379</f>
        <v>0.33965763344493083</v>
      </c>
      <c r="N380" s="13">
        <f>testdata[[#This Row],[MACD]]-testdata[[#This Row],[Signal]]</f>
        <v>-0.51948717184110804</v>
      </c>
      <c r="S380" s="4">
        <v>379</v>
      </c>
      <c r="T380" s="14">
        <v>-0.17979999999999999</v>
      </c>
      <c r="U380" s="14">
        <v>0.3397</v>
      </c>
      <c r="V380" s="14">
        <v>-0.51949999999999996</v>
      </c>
    </row>
    <row r="381" spans="1:22" x14ac:dyDescent="0.25">
      <c r="A381" s="8">
        <v>380</v>
      </c>
      <c r="B381" s="4" t="s">
        <v>7</v>
      </c>
      <c r="C381" s="5" t="str">
        <f t="shared" si="6"/>
        <v>new Quote { Date = DateTime.ParseExact("2018-07-06","yyyy-MM-dd",cultureProvider), Open=265.31m, High=267.93m, Low=264.89m, Close=267.52m, Volume = (long)68456816 },</v>
      </c>
      <c r="D381" s="3">
        <v>43287</v>
      </c>
      <c r="E381" s="2">
        <v>265.31</v>
      </c>
      <c r="F381" s="2">
        <v>267.93</v>
      </c>
      <c r="G381" s="2">
        <v>264.89</v>
      </c>
      <c r="H381" s="2">
        <v>267.52</v>
      </c>
      <c r="I381" s="1">
        <v>68456816</v>
      </c>
      <c r="J381" s="11">
        <f>(testdata[[#This Row],[close]]-J380)*k_12+J380</f>
        <v>265.12333569012668</v>
      </c>
      <c r="K381" s="11">
        <f>(testdata[[#This Row],[close]]-K380)*k_26+K380</f>
        <v>265.06389637154928</v>
      </c>
      <c r="L381" s="13">
        <f>testdata[[#This Row],[EMA12]]-testdata[[#This Row],[EMA26]]</f>
        <v>5.943931857740381E-2</v>
      </c>
      <c r="M381" s="13">
        <f>(testdata[[#This Row],[MACD]]-M380)*k_9+M380</f>
        <v>0.28361397047142545</v>
      </c>
      <c r="N381" s="13">
        <f>testdata[[#This Row],[MACD]]-testdata[[#This Row],[Signal]]</f>
        <v>-0.22417465189402164</v>
      </c>
      <c r="S381" s="4">
        <v>380</v>
      </c>
      <c r="T381" s="14">
        <v>5.9400000000000001E-2</v>
      </c>
      <c r="U381" s="14">
        <v>0.28360000000000002</v>
      </c>
      <c r="V381" s="14">
        <v>-0.22420000000000001</v>
      </c>
    </row>
    <row r="382" spans="1:22" x14ac:dyDescent="0.25">
      <c r="A382" s="8">
        <v>381</v>
      </c>
      <c r="B382" s="4" t="s">
        <v>7</v>
      </c>
      <c r="C382" s="5" t="str">
        <f t="shared" si="6"/>
        <v>new Quote { Date = DateTime.ParseExact("2018-07-09","yyyy-MM-dd",cultureProvider), Open=268.62m, High=269.99m, Low=268.57m, Close=269.93m, Volume = (long)52042820 },</v>
      </c>
      <c r="D382" s="3">
        <v>43290</v>
      </c>
      <c r="E382" s="2">
        <v>268.62</v>
      </c>
      <c r="F382" s="2">
        <v>269.99</v>
      </c>
      <c r="G382" s="2">
        <v>268.57</v>
      </c>
      <c r="H382" s="2">
        <v>269.93</v>
      </c>
      <c r="I382" s="1">
        <v>52042820</v>
      </c>
      <c r="J382" s="11">
        <f>(testdata[[#This Row],[close]]-J381)*k_12+J381</f>
        <v>265.86282250703027</v>
      </c>
      <c r="K382" s="11">
        <f>(testdata[[#This Row],[close]]-K381)*k_26+K381</f>
        <v>265.42434849217528</v>
      </c>
      <c r="L382" s="13">
        <f>testdata[[#This Row],[EMA12]]-testdata[[#This Row],[EMA26]]</f>
        <v>0.43847401485498949</v>
      </c>
      <c r="M382" s="13">
        <f>(testdata[[#This Row],[MACD]]-M381)*k_9+M381</f>
        <v>0.31458597934813826</v>
      </c>
      <c r="N382" s="13">
        <f>testdata[[#This Row],[MACD]]-testdata[[#This Row],[Signal]]</f>
        <v>0.12388803550685124</v>
      </c>
      <c r="S382" s="4">
        <v>381</v>
      </c>
      <c r="T382" s="14">
        <v>0.4385</v>
      </c>
      <c r="U382" s="14">
        <v>0.31459999999999999</v>
      </c>
      <c r="V382" s="14">
        <v>0.1239</v>
      </c>
    </row>
    <row r="383" spans="1:22" x14ac:dyDescent="0.25">
      <c r="A383" s="8">
        <v>382</v>
      </c>
      <c r="B383" s="4" t="s">
        <v>7</v>
      </c>
      <c r="C383" s="5" t="str">
        <f t="shared" si="6"/>
        <v>new Quote { Date = DateTime.ParseExact("2018-07-10","yyyy-MM-dd",cultureProvider), Open=270.43m, High=271.01m, Low=270.11m, Close=270.9m, Volume = (long)53501064 },</v>
      </c>
      <c r="D383" s="3">
        <v>43291</v>
      </c>
      <c r="E383" s="2">
        <v>270.43</v>
      </c>
      <c r="F383" s="2">
        <v>271.01</v>
      </c>
      <c r="G383" s="2">
        <v>270.11</v>
      </c>
      <c r="H383" s="2">
        <v>270.89999999999998</v>
      </c>
      <c r="I383" s="1">
        <v>53501064</v>
      </c>
      <c r="J383" s="11">
        <f>(testdata[[#This Row],[close]]-J382)*k_12+J382</f>
        <v>266.63777289056407</v>
      </c>
      <c r="K383" s="11">
        <f>(testdata[[#This Row],[close]]-K382)*k_26+K382</f>
        <v>265.82995230756973</v>
      </c>
      <c r="L383" s="13">
        <f>testdata[[#This Row],[EMA12]]-testdata[[#This Row],[EMA26]]</f>
        <v>0.80782058299433857</v>
      </c>
      <c r="M383" s="13">
        <f>(testdata[[#This Row],[MACD]]-M382)*k_9+M382</f>
        <v>0.41323290007737834</v>
      </c>
      <c r="N383" s="13">
        <f>testdata[[#This Row],[MACD]]-testdata[[#This Row],[Signal]]</f>
        <v>0.39458768291696023</v>
      </c>
      <c r="S383" s="4">
        <v>382</v>
      </c>
      <c r="T383" s="14">
        <v>0.80779999999999996</v>
      </c>
      <c r="U383" s="14">
        <v>0.41320000000000001</v>
      </c>
      <c r="V383" s="14">
        <v>0.39460000000000001</v>
      </c>
    </row>
    <row r="384" spans="1:22" x14ac:dyDescent="0.25">
      <c r="A384" s="8">
        <v>383</v>
      </c>
      <c r="B384" s="4" t="s">
        <v>7</v>
      </c>
      <c r="C384" s="5" t="str">
        <f t="shared" si="6"/>
        <v>new Quote { Date = DateTime.ParseExact("2018-07-11","yyyy-MM-dd",cultureProvider), Open=269.2m, High=270.07m, Low=268.59m, Close=268.92m, Volume = (long)79329656 },</v>
      </c>
      <c r="D384" s="3">
        <v>43292</v>
      </c>
      <c r="E384" s="2">
        <v>269.2</v>
      </c>
      <c r="F384" s="2">
        <v>270.07</v>
      </c>
      <c r="G384" s="2">
        <v>268.58999999999997</v>
      </c>
      <c r="H384" s="2">
        <v>268.92</v>
      </c>
      <c r="I384" s="1">
        <v>79329656</v>
      </c>
      <c r="J384" s="11">
        <f>(testdata[[#This Row],[close]]-J383)*k_12+J383</f>
        <v>266.9888847535542</v>
      </c>
      <c r="K384" s="11">
        <f>(testdata[[#This Row],[close]]-K383)*k_26+K383</f>
        <v>266.05884472923123</v>
      </c>
      <c r="L384" s="13">
        <f>testdata[[#This Row],[EMA12]]-testdata[[#This Row],[EMA26]]</f>
        <v>0.93004002432297739</v>
      </c>
      <c r="M384" s="13">
        <f>(testdata[[#This Row],[MACD]]-M383)*k_9+M383</f>
        <v>0.51659432492649815</v>
      </c>
      <c r="N384" s="13">
        <f>testdata[[#This Row],[MACD]]-testdata[[#This Row],[Signal]]</f>
        <v>0.41344569939647924</v>
      </c>
      <c r="S384" s="4">
        <v>383</v>
      </c>
      <c r="T384" s="14">
        <v>0.93</v>
      </c>
      <c r="U384" s="14">
        <v>0.51659999999999995</v>
      </c>
      <c r="V384" s="14">
        <v>0.41339999999999999</v>
      </c>
    </row>
    <row r="385" spans="1:22" x14ac:dyDescent="0.25">
      <c r="A385" s="8">
        <v>384</v>
      </c>
      <c r="B385" s="4" t="s">
        <v>7</v>
      </c>
      <c r="C385" s="5" t="str">
        <f t="shared" si="6"/>
        <v>new Quote { Date = DateTime.ParseExact("2018-07-12","yyyy-MM-dd",cultureProvider), Open=270.3m, High=271.42m, Low=269.64m, Close=271.36m, Volume = (long)61899772 },</v>
      </c>
      <c r="D385" s="3">
        <v>43293</v>
      </c>
      <c r="E385" s="2">
        <v>270.3</v>
      </c>
      <c r="F385" s="2">
        <v>271.42</v>
      </c>
      <c r="G385" s="2">
        <v>269.64</v>
      </c>
      <c r="H385" s="2">
        <v>271.36</v>
      </c>
      <c r="I385" s="1">
        <v>61899772</v>
      </c>
      <c r="J385" s="11">
        <f>(testdata[[#This Row],[close]]-J384)*k_12+J384</f>
        <v>267.66136402223816</v>
      </c>
      <c r="K385" s="11">
        <f>(testdata[[#This Row],[close]]-K384)*k_26+K384</f>
        <v>266.45152289743635</v>
      </c>
      <c r="L385" s="13">
        <f>testdata[[#This Row],[EMA12]]-testdata[[#This Row],[EMA26]]</f>
        <v>1.2098411248018124</v>
      </c>
      <c r="M385" s="13">
        <f>(testdata[[#This Row],[MACD]]-M384)*k_9+M384</f>
        <v>0.65524368490156104</v>
      </c>
      <c r="N385" s="13">
        <f>testdata[[#This Row],[MACD]]-testdata[[#This Row],[Signal]]</f>
        <v>0.55459743990025134</v>
      </c>
      <c r="S385" s="4">
        <v>384</v>
      </c>
      <c r="T385" s="14">
        <v>1.2098</v>
      </c>
      <c r="U385" s="14">
        <v>0.6552</v>
      </c>
      <c r="V385" s="14">
        <v>0.55459999999999998</v>
      </c>
    </row>
    <row r="386" spans="1:22" x14ac:dyDescent="0.25">
      <c r="A386" s="8">
        <v>385</v>
      </c>
      <c r="B386" s="4" t="s">
        <v>7</v>
      </c>
      <c r="C386" s="5" t="str">
        <f t="shared" ref="C386:C449" si="7">"new Quote { Date = DateTime.ParseExact("""&amp;TEXT(D386,"yyyy-mm-dd")&amp;""",""yyyy-MM-dd"",cultureProvider), Open="&amp;E386&amp;"m, High="&amp;F386&amp;"m, Low="&amp;G386&amp;"m, Close="&amp;H386&amp;"m, Volume = (long)"&amp;I386&amp;" },"</f>
        <v>new Quote { Date = DateTime.ParseExact("2018-07-13","yyyy-MM-dd",cultureProvider), Open=271.16m, High=271.9m, Low=270.67m, Close=271.57m, Volume = (long)49659024 },</v>
      </c>
      <c r="D386" s="3">
        <v>43294</v>
      </c>
      <c r="E386" s="2">
        <v>271.16000000000003</v>
      </c>
      <c r="F386" s="2">
        <v>271.89999999999998</v>
      </c>
      <c r="G386" s="2">
        <v>270.67</v>
      </c>
      <c r="H386" s="2">
        <v>271.57</v>
      </c>
      <c r="I386" s="1">
        <v>49659024</v>
      </c>
      <c r="J386" s="11">
        <f>(testdata[[#This Row],[close]]-J385)*k_12+J385</f>
        <v>268.26269263420153</v>
      </c>
      <c r="K386" s="11">
        <f>(testdata[[#This Row],[close]]-K385)*k_26+K385</f>
        <v>266.83066934947811</v>
      </c>
      <c r="L386" s="13">
        <f>testdata[[#This Row],[EMA12]]-testdata[[#This Row],[EMA26]]</f>
        <v>1.4320232847234138</v>
      </c>
      <c r="M386" s="13">
        <f>(testdata[[#This Row],[MACD]]-M385)*k_9+M385</f>
        <v>0.81059960486593163</v>
      </c>
      <c r="N386" s="13">
        <f>testdata[[#This Row],[MACD]]-testdata[[#This Row],[Signal]]</f>
        <v>0.62142367985748215</v>
      </c>
      <c r="S386" s="4">
        <v>385</v>
      </c>
      <c r="T386" s="14">
        <v>1.4319999999999999</v>
      </c>
      <c r="U386" s="14">
        <v>0.81059999999999999</v>
      </c>
      <c r="V386" s="14">
        <v>0.62139999999999995</v>
      </c>
    </row>
    <row r="387" spans="1:22" x14ac:dyDescent="0.25">
      <c r="A387" s="8">
        <v>386</v>
      </c>
      <c r="B387" s="4" t="s">
        <v>7</v>
      </c>
      <c r="C387" s="5" t="str">
        <f t="shared" si="7"/>
        <v>new Quote { Date = DateTime.ParseExact("2018-07-16","yyyy-MM-dd",cultureProvider), Open=271.62m, High=271.78m, Low=270.84m, Close=271.33m, Volume = (long)49624096 },</v>
      </c>
      <c r="D387" s="3">
        <v>43297</v>
      </c>
      <c r="E387" s="2">
        <v>271.62</v>
      </c>
      <c r="F387" s="2">
        <v>271.77999999999997</v>
      </c>
      <c r="G387" s="2">
        <v>270.83999999999997</v>
      </c>
      <c r="H387" s="2">
        <v>271.33</v>
      </c>
      <c r="I387" s="1">
        <v>49624096</v>
      </c>
      <c r="J387" s="11">
        <f>(testdata[[#This Row],[close]]-J386)*k_12+J386</f>
        <v>268.7345860750936</v>
      </c>
      <c r="K387" s="11">
        <f>(testdata[[#This Row],[close]]-K386)*k_26+K386</f>
        <v>267.16395310136863</v>
      </c>
      <c r="L387" s="13">
        <f>testdata[[#This Row],[EMA12]]-testdata[[#This Row],[EMA26]]</f>
        <v>1.5706329737249689</v>
      </c>
      <c r="M387" s="13">
        <f>(testdata[[#This Row],[MACD]]-M386)*k_9+M386</f>
        <v>0.96260627863773907</v>
      </c>
      <c r="N387" s="13">
        <f>testdata[[#This Row],[MACD]]-testdata[[#This Row],[Signal]]</f>
        <v>0.60802669508722984</v>
      </c>
      <c r="S387" s="4">
        <v>386</v>
      </c>
      <c r="T387" s="14">
        <v>1.5706</v>
      </c>
      <c r="U387" s="14">
        <v>0.96260000000000001</v>
      </c>
      <c r="V387" s="14">
        <v>0.60799999999999998</v>
      </c>
    </row>
    <row r="388" spans="1:22" x14ac:dyDescent="0.25">
      <c r="A388" s="8">
        <v>387</v>
      </c>
      <c r="B388" s="4" t="s">
        <v>7</v>
      </c>
      <c r="C388" s="5" t="str">
        <f t="shared" si="7"/>
        <v>new Quote { Date = DateTime.ParseExact("2018-07-17","yyyy-MM-dd",cultureProvider), Open=270.48m, High=272.85m, Low=270.43m, Close=272.43m, Volume = (long)53860032 },</v>
      </c>
      <c r="D388" s="3">
        <v>43298</v>
      </c>
      <c r="E388" s="2">
        <v>270.48</v>
      </c>
      <c r="F388" s="2">
        <v>272.85000000000002</v>
      </c>
      <c r="G388" s="2">
        <v>270.43</v>
      </c>
      <c r="H388" s="2">
        <v>272.43</v>
      </c>
      <c r="I388" s="1">
        <v>53860032</v>
      </c>
      <c r="J388" s="11">
        <f>(testdata[[#This Row],[close]]-J387)*k_12+J387</f>
        <v>269.30311129430999</v>
      </c>
      <c r="K388" s="11">
        <f>(testdata[[#This Row],[close]]-K387)*k_26+K387</f>
        <v>267.55403064941538</v>
      </c>
      <c r="L388" s="13">
        <f>testdata[[#This Row],[EMA12]]-testdata[[#This Row],[EMA26]]</f>
        <v>1.7490806448946046</v>
      </c>
      <c r="M388" s="13">
        <f>(testdata[[#This Row],[MACD]]-M387)*k_9+M387</f>
        <v>1.1199011518891122</v>
      </c>
      <c r="N388" s="13">
        <f>testdata[[#This Row],[MACD]]-testdata[[#This Row],[Signal]]</f>
        <v>0.62917949300549236</v>
      </c>
      <c r="S388" s="4">
        <v>387</v>
      </c>
      <c r="T388" s="14">
        <v>1.7491000000000001</v>
      </c>
      <c r="U388" s="14">
        <v>1.1198999999999999</v>
      </c>
      <c r="V388" s="14">
        <v>0.62919999999999998</v>
      </c>
    </row>
    <row r="389" spans="1:22" x14ac:dyDescent="0.25">
      <c r="A389" s="8">
        <v>388</v>
      </c>
      <c r="B389" s="4" t="s">
        <v>7</v>
      </c>
      <c r="C389" s="5" t="str">
        <f t="shared" si="7"/>
        <v>new Quote { Date = DateTime.ParseExact("2018-07-18","yyyy-MM-dd",cultureProvider), Open=272.51m, High=273.12m, Low=272.03m, Close=273m, Volume = (long)45910016 },</v>
      </c>
      <c r="D389" s="3">
        <v>43299</v>
      </c>
      <c r="E389" s="2">
        <v>272.51</v>
      </c>
      <c r="F389" s="2">
        <v>273.12</v>
      </c>
      <c r="G389" s="2">
        <v>272.02999999999997</v>
      </c>
      <c r="H389" s="2">
        <v>273</v>
      </c>
      <c r="I389" s="1">
        <v>45910016</v>
      </c>
      <c r="J389" s="11">
        <f>(testdata[[#This Row],[close]]-J388)*k_12+J388</f>
        <v>269.87186340287769</v>
      </c>
      <c r="K389" s="11">
        <f>(testdata[[#This Row],[close]]-K388)*k_26+K388</f>
        <v>267.95743578649575</v>
      </c>
      <c r="L389" s="13">
        <f>testdata[[#This Row],[EMA12]]-testdata[[#This Row],[EMA26]]</f>
        <v>1.9144276163819427</v>
      </c>
      <c r="M389" s="13">
        <f>(testdata[[#This Row],[MACD]]-M388)*k_9+M388</f>
        <v>1.2788064447876784</v>
      </c>
      <c r="N389" s="13">
        <f>testdata[[#This Row],[MACD]]-testdata[[#This Row],[Signal]]</f>
        <v>0.63562117159426434</v>
      </c>
      <c r="S389" s="4">
        <v>388</v>
      </c>
      <c r="T389" s="14">
        <v>1.9144000000000001</v>
      </c>
      <c r="U389" s="14">
        <v>1.2787999999999999</v>
      </c>
      <c r="V389" s="14">
        <v>0.63560000000000005</v>
      </c>
    </row>
    <row r="390" spans="1:22" x14ac:dyDescent="0.25">
      <c r="A390" s="8">
        <v>389</v>
      </c>
      <c r="B390" s="4" t="s">
        <v>7</v>
      </c>
      <c r="C390" s="5" t="str">
        <f t="shared" si="7"/>
        <v>new Quote { Date = DateTime.ParseExact("2018-07-19","yyyy-MM-dd",cultureProvider), Open=272.27m, High=272.69m, Low=271.45m, Close=271.97m, Volume = (long)63225212 },</v>
      </c>
      <c r="D390" s="3">
        <v>43300</v>
      </c>
      <c r="E390" s="2">
        <v>272.27</v>
      </c>
      <c r="F390" s="2">
        <v>272.69</v>
      </c>
      <c r="G390" s="2">
        <v>271.45</v>
      </c>
      <c r="H390" s="2">
        <v>271.97000000000003</v>
      </c>
      <c r="I390" s="1">
        <v>63225212</v>
      </c>
      <c r="J390" s="11">
        <f>(testdata[[#This Row],[close]]-J389)*k_12+J389</f>
        <v>270.19465364858883</v>
      </c>
      <c r="K390" s="11">
        <f>(testdata[[#This Row],[close]]-K389)*k_26+K389</f>
        <v>268.25466276527385</v>
      </c>
      <c r="L390" s="13">
        <f>testdata[[#This Row],[EMA12]]-testdata[[#This Row],[EMA26]]</f>
        <v>1.9399908833149766</v>
      </c>
      <c r="M390" s="13">
        <f>(testdata[[#This Row],[MACD]]-M389)*k_9+M389</f>
        <v>1.411043332493138</v>
      </c>
      <c r="N390" s="13">
        <f>testdata[[#This Row],[MACD]]-testdata[[#This Row],[Signal]]</f>
        <v>0.52894755082183864</v>
      </c>
      <c r="S390" s="4">
        <v>389</v>
      </c>
      <c r="T390" s="14">
        <v>1.94</v>
      </c>
      <c r="U390" s="14">
        <v>1.411</v>
      </c>
      <c r="V390" s="14">
        <v>0.52890000000000004</v>
      </c>
    </row>
    <row r="391" spans="1:22" x14ac:dyDescent="0.25">
      <c r="A391" s="8">
        <v>390</v>
      </c>
      <c r="B391" s="4" t="s">
        <v>7</v>
      </c>
      <c r="C391" s="5" t="str">
        <f t="shared" si="7"/>
        <v>new Quote { Date = DateTime.ParseExact("2018-07-20","yyyy-MM-dd",cultureProvider), Open=271.75m, High=272.44m, Low=271.48m, Close=271.66m, Volume = (long)84804656 },</v>
      </c>
      <c r="D391" s="3">
        <v>43301</v>
      </c>
      <c r="E391" s="2">
        <v>271.75</v>
      </c>
      <c r="F391" s="2">
        <v>272.44</v>
      </c>
      <c r="G391" s="2">
        <v>271.48</v>
      </c>
      <c r="H391" s="2">
        <v>271.66000000000003</v>
      </c>
      <c r="I391" s="1">
        <v>84804656</v>
      </c>
      <c r="J391" s="11">
        <f>(testdata[[#This Row],[close]]-J390)*k_12+J390</f>
        <v>270.42009154880594</v>
      </c>
      <c r="K391" s="11">
        <f>(testdata[[#This Row],[close]]-K390)*k_26+K390</f>
        <v>268.50690996784618</v>
      </c>
      <c r="L391" s="13">
        <f>testdata[[#This Row],[EMA12]]-testdata[[#This Row],[EMA26]]</f>
        <v>1.9131815809597583</v>
      </c>
      <c r="M391" s="13">
        <f>(testdata[[#This Row],[MACD]]-M390)*k_9+M390</f>
        <v>1.511470982186462</v>
      </c>
      <c r="N391" s="13">
        <f>testdata[[#This Row],[MACD]]-testdata[[#This Row],[Signal]]</f>
        <v>0.40171059877329629</v>
      </c>
      <c r="S391" s="4">
        <v>390</v>
      </c>
      <c r="T391" s="14">
        <v>1.9132</v>
      </c>
      <c r="U391" s="14">
        <v>1.5115000000000001</v>
      </c>
      <c r="V391" s="14">
        <v>0.4017</v>
      </c>
    </row>
    <row r="392" spans="1:22" x14ac:dyDescent="0.25">
      <c r="A392" s="8">
        <v>391</v>
      </c>
      <c r="B392" s="4" t="s">
        <v>7</v>
      </c>
      <c r="C392" s="5" t="str">
        <f t="shared" si="7"/>
        <v>new Quote { Date = DateTime.ParseExact("2018-07-23","yyyy-MM-dd",cultureProvider), Open=271.44m, High=272.39m, Low=271.06m, Close=272.16m, Volume = (long)48436568 },</v>
      </c>
      <c r="D392" s="3">
        <v>43304</v>
      </c>
      <c r="E392" s="2">
        <v>271.44</v>
      </c>
      <c r="F392" s="2">
        <v>272.39</v>
      </c>
      <c r="G392" s="2">
        <v>271.06</v>
      </c>
      <c r="H392" s="2">
        <v>272.16000000000003</v>
      </c>
      <c r="I392" s="1">
        <v>48436568</v>
      </c>
      <c r="J392" s="11">
        <f>(testdata[[#This Row],[close]]-J391)*k_12+J391</f>
        <v>270.68776977206659</v>
      </c>
      <c r="K392" s="11">
        <f>(testdata[[#This Row],[close]]-K391)*k_26+K391</f>
        <v>268.77750922948724</v>
      </c>
      <c r="L392" s="13">
        <f>testdata[[#This Row],[EMA12]]-testdata[[#This Row],[EMA26]]</f>
        <v>1.9102605425793513</v>
      </c>
      <c r="M392" s="13">
        <f>(testdata[[#This Row],[MACD]]-M391)*k_9+M391</f>
        <v>1.5912288942650399</v>
      </c>
      <c r="N392" s="13">
        <f>testdata[[#This Row],[MACD]]-testdata[[#This Row],[Signal]]</f>
        <v>0.31903164831431141</v>
      </c>
      <c r="S392" s="4">
        <v>391</v>
      </c>
      <c r="T392" s="14">
        <v>1.9103000000000001</v>
      </c>
      <c r="U392" s="14">
        <v>1.5911999999999999</v>
      </c>
      <c r="V392" s="14">
        <v>0.31900000000000001</v>
      </c>
    </row>
    <row r="393" spans="1:22" x14ac:dyDescent="0.25">
      <c r="A393" s="8">
        <v>392</v>
      </c>
      <c r="B393" s="4" t="s">
        <v>7</v>
      </c>
      <c r="C393" s="5" t="str">
        <f t="shared" si="7"/>
        <v>new Quote { Date = DateTime.ParseExact("2018-07-24","yyyy-MM-dd",cultureProvider), Open=273.71m, High=274.46m, Low=272.58m, Close=273.53m, Volume = (long)70035320 },</v>
      </c>
      <c r="D393" s="3">
        <v>43305</v>
      </c>
      <c r="E393" s="2">
        <v>273.70999999999998</v>
      </c>
      <c r="F393" s="2">
        <v>274.45999999999998</v>
      </c>
      <c r="G393" s="2">
        <v>272.58</v>
      </c>
      <c r="H393" s="2">
        <v>273.52999999999997</v>
      </c>
      <c r="I393" s="1">
        <v>70035320</v>
      </c>
      <c r="J393" s="11">
        <f>(testdata[[#This Row],[close]]-J392)*k_12+J392</f>
        <v>271.1250359609794</v>
      </c>
      <c r="K393" s="11">
        <f>(testdata[[#This Row],[close]]-K392)*k_26+K392</f>
        <v>269.12954558285855</v>
      </c>
      <c r="L393" s="13">
        <f>testdata[[#This Row],[EMA12]]-testdata[[#This Row],[EMA26]]</f>
        <v>1.9954903781208486</v>
      </c>
      <c r="M393" s="13">
        <f>(testdata[[#This Row],[MACD]]-M392)*k_9+M392</f>
        <v>1.6720811910362017</v>
      </c>
      <c r="N393" s="13">
        <f>testdata[[#This Row],[MACD]]-testdata[[#This Row],[Signal]]</f>
        <v>0.32340918708464694</v>
      </c>
      <c r="S393" s="4">
        <v>392</v>
      </c>
      <c r="T393" s="14">
        <v>1.9955000000000001</v>
      </c>
      <c r="U393" s="14">
        <v>1.6720999999999999</v>
      </c>
      <c r="V393" s="14">
        <v>0.32340000000000002</v>
      </c>
    </row>
    <row r="394" spans="1:22" x14ac:dyDescent="0.25">
      <c r="A394" s="8">
        <v>393</v>
      </c>
      <c r="B394" s="4" t="s">
        <v>7</v>
      </c>
      <c r="C394" s="5" t="str">
        <f t="shared" si="7"/>
        <v>new Quote { Date = DateTime.ParseExact("2018-07-25","yyyy-MM-dd",cultureProvider), Open=273.26m, High=276.22m, Low=273.21m, Close=275.87m, Volume = (long)81211824 },</v>
      </c>
      <c r="D394" s="3">
        <v>43306</v>
      </c>
      <c r="E394" s="2">
        <v>273.26</v>
      </c>
      <c r="F394" s="2">
        <v>276.22000000000003</v>
      </c>
      <c r="G394" s="2">
        <v>273.20999999999998</v>
      </c>
      <c r="H394" s="2">
        <v>275.87</v>
      </c>
      <c r="I394" s="1">
        <v>81211824</v>
      </c>
      <c r="J394" s="11">
        <f>(testdata[[#This Row],[close]]-J393)*k_12+J393</f>
        <v>271.85503042852105</v>
      </c>
      <c r="K394" s="11">
        <f>(testdata[[#This Row],[close]]-K393)*k_26+K393</f>
        <v>269.62883850264683</v>
      </c>
      <c r="L394" s="13">
        <f>testdata[[#This Row],[EMA12]]-testdata[[#This Row],[EMA26]]</f>
        <v>2.2261919258742182</v>
      </c>
      <c r="M394" s="13">
        <f>(testdata[[#This Row],[MACD]]-M393)*k_9+M393</f>
        <v>1.7829033380038051</v>
      </c>
      <c r="N394" s="13">
        <f>testdata[[#This Row],[MACD]]-testdata[[#This Row],[Signal]]</f>
        <v>0.44328858787041314</v>
      </c>
      <c r="S394" s="4">
        <v>393</v>
      </c>
      <c r="T394" s="14">
        <v>2.2262</v>
      </c>
      <c r="U394" s="14">
        <v>1.7828999999999999</v>
      </c>
      <c r="V394" s="14">
        <v>0.44330000000000003</v>
      </c>
    </row>
    <row r="395" spans="1:22" x14ac:dyDescent="0.25">
      <c r="A395" s="8">
        <v>394</v>
      </c>
      <c r="B395" s="4" t="s">
        <v>7</v>
      </c>
      <c r="C395" s="5" t="str">
        <f t="shared" si="7"/>
        <v>new Quote { Date = DateTime.ParseExact("2018-07-26","yyyy-MM-dd",cultureProvider), Open=275.08m, High=275.96m, Low=274.97m, Close=275.21m, Volume = (long)59629476 },</v>
      </c>
      <c r="D395" s="3">
        <v>43307</v>
      </c>
      <c r="E395" s="2">
        <v>275.08</v>
      </c>
      <c r="F395" s="2">
        <v>275.95999999999998</v>
      </c>
      <c r="G395" s="2">
        <v>274.97000000000003</v>
      </c>
      <c r="H395" s="2">
        <v>275.20999999999998</v>
      </c>
      <c r="I395" s="1">
        <v>59629476</v>
      </c>
      <c r="J395" s="11">
        <f>(testdata[[#This Row],[close]]-J394)*k_12+J394</f>
        <v>272.37117959336393</v>
      </c>
      <c r="K395" s="11">
        <f>(testdata[[#This Row],[close]]-K394)*k_26+K394</f>
        <v>270.04225787282115</v>
      </c>
      <c r="L395" s="13">
        <f>testdata[[#This Row],[EMA12]]-testdata[[#This Row],[EMA26]]</f>
        <v>2.3289217205427803</v>
      </c>
      <c r="M395" s="13">
        <f>(testdata[[#This Row],[MACD]]-M394)*k_9+M394</f>
        <v>1.8921070145116001</v>
      </c>
      <c r="N395" s="13">
        <f>testdata[[#This Row],[MACD]]-testdata[[#This Row],[Signal]]</f>
        <v>0.43681470603118022</v>
      </c>
      <c r="S395" s="4">
        <v>394</v>
      </c>
      <c r="T395" s="14">
        <v>2.3289</v>
      </c>
      <c r="U395" s="14">
        <v>1.8920999999999999</v>
      </c>
      <c r="V395" s="14">
        <v>0.43680000000000002</v>
      </c>
    </row>
    <row r="396" spans="1:22" x14ac:dyDescent="0.25">
      <c r="A396" s="8">
        <v>395</v>
      </c>
      <c r="B396" s="4" t="s">
        <v>7</v>
      </c>
      <c r="C396" s="5" t="str">
        <f t="shared" si="7"/>
        <v>new Quote { Date = DateTime.ParseExact("2018-07-27","yyyy-MM-dd",cultureProvider), Open=275.57m, High=275.68m, Low=272.34m, Close=273.35m, Volume = (long)79050080 },</v>
      </c>
      <c r="D396" s="3">
        <v>43308</v>
      </c>
      <c r="E396" s="2">
        <v>275.57</v>
      </c>
      <c r="F396" s="2">
        <v>275.68</v>
      </c>
      <c r="G396" s="2">
        <v>272.33999999999997</v>
      </c>
      <c r="H396" s="2">
        <v>273.35000000000002</v>
      </c>
      <c r="I396" s="1">
        <v>79050080</v>
      </c>
      <c r="J396" s="11">
        <f>(testdata[[#This Row],[close]]-J395)*k_12+J395</f>
        <v>272.52176734823104</v>
      </c>
      <c r="K396" s="11">
        <f>(testdata[[#This Row],[close]]-K395)*k_26+K395</f>
        <v>270.28727580816775</v>
      </c>
      <c r="L396" s="13">
        <f>testdata[[#This Row],[EMA12]]-testdata[[#This Row],[EMA26]]</f>
        <v>2.2344915400632885</v>
      </c>
      <c r="M396" s="13">
        <f>(testdata[[#This Row],[MACD]]-M395)*k_9+M395</f>
        <v>1.9605839196219379</v>
      </c>
      <c r="N396" s="13">
        <f>testdata[[#This Row],[MACD]]-testdata[[#This Row],[Signal]]</f>
        <v>0.27390762044135064</v>
      </c>
      <c r="S396" s="4">
        <v>395</v>
      </c>
      <c r="T396" s="14">
        <v>2.2345000000000002</v>
      </c>
      <c r="U396" s="14">
        <v>1.9605999999999999</v>
      </c>
      <c r="V396" s="14">
        <v>0.27389999999999998</v>
      </c>
    </row>
    <row r="397" spans="1:22" x14ac:dyDescent="0.25">
      <c r="A397" s="8">
        <v>396</v>
      </c>
      <c r="B397" s="4" t="s">
        <v>7</v>
      </c>
      <c r="C397" s="5" t="str">
        <f t="shared" si="7"/>
        <v>new Quote { Date = DateTime.ParseExact("2018-07-30","yyyy-MM-dd",cultureProvider), Open=273.44m, High=273.61m, Low=271.35m, Close=271.92m, Volume = (long)65624404 },</v>
      </c>
      <c r="D397" s="3">
        <v>43311</v>
      </c>
      <c r="E397" s="2">
        <v>273.44</v>
      </c>
      <c r="F397" s="2">
        <v>273.61</v>
      </c>
      <c r="G397" s="2">
        <v>271.35000000000002</v>
      </c>
      <c r="H397" s="2">
        <v>271.92</v>
      </c>
      <c r="I397" s="1">
        <v>65624404</v>
      </c>
      <c r="J397" s="11">
        <f>(testdata[[#This Row],[close]]-J396)*k_12+J396</f>
        <v>272.42918775619552</v>
      </c>
      <c r="K397" s="11">
        <f>(testdata[[#This Row],[close]]-K396)*k_26+K396</f>
        <v>270.40821834089604</v>
      </c>
      <c r="L397" s="13">
        <f>testdata[[#This Row],[EMA12]]-testdata[[#This Row],[EMA26]]</f>
        <v>2.0209694152994757</v>
      </c>
      <c r="M397" s="13">
        <f>(testdata[[#This Row],[MACD]]-M396)*k_9+M396</f>
        <v>1.9726610187574454</v>
      </c>
      <c r="N397" s="13">
        <f>testdata[[#This Row],[MACD]]-testdata[[#This Row],[Signal]]</f>
        <v>4.8308396542030341E-2</v>
      </c>
      <c r="S397" s="4">
        <v>396</v>
      </c>
      <c r="T397" s="14">
        <v>2.0209999999999999</v>
      </c>
      <c r="U397" s="14">
        <v>1.9726999999999999</v>
      </c>
      <c r="V397" s="14">
        <v>4.8300000000000003E-2</v>
      </c>
    </row>
    <row r="398" spans="1:22" x14ac:dyDescent="0.25">
      <c r="A398" s="8">
        <v>397</v>
      </c>
      <c r="B398" s="4" t="s">
        <v>7</v>
      </c>
      <c r="C398" s="5" t="str">
        <f t="shared" si="7"/>
        <v>new Quote { Date = DateTime.ParseExact("2018-07-31","yyyy-MM-dd",cultureProvider), Open=272.76m, High=273.93m, Low=272.34m, Close=273.26m, Volume = (long)70594928 },</v>
      </c>
      <c r="D398" s="3">
        <v>43312</v>
      </c>
      <c r="E398" s="2">
        <v>272.76</v>
      </c>
      <c r="F398" s="2">
        <v>273.93</v>
      </c>
      <c r="G398" s="2">
        <v>272.33999999999997</v>
      </c>
      <c r="H398" s="2">
        <v>273.26</v>
      </c>
      <c r="I398" s="1">
        <v>70594928</v>
      </c>
      <c r="J398" s="11">
        <f>(testdata[[#This Row],[close]]-J397)*k_12+J397</f>
        <v>272.55700502447314</v>
      </c>
      <c r="K398" s="11">
        <f>(testdata[[#This Row],[close]]-K397)*k_26+K397</f>
        <v>270.61946142675561</v>
      </c>
      <c r="L398" s="13">
        <f>testdata[[#This Row],[EMA12]]-testdata[[#This Row],[EMA26]]</f>
        <v>1.9375435977175357</v>
      </c>
      <c r="M398" s="13">
        <f>(testdata[[#This Row],[MACD]]-M397)*k_9+M397</f>
        <v>1.9656375345494634</v>
      </c>
      <c r="N398" s="13">
        <f>testdata[[#This Row],[MACD]]-testdata[[#This Row],[Signal]]</f>
        <v>-2.8093936831927735E-2</v>
      </c>
      <c r="S398" s="4">
        <v>397</v>
      </c>
      <c r="T398" s="14">
        <v>1.9375</v>
      </c>
      <c r="U398" s="14">
        <v>1.9656</v>
      </c>
      <c r="V398" s="14">
        <v>-2.81E-2</v>
      </c>
    </row>
    <row r="399" spans="1:22" x14ac:dyDescent="0.25">
      <c r="A399" s="8">
        <v>398</v>
      </c>
      <c r="B399" s="4" t="s">
        <v>7</v>
      </c>
      <c r="C399" s="5" t="str">
        <f t="shared" si="7"/>
        <v>new Quote { Date = DateTime.ParseExact("2018-08-01","yyyy-MM-dd",cultureProvider), Open=273.49m, High=274.04m, Low=272.1m, Close=272.81m, Volume = (long)55443260 },</v>
      </c>
      <c r="D399" s="3">
        <v>43313</v>
      </c>
      <c r="E399" s="2">
        <v>273.49</v>
      </c>
      <c r="F399" s="2">
        <v>274.04000000000002</v>
      </c>
      <c r="G399" s="2">
        <v>272.10000000000002</v>
      </c>
      <c r="H399" s="2">
        <v>272.81</v>
      </c>
      <c r="I399" s="1">
        <v>55443260</v>
      </c>
      <c r="J399" s="11">
        <f>(testdata[[#This Row],[close]]-J398)*k_12+J398</f>
        <v>272.59592732840036</v>
      </c>
      <c r="K399" s="11">
        <f>(testdata[[#This Row],[close]]-K398)*k_26+K398</f>
        <v>270.78172354329223</v>
      </c>
      <c r="L399" s="13">
        <f>testdata[[#This Row],[EMA12]]-testdata[[#This Row],[EMA26]]</f>
        <v>1.8142037851081341</v>
      </c>
      <c r="M399" s="13">
        <f>(testdata[[#This Row],[MACD]]-M398)*k_9+M398</f>
        <v>1.9353507846611975</v>
      </c>
      <c r="N399" s="13">
        <f>testdata[[#This Row],[MACD]]-testdata[[#This Row],[Signal]]</f>
        <v>-0.12114699955306341</v>
      </c>
      <c r="S399" s="4">
        <v>398</v>
      </c>
      <c r="T399" s="14">
        <v>1.8142</v>
      </c>
      <c r="U399" s="14">
        <v>1.9354</v>
      </c>
      <c r="V399" s="14">
        <v>-0.1211</v>
      </c>
    </row>
    <row r="400" spans="1:22" x14ac:dyDescent="0.25">
      <c r="A400" s="8">
        <v>399</v>
      </c>
      <c r="B400" s="4" t="s">
        <v>7</v>
      </c>
      <c r="C400" s="5" t="str">
        <f t="shared" si="7"/>
        <v>new Quote { Date = DateTime.ParseExact("2018-08-02","yyyy-MM-dd",cultureProvider), Open=271.38m, High=274.48m, Low=271.15m, Close=274.29m, Volume = (long)65298924 },</v>
      </c>
      <c r="D400" s="3">
        <v>43314</v>
      </c>
      <c r="E400" s="2">
        <v>271.38</v>
      </c>
      <c r="F400" s="2">
        <v>274.48</v>
      </c>
      <c r="G400" s="2">
        <v>271.14999999999998</v>
      </c>
      <c r="H400" s="2">
        <v>274.29000000000002</v>
      </c>
      <c r="I400" s="1">
        <v>65298924</v>
      </c>
      <c r="J400" s="11">
        <f>(testdata[[#This Row],[close]]-J399)*k_12+J399</f>
        <v>272.85655389326183</v>
      </c>
      <c r="K400" s="11">
        <f>(testdata[[#This Row],[close]]-K399)*k_26+K399</f>
        <v>271.04159587341871</v>
      </c>
      <c r="L400" s="13">
        <f>testdata[[#This Row],[EMA12]]-testdata[[#This Row],[EMA26]]</f>
        <v>1.8149580198431181</v>
      </c>
      <c r="M400" s="13">
        <f>(testdata[[#This Row],[MACD]]-M399)*k_9+M399</f>
        <v>1.9112722316975816</v>
      </c>
      <c r="N400" s="13">
        <f>testdata[[#This Row],[MACD]]-testdata[[#This Row],[Signal]]</f>
        <v>-9.6314211854463538E-2</v>
      </c>
      <c r="S400" s="4">
        <v>399</v>
      </c>
      <c r="T400" s="14">
        <v>1.8149999999999999</v>
      </c>
      <c r="U400" s="14">
        <v>1.9113</v>
      </c>
      <c r="V400" s="14">
        <v>-9.6299999999999997E-2</v>
      </c>
    </row>
    <row r="401" spans="1:22" x14ac:dyDescent="0.25">
      <c r="A401" s="8">
        <v>400</v>
      </c>
      <c r="B401" s="4" t="s">
        <v>7</v>
      </c>
      <c r="C401" s="5" t="str">
        <f t="shared" si="7"/>
        <v>new Quote { Date = DateTime.ParseExact("2018-08-03","yyyy-MM-dd",cultureProvider), Open=274.43m, High=275.52m, Low=274.23m, Close=275.47m, Volume = (long)55527740 },</v>
      </c>
      <c r="D401" s="3">
        <v>43315</v>
      </c>
      <c r="E401" s="2">
        <v>274.43</v>
      </c>
      <c r="F401" s="2">
        <v>275.52</v>
      </c>
      <c r="G401" s="2">
        <v>274.23</v>
      </c>
      <c r="H401" s="2">
        <v>275.47000000000003</v>
      </c>
      <c r="I401" s="1">
        <v>55527740</v>
      </c>
      <c r="J401" s="11">
        <f>(testdata[[#This Row],[close]]-J400)*k_12+J400</f>
        <v>273.25862252506772</v>
      </c>
      <c r="K401" s="11">
        <f>(testdata[[#This Row],[close]]-K400)*k_26+K400</f>
        <v>271.36962580872103</v>
      </c>
      <c r="L401" s="13">
        <f>testdata[[#This Row],[EMA12]]-testdata[[#This Row],[EMA26]]</f>
        <v>1.8889967163466963</v>
      </c>
      <c r="M401" s="13">
        <f>(testdata[[#This Row],[MACD]]-M400)*k_9+M400</f>
        <v>1.9068171286274045</v>
      </c>
      <c r="N401" s="13">
        <f>testdata[[#This Row],[MACD]]-testdata[[#This Row],[Signal]]</f>
        <v>-1.7820412280708187E-2</v>
      </c>
      <c r="S401" s="4">
        <v>400</v>
      </c>
      <c r="T401" s="14">
        <v>1.889</v>
      </c>
      <c r="U401" s="14">
        <v>1.9068000000000001</v>
      </c>
      <c r="V401" s="14">
        <v>-1.78E-2</v>
      </c>
    </row>
    <row r="402" spans="1:22" x14ac:dyDescent="0.25">
      <c r="A402" s="8">
        <v>401</v>
      </c>
      <c r="B402" s="4" t="s">
        <v>7</v>
      </c>
      <c r="C402" s="5" t="str">
        <f t="shared" si="7"/>
        <v>new Quote { Date = DateTime.ParseExact("2018-08-06","yyyy-MM-dd",cultureProvider), Open=275.51m, High=276.82m, Low=275.08m, Close=276.48m, Volume = (long)40564136 },</v>
      </c>
      <c r="D402" s="3">
        <v>43318</v>
      </c>
      <c r="E402" s="2">
        <v>275.51</v>
      </c>
      <c r="F402" s="2">
        <v>276.82</v>
      </c>
      <c r="G402" s="2">
        <v>275.08</v>
      </c>
      <c r="H402" s="2">
        <v>276.48</v>
      </c>
      <c r="I402" s="1">
        <v>40564136</v>
      </c>
      <c r="J402" s="11">
        <f>(testdata[[#This Row],[close]]-J401)*k_12+J401</f>
        <v>273.75421905967266</v>
      </c>
      <c r="K402" s="11">
        <f>(testdata[[#This Row],[close]]-K401)*k_26+K401</f>
        <v>271.74817204511209</v>
      </c>
      <c r="L402" s="13">
        <f>testdata[[#This Row],[EMA12]]-testdata[[#This Row],[EMA26]]</f>
        <v>2.0060470145605791</v>
      </c>
      <c r="M402" s="13">
        <f>(testdata[[#This Row],[MACD]]-M401)*k_9+M401</f>
        <v>1.9266631058140393</v>
      </c>
      <c r="N402" s="13">
        <f>testdata[[#This Row],[MACD]]-testdata[[#This Row],[Signal]]</f>
        <v>7.9383908746539777E-2</v>
      </c>
      <c r="S402" s="4">
        <v>401</v>
      </c>
      <c r="T402" s="14">
        <v>2.0059999999999998</v>
      </c>
      <c r="U402" s="14">
        <v>1.9267000000000001</v>
      </c>
      <c r="V402" s="14">
        <v>7.9399999999999998E-2</v>
      </c>
    </row>
    <row r="403" spans="1:22" x14ac:dyDescent="0.25">
      <c r="A403" s="8">
        <v>402</v>
      </c>
      <c r="B403" s="4" t="s">
        <v>7</v>
      </c>
      <c r="C403" s="5" t="str">
        <f t="shared" si="7"/>
        <v>new Quote { Date = DateTime.ParseExact("2018-08-07","yyyy-MM-dd",cultureProvider), Open=277.21m, High=277.81m, Low=277.06m, Close=277.39m, Volume = (long)44471960 },</v>
      </c>
      <c r="D403" s="3">
        <v>43319</v>
      </c>
      <c r="E403" s="2">
        <v>277.20999999999998</v>
      </c>
      <c r="F403" s="2">
        <v>277.81</v>
      </c>
      <c r="G403" s="2">
        <v>277.06</v>
      </c>
      <c r="H403" s="2">
        <v>277.39</v>
      </c>
      <c r="I403" s="1">
        <v>44471960</v>
      </c>
      <c r="J403" s="11">
        <f>(testdata[[#This Row],[close]]-J402)*k_12+J402</f>
        <v>274.3135699735692</v>
      </c>
      <c r="K403" s="11">
        <f>(testdata[[#This Row],[close]]-K402)*k_26+K402</f>
        <v>272.16608522695566</v>
      </c>
      <c r="L403" s="13">
        <f>testdata[[#This Row],[EMA12]]-testdata[[#This Row],[EMA26]]</f>
        <v>2.1474847466135429</v>
      </c>
      <c r="M403" s="13">
        <f>(testdata[[#This Row],[MACD]]-M402)*k_9+M402</f>
        <v>1.97082743397394</v>
      </c>
      <c r="N403" s="13">
        <f>testdata[[#This Row],[MACD]]-testdata[[#This Row],[Signal]]</f>
        <v>0.17665731263960294</v>
      </c>
      <c r="S403" s="4">
        <v>402</v>
      </c>
      <c r="T403" s="14">
        <v>2.1475</v>
      </c>
      <c r="U403" s="14">
        <v>1.9708000000000001</v>
      </c>
      <c r="V403" s="14">
        <v>0.1767</v>
      </c>
    </row>
    <row r="404" spans="1:22" x14ac:dyDescent="0.25">
      <c r="A404" s="8">
        <v>403</v>
      </c>
      <c r="B404" s="4" t="s">
        <v>7</v>
      </c>
      <c r="C404" s="5" t="str">
        <f t="shared" si="7"/>
        <v>new Quote { Date = DateTime.ParseExact("2018-08-08","yyyy-MM-dd",cultureProvider), Open=277.21m, High=277.71m, Low=276.77m, Close=277.27m, Volume = (long)43357916 },</v>
      </c>
      <c r="D404" s="3">
        <v>43320</v>
      </c>
      <c r="E404" s="2">
        <v>277.20999999999998</v>
      </c>
      <c r="F404" s="2">
        <v>277.70999999999998</v>
      </c>
      <c r="G404" s="2">
        <v>276.77</v>
      </c>
      <c r="H404" s="2">
        <v>277.27</v>
      </c>
      <c r="I404" s="1">
        <v>43357916</v>
      </c>
      <c r="J404" s="11">
        <f>(testdata[[#This Row],[close]]-J403)*k_12+J403</f>
        <v>274.76840536225086</v>
      </c>
      <c r="K404" s="11">
        <f>(testdata[[#This Row],[close]]-K403)*k_26+K403</f>
        <v>272.5441529879219</v>
      </c>
      <c r="L404" s="13">
        <f>testdata[[#This Row],[EMA12]]-testdata[[#This Row],[EMA26]]</f>
        <v>2.2242523743289553</v>
      </c>
      <c r="M404" s="13">
        <f>(testdata[[#This Row],[MACD]]-M403)*k_9+M403</f>
        <v>2.021512422044943</v>
      </c>
      <c r="N404" s="13">
        <f>testdata[[#This Row],[MACD]]-testdata[[#This Row],[Signal]]</f>
        <v>0.20273995228401231</v>
      </c>
      <c r="S404" s="4">
        <v>403</v>
      </c>
      <c r="T404" s="14">
        <v>2.2242999999999999</v>
      </c>
      <c r="U404" s="14">
        <v>2.0215000000000001</v>
      </c>
      <c r="V404" s="14">
        <v>0.20269999999999999</v>
      </c>
    </row>
    <row r="405" spans="1:22" x14ac:dyDescent="0.25">
      <c r="A405" s="8">
        <v>404</v>
      </c>
      <c r="B405" s="4" t="s">
        <v>7</v>
      </c>
      <c r="C405" s="5" t="str">
        <f t="shared" si="7"/>
        <v>new Quote { Date = DateTime.ParseExact("2018-08-09","yyyy-MM-dd",cultureProvider), Open=277.34m, High=277.77m, Low=276.74m, Close=276.9m, Volume = (long)36771464 },</v>
      </c>
      <c r="D405" s="3">
        <v>43321</v>
      </c>
      <c r="E405" s="2">
        <v>277.33999999999997</v>
      </c>
      <c r="F405" s="2">
        <v>277.77</v>
      </c>
      <c r="G405" s="2">
        <v>276.74</v>
      </c>
      <c r="H405" s="2">
        <v>276.89999999999998</v>
      </c>
      <c r="I405" s="1">
        <v>36771464</v>
      </c>
      <c r="J405" s="11">
        <f>(testdata[[#This Row],[close]]-J404)*k_12+J404</f>
        <v>275.09634299882765</v>
      </c>
      <c r="K405" s="11">
        <f>(testdata[[#This Row],[close]]-K404)*k_26+K404</f>
        <v>272.86680832214989</v>
      </c>
      <c r="L405" s="13">
        <f>testdata[[#This Row],[EMA12]]-testdata[[#This Row],[EMA26]]</f>
        <v>2.2295346766777584</v>
      </c>
      <c r="M405" s="13">
        <f>(testdata[[#This Row],[MACD]]-M404)*k_9+M404</f>
        <v>2.0631168729715061</v>
      </c>
      <c r="N405" s="13">
        <f>testdata[[#This Row],[MACD]]-testdata[[#This Row],[Signal]]</f>
        <v>0.16641780370625225</v>
      </c>
      <c r="S405" s="4">
        <v>404</v>
      </c>
      <c r="T405" s="14">
        <v>2.2294999999999998</v>
      </c>
      <c r="U405" s="14">
        <v>2.0630999999999999</v>
      </c>
      <c r="V405" s="14">
        <v>0.16639999999999999</v>
      </c>
    </row>
    <row r="406" spans="1:22" x14ac:dyDescent="0.25">
      <c r="A406" s="8">
        <v>405</v>
      </c>
      <c r="B406" s="4" t="s">
        <v>7</v>
      </c>
      <c r="C406" s="5" t="str">
        <f t="shared" si="7"/>
        <v>new Quote { Date = DateTime.ParseExact("2018-08-10","yyyy-MM-dd",cultureProvider), Open=275.32m, High=275.91m, Low=274.26m, Close=275.04m, Volume = (long)79351592 },</v>
      </c>
      <c r="D406" s="3">
        <v>43322</v>
      </c>
      <c r="E406" s="2">
        <v>275.32</v>
      </c>
      <c r="F406" s="2">
        <v>275.91000000000003</v>
      </c>
      <c r="G406" s="2">
        <v>274.26</v>
      </c>
      <c r="H406" s="2">
        <v>275.04000000000002</v>
      </c>
      <c r="I406" s="1">
        <v>79351592</v>
      </c>
      <c r="J406" s="11">
        <f>(testdata[[#This Row],[close]]-J405)*k_12+J405</f>
        <v>275.08767484516187</v>
      </c>
      <c r="K406" s="11">
        <f>(testdata[[#This Row],[close]]-K405)*k_26+K405</f>
        <v>273.02778548347214</v>
      </c>
      <c r="L406" s="13">
        <f>testdata[[#This Row],[EMA12]]-testdata[[#This Row],[EMA26]]</f>
        <v>2.0598893616897271</v>
      </c>
      <c r="M406" s="13">
        <f>(testdata[[#This Row],[MACD]]-M405)*k_9+M405</f>
        <v>2.0624713707151505</v>
      </c>
      <c r="N406" s="13">
        <f>testdata[[#This Row],[MACD]]-testdata[[#This Row],[Signal]]</f>
        <v>-2.5820090254233818E-3</v>
      </c>
      <c r="S406" s="4">
        <v>405</v>
      </c>
      <c r="T406" s="14">
        <v>2.0598999999999998</v>
      </c>
      <c r="U406" s="14">
        <v>2.0625</v>
      </c>
      <c r="V406" s="14">
        <v>-2.5999999999999999E-3</v>
      </c>
    </row>
    <row r="407" spans="1:22" x14ac:dyDescent="0.25">
      <c r="A407" s="8">
        <v>406</v>
      </c>
      <c r="B407" s="4" t="s">
        <v>7</v>
      </c>
      <c r="C407" s="5" t="str">
        <f t="shared" si="7"/>
        <v>new Quote { Date = DateTime.ParseExact("2018-08-13","yyyy-MM-dd",cultureProvider), Open=275.34m, High=276.01m, Low=273.69m, Close=274.01m, Volume = (long)67673568 },</v>
      </c>
      <c r="D407" s="3">
        <v>43325</v>
      </c>
      <c r="E407" s="2">
        <v>275.33999999999997</v>
      </c>
      <c r="F407" s="2">
        <v>276.01</v>
      </c>
      <c r="G407" s="2">
        <v>273.69</v>
      </c>
      <c r="H407" s="2">
        <v>274.01</v>
      </c>
      <c r="I407" s="1">
        <v>67673568</v>
      </c>
      <c r="J407" s="11">
        <f>(testdata[[#This Row],[close]]-J406)*k_12+J406</f>
        <v>274.92187871513698</v>
      </c>
      <c r="K407" s="11">
        <f>(testdata[[#This Row],[close]]-K406)*k_26+K406</f>
        <v>273.10054211432606</v>
      </c>
      <c r="L407" s="13">
        <f>testdata[[#This Row],[EMA12]]-testdata[[#This Row],[EMA26]]</f>
        <v>1.8213366008109233</v>
      </c>
      <c r="M407" s="13">
        <f>(testdata[[#This Row],[MACD]]-M406)*k_9+M406</f>
        <v>2.014244416734305</v>
      </c>
      <c r="N407" s="13">
        <f>testdata[[#This Row],[MACD]]-testdata[[#This Row],[Signal]]</f>
        <v>-0.19290781592338169</v>
      </c>
      <c r="S407" s="4">
        <v>406</v>
      </c>
      <c r="T407" s="14">
        <v>1.8212999999999999</v>
      </c>
      <c r="U407" s="14">
        <v>2.0142000000000002</v>
      </c>
      <c r="V407" s="14">
        <v>-0.19289999999999999</v>
      </c>
    </row>
    <row r="408" spans="1:22" x14ac:dyDescent="0.25">
      <c r="A408" s="8">
        <v>407</v>
      </c>
      <c r="B408" s="4" t="s">
        <v>7</v>
      </c>
      <c r="C408" s="5" t="str">
        <f t="shared" si="7"/>
        <v>new Quote { Date = DateTime.ParseExact("2018-08-14","yyyy-MM-dd",cultureProvider), Open=274.81m, High=276.02m, Low=274.38m, Close=275.76m, Volume = (long)45136396 },</v>
      </c>
      <c r="D408" s="3">
        <v>43326</v>
      </c>
      <c r="E408" s="2">
        <v>274.81</v>
      </c>
      <c r="F408" s="2">
        <v>276.02</v>
      </c>
      <c r="G408" s="2">
        <v>274.38</v>
      </c>
      <c r="H408" s="2">
        <v>275.76</v>
      </c>
      <c r="I408" s="1">
        <v>45136396</v>
      </c>
      <c r="J408" s="11">
        <f>(testdata[[#This Row],[close]]-J407)*k_12+J407</f>
        <v>275.05082045126977</v>
      </c>
      <c r="K408" s="11">
        <f>(testdata[[#This Row],[close]]-K407)*k_26+K407</f>
        <v>273.29753899474633</v>
      </c>
      <c r="L408" s="13">
        <f>testdata[[#This Row],[EMA12]]-testdata[[#This Row],[EMA26]]</f>
        <v>1.7532814565234389</v>
      </c>
      <c r="M408" s="13">
        <f>(testdata[[#This Row],[MACD]]-M407)*k_9+M407</f>
        <v>1.9620518246921317</v>
      </c>
      <c r="N408" s="13">
        <f>testdata[[#This Row],[MACD]]-testdata[[#This Row],[Signal]]</f>
        <v>-0.20877036816869277</v>
      </c>
      <c r="S408" s="4">
        <v>407</v>
      </c>
      <c r="T408" s="14">
        <v>1.7533000000000001</v>
      </c>
      <c r="U408" s="14">
        <v>1.9621</v>
      </c>
      <c r="V408" s="14">
        <v>-0.20880000000000001</v>
      </c>
    </row>
    <row r="409" spans="1:22" x14ac:dyDescent="0.25">
      <c r="A409" s="8">
        <v>408</v>
      </c>
      <c r="B409" s="4" t="s">
        <v>7</v>
      </c>
      <c r="C409" s="5" t="str">
        <f t="shared" si="7"/>
        <v>new Quote { Date = DateTime.ParseExact("2018-08-15","yyyy-MM-dd",cultureProvider), Open=274.28m, High=274.44m, Low=272.13m, Close=273.7m, Volume = (long)105964064 },</v>
      </c>
      <c r="D409" s="3">
        <v>43327</v>
      </c>
      <c r="E409" s="2">
        <v>274.27999999999997</v>
      </c>
      <c r="F409" s="2">
        <v>274.44</v>
      </c>
      <c r="G409" s="2">
        <v>272.13</v>
      </c>
      <c r="H409" s="2">
        <v>273.7</v>
      </c>
      <c r="I409" s="1">
        <v>105964064</v>
      </c>
      <c r="J409" s="11">
        <f>(testdata[[#This Row],[close]]-J408)*k_12+J408</f>
        <v>274.8430019203052</v>
      </c>
      <c r="K409" s="11">
        <f>(testdata[[#This Row],[close]]-K408)*k_26+K408</f>
        <v>273.3273509210614</v>
      </c>
      <c r="L409" s="13">
        <f>testdata[[#This Row],[EMA12]]-testdata[[#This Row],[EMA26]]</f>
        <v>1.5156509992438032</v>
      </c>
      <c r="M409" s="13">
        <f>(testdata[[#This Row],[MACD]]-M408)*k_9+M408</f>
        <v>1.8727716596024659</v>
      </c>
      <c r="N409" s="13">
        <f>testdata[[#This Row],[MACD]]-testdata[[#This Row],[Signal]]</f>
        <v>-0.35712066035866274</v>
      </c>
      <c r="S409" s="4">
        <v>408</v>
      </c>
      <c r="T409" s="14">
        <v>1.5157</v>
      </c>
      <c r="U409" s="14">
        <v>1.8728</v>
      </c>
      <c r="V409" s="14">
        <v>-0.35709999999999997</v>
      </c>
    </row>
    <row r="410" spans="1:22" x14ac:dyDescent="0.25">
      <c r="A410" s="8">
        <v>409</v>
      </c>
      <c r="B410" s="4" t="s">
        <v>7</v>
      </c>
      <c r="C410" s="5" t="str">
        <f t="shared" si="7"/>
        <v>new Quote { Date = DateTime.ParseExact("2018-08-16","yyyy-MM-dd",cultureProvider), Open=275.27m, High=276.87m, Low=275.23m, Close=275.91m, Volume = (long)72033608 },</v>
      </c>
      <c r="D410" s="3">
        <v>43328</v>
      </c>
      <c r="E410" s="2">
        <v>275.27</v>
      </c>
      <c r="F410" s="2">
        <v>276.87</v>
      </c>
      <c r="G410" s="2">
        <v>275.23</v>
      </c>
      <c r="H410" s="2">
        <v>275.91000000000003</v>
      </c>
      <c r="I410" s="1">
        <v>72033608</v>
      </c>
      <c r="J410" s="11">
        <f>(testdata[[#This Row],[close]]-J409)*k_12+J409</f>
        <v>275.00715547102749</v>
      </c>
      <c r="K410" s="11">
        <f>(testdata[[#This Row],[close]]-K409)*k_26+K409</f>
        <v>273.51865826024203</v>
      </c>
      <c r="L410" s="13">
        <f>testdata[[#This Row],[EMA12]]-testdata[[#This Row],[EMA26]]</f>
        <v>1.4884972107854537</v>
      </c>
      <c r="M410" s="13">
        <f>(testdata[[#This Row],[MACD]]-M409)*k_9+M409</f>
        <v>1.7959167698390635</v>
      </c>
      <c r="N410" s="13">
        <f>testdata[[#This Row],[MACD]]-testdata[[#This Row],[Signal]]</f>
        <v>-0.30741955905360974</v>
      </c>
      <c r="S410" s="4">
        <v>409</v>
      </c>
      <c r="T410" s="14">
        <v>1.4884999999999999</v>
      </c>
      <c r="U410" s="14">
        <v>1.7959000000000001</v>
      </c>
      <c r="V410" s="14">
        <v>-0.30740000000000001</v>
      </c>
    </row>
    <row r="411" spans="1:22" x14ac:dyDescent="0.25">
      <c r="A411" s="8">
        <v>410</v>
      </c>
      <c r="B411" s="4" t="s">
        <v>7</v>
      </c>
      <c r="C411" s="5" t="str">
        <f t="shared" si="7"/>
        <v>new Quote { Date = DateTime.ParseExact("2018-08-17","yyyy-MM-dd",cultureProvider), Open=275.69m, High=277.37m, Low=275.24m, Close=276.89m, Volume = (long)67555760 },</v>
      </c>
      <c r="D411" s="3">
        <v>43329</v>
      </c>
      <c r="E411" s="2">
        <v>275.69</v>
      </c>
      <c r="F411" s="2">
        <v>277.37</v>
      </c>
      <c r="G411" s="2">
        <v>275.24</v>
      </c>
      <c r="H411" s="2">
        <v>276.89</v>
      </c>
      <c r="I411" s="1">
        <v>67555760</v>
      </c>
      <c r="J411" s="11">
        <f>(testdata[[#This Row],[close]]-J410)*k_12+J410</f>
        <v>275.29682386010018</v>
      </c>
      <c r="K411" s="11">
        <f>(testdata[[#This Row],[close]]-K410)*k_26+K410</f>
        <v>273.76838727800191</v>
      </c>
      <c r="L411" s="13">
        <f>testdata[[#This Row],[EMA12]]-testdata[[#This Row],[EMA26]]</f>
        <v>1.5284365820982657</v>
      </c>
      <c r="M411" s="13">
        <f>(testdata[[#This Row],[MACD]]-M410)*k_9+M410</f>
        <v>1.742420732290904</v>
      </c>
      <c r="N411" s="13">
        <f>testdata[[#This Row],[MACD]]-testdata[[#This Row],[Signal]]</f>
        <v>-0.21398415019263828</v>
      </c>
      <c r="S411" s="4">
        <v>410</v>
      </c>
      <c r="T411" s="14">
        <v>1.5284</v>
      </c>
      <c r="U411" s="14">
        <v>1.7423999999999999</v>
      </c>
      <c r="V411" s="14">
        <v>-0.214</v>
      </c>
    </row>
    <row r="412" spans="1:22" x14ac:dyDescent="0.25">
      <c r="A412" s="8">
        <v>411</v>
      </c>
      <c r="B412" s="4" t="s">
        <v>7</v>
      </c>
      <c r="C412" s="5" t="str">
        <f t="shared" si="7"/>
        <v>new Quote { Date = DateTime.ParseExact("2018-08-20","yyyy-MM-dd",cultureProvider), Open=277.38m, High=277.77m, Low=276.89m, Close=277.48m, Volume = (long)40982744 },</v>
      </c>
      <c r="D412" s="3">
        <v>43332</v>
      </c>
      <c r="E412" s="2">
        <v>277.38</v>
      </c>
      <c r="F412" s="2">
        <v>277.77</v>
      </c>
      <c r="G412" s="2">
        <v>276.89</v>
      </c>
      <c r="H412" s="2">
        <v>277.48</v>
      </c>
      <c r="I412" s="1">
        <v>40982744</v>
      </c>
      <c r="J412" s="11">
        <f>(testdata[[#This Row],[close]]-J411)*k_12+J411</f>
        <v>275.63269711239246</v>
      </c>
      <c r="K412" s="11">
        <f>(testdata[[#This Row],[close]]-K411)*k_26+K411</f>
        <v>274.04332155370548</v>
      </c>
      <c r="L412" s="13">
        <f>testdata[[#This Row],[EMA12]]-testdata[[#This Row],[EMA26]]</f>
        <v>1.5893755586869815</v>
      </c>
      <c r="M412" s="13">
        <f>(testdata[[#This Row],[MACD]]-M411)*k_9+M411</f>
        <v>1.7118116975701194</v>
      </c>
      <c r="N412" s="13">
        <f>testdata[[#This Row],[MACD]]-testdata[[#This Row],[Signal]]</f>
        <v>-0.12243613888313787</v>
      </c>
      <c r="S412" s="4">
        <v>411</v>
      </c>
      <c r="T412" s="14">
        <v>1.5893999999999999</v>
      </c>
      <c r="U412" s="14">
        <v>1.7118</v>
      </c>
      <c r="V412" s="14">
        <v>-0.12239999999999999</v>
      </c>
    </row>
    <row r="413" spans="1:22" x14ac:dyDescent="0.25">
      <c r="A413" s="8">
        <v>412</v>
      </c>
      <c r="B413" s="4" t="s">
        <v>7</v>
      </c>
      <c r="C413" s="5" t="str">
        <f t="shared" si="7"/>
        <v>new Quote { Date = DateTime.ParseExact("2018-08-21","yyyy-MM-dd",cultureProvider), Open=278.04m, High=279.07m, Low=277.52m, Close=278.13m, Volume = (long)69258080 },</v>
      </c>
      <c r="D413" s="3">
        <v>43333</v>
      </c>
      <c r="E413" s="2">
        <v>278.04000000000002</v>
      </c>
      <c r="F413" s="2">
        <v>279.07</v>
      </c>
      <c r="G413" s="2">
        <v>277.52</v>
      </c>
      <c r="H413" s="2">
        <v>278.13</v>
      </c>
      <c r="I413" s="1">
        <v>69258080</v>
      </c>
      <c r="J413" s="11">
        <f>(testdata[[#This Row],[close]]-J412)*k_12+J412</f>
        <v>276.01689755663978</v>
      </c>
      <c r="K413" s="11">
        <f>(testdata[[#This Row],[close]]-K412)*k_26+K412</f>
        <v>274.34603847565324</v>
      </c>
      <c r="L413" s="13">
        <f>testdata[[#This Row],[EMA12]]-testdata[[#This Row],[EMA26]]</f>
        <v>1.6708590809865314</v>
      </c>
      <c r="M413" s="13">
        <f>(testdata[[#This Row],[MACD]]-M412)*k_9+M412</f>
        <v>1.7036211742534018</v>
      </c>
      <c r="N413" s="13">
        <f>testdata[[#This Row],[MACD]]-testdata[[#This Row],[Signal]]</f>
        <v>-3.2762093266870407E-2</v>
      </c>
      <c r="S413" s="4">
        <v>412</v>
      </c>
      <c r="T413" s="14">
        <v>1.6709000000000001</v>
      </c>
      <c r="U413" s="14">
        <v>1.7036</v>
      </c>
      <c r="V413" s="14">
        <v>-3.2800000000000003E-2</v>
      </c>
    </row>
    <row r="414" spans="1:22" x14ac:dyDescent="0.25">
      <c r="A414" s="8">
        <v>413</v>
      </c>
      <c r="B414" s="4" t="s">
        <v>7</v>
      </c>
      <c r="C414" s="5" t="str">
        <f t="shared" si="7"/>
        <v>new Quote { Date = DateTime.ParseExact("2018-08-22","yyyy-MM-dd",cultureProvider), Open=277.68m, High=278.54m, Low=277.39m, Close=277.96m, Volume = (long)46321688 },</v>
      </c>
      <c r="D414" s="3">
        <v>43334</v>
      </c>
      <c r="E414" s="2">
        <v>277.68</v>
      </c>
      <c r="F414" s="2">
        <v>278.54000000000002</v>
      </c>
      <c r="G414" s="2">
        <v>277.39</v>
      </c>
      <c r="H414" s="2">
        <v>277.95999999999998</v>
      </c>
      <c r="I414" s="1">
        <v>46321688</v>
      </c>
      <c r="J414" s="11">
        <f>(testdata[[#This Row],[close]]-J413)*k_12+J413</f>
        <v>276.31583639407978</v>
      </c>
      <c r="K414" s="11">
        <f>(testdata[[#This Row],[close]]-K413)*k_26+K413</f>
        <v>274.61373932930854</v>
      </c>
      <c r="L414" s="13">
        <f>testdata[[#This Row],[EMA12]]-testdata[[#This Row],[EMA26]]</f>
        <v>1.7020970647712375</v>
      </c>
      <c r="M414" s="13">
        <f>(testdata[[#This Row],[MACD]]-M413)*k_9+M413</f>
        <v>1.703316352356969</v>
      </c>
      <c r="N414" s="13">
        <f>testdata[[#This Row],[MACD]]-testdata[[#This Row],[Signal]]</f>
        <v>-1.2192875857315322E-3</v>
      </c>
      <c r="S414" s="4">
        <v>413</v>
      </c>
      <c r="T414" s="14">
        <v>1.7020999999999999</v>
      </c>
      <c r="U414" s="14">
        <v>1.7033</v>
      </c>
      <c r="V414" s="14">
        <v>-1.1999999999999999E-3</v>
      </c>
    </row>
    <row r="415" spans="1:22" x14ac:dyDescent="0.25">
      <c r="A415" s="8">
        <v>414</v>
      </c>
      <c r="B415" s="4" t="s">
        <v>7</v>
      </c>
      <c r="C415" s="5" t="str">
        <f t="shared" si="7"/>
        <v>new Quote { Date = DateTime.ParseExact("2018-08-23","yyyy-MM-dd",cultureProvider), Open=277.77m, High=278.71m, Low=277.24m, Close=277.59m, Volume = (long)50657548 },</v>
      </c>
      <c r="D415" s="3">
        <v>43335</v>
      </c>
      <c r="E415" s="2">
        <v>277.77</v>
      </c>
      <c r="F415" s="2">
        <v>278.70999999999998</v>
      </c>
      <c r="G415" s="2">
        <v>277.24</v>
      </c>
      <c r="H415" s="2">
        <v>277.58999999999997</v>
      </c>
      <c r="I415" s="1">
        <v>50657548</v>
      </c>
      <c r="J415" s="11">
        <f>(testdata[[#This Row],[close]]-J414)*k_12+J414</f>
        <v>276.51186156422136</v>
      </c>
      <c r="K415" s="11">
        <f>(testdata[[#This Row],[close]]-K414)*k_26+K414</f>
        <v>274.83420308269308</v>
      </c>
      <c r="L415" s="13">
        <f>testdata[[#This Row],[EMA12]]-testdata[[#This Row],[EMA26]]</f>
        <v>1.6776584815282831</v>
      </c>
      <c r="M415" s="13">
        <f>(testdata[[#This Row],[MACD]]-M414)*k_9+M414</f>
        <v>1.6981847781912318</v>
      </c>
      <c r="N415" s="13">
        <f>testdata[[#This Row],[MACD]]-testdata[[#This Row],[Signal]]</f>
        <v>-2.0526296662948695E-2</v>
      </c>
      <c r="S415" s="4">
        <v>414</v>
      </c>
      <c r="T415" s="14">
        <v>1.6777</v>
      </c>
      <c r="U415" s="14">
        <v>1.6981999999999999</v>
      </c>
      <c r="V415" s="14">
        <v>-2.0500000000000001E-2</v>
      </c>
    </row>
    <row r="416" spans="1:22" x14ac:dyDescent="0.25">
      <c r="A416" s="8">
        <v>415</v>
      </c>
      <c r="B416" s="4" t="s">
        <v>7</v>
      </c>
      <c r="C416" s="5" t="str">
        <f t="shared" si="7"/>
        <v>new Quote { Date = DateTime.ParseExact("2018-08-24","yyyy-MM-dd",cultureProvider), Open=278.23m, High=279.42m, Low=278.17m, Close=279.27m, Volume = (long)59184624 },</v>
      </c>
      <c r="D416" s="3">
        <v>43336</v>
      </c>
      <c r="E416" s="2">
        <v>278.23</v>
      </c>
      <c r="F416" s="2">
        <v>279.42</v>
      </c>
      <c r="G416" s="2">
        <v>278.17</v>
      </c>
      <c r="H416" s="2">
        <v>279.27</v>
      </c>
      <c r="I416" s="1">
        <v>59184624</v>
      </c>
      <c r="J416" s="11">
        <f>(testdata[[#This Row],[close]]-J415)*k_12+J415</f>
        <v>276.93619055434112</v>
      </c>
      <c r="K416" s="11">
        <f>(testdata[[#This Row],[close]]-K415)*k_26+K415</f>
        <v>275.1627806321232</v>
      </c>
      <c r="L416" s="13">
        <f>testdata[[#This Row],[EMA12]]-testdata[[#This Row],[EMA26]]</f>
        <v>1.7734099222179225</v>
      </c>
      <c r="M416" s="13">
        <f>(testdata[[#This Row],[MACD]]-M415)*k_9+M415</f>
        <v>1.7132298069965699</v>
      </c>
      <c r="N416" s="13">
        <f>testdata[[#This Row],[MACD]]-testdata[[#This Row],[Signal]]</f>
        <v>6.0180115221352581E-2</v>
      </c>
      <c r="S416" s="4">
        <v>415</v>
      </c>
      <c r="T416" s="14">
        <v>1.7734000000000001</v>
      </c>
      <c r="U416" s="14">
        <v>1.7132000000000001</v>
      </c>
      <c r="V416" s="14">
        <v>6.0199999999999997E-2</v>
      </c>
    </row>
    <row r="417" spans="1:22" x14ac:dyDescent="0.25">
      <c r="A417" s="8">
        <v>416</v>
      </c>
      <c r="B417" s="4" t="s">
        <v>7</v>
      </c>
      <c r="C417" s="5" t="str">
        <f t="shared" si="7"/>
        <v>new Quote { Date = DateTime.ParseExact("2018-08-27","yyyy-MM-dd",cultureProvider), Open=280.58m, High=281.59m, Low=280.4m, Close=281.47m, Volume = (long)58757348 },</v>
      </c>
      <c r="D417" s="3">
        <v>43339</v>
      </c>
      <c r="E417" s="2">
        <v>280.58</v>
      </c>
      <c r="F417" s="2">
        <v>281.58999999999997</v>
      </c>
      <c r="G417" s="2">
        <v>280.39999999999998</v>
      </c>
      <c r="H417" s="2">
        <v>281.47000000000003</v>
      </c>
      <c r="I417" s="1">
        <v>58757348</v>
      </c>
      <c r="J417" s="11">
        <f>(testdata[[#This Row],[close]]-J416)*k_12+J416</f>
        <v>277.6336996998271</v>
      </c>
      <c r="K417" s="11">
        <f>(testdata[[#This Row],[close]]-K416)*k_26+K416</f>
        <v>275.62998206678077</v>
      </c>
      <c r="L417" s="13">
        <f>testdata[[#This Row],[EMA12]]-testdata[[#This Row],[EMA26]]</f>
        <v>2.0037176330463353</v>
      </c>
      <c r="M417" s="13">
        <f>(testdata[[#This Row],[MACD]]-M416)*k_9+M416</f>
        <v>1.771327372206523</v>
      </c>
      <c r="N417" s="13">
        <f>testdata[[#This Row],[MACD]]-testdata[[#This Row],[Signal]]</f>
        <v>0.23239026083981229</v>
      </c>
      <c r="S417" s="4">
        <v>416</v>
      </c>
      <c r="T417" s="14">
        <v>2.0036999999999998</v>
      </c>
      <c r="U417" s="14">
        <v>1.7713000000000001</v>
      </c>
      <c r="V417" s="14">
        <v>0.2324</v>
      </c>
    </row>
    <row r="418" spans="1:22" x14ac:dyDescent="0.25">
      <c r="A418" s="8">
        <v>417</v>
      </c>
      <c r="B418" s="4" t="s">
        <v>7</v>
      </c>
      <c r="C418" s="5" t="str">
        <f t="shared" si="7"/>
        <v>new Quote { Date = DateTime.ParseExact("2018-08-28","yyyy-MM-dd",cultureProvider), Open=281.98m, High=282.09m, Low=281.1m, Close=281.61m, Volume = (long)48329404 },</v>
      </c>
      <c r="D418" s="3">
        <v>43340</v>
      </c>
      <c r="E418" s="2">
        <v>281.98</v>
      </c>
      <c r="F418" s="2">
        <v>282.08999999999997</v>
      </c>
      <c r="G418" s="2">
        <v>281.10000000000002</v>
      </c>
      <c r="H418" s="2">
        <v>281.61</v>
      </c>
      <c r="I418" s="1">
        <v>48329404</v>
      </c>
      <c r="J418" s="11">
        <f>(testdata[[#This Row],[close]]-J417)*k_12+J417</f>
        <v>278.24543820754599</v>
      </c>
      <c r="K418" s="11">
        <f>(testdata[[#This Row],[close]]-K417)*k_26+K417</f>
        <v>276.07294635813037</v>
      </c>
      <c r="L418" s="13">
        <f>testdata[[#This Row],[EMA12]]-testdata[[#This Row],[EMA26]]</f>
        <v>2.1724918494156213</v>
      </c>
      <c r="M418" s="13">
        <f>(testdata[[#This Row],[MACD]]-M417)*k_9+M417</f>
        <v>1.8515602676483427</v>
      </c>
      <c r="N418" s="13">
        <f>testdata[[#This Row],[MACD]]-testdata[[#This Row],[Signal]]</f>
        <v>0.32093158176727865</v>
      </c>
      <c r="S418" s="4">
        <v>417</v>
      </c>
      <c r="T418" s="14">
        <v>2.1724999999999999</v>
      </c>
      <c r="U418" s="14">
        <v>1.8515999999999999</v>
      </c>
      <c r="V418" s="14">
        <v>0.32090000000000002</v>
      </c>
    </row>
    <row r="419" spans="1:22" x14ac:dyDescent="0.25">
      <c r="A419" s="8">
        <v>418</v>
      </c>
      <c r="B419" s="4" t="s">
        <v>7</v>
      </c>
      <c r="C419" s="5" t="str">
        <f t="shared" si="7"/>
        <v>new Quote { Date = DateTime.ParseExact("2018-08-29","yyyy-MM-dd",cultureProvider), Open=281.84m, High=283.37m, Low=281.57m, Close=283.12m, Volume = (long)63300776 },</v>
      </c>
      <c r="D419" s="3">
        <v>43341</v>
      </c>
      <c r="E419" s="2">
        <v>281.83999999999997</v>
      </c>
      <c r="F419" s="2">
        <v>283.37</v>
      </c>
      <c r="G419" s="2">
        <v>281.57</v>
      </c>
      <c r="H419" s="2">
        <v>283.12</v>
      </c>
      <c r="I419" s="1">
        <v>63300776</v>
      </c>
      <c r="J419" s="11">
        <f>(testdata[[#This Row],[close]]-J418)*k_12+J418</f>
        <v>278.99537079100043</v>
      </c>
      <c r="K419" s="11">
        <f>(testdata[[#This Row],[close]]-K418)*k_26+K418</f>
        <v>276.59495033160221</v>
      </c>
      <c r="L419" s="13">
        <f>testdata[[#This Row],[EMA12]]-testdata[[#This Row],[EMA26]]</f>
        <v>2.4004204593982195</v>
      </c>
      <c r="M419" s="13">
        <f>(testdata[[#This Row],[MACD]]-M418)*k_9+M418</f>
        <v>1.9613323059983181</v>
      </c>
      <c r="N419" s="13">
        <f>testdata[[#This Row],[MACD]]-testdata[[#This Row],[Signal]]</f>
        <v>0.43908815339990137</v>
      </c>
      <c r="S419" s="4">
        <v>418</v>
      </c>
      <c r="T419" s="14">
        <v>2.4003999999999999</v>
      </c>
      <c r="U419" s="14">
        <v>1.9613</v>
      </c>
      <c r="V419" s="14">
        <v>0.43909999999999999</v>
      </c>
    </row>
    <row r="420" spans="1:22" x14ac:dyDescent="0.25">
      <c r="A420" s="8">
        <v>419</v>
      </c>
      <c r="B420" s="4" t="s">
        <v>7</v>
      </c>
      <c r="C420" s="5" t="str">
        <f t="shared" si="7"/>
        <v>new Quote { Date = DateTime.ParseExact("2018-08-30","yyyy-MM-dd",cultureProvider), Open=282.6m, High=283m, Low=281.32m, Close=281.98m, Volume = (long)63037208 },</v>
      </c>
      <c r="D420" s="3">
        <v>43342</v>
      </c>
      <c r="E420" s="2">
        <v>282.60000000000002</v>
      </c>
      <c r="F420" s="2">
        <v>283</v>
      </c>
      <c r="G420" s="2">
        <v>281.32</v>
      </c>
      <c r="H420" s="2">
        <v>281.98</v>
      </c>
      <c r="I420" s="1">
        <v>63037208</v>
      </c>
      <c r="J420" s="11">
        <f>(testdata[[#This Row],[close]]-J419)*k_12+J419</f>
        <v>279.45454451546192</v>
      </c>
      <c r="K420" s="11">
        <f>(testdata[[#This Row],[close]]-K419)*k_26+K419</f>
        <v>276.99384289963166</v>
      </c>
      <c r="L420" s="13">
        <f>testdata[[#This Row],[EMA12]]-testdata[[#This Row],[EMA26]]</f>
        <v>2.4607016158302599</v>
      </c>
      <c r="M420" s="13">
        <f>(testdata[[#This Row],[MACD]]-M419)*k_9+M419</f>
        <v>2.0612061679647065</v>
      </c>
      <c r="N420" s="13">
        <f>testdata[[#This Row],[MACD]]-testdata[[#This Row],[Signal]]</f>
        <v>0.39949544786555347</v>
      </c>
      <c r="S420" s="4">
        <v>419</v>
      </c>
      <c r="T420" s="14">
        <v>2.4607000000000001</v>
      </c>
      <c r="U420" s="14">
        <v>2.0611999999999999</v>
      </c>
      <c r="V420" s="14">
        <v>0.39950000000000002</v>
      </c>
    </row>
    <row r="421" spans="1:22" x14ac:dyDescent="0.25">
      <c r="A421" s="8">
        <v>420</v>
      </c>
      <c r="B421" s="4" t="s">
        <v>7</v>
      </c>
      <c r="C421" s="5" t="str">
        <f t="shared" si="7"/>
        <v>new Quote { Date = DateTime.ParseExact("2018-08-31","yyyy-MM-dd",cultureProvider), Open=281.53m, High=282.47m, Low=280.99m, Close=281.98m, Volume = (long)68093544 },</v>
      </c>
      <c r="D421" s="3">
        <v>43343</v>
      </c>
      <c r="E421" s="2">
        <v>281.52999999999997</v>
      </c>
      <c r="F421" s="2">
        <v>282.47000000000003</v>
      </c>
      <c r="G421" s="2">
        <v>280.99</v>
      </c>
      <c r="H421" s="2">
        <v>281.98</v>
      </c>
      <c r="I421" s="1">
        <v>68093544</v>
      </c>
      <c r="J421" s="11">
        <f>(testdata[[#This Row],[close]]-J420)*k_12+J420</f>
        <v>279.84307612846777</v>
      </c>
      <c r="K421" s="11">
        <f>(testdata[[#This Row],[close]]-K420)*k_26+K420</f>
        <v>277.36318787002932</v>
      </c>
      <c r="L421" s="13">
        <f>testdata[[#This Row],[EMA12]]-testdata[[#This Row],[EMA26]]</f>
        <v>2.4798882584384501</v>
      </c>
      <c r="M421" s="13">
        <f>(testdata[[#This Row],[MACD]]-M420)*k_9+M420</f>
        <v>2.1449425860594551</v>
      </c>
      <c r="N421" s="13">
        <f>testdata[[#This Row],[MACD]]-testdata[[#This Row],[Signal]]</f>
        <v>0.33494567237899497</v>
      </c>
      <c r="S421" s="4">
        <v>420</v>
      </c>
      <c r="T421" s="14">
        <v>2.4799000000000002</v>
      </c>
      <c r="U421" s="14">
        <v>2.1448999999999998</v>
      </c>
      <c r="V421" s="14">
        <v>0.33489999999999998</v>
      </c>
    </row>
    <row r="422" spans="1:22" x14ac:dyDescent="0.25">
      <c r="A422" s="8">
        <v>421</v>
      </c>
      <c r="B422" s="4" t="s">
        <v>7</v>
      </c>
      <c r="C422" s="5" t="str">
        <f t="shared" si="7"/>
        <v>new Quote { Date = DateTime.ParseExact("2018-09-04","yyyy-MM-dd",cultureProvider), Open=281.53m, High=281.89m, Low=280.4m, Close=281.5m, Volume = (long)59294748 },</v>
      </c>
      <c r="D422" s="3">
        <v>43347</v>
      </c>
      <c r="E422" s="2">
        <v>281.52999999999997</v>
      </c>
      <c r="F422" s="2">
        <v>281.89</v>
      </c>
      <c r="G422" s="2">
        <v>280.39999999999998</v>
      </c>
      <c r="H422" s="2">
        <v>281.5</v>
      </c>
      <c r="I422" s="1">
        <v>59294748</v>
      </c>
      <c r="J422" s="11">
        <f>(testdata[[#This Row],[close]]-J421)*k_12+J421</f>
        <v>280.0979874933189</v>
      </c>
      <c r="K422" s="11">
        <f>(testdata[[#This Row],[close]]-K421)*k_26+K421</f>
        <v>277.66961839817532</v>
      </c>
      <c r="L422" s="13">
        <f>testdata[[#This Row],[EMA12]]-testdata[[#This Row],[EMA26]]</f>
        <v>2.4283690951435801</v>
      </c>
      <c r="M422" s="13">
        <f>(testdata[[#This Row],[MACD]]-M421)*k_9+M421</f>
        <v>2.2016278878762803</v>
      </c>
      <c r="N422" s="13">
        <f>testdata[[#This Row],[MACD]]-testdata[[#This Row],[Signal]]</f>
        <v>0.22674120726729985</v>
      </c>
      <c r="S422" s="4">
        <v>421</v>
      </c>
      <c r="T422" s="14">
        <v>2.4283999999999999</v>
      </c>
      <c r="U422" s="14">
        <v>2.2016</v>
      </c>
      <c r="V422" s="14">
        <v>0.22670000000000001</v>
      </c>
    </row>
    <row r="423" spans="1:22" x14ac:dyDescent="0.25">
      <c r="A423" s="8">
        <v>422</v>
      </c>
      <c r="B423" s="4" t="s">
        <v>7</v>
      </c>
      <c r="C423" s="5" t="str">
        <f t="shared" si="7"/>
        <v>new Quote { Date = DateTime.ParseExact("2018-09-05","yyyy-MM-dd",cultureProvider), Open=281.11m, High=281.33m, Low=279.63m, Close=280.74m, Volume = (long)74591480 },</v>
      </c>
      <c r="D423" s="3">
        <v>43348</v>
      </c>
      <c r="E423" s="2">
        <v>281.11</v>
      </c>
      <c r="F423" s="2">
        <v>281.33</v>
      </c>
      <c r="G423" s="2">
        <v>279.63</v>
      </c>
      <c r="H423" s="2">
        <v>280.74</v>
      </c>
      <c r="I423" s="1">
        <v>74591480</v>
      </c>
      <c r="J423" s="11">
        <f>(testdata[[#This Row],[close]]-J422)*k_12+J422</f>
        <v>280.19675864819294</v>
      </c>
      <c r="K423" s="11">
        <f>(testdata[[#This Row],[close]]-K422)*k_26+K422</f>
        <v>277.89705407238455</v>
      </c>
      <c r="L423" s="13">
        <f>testdata[[#This Row],[EMA12]]-testdata[[#This Row],[EMA26]]</f>
        <v>2.2997045758083914</v>
      </c>
      <c r="M423" s="13">
        <f>(testdata[[#This Row],[MACD]]-M422)*k_9+M422</f>
        <v>2.2212432254627026</v>
      </c>
      <c r="N423" s="13">
        <f>testdata[[#This Row],[MACD]]-testdata[[#This Row],[Signal]]</f>
        <v>7.8461350345688796E-2</v>
      </c>
      <c r="S423" s="4">
        <v>422</v>
      </c>
      <c r="T423" s="14">
        <v>2.2997000000000001</v>
      </c>
      <c r="U423" s="14">
        <v>2.2212000000000001</v>
      </c>
      <c r="V423" s="14">
        <v>7.85E-2</v>
      </c>
    </row>
    <row r="424" spans="1:22" x14ac:dyDescent="0.25">
      <c r="A424" s="8">
        <v>423</v>
      </c>
      <c r="B424" s="4" t="s">
        <v>7</v>
      </c>
      <c r="C424" s="5" t="str">
        <f t="shared" si="7"/>
        <v>new Quote { Date = DateTime.ParseExact("2018-09-06","yyyy-MM-dd",cultureProvider), Open=280.86m, High=281.19m, Low=278.77m, Close=279.9m, Volume = (long)67855744 },</v>
      </c>
      <c r="D424" s="3">
        <v>43349</v>
      </c>
      <c r="E424" s="2">
        <v>280.86</v>
      </c>
      <c r="F424" s="2">
        <v>281.19</v>
      </c>
      <c r="G424" s="2">
        <v>278.77</v>
      </c>
      <c r="H424" s="2">
        <v>279.89999999999998</v>
      </c>
      <c r="I424" s="1">
        <v>67855744</v>
      </c>
      <c r="J424" s="11">
        <f>(testdata[[#This Row],[close]]-J423)*k_12+J423</f>
        <v>280.15110347154786</v>
      </c>
      <c r="K424" s="11">
        <f>(testdata[[#This Row],[close]]-K423)*k_26+K423</f>
        <v>278.04542043739309</v>
      </c>
      <c r="L424" s="13">
        <f>testdata[[#This Row],[EMA12]]-testdata[[#This Row],[EMA26]]</f>
        <v>2.1056830341547652</v>
      </c>
      <c r="M424" s="13">
        <f>(testdata[[#This Row],[MACD]]-M423)*k_9+M423</f>
        <v>2.1981311872011151</v>
      </c>
      <c r="N424" s="13">
        <f>testdata[[#This Row],[MACD]]-testdata[[#This Row],[Signal]]</f>
        <v>-9.2448153046349901E-2</v>
      </c>
      <c r="S424" s="4">
        <v>423</v>
      </c>
      <c r="T424" s="14">
        <v>2.1057000000000001</v>
      </c>
      <c r="U424" s="14">
        <v>2.1981000000000002</v>
      </c>
      <c r="V424" s="14">
        <v>-9.2399999999999996E-2</v>
      </c>
    </row>
    <row r="425" spans="1:22" x14ac:dyDescent="0.25">
      <c r="A425" s="8">
        <v>424</v>
      </c>
      <c r="B425" s="4" t="s">
        <v>7</v>
      </c>
      <c r="C425" s="5" t="str">
        <f t="shared" si="7"/>
        <v>new Quote { Date = DateTime.ParseExact("2018-09-07","yyyy-MM-dd",cultureProvider), Open=278.75m, High=280.42m, Low=278.49m, Close=279.35m, Volume = (long)75695528 },</v>
      </c>
      <c r="D425" s="3">
        <v>43350</v>
      </c>
      <c r="E425" s="2">
        <v>278.75</v>
      </c>
      <c r="F425" s="2">
        <v>280.42</v>
      </c>
      <c r="G425" s="2">
        <v>278.49</v>
      </c>
      <c r="H425" s="2">
        <v>279.35000000000002</v>
      </c>
      <c r="I425" s="1">
        <v>75695528</v>
      </c>
      <c r="J425" s="11">
        <f>(testdata[[#This Row],[close]]-J424)*k_12+J424</f>
        <v>280.02785678361744</v>
      </c>
      <c r="K425" s="11">
        <f>(testdata[[#This Row],[close]]-K424)*k_26+K424</f>
        <v>278.14205596054916</v>
      </c>
      <c r="L425" s="13">
        <f>testdata[[#This Row],[EMA12]]-testdata[[#This Row],[EMA26]]</f>
        <v>1.8858008230682799</v>
      </c>
      <c r="M425" s="13">
        <f>(testdata[[#This Row],[MACD]]-M424)*k_9+M424</f>
        <v>2.135665114374548</v>
      </c>
      <c r="N425" s="13">
        <f>testdata[[#This Row],[MACD]]-testdata[[#This Row],[Signal]]</f>
        <v>-0.24986429130626808</v>
      </c>
      <c r="S425" s="4">
        <v>424</v>
      </c>
      <c r="T425" s="14">
        <v>1.8857999999999999</v>
      </c>
      <c r="U425" s="14">
        <v>2.1356999999999999</v>
      </c>
      <c r="V425" s="14">
        <v>-0.24990000000000001</v>
      </c>
    </row>
    <row r="426" spans="1:22" x14ac:dyDescent="0.25">
      <c r="A426" s="8">
        <v>425</v>
      </c>
      <c r="B426" s="4" t="s">
        <v>7</v>
      </c>
      <c r="C426" s="5" t="str">
        <f t="shared" si="7"/>
        <v>new Quote { Date = DateTime.ParseExact("2018-09-10","yyyy-MM-dd",cultureProvider), Open=280.46m, High=280.75m, Low=279.62m, Close=279.84m, Volume = (long)51693300 },</v>
      </c>
      <c r="D426" s="3">
        <v>43353</v>
      </c>
      <c r="E426" s="2">
        <v>280.45999999999998</v>
      </c>
      <c r="F426" s="2">
        <v>280.75</v>
      </c>
      <c r="G426" s="2">
        <v>279.62</v>
      </c>
      <c r="H426" s="2">
        <v>279.83999999999997</v>
      </c>
      <c r="I426" s="1">
        <v>51693300</v>
      </c>
      <c r="J426" s="11">
        <f>(testdata[[#This Row],[close]]-J425)*k_12+J425</f>
        <v>279.99895573998396</v>
      </c>
      <c r="K426" s="11">
        <f>(testdata[[#This Row],[close]]-K425)*k_26+K425</f>
        <v>278.26782959310106</v>
      </c>
      <c r="L426" s="13">
        <f>testdata[[#This Row],[EMA12]]-testdata[[#This Row],[EMA26]]</f>
        <v>1.7311261468829002</v>
      </c>
      <c r="M426" s="13">
        <f>(testdata[[#This Row],[MACD]]-M425)*k_9+M425</f>
        <v>2.0547573208762184</v>
      </c>
      <c r="N426" s="13">
        <f>testdata[[#This Row],[MACD]]-testdata[[#This Row],[Signal]]</f>
        <v>-0.3236311739933182</v>
      </c>
      <c r="S426" s="4">
        <v>425</v>
      </c>
      <c r="T426" s="14">
        <v>1.7311000000000001</v>
      </c>
      <c r="U426" s="14">
        <v>2.0548000000000002</v>
      </c>
      <c r="V426" s="14">
        <v>-0.3236</v>
      </c>
    </row>
    <row r="427" spans="1:22" x14ac:dyDescent="0.25">
      <c r="A427" s="8">
        <v>426</v>
      </c>
      <c r="B427" s="4" t="s">
        <v>7</v>
      </c>
      <c r="C427" s="5" t="str">
        <f t="shared" si="7"/>
        <v>new Quote { Date = DateTime.ParseExact("2018-09-11","yyyy-MM-dd",cultureProvider), Open=279.13m, High=281.25m, Low=278.75m, Close=280.76m, Volume = (long)52022324 },</v>
      </c>
      <c r="D427" s="3">
        <v>43354</v>
      </c>
      <c r="E427" s="2">
        <v>279.13</v>
      </c>
      <c r="F427" s="2">
        <v>281.25</v>
      </c>
      <c r="G427" s="2">
        <v>278.75</v>
      </c>
      <c r="H427" s="2">
        <v>280.76</v>
      </c>
      <c r="I427" s="1">
        <v>52022324</v>
      </c>
      <c r="J427" s="11">
        <f>(testdata[[#This Row],[close]]-J426)*k_12+J426</f>
        <v>280.11603947229412</v>
      </c>
      <c r="K427" s="11">
        <f>(testdata[[#This Row],[close]]-K426)*k_26+K426</f>
        <v>278.45243480842691</v>
      </c>
      <c r="L427" s="13">
        <f>testdata[[#This Row],[EMA12]]-testdata[[#This Row],[EMA26]]</f>
        <v>1.6636046638672042</v>
      </c>
      <c r="M427" s="13">
        <f>(testdata[[#This Row],[MACD]]-M426)*k_9+M426</f>
        <v>1.9765267894744156</v>
      </c>
      <c r="N427" s="13">
        <f>testdata[[#This Row],[MACD]]-testdata[[#This Row],[Signal]]</f>
        <v>-0.31292212560721144</v>
      </c>
      <c r="S427" s="4">
        <v>426</v>
      </c>
      <c r="T427" s="14">
        <v>1.6636</v>
      </c>
      <c r="U427" s="14">
        <v>1.9764999999999999</v>
      </c>
      <c r="V427" s="14">
        <v>-0.31290000000000001</v>
      </c>
    </row>
    <row r="428" spans="1:22" x14ac:dyDescent="0.25">
      <c r="A428" s="8">
        <v>427</v>
      </c>
      <c r="B428" s="4" t="s">
        <v>7</v>
      </c>
      <c r="C428" s="5" t="str">
        <f t="shared" si="7"/>
        <v>new Quote { Date = DateTime.ParseExact("2018-09-12","yyyy-MM-dd",cultureProvider), Open=280.77m, High=281.49m, Low=279.96m, Close=280.83m, Volume = (long)61576576 },</v>
      </c>
      <c r="D428" s="3">
        <v>43355</v>
      </c>
      <c r="E428" s="2">
        <v>280.77</v>
      </c>
      <c r="F428" s="2">
        <v>281.49</v>
      </c>
      <c r="G428" s="2">
        <v>279.95999999999998</v>
      </c>
      <c r="H428" s="2">
        <v>280.83</v>
      </c>
      <c r="I428" s="1">
        <v>61576576</v>
      </c>
      <c r="J428" s="11">
        <f>(testdata[[#This Row],[close]]-J427)*k_12+J427</f>
        <v>280.22587955347961</v>
      </c>
      <c r="K428" s="11">
        <f>(testdata[[#This Row],[close]]-K427)*k_26+K427</f>
        <v>278.62855074854343</v>
      </c>
      <c r="L428" s="13">
        <f>testdata[[#This Row],[EMA12]]-testdata[[#This Row],[EMA26]]</f>
        <v>1.5973288049361827</v>
      </c>
      <c r="M428" s="13">
        <f>(testdata[[#This Row],[MACD]]-M427)*k_9+M427</f>
        <v>1.900687192566769</v>
      </c>
      <c r="N428" s="13">
        <f>testdata[[#This Row],[MACD]]-testdata[[#This Row],[Signal]]</f>
        <v>-0.30335838763058631</v>
      </c>
      <c r="S428" s="4">
        <v>427</v>
      </c>
      <c r="T428" s="14">
        <v>1.5972999999999999</v>
      </c>
      <c r="U428" s="14">
        <v>1.9007000000000001</v>
      </c>
      <c r="V428" s="14">
        <v>-0.3034</v>
      </c>
    </row>
    <row r="429" spans="1:22" x14ac:dyDescent="0.25">
      <c r="A429" s="8">
        <v>428</v>
      </c>
      <c r="B429" s="4" t="s">
        <v>7</v>
      </c>
      <c r="C429" s="5" t="str">
        <f t="shared" si="7"/>
        <v>new Quote { Date = DateTime.ParseExact("2018-09-13","yyyy-MM-dd",cultureProvider), Open=281.99m, High=282.69m, Low=281.68m, Close=282.49m, Volume = (long)52540928 },</v>
      </c>
      <c r="D429" s="3">
        <v>43356</v>
      </c>
      <c r="E429" s="2">
        <v>281.99</v>
      </c>
      <c r="F429" s="2">
        <v>282.69</v>
      </c>
      <c r="G429" s="2">
        <v>281.68</v>
      </c>
      <c r="H429" s="2">
        <v>282.49</v>
      </c>
      <c r="I429" s="1">
        <v>52540928</v>
      </c>
      <c r="J429" s="11">
        <f>(testdata[[#This Row],[close]]-J428)*k_12+J428</f>
        <v>280.57420577602119</v>
      </c>
      <c r="K429" s="11">
        <f>(testdata[[#This Row],[close]]-K428)*k_26+K428</f>
        <v>278.91458402642911</v>
      </c>
      <c r="L429" s="13">
        <f>testdata[[#This Row],[EMA12]]-testdata[[#This Row],[EMA26]]</f>
        <v>1.6596217495920769</v>
      </c>
      <c r="M429" s="13">
        <f>(testdata[[#This Row],[MACD]]-M428)*k_9+M428</f>
        <v>1.8524741039718307</v>
      </c>
      <c r="N429" s="13">
        <f>testdata[[#This Row],[MACD]]-testdata[[#This Row],[Signal]]</f>
        <v>-0.19285235437975379</v>
      </c>
      <c r="S429" s="4">
        <v>428</v>
      </c>
      <c r="T429" s="14">
        <v>1.6596</v>
      </c>
      <c r="U429" s="14">
        <v>1.8525</v>
      </c>
      <c r="V429" s="14">
        <v>-0.19289999999999999</v>
      </c>
    </row>
    <row r="430" spans="1:22" x14ac:dyDescent="0.25">
      <c r="A430" s="8">
        <v>429</v>
      </c>
      <c r="B430" s="4" t="s">
        <v>7</v>
      </c>
      <c r="C430" s="5" t="str">
        <f t="shared" si="7"/>
        <v>new Quote { Date = DateTime.ParseExact("2018-09-14","yyyy-MM-dd",cultureProvider), Open=282.71m, High=282.92m, Low=281.68m, Close=282.54m, Volume = (long)56706020 },</v>
      </c>
      <c r="D430" s="3">
        <v>43357</v>
      </c>
      <c r="E430" s="2">
        <v>282.70999999999998</v>
      </c>
      <c r="F430" s="2">
        <v>282.92</v>
      </c>
      <c r="G430" s="2">
        <v>281.68</v>
      </c>
      <c r="H430" s="2">
        <v>282.54000000000002</v>
      </c>
      <c r="I430" s="1">
        <v>56706020</v>
      </c>
      <c r="J430" s="11">
        <f>(testdata[[#This Row],[close]]-J429)*k_12+J429</f>
        <v>280.87663565663331</v>
      </c>
      <c r="K430" s="11">
        <f>(testdata[[#This Row],[close]]-K429)*k_26+K429</f>
        <v>279.18313335780471</v>
      </c>
      <c r="L430" s="13">
        <f>testdata[[#This Row],[EMA12]]-testdata[[#This Row],[EMA26]]</f>
        <v>1.693502298828605</v>
      </c>
      <c r="M430" s="13">
        <f>(testdata[[#This Row],[MACD]]-M429)*k_9+M429</f>
        <v>1.8206797429431856</v>
      </c>
      <c r="N430" s="13">
        <f>testdata[[#This Row],[MACD]]-testdata[[#This Row],[Signal]]</f>
        <v>-0.12717744411458054</v>
      </c>
      <c r="S430" s="4">
        <v>429</v>
      </c>
      <c r="T430" s="14">
        <v>1.6935</v>
      </c>
      <c r="U430" s="14">
        <v>1.8207</v>
      </c>
      <c r="V430" s="14">
        <v>-0.12720000000000001</v>
      </c>
    </row>
    <row r="431" spans="1:22" x14ac:dyDescent="0.25">
      <c r="A431" s="8">
        <v>430</v>
      </c>
      <c r="B431" s="4" t="s">
        <v>7</v>
      </c>
      <c r="C431" s="5" t="str">
        <f t="shared" si="7"/>
        <v>new Quote { Date = DateTime.ParseExact("2018-09-17","yyyy-MM-dd",cultureProvider), Open=282.48m, High=282.52m, Low=280.74m, Close=281.04m, Volume = (long)70258840 },</v>
      </c>
      <c r="D431" s="3">
        <v>43360</v>
      </c>
      <c r="E431" s="2">
        <v>282.48</v>
      </c>
      <c r="F431" s="2">
        <v>282.52</v>
      </c>
      <c r="G431" s="2">
        <v>280.74</v>
      </c>
      <c r="H431" s="2">
        <v>281.04000000000002</v>
      </c>
      <c r="I431" s="1">
        <v>70258840</v>
      </c>
      <c r="J431" s="11">
        <f>(testdata[[#This Row],[close]]-J430)*k_12+J430</f>
        <v>280.90176863253589</v>
      </c>
      <c r="K431" s="11">
        <f>(testdata[[#This Row],[close]]-K430)*k_26+K430</f>
        <v>279.32067903500433</v>
      </c>
      <c r="L431" s="13">
        <f>testdata[[#This Row],[EMA12]]-testdata[[#This Row],[EMA26]]</f>
        <v>1.5810895975315589</v>
      </c>
      <c r="M431" s="13">
        <f>(testdata[[#This Row],[MACD]]-M430)*k_9+M430</f>
        <v>1.7727617138608602</v>
      </c>
      <c r="N431" s="13">
        <f>testdata[[#This Row],[MACD]]-testdata[[#This Row],[Signal]]</f>
        <v>-0.19167211632930137</v>
      </c>
      <c r="S431" s="4">
        <v>430</v>
      </c>
      <c r="T431" s="14">
        <v>1.5810999999999999</v>
      </c>
      <c r="U431" s="14">
        <v>1.7727999999999999</v>
      </c>
      <c r="V431" s="14">
        <v>-0.19170000000000001</v>
      </c>
    </row>
    <row r="432" spans="1:22" x14ac:dyDescent="0.25">
      <c r="A432" s="8">
        <v>431</v>
      </c>
      <c r="B432" s="4" t="s">
        <v>7</v>
      </c>
      <c r="C432" s="5" t="str">
        <f t="shared" si="7"/>
        <v>new Quote { Date = DateTime.ParseExact("2018-09-18","yyyy-MM-dd",cultureProvider), Open=281.28m, High=283.22m, Low=281.25m, Close=282.57m, Volume = (long)63758804 },</v>
      </c>
      <c r="D432" s="3">
        <v>43361</v>
      </c>
      <c r="E432" s="2">
        <v>281.27999999999997</v>
      </c>
      <c r="F432" s="2">
        <v>283.22000000000003</v>
      </c>
      <c r="G432" s="2">
        <v>281.25</v>
      </c>
      <c r="H432" s="2">
        <v>282.57</v>
      </c>
      <c r="I432" s="1">
        <v>63758804</v>
      </c>
      <c r="J432" s="11">
        <f>(testdata[[#This Row],[close]]-J431)*k_12+J431</f>
        <v>281.15841961214574</v>
      </c>
      <c r="K432" s="11">
        <f>(testdata[[#This Row],[close]]-K431)*k_26+K431</f>
        <v>279.56136947685587</v>
      </c>
      <c r="L432" s="13">
        <f>testdata[[#This Row],[EMA12]]-testdata[[#This Row],[EMA26]]</f>
        <v>1.5970501352898623</v>
      </c>
      <c r="M432" s="13">
        <f>(testdata[[#This Row],[MACD]]-M431)*k_9+M431</f>
        <v>1.7376193981466606</v>
      </c>
      <c r="N432" s="13">
        <f>testdata[[#This Row],[MACD]]-testdata[[#This Row],[Signal]]</f>
        <v>-0.14056926285679827</v>
      </c>
      <c r="S432" s="4">
        <v>431</v>
      </c>
      <c r="T432" s="14">
        <v>1.5971</v>
      </c>
      <c r="U432" s="14">
        <v>1.7376</v>
      </c>
      <c r="V432" s="14">
        <v>-0.1406</v>
      </c>
    </row>
    <row r="433" spans="1:22" x14ac:dyDescent="0.25">
      <c r="A433" s="8">
        <v>432</v>
      </c>
      <c r="B433" s="4" t="s">
        <v>7</v>
      </c>
      <c r="C433" s="5" t="str">
        <f t="shared" si="7"/>
        <v>new Quote { Date = DateTime.ParseExact("2018-09-19","yyyy-MM-dd",cultureProvider), Open=282.63m, High=283.33m, Low=282.48m, Close=282.87m, Volume = (long)50529584 },</v>
      </c>
      <c r="D433" s="3">
        <v>43362</v>
      </c>
      <c r="E433" s="2">
        <v>282.63</v>
      </c>
      <c r="F433" s="2">
        <v>283.33</v>
      </c>
      <c r="G433" s="2">
        <v>282.48</v>
      </c>
      <c r="H433" s="2">
        <v>282.87</v>
      </c>
      <c r="I433" s="1">
        <v>50529584</v>
      </c>
      <c r="J433" s="11">
        <f>(testdata[[#This Row],[close]]-J432)*k_12+J432</f>
        <v>281.4217396718156</v>
      </c>
      <c r="K433" s="11">
        <f>(testdata[[#This Row],[close]]-K432)*k_26+K432</f>
        <v>279.80645321931098</v>
      </c>
      <c r="L433" s="13">
        <f>testdata[[#This Row],[EMA12]]-testdata[[#This Row],[EMA26]]</f>
        <v>1.6152864525046198</v>
      </c>
      <c r="M433" s="13">
        <f>(testdata[[#This Row],[MACD]]-M432)*k_9+M432</f>
        <v>1.7131528090182524</v>
      </c>
      <c r="N433" s="13">
        <f>testdata[[#This Row],[MACD]]-testdata[[#This Row],[Signal]]</f>
        <v>-9.7866356513632624E-2</v>
      </c>
      <c r="S433" s="4">
        <v>432</v>
      </c>
      <c r="T433" s="14">
        <v>1.6153</v>
      </c>
      <c r="U433" s="14">
        <v>1.7132000000000001</v>
      </c>
      <c r="V433" s="14">
        <v>-9.7900000000000001E-2</v>
      </c>
    </row>
    <row r="434" spans="1:22" x14ac:dyDescent="0.25">
      <c r="A434" s="8">
        <v>433</v>
      </c>
      <c r="B434" s="4" t="s">
        <v>7</v>
      </c>
      <c r="C434" s="5" t="str">
        <f t="shared" si="7"/>
        <v>new Quote { Date = DateTime.ParseExact("2018-09-20","yyyy-MM-dd",cultureProvider), Open=284.25m, High=285.51m, Low=282.88m, Close=285.16m, Volume = (long)103323632 },</v>
      </c>
      <c r="D434" s="3">
        <v>43363</v>
      </c>
      <c r="E434" s="2">
        <v>284.25</v>
      </c>
      <c r="F434" s="2">
        <v>285.51</v>
      </c>
      <c r="G434" s="2">
        <v>282.88</v>
      </c>
      <c r="H434" s="2">
        <v>285.16000000000003</v>
      </c>
      <c r="I434" s="1">
        <v>103323632</v>
      </c>
      <c r="J434" s="11">
        <f>(testdata[[#This Row],[close]]-J433)*k_12+J433</f>
        <v>281.99685664538242</v>
      </c>
      <c r="K434" s="11">
        <f>(testdata[[#This Row],[close]]-K433)*k_26+K433</f>
        <v>280.20301224010274</v>
      </c>
      <c r="L434" s="13">
        <f>testdata[[#This Row],[EMA12]]-testdata[[#This Row],[EMA26]]</f>
        <v>1.7938444052796854</v>
      </c>
      <c r="M434" s="13">
        <f>(testdata[[#This Row],[MACD]]-M433)*k_9+M433</f>
        <v>1.729291128270539</v>
      </c>
      <c r="N434" s="13">
        <f>testdata[[#This Row],[MACD]]-testdata[[#This Row],[Signal]]</f>
        <v>6.455327700914637E-2</v>
      </c>
      <c r="S434" s="4">
        <v>433</v>
      </c>
      <c r="T434" s="14">
        <v>1.7938000000000001</v>
      </c>
      <c r="U434" s="14">
        <v>1.7293000000000001</v>
      </c>
      <c r="V434" s="14">
        <v>6.4600000000000005E-2</v>
      </c>
    </row>
    <row r="435" spans="1:22" x14ac:dyDescent="0.25">
      <c r="A435" s="8">
        <v>434</v>
      </c>
      <c r="B435" s="4" t="s">
        <v>7</v>
      </c>
      <c r="C435" s="5" t="str">
        <f t="shared" si="7"/>
        <v>new Quote { Date = DateTime.ParseExact("2018-09-21","yyyy-MM-dd",cultureProvider), Open=285.97m, High=286.1m, Low=284.72m, Close=284.9m, Volume = (long)108104552 },</v>
      </c>
      <c r="D435" s="3">
        <v>43364</v>
      </c>
      <c r="E435" s="2">
        <v>285.97000000000003</v>
      </c>
      <c r="F435" s="2">
        <v>286.10000000000002</v>
      </c>
      <c r="G435" s="2">
        <v>284.72000000000003</v>
      </c>
      <c r="H435" s="2">
        <v>284.89999999999998</v>
      </c>
      <c r="I435" s="1">
        <v>108104552</v>
      </c>
      <c r="J435" s="11">
        <f>(testdata[[#This Row],[close]]-J434)*k_12+J434</f>
        <v>282.44349408455435</v>
      </c>
      <c r="K435" s="11">
        <f>(testdata[[#This Row],[close]]-K434)*k_26+K434</f>
        <v>280.55093725935438</v>
      </c>
      <c r="L435" s="13">
        <f>testdata[[#This Row],[EMA12]]-testdata[[#This Row],[EMA26]]</f>
        <v>1.8925568251999607</v>
      </c>
      <c r="M435" s="13">
        <f>(testdata[[#This Row],[MACD]]-M434)*k_9+M434</f>
        <v>1.7619442676564234</v>
      </c>
      <c r="N435" s="13">
        <f>testdata[[#This Row],[MACD]]-testdata[[#This Row],[Signal]]</f>
        <v>0.13061255754353729</v>
      </c>
      <c r="S435" s="4">
        <v>434</v>
      </c>
      <c r="T435" s="14">
        <v>1.8926000000000001</v>
      </c>
      <c r="U435" s="14">
        <v>1.7619</v>
      </c>
      <c r="V435" s="14">
        <v>0.13059999999999999</v>
      </c>
    </row>
    <row r="436" spans="1:22" x14ac:dyDescent="0.25">
      <c r="A436" s="8">
        <v>435</v>
      </c>
      <c r="B436" s="4" t="s">
        <v>7</v>
      </c>
      <c r="C436" s="5" t="str">
        <f t="shared" si="7"/>
        <v>new Quote { Date = DateTime.ParseExact("2018-09-24","yyyy-MM-dd",cultureProvider), Open=284.27m, High=284.42m, Low=283.32m, Close=283.95m, Volume = (long)54738760 },</v>
      </c>
      <c r="D436" s="3">
        <v>43367</v>
      </c>
      <c r="E436" s="2">
        <v>284.27</v>
      </c>
      <c r="F436" s="2">
        <v>284.42</v>
      </c>
      <c r="G436" s="2">
        <v>283.32</v>
      </c>
      <c r="H436" s="2">
        <v>283.95</v>
      </c>
      <c r="I436" s="1">
        <v>54738760</v>
      </c>
      <c r="J436" s="11">
        <f>(testdata[[#This Row],[close]]-J435)*k_12+J435</f>
        <v>282.67526422539214</v>
      </c>
      <c r="K436" s="11">
        <f>(testdata[[#This Row],[close]]-K435)*k_26+K435</f>
        <v>280.80271968458737</v>
      </c>
      <c r="L436" s="13">
        <f>testdata[[#This Row],[EMA12]]-testdata[[#This Row],[EMA26]]</f>
        <v>1.8725445408047676</v>
      </c>
      <c r="M436" s="13">
        <f>(testdata[[#This Row],[MACD]]-M435)*k_9+M435</f>
        <v>1.7840643222860924</v>
      </c>
      <c r="N436" s="13">
        <f>testdata[[#This Row],[MACD]]-testdata[[#This Row],[Signal]]</f>
        <v>8.8480218518675269E-2</v>
      </c>
      <c r="S436" s="4">
        <v>435</v>
      </c>
      <c r="T436" s="14">
        <v>1.8725000000000001</v>
      </c>
      <c r="U436" s="14">
        <v>1.7841</v>
      </c>
      <c r="V436" s="14">
        <v>8.8499999999999995E-2</v>
      </c>
    </row>
    <row r="437" spans="1:22" x14ac:dyDescent="0.25">
      <c r="A437" s="8">
        <v>436</v>
      </c>
      <c r="B437" s="4" t="s">
        <v>7</v>
      </c>
      <c r="C437" s="5" t="str">
        <f t="shared" si="7"/>
        <v>new Quote { Date = DateTime.ParseExact("2018-09-25","yyyy-MM-dd",cultureProvider), Open=284.45m, High=284.57m, Low=283.43m, Close=283.69m, Volume = (long)45474200 },</v>
      </c>
      <c r="D437" s="3">
        <v>43368</v>
      </c>
      <c r="E437" s="2">
        <v>284.45</v>
      </c>
      <c r="F437" s="2">
        <v>284.57</v>
      </c>
      <c r="G437" s="2">
        <v>283.43</v>
      </c>
      <c r="H437" s="2">
        <v>283.69</v>
      </c>
      <c r="I437" s="1">
        <v>45474200</v>
      </c>
      <c r="J437" s="11">
        <f>(testdata[[#This Row],[close]]-J436)*k_12+J436</f>
        <v>282.83137742148568</v>
      </c>
      <c r="K437" s="11">
        <f>(testdata[[#This Row],[close]]-K436)*k_26+K436</f>
        <v>281.01659230054389</v>
      </c>
      <c r="L437" s="13">
        <f>testdata[[#This Row],[EMA12]]-testdata[[#This Row],[EMA26]]</f>
        <v>1.8147851209417922</v>
      </c>
      <c r="M437" s="13">
        <f>(testdata[[#This Row],[MACD]]-M436)*k_9+M436</f>
        <v>1.7902084820172324</v>
      </c>
      <c r="N437" s="13">
        <f>testdata[[#This Row],[MACD]]-testdata[[#This Row],[Signal]]</f>
        <v>2.4576638924559857E-2</v>
      </c>
      <c r="S437" s="4">
        <v>436</v>
      </c>
      <c r="T437" s="14">
        <v>1.8148</v>
      </c>
      <c r="U437" s="14">
        <v>1.7902</v>
      </c>
      <c r="V437" s="14">
        <v>2.46E-2</v>
      </c>
    </row>
    <row r="438" spans="1:22" x14ac:dyDescent="0.25">
      <c r="A438" s="8">
        <v>437</v>
      </c>
      <c r="B438" s="4" t="s">
        <v>7</v>
      </c>
      <c r="C438" s="5" t="str">
        <f t="shared" si="7"/>
        <v>new Quote { Date = DateTime.ParseExact("2018-09-26","yyyy-MM-dd",cultureProvider), Open=283.85m, High=285.14m, Low=282.38m, Close=282.84m, Volume = (long)81724024 },</v>
      </c>
      <c r="D438" s="3">
        <v>43369</v>
      </c>
      <c r="E438" s="2">
        <v>283.85000000000002</v>
      </c>
      <c r="F438" s="2">
        <v>285.14</v>
      </c>
      <c r="G438" s="2">
        <v>282.38</v>
      </c>
      <c r="H438" s="2">
        <v>282.83999999999997</v>
      </c>
      <c r="I438" s="1">
        <v>81724024</v>
      </c>
      <c r="J438" s="11">
        <f>(testdata[[#This Row],[close]]-J437)*k_12+J437</f>
        <v>282.83270397202637</v>
      </c>
      <c r="K438" s="11">
        <f>(testdata[[#This Row],[close]]-K437)*k_26+K437</f>
        <v>281.15165953754064</v>
      </c>
      <c r="L438" s="13">
        <f>testdata[[#This Row],[EMA12]]-testdata[[#This Row],[EMA26]]</f>
        <v>1.6810444344857274</v>
      </c>
      <c r="M438" s="13">
        <f>(testdata[[#This Row],[MACD]]-M437)*k_9+M437</f>
        <v>1.7683756725109314</v>
      </c>
      <c r="N438" s="13">
        <f>testdata[[#This Row],[MACD]]-testdata[[#This Row],[Signal]]</f>
        <v>-8.7331238025204039E-2</v>
      </c>
      <c r="S438" s="4">
        <v>437</v>
      </c>
      <c r="T438" s="14">
        <v>1.681</v>
      </c>
      <c r="U438" s="14">
        <v>1.7684</v>
      </c>
      <c r="V438" s="14">
        <v>-8.7300000000000003E-2</v>
      </c>
    </row>
    <row r="439" spans="1:22" x14ac:dyDescent="0.25">
      <c r="A439" s="8">
        <v>438</v>
      </c>
      <c r="B439" s="4" t="s">
        <v>7</v>
      </c>
      <c r="C439" s="5" t="str">
        <f t="shared" si="7"/>
        <v>new Quote { Date = DateTime.ParseExact("2018-09-27","yyyy-MM-dd",cultureProvider), Open=283.36m, High=284.82m, Low=283.06m, Close=283.63m, Volume = (long)60723896 },</v>
      </c>
      <c r="D439" s="3">
        <v>43370</v>
      </c>
      <c r="E439" s="2">
        <v>283.36</v>
      </c>
      <c r="F439" s="2">
        <v>284.82</v>
      </c>
      <c r="G439" s="2">
        <v>283.06</v>
      </c>
      <c r="H439" s="2">
        <v>283.63</v>
      </c>
      <c r="I439" s="1">
        <v>60723896</v>
      </c>
      <c r="J439" s="11">
        <f>(testdata[[#This Row],[close]]-J438)*k_12+J438</f>
        <v>282.9553648994069</v>
      </c>
      <c r="K439" s="11">
        <f>(testdata[[#This Row],[close]]-K438)*k_26+K438</f>
        <v>281.33524031253762</v>
      </c>
      <c r="L439" s="13">
        <f>testdata[[#This Row],[EMA12]]-testdata[[#This Row],[EMA26]]</f>
        <v>1.6201245868692808</v>
      </c>
      <c r="M439" s="13">
        <f>(testdata[[#This Row],[MACD]]-M438)*k_9+M438</f>
        <v>1.7387254553826013</v>
      </c>
      <c r="N439" s="13">
        <f>testdata[[#This Row],[MACD]]-testdata[[#This Row],[Signal]]</f>
        <v>-0.11860086851332041</v>
      </c>
      <c r="S439" s="4">
        <v>438</v>
      </c>
      <c r="T439" s="14">
        <v>1.6201000000000001</v>
      </c>
      <c r="U439" s="14">
        <v>1.7386999999999999</v>
      </c>
      <c r="V439" s="14">
        <v>-0.1186</v>
      </c>
    </row>
    <row r="440" spans="1:22" x14ac:dyDescent="0.25">
      <c r="A440" s="8">
        <v>439</v>
      </c>
      <c r="B440" s="4" t="s">
        <v>7</v>
      </c>
      <c r="C440" s="5" t="str">
        <f t="shared" si="7"/>
        <v>new Quote { Date = DateTime.ParseExact("2018-09-28","yyyy-MM-dd",cultureProvider), Open=282.95m, High=284.21m, Low=282.91m, Close=283.66m, Volume = (long)71835632 },</v>
      </c>
      <c r="D440" s="3">
        <v>43371</v>
      </c>
      <c r="E440" s="2">
        <v>282.95</v>
      </c>
      <c r="F440" s="2">
        <v>284.20999999999998</v>
      </c>
      <c r="G440" s="2">
        <v>282.91000000000003</v>
      </c>
      <c r="H440" s="2">
        <v>283.66000000000003</v>
      </c>
      <c r="I440" s="1">
        <v>71835632</v>
      </c>
      <c r="J440" s="11">
        <f>(testdata[[#This Row],[close]]-J439)*k_12+J439</f>
        <v>283.06377029949817</v>
      </c>
      <c r="K440" s="11">
        <f>(testdata[[#This Row],[close]]-K439)*k_26+K439</f>
        <v>281.50744473383111</v>
      </c>
      <c r="L440" s="13">
        <f>testdata[[#This Row],[EMA12]]-testdata[[#This Row],[EMA26]]</f>
        <v>1.5563255656670663</v>
      </c>
      <c r="M440" s="13">
        <f>(testdata[[#This Row],[MACD]]-M439)*k_9+M439</f>
        <v>1.7022454774394942</v>
      </c>
      <c r="N440" s="13">
        <f>testdata[[#This Row],[MACD]]-testdata[[#This Row],[Signal]]</f>
        <v>-0.14591991177242791</v>
      </c>
      <c r="S440" s="4">
        <v>439</v>
      </c>
      <c r="T440" s="14">
        <v>1.5563</v>
      </c>
      <c r="U440" s="14">
        <v>1.7021999999999999</v>
      </c>
      <c r="V440" s="14">
        <v>-0.1459</v>
      </c>
    </row>
    <row r="441" spans="1:22" x14ac:dyDescent="0.25">
      <c r="A441" s="8">
        <v>440</v>
      </c>
      <c r="B441" s="4" t="s">
        <v>7</v>
      </c>
      <c r="C441" s="5" t="str">
        <f t="shared" si="7"/>
        <v>new Quote { Date = DateTime.ParseExact("2018-10-01","yyyy-MM-dd",cultureProvider), Open=285.02m, High=285.82m, Low=283.91m, Close=284.65m, Volume = (long)63623792 },</v>
      </c>
      <c r="D441" s="3">
        <v>43374</v>
      </c>
      <c r="E441" s="2">
        <v>285.02</v>
      </c>
      <c r="F441" s="2">
        <v>285.82</v>
      </c>
      <c r="G441" s="2">
        <v>283.91000000000003</v>
      </c>
      <c r="H441" s="2">
        <v>284.64999999999998</v>
      </c>
      <c r="I441" s="1">
        <v>63623792</v>
      </c>
      <c r="J441" s="11">
        <f>(testdata[[#This Row],[close]]-J440)*k_12+J440</f>
        <v>283.30780563803694</v>
      </c>
      <c r="K441" s="11">
        <f>(testdata[[#This Row],[close]]-K440)*k_26+K440</f>
        <v>281.74022660539919</v>
      </c>
      <c r="L441" s="13">
        <f>testdata[[#This Row],[EMA12]]-testdata[[#This Row],[EMA26]]</f>
        <v>1.5675790326377523</v>
      </c>
      <c r="M441" s="13">
        <f>(testdata[[#This Row],[MACD]]-M440)*k_9+M440</f>
        <v>1.6753121884791458</v>
      </c>
      <c r="N441" s="13">
        <f>testdata[[#This Row],[MACD]]-testdata[[#This Row],[Signal]]</f>
        <v>-0.10773315584139342</v>
      </c>
      <c r="S441" s="4">
        <v>440</v>
      </c>
      <c r="T441" s="14">
        <v>1.5676000000000001</v>
      </c>
      <c r="U441" s="14">
        <v>1.6753</v>
      </c>
      <c r="V441" s="14">
        <v>-0.1077</v>
      </c>
    </row>
    <row r="442" spans="1:22" x14ac:dyDescent="0.25">
      <c r="A442" s="8">
        <v>441</v>
      </c>
      <c r="B442" s="4" t="s">
        <v>7</v>
      </c>
      <c r="C442" s="5" t="str">
        <f t="shared" si="7"/>
        <v>new Quote { Date = DateTime.ParseExact("2018-10-02","yyyy-MM-dd",cultureProvider), Open=284.48m, High=285.26m, Low=284.07m, Close=284.48m, Volume = (long)48434264 },</v>
      </c>
      <c r="D442" s="3">
        <v>43375</v>
      </c>
      <c r="E442" s="2">
        <v>284.48</v>
      </c>
      <c r="F442" s="2">
        <v>285.26</v>
      </c>
      <c r="G442" s="2">
        <v>284.07</v>
      </c>
      <c r="H442" s="2">
        <v>284.48</v>
      </c>
      <c r="I442" s="1">
        <v>48434264</v>
      </c>
      <c r="J442" s="11">
        <f>(testdata[[#This Row],[close]]-J441)*k_12+J441</f>
        <v>283.48814323218511</v>
      </c>
      <c r="K442" s="11">
        <f>(testdata[[#This Row],[close]]-K441)*k_26+K441</f>
        <v>281.94317278277703</v>
      </c>
      <c r="L442" s="13">
        <f>testdata[[#This Row],[EMA12]]-testdata[[#This Row],[EMA26]]</f>
        <v>1.5449704494080834</v>
      </c>
      <c r="M442" s="13">
        <f>(testdata[[#This Row],[MACD]]-M441)*k_9+M441</f>
        <v>1.6492438406649332</v>
      </c>
      <c r="N442" s="13">
        <f>testdata[[#This Row],[MACD]]-testdata[[#This Row],[Signal]]</f>
        <v>-0.10427339125684987</v>
      </c>
      <c r="S442" s="4">
        <v>441</v>
      </c>
      <c r="T442" s="14">
        <v>1.5449999999999999</v>
      </c>
      <c r="U442" s="14">
        <v>1.6492</v>
      </c>
      <c r="V442" s="14">
        <v>-0.1043</v>
      </c>
    </row>
    <row r="443" spans="1:22" x14ac:dyDescent="0.25">
      <c r="A443" s="8">
        <v>442</v>
      </c>
      <c r="B443" s="4" t="s">
        <v>7</v>
      </c>
      <c r="C443" s="5" t="str">
        <f t="shared" si="7"/>
        <v>new Quote { Date = DateTime.ParseExact("2018-10-03","yyyy-MM-dd",cultureProvider), Open=285.63m, High=286.09m, Low=284.25m, Close=284.64m, Volume = (long)66304540 },</v>
      </c>
      <c r="D443" s="3">
        <v>43376</v>
      </c>
      <c r="E443" s="2">
        <v>285.63</v>
      </c>
      <c r="F443" s="2">
        <v>286.08999999999997</v>
      </c>
      <c r="G443" s="2">
        <v>284.25</v>
      </c>
      <c r="H443" s="2">
        <v>284.64</v>
      </c>
      <c r="I443" s="1">
        <v>66304540</v>
      </c>
      <c r="J443" s="11">
        <f>(testdata[[#This Row],[close]]-J442)*k_12+J442</f>
        <v>283.66535196569509</v>
      </c>
      <c r="K443" s="11">
        <f>(testdata[[#This Row],[close]]-K442)*k_26+K442</f>
        <v>282.14293776183058</v>
      </c>
      <c r="L443" s="13">
        <f>testdata[[#This Row],[EMA12]]-testdata[[#This Row],[EMA26]]</f>
        <v>1.5224142038645141</v>
      </c>
      <c r="M443" s="13">
        <f>(testdata[[#This Row],[MACD]]-M442)*k_9+M442</f>
        <v>1.6238779133048493</v>
      </c>
      <c r="N443" s="13">
        <f>testdata[[#This Row],[MACD]]-testdata[[#This Row],[Signal]]</f>
        <v>-0.10146370944033523</v>
      </c>
      <c r="S443" s="4">
        <v>442</v>
      </c>
      <c r="T443" s="14">
        <v>1.5224</v>
      </c>
      <c r="U443" s="14">
        <v>1.6238999999999999</v>
      </c>
      <c r="V443" s="14">
        <v>-0.10150000000000001</v>
      </c>
    </row>
    <row r="444" spans="1:22" x14ac:dyDescent="0.25">
      <c r="A444" s="8">
        <v>443</v>
      </c>
      <c r="B444" s="4" t="s">
        <v>7</v>
      </c>
      <c r="C444" s="5" t="str">
        <f t="shared" si="7"/>
        <v>new Quote { Date = DateTime.ParseExact("2018-10-04","yyyy-MM-dd",cultureProvider), Open=284.11m, High=284.17m, Low=280.68m, Close=282.41m, Volume = (long)114321768 },</v>
      </c>
      <c r="D444" s="3">
        <v>43377</v>
      </c>
      <c r="E444" s="2">
        <v>284.11</v>
      </c>
      <c r="F444" s="2">
        <v>284.17</v>
      </c>
      <c r="G444" s="2">
        <v>280.68</v>
      </c>
      <c r="H444" s="2">
        <v>282.41000000000003</v>
      </c>
      <c r="I444" s="1">
        <v>114321768</v>
      </c>
      <c r="J444" s="11">
        <f>(testdata[[#This Row],[close]]-J443)*k_12+J443</f>
        <v>283.47222089404971</v>
      </c>
      <c r="K444" s="11">
        <f>(testdata[[#This Row],[close]]-K443)*k_26+K443</f>
        <v>282.16272014984315</v>
      </c>
      <c r="L444" s="13">
        <f>testdata[[#This Row],[EMA12]]-testdata[[#This Row],[EMA26]]</f>
        <v>1.3095007442065594</v>
      </c>
      <c r="M444" s="13">
        <f>(testdata[[#This Row],[MACD]]-M443)*k_9+M443</f>
        <v>1.5610024794851913</v>
      </c>
      <c r="N444" s="13">
        <f>testdata[[#This Row],[MACD]]-testdata[[#This Row],[Signal]]</f>
        <v>-0.25150173527863195</v>
      </c>
      <c r="S444" s="4">
        <v>443</v>
      </c>
      <c r="T444" s="14">
        <v>1.3095000000000001</v>
      </c>
      <c r="U444" s="14">
        <v>1.5609999999999999</v>
      </c>
      <c r="V444" s="14">
        <v>-0.2515</v>
      </c>
    </row>
    <row r="445" spans="1:22" x14ac:dyDescent="0.25">
      <c r="A445" s="8">
        <v>444</v>
      </c>
      <c r="B445" s="4" t="s">
        <v>7</v>
      </c>
      <c r="C445" s="5" t="str">
        <f t="shared" si="7"/>
        <v>new Quote { Date = DateTime.ParseExact("2018-10-05","yyyy-MM-dd",cultureProvider), Open=282.66m, High=283.22m, Low=279.27m, Close=280.83m, Volume = (long)108588344 },</v>
      </c>
      <c r="D445" s="3">
        <v>43378</v>
      </c>
      <c r="E445" s="2">
        <v>282.66000000000003</v>
      </c>
      <c r="F445" s="2">
        <v>283.22000000000003</v>
      </c>
      <c r="G445" s="2">
        <v>279.27</v>
      </c>
      <c r="H445" s="2">
        <v>280.83</v>
      </c>
      <c r="I445" s="1">
        <v>108588344</v>
      </c>
      <c r="J445" s="11">
        <f>(testdata[[#This Row],[close]]-J444)*k_12+J444</f>
        <v>283.06572537188822</v>
      </c>
      <c r="K445" s="11">
        <f>(testdata[[#This Row],[close]]-K444)*k_26+K444</f>
        <v>282.06400013874367</v>
      </c>
      <c r="L445" s="13">
        <f>testdata[[#This Row],[EMA12]]-testdata[[#This Row],[EMA26]]</f>
        <v>1.0017252331445547</v>
      </c>
      <c r="M445" s="13">
        <f>(testdata[[#This Row],[MACD]]-M444)*k_9+M444</f>
        <v>1.4491470302170639</v>
      </c>
      <c r="N445" s="13">
        <f>testdata[[#This Row],[MACD]]-testdata[[#This Row],[Signal]]</f>
        <v>-0.44742179707250918</v>
      </c>
      <c r="S445" s="4">
        <v>444</v>
      </c>
      <c r="T445" s="14">
        <v>1.0017</v>
      </c>
      <c r="U445" s="14">
        <v>1.4491000000000001</v>
      </c>
      <c r="V445" s="14">
        <v>-0.44740000000000002</v>
      </c>
    </row>
    <row r="446" spans="1:22" x14ac:dyDescent="0.25">
      <c r="A446" s="8">
        <v>445</v>
      </c>
      <c r="B446" s="4" t="s">
        <v>7</v>
      </c>
      <c r="C446" s="5" t="str">
        <f t="shared" si="7"/>
        <v>new Quote { Date = DateTime.ParseExact("2018-10-08","yyyy-MM-dd",cultureProvider), Open=280.08m, High=281.22m, Low=278.57m, Close=280.83m, Volume = (long)89925664 },</v>
      </c>
      <c r="D446" s="3">
        <v>43381</v>
      </c>
      <c r="E446" s="2">
        <v>280.08</v>
      </c>
      <c r="F446" s="2">
        <v>281.22000000000003</v>
      </c>
      <c r="G446" s="2">
        <v>278.57</v>
      </c>
      <c r="H446" s="2">
        <v>280.83</v>
      </c>
      <c r="I446" s="1">
        <v>89925664</v>
      </c>
      <c r="J446" s="11">
        <f>(testdata[[#This Row],[close]]-J445)*k_12+J445</f>
        <v>282.72176762236694</v>
      </c>
      <c r="K446" s="11">
        <f>(testdata[[#This Row],[close]]-K445)*k_26+K445</f>
        <v>281.97259272105896</v>
      </c>
      <c r="L446" s="13">
        <f>testdata[[#This Row],[EMA12]]-testdata[[#This Row],[EMA26]]</f>
        <v>0.74917490130798114</v>
      </c>
      <c r="M446" s="13">
        <f>(testdata[[#This Row],[MACD]]-M445)*k_9+M445</f>
        <v>1.3091526044352473</v>
      </c>
      <c r="N446" s="13">
        <f>testdata[[#This Row],[MACD]]-testdata[[#This Row],[Signal]]</f>
        <v>-0.55997770312726614</v>
      </c>
      <c r="S446" s="4">
        <v>445</v>
      </c>
      <c r="T446" s="14">
        <v>0.74919999999999998</v>
      </c>
      <c r="U446" s="14">
        <v>1.3091999999999999</v>
      </c>
      <c r="V446" s="14">
        <v>-0.56000000000000005</v>
      </c>
    </row>
    <row r="447" spans="1:22" x14ac:dyDescent="0.25">
      <c r="A447" s="8">
        <v>446</v>
      </c>
      <c r="B447" s="4" t="s">
        <v>7</v>
      </c>
      <c r="C447" s="5" t="str">
        <f t="shared" si="7"/>
        <v>new Quote { Date = DateTime.ParseExact("2018-10-09","yyyy-MM-dd",cultureProvider), Open=280.41m, High=281.85m, Low=279.81m, Close=280.42m, Volume = (long)76188928 },</v>
      </c>
      <c r="D447" s="3">
        <v>43382</v>
      </c>
      <c r="E447" s="2">
        <v>280.41000000000003</v>
      </c>
      <c r="F447" s="2">
        <v>281.85000000000002</v>
      </c>
      <c r="G447" s="2">
        <v>279.81</v>
      </c>
      <c r="H447" s="2">
        <v>280.42</v>
      </c>
      <c r="I447" s="1">
        <v>76188928</v>
      </c>
      <c r="J447" s="11">
        <f>(testdata[[#This Row],[close]]-J446)*k_12+J446</f>
        <v>282.36764952661821</v>
      </c>
      <c r="K447" s="11">
        <f>(testdata[[#This Row],[close]]-K446)*k_26+K446</f>
        <v>281.85758585283236</v>
      </c>
      <c r="L447" s="13">
        <f>testdata[[#This Row],[EMA12]]-testdata[[#This Row],[EMA26]]</f>
        <v>0.51006367378585082</v>
      </c>
      <c r="M447" s="13">
        <f>(testdata[[#This Row],[MACD]]-M446)*k_9+M446</f>
        <v>1.149334818305368</v>
      </c>
      <c r="N447" s="13">
        <f>testdata[[#This Row],[MACD]]-testdata[[#This Row],[Signal]]</f>
        <v>-0.63927114451951716</v>
      </c>
      <c r="S447" s="4">
        <v>446</v>
      </c>
      <c r="T447" s="14">
        <v>0.5101</v>
      </c>
      <c r="U447" s="14">
        <v>1.1493</v>
      </c>
      <c r="V447" s="14">
        <v>-0.63929999999999998</v>
      </c>
    </row>
    <row r="448" spans="1:22" x14ac:dyDescent="0.25">
      <c r="A448" s="8">
        <v>447</v>
      </c>
      <c r="B448" s="4" t="s">
        <v>7</v>
      </c>
      <c r="C448" s="5" t="str">
        <f t="shared" si="7"/>
        <v>new Quote { Date = DateTime.ParseExact("2018-10-10","yyyy-MM-dd",cultureProvider), Open=279.87m, High=279.94m, Low=271.13m, Close=271.54m, Volume = (long)220074688 },</v>
      </c>
      <c r="D448" s="3">
        <v>43383</v>
      </c>
      <c r="E448" s="2">
        <v>279.87</v>
      </c>
      <c r="F448" s="2">
        <v>279.94</v>
      </c>
      <c r="G448" s="2">
        <v>271.13</v>
      </c>
      <c r="H448" s="2">
        <v>271.54000000000002</v>
      </c>
      <c r="I448" s="1">
        <v>220074688</v>
      </c>
      <c r="J448" s="11">
        <f>(testdata[[#This Row],[close]]-J447)*k_12+J447</f>
        <v>280.70185729175387</v>
      </c>
      <c r="K448" s="11">
        <f>(testdata[[#This Row],[close]]-K447)*k_26+K447</f>
        <v>281.09332023410406</v>
      </c>
      <c r="L448" s="13">
        <f>testdata[[#This Row],[EMA12]]-testdata[[#This Row],[EMA26]]</f>
        <v>-0.39146294235018786</v>
      </c>
      <c r="M448" s="13">
        <f>(testdata[[#This Row],[MACD]]-M447)*k_9+M447</f>
        <v>0.84117526617425686</v>
      </c>
      <c r="N448" s="13">
        <f>testdata[[#This Row],[MACD]]-testdata[[#This Row],[Signal]]</f>
        <v>-1.2326382085244447</v>
      </c>
      <c r="S448" s="4">
        <v>447</v>
      </c>
      <c r="T448" s="14">
        <v>-0.39150000000000001</v>
      </c>
      <c r="U448" s="14">
        <v>0.84119999999999995</v>
      </c>
      <c r="V448" s="14">
        <v>-1.2325999999999999</v>
      </c>
    </row>
    <row r="449" spans="1:22" x14ac:dyDescent="0.25">
      <c r="A449" s="8">
        <v>448</v>
      </c>
      <c r="B449" s="4" t="s">
        <v>7</v>
      </c>
      <c r="C449" s="5" t="str">
        <f t="shared" si="7"/>
        <v>new Quote { Date = DateTime.ParseExact("2018-10-11","yyyy-MM-dd",cultureProvider), Open=270.35m, High=272.13m, Low=263.8m, Close=265.56m, Volume = (long)281680000 },</v>
      </c>
      <c r="D449" s="3">
        <v>43384</v>
      </c>
      <c r="E449" s="2">
        <v>270.35000000000002</v>
      </c>
      <c r="F449" s="2">
        <v>272.13</v>
      </c>
      <c r="G449" s="2">
        <v>263.8</v>
      </c>
      <c r="H449" s="2">
        <v>265.56</v>
      </c>
      <c r="I449" s="1">
        <v>281680000</v>
      </c>
      <c r="J449" s="11">
        <f>(testdata[[#This Row],[close]]-J448)*k_12+J448</f>
        <v>278.37234078533021</v>
      </c>
      <c r="K449" s="11">
        <f>(testdata[[#This Row],[close]]-K448)*k_26+K448</f>
        <v>279.94270392046673</v>
      </c>
      <c r="L449" s="13">
        <f>testdata[[#This Row],[EMA12]]-testdata[[#This Row],[EMA26]]</f>
        <v>-1.5703631351365175</v>
      </c>
      <c r="M449" s="13">
        <f>(testdata[[#This Row],[MACD]]-M448)*k_9+M448</f>
        <v>0.35886758591210199</v>
      </c>
      <c r="N449" s="13">
        <f>testdata[[#This Row],[MACD]]-testdata[[#This Row],[Signal]]</f>
        <v>-1.9292307210486195</v>
      </c>
      <c r="S449" s="4">
        <v>448</v>
      </c>
      <c r="T449" s="14">
        <v>-1.5704</v>
      </c>
      <c r="U449" s="14">
        <v>0.3589</v>
      </c>
      <c r="V449" s="14">
        <v>-1.9292</v>
      </c>
    </row>
    <row r="450" spans="1:22" x14ac:dyDescent="0.25">
      <c r="A450" s="8">
        <v>449</v>
      </c>
      <c r="B450" s="4" t="s">
        <v>7</v>
      </c>
      <c r="C450" s="5" t="str">
        <f t="shared" ref="C450:C503" si="8">"new Quote { Date = DateTime.ParseExact("""&amp;TEXT(D450,"yyyy-mm-dd")&amp;""",""yyyy-MM-dd"",cultureProvider), Open="&amp;E450&amp;"m, High="&amp;F450&amp;"m, Low="&amp;G450&amp;"m, Close="&amp;H450&amp;"m, Volume = (long)"&amp;I450&amp;" },"</f>
        <v>new Quote { Date = DateTime.ParseExact("2018-10-12","yyyy-MM-dd",cultureProvider), Open=270.05m, High=270.36m, Low=265.76m, Close=269.25m, Volume = (long)187745152 },</v>
      </c>
      <c r="D450" s="3">
        <v>43385</v>
      </c>
      <c r="E450" s="2">
        <v>270.05</v>
      </c>
      <c r="F450" s="2">
        <v>270.36</v>
      </c>
      <c r="G450" s="2">
        <v>265.76</v>
      </c>
      <c r="H450" s="2">
        <v>269.25</v>
      </c>
      <c r="I450" s="1">
        <v>187745152</v>
      </c>
      <c r="J450" s="11">
        <f>(testdata[[#This Row],[close]]-J449)*k_12+J449</f>
        <v>276.96890374143328</v>
      </c>
      <c r="K450" s="11">
        <f>(testdata[[#This Row],[close]]-K449)*k_26+K449</f>
        <v>279.15065177820992</v>
      </c>
      <c r="L450" s="13">
        <f>testdata[[#This Row],[EMA12]]-testdata[[#This Row],[EMA26]]</f>
        <v>-2.1817480367766393</v>
      </c>
      <c r="M450" s="13">
        <f>(testdata[[#This Row],[MACD]]-M449)*k_9+M449</f>
        <v>-0.14925553862564633</v>
      </c>
      <c r="N450" s="13">
        <f>testdata[[#This Row],[MACD]]-testdata[[#This Row],[Signal]]</f>
        <v>-2.0324924981509929</v>
      </c>
      <c r="S450" s="4">
        <v>449</v>
      </c>
      <c r="T450" s="14">
        <v>-2.1817000000000002</v>
      </c>
      <c r="U450" s="14">
        <v>-0.14929999999999999</v>
      </c>
      <c r="V450" s="14">
        <v>-2.0325000000000002</v>
      </c>
    </row>
    <row r="451" spans="1:22" x14ac:dyDescent="0.25">
      <c r="A451" s="8">
        <v>450</v>
      </c>
      <c r="B451" s="4" t="s">
        <v>7</v>
      </c>
      <c r="C451" s="5" t="str">
        <f t="shared" si="8"/>
        <v>new Quote { Date = DateTime.ParseExact("2018-10-15","yyyy-MM-dd",cultureProvider), Open=268.86m, High=270.31m, Low=267.64m, Close=267.74m, Volume = (long)104808584 },</v>
      </c>
      <c r="D451" s="3">
        <v>43388</v>
      </c>
      <c r="E451" s="2">
        <v>268.86</v>
      </c>
      <c r="F451" s="2">
        <v>270.31</v>
      </c>
      <c r="G451" s="2">
        <v>267.64</v>
      </c>
      <c r="H451" s="2">
        <v>267.74</v>
      </c>
      <c r="I451" s="1">
        <v>104808584</v>
      </c>
      <c r="J451" s="11">
        <f>(testdata[[#This Row],[close]]-J450)*k_12+J450</f>
        <v>275.54907239659741</v>
      </c>
      <c r="K451" s="11">
        <f>(testdata[[#This Row],[close]]-K450)*k_26+K450</f>
        <v>278.30541831315736</v>
      </c>
      <c r="L451" s="13">
        <f>testdata[[#This Row],[EMA12]]-testdata[[#This Row],[EMA26]]</f>
        <v>-2.7563459165599511</v>
      </c>
      <c r="M451" s="13">
        <f>(testdata[[#This Row],[MACD]]-M450)*k_9+M450</f>
        <v>-0.67067361421250726</v>
      </c>
      <c r="N451" s="13">
        <f>testdata[[#This Row],[MACD]]-testdata[[#This Row],[Signal]]</f>
        <v>-2.0856723023474437</v>
      </c>
      <c r="S451" s="4">
        <v>450</v>
      </c>
      <c r="T451" s="14">
        <v>-2.7563</v>
      </c>
      <c r="U451" s="14">
        <v>-0.67069999999999996</v>
      </c>
      <c r="V451" s="14">
        <v>-2.0857000000000001</v>
      </c>
    </row>
    <row r="452" spans="1:22" x14ac:dyDescent="0.25">
      <c r="A452" s="8">
        <v>451</v>
      </c>
      <c r="B452" s="4" t="s">
        <v>7</v>
      </c>
      <c r="C452" s="5" t="str">
        <f t="shared" si="8"/>
        <v>new Quote { Date = DateTime.ParseExact("2018-10-16","yyyy-MM-dd",cultureProvider), Open=269.88m, High=274m, Low=269.37m, Close=273.59m, Volume = (long)121198672 },</v>
      </c>
      <c r="D452" s="3">
        <v>43389</v>
      </c>
      <c r="E452" s="2">
        <v>269.88</v>
      </c>
      <c r="F452" s="2">
        <v>274</v>
      </c>
      <c r="G452" s="2">
        <v>269.37</v>
      </c>
      <c r="H452" s="2">
        <v>273.58999999999997</v>
      </c>
      <c r="I452" s="1">
        <v>121198672</v>
      </c>
      <c r="J452" s="11">
        <f>(testdata[[#This Row],[close]]-J451)*k_12+J451</f>
        <v>275.2476766432747</v>
      </c>
      <c r="K452" s="11">
        <f>(testdata[[#This Row],[close]]-K451)*k_26+K451</f>
        <v>277.95612806773829</v>
      </c>
      <c r="L452" s="13">
        <f>testdata[[#This Row],[EMA12]]-testdata[[#This Row],[EMA26]]</f>
        <v>-2.7084514244635898</v>
      </c>
      <c r="M452" s="13">
        <f>(testdata[[#This Row],[MACD]]-M451)*k_9+M451</f>
        <v>-1.0782291762627239</v>
      </c>
      <c r="N452" s="13">
        <f>testdata[[#This Row],[MACD]]-testdata[[#This Row],[Signal]]</f>
        <v>-1.6302222482008659</v>
      </c>
      <c r="S452" s="4">
        <v>451</v>
      </c>
      <c r="T452" s="14">
        <v>-2.7084999999999999</v>
      </c>
      <c r="U452" s="14">
        <v>-1.0782</v>
      </c>
      <c r="V452" s="14">
        <v>-1.6302000000000001</v>
      </c>
    </row>
    <row r="453" spans="1:22" x14ac:dyDescent="0.25">
      <c r="A453" s="8">
        <v>452</v>
      </c>
      <c r="B453" s="4" t="s">
        <v>7</v>
      </c>
      <c r="C453" s="5" t="str">
        <f t="shared" si="8"/>
        <v>new Quote { Date = DateTime.ParseExact("2018-10-17","yyyy-MM-dd",cultureProvider), Open=273.63m, High=274.32m, Low=270.82m, Close=273.64m, Volume = (long)113378952 },</v>
      </c>
      <c r="D453" s="3">
        <v>43390</v>
      </c>
      <c r="E453" s="2">
        <v>273.63</v>
      </c>
      <c r="F453" s="2">
        <v>274.32</v>
      </c>
      <c r="G453" s="2">
        <v>270.82</v>
      </c>
      <c r="H453" s="2">
        <v>273.64</v>
      </c>
      <c r="I453" s="1">
        <v>113378952</v>
      </c>
      <c r="J453" s="11">
        <f>(testdata[[#This Row],[close]]-J452)*k_12+J452</f>
        <v>275.0003417750786</v>
      </c>
      <c r="K453" s="11">
        <f>(testdata[[#This Row],[close]]-K452)*k_26+K452</f>
        <v>277.63641487753546</v>
      </c>
      <c r="L453" s="13">
        <f>testdata[[#This Row],[EMA12]]-testdata[[#This Row],[EMA26]]</f>
        <v>-2.6360731024568622</v>
      </c>
      <c r="M453" s="13">
        <f>(testdata[[#This Row],[MACD]]-M452)*k_9+M452</f>
        <v>-1.3897979615015514</v>
      </c>
      <c r="N453" s="13">
        <f>testdata[[#This Row],[MACD]]-testdata[[#This Row],[Signal]]</f>
        <v>-1.2462751409553108</v>
      </c>
      <c r="S453" s="4">
        <v>452</v>
      </c>
      <c r="T453" s="14">
        <v>-2.6360999999999999</v>
      </c>
      <c r="U453" s="14">
        <v>-1.3897999999999999</v>
      </c>
      <c r="V453" s="14">
        <v>-1.2463</v>
      </c>
    </row>
    <row r="454" spans="1:22" x14ac:dyDescent="0.25">
      <c r="A454" s="8">
        <v>453</v>
      </c>
      <c r="B454" s="4" t="s">
        <v>7</v>
      </c>
      <c r="C454" s="5" t="str">
        <f t="shared" si="8"/>
        <v>new Quote { Date = DateTime.ParseExact("2018-10-18","yyyy-MM-dd",cultureProvider), Open=272.62m, High=273.27m, Low=268.29m, Close=269.69m, Volume = (long)137906032 },</v>
      </c>
      <c r="D454" s="3">
        <v>43391</v>
      </c>
      <c r="E454" s="2">
        <v>272.62</v>
      </c>
      <c r="F454" s="2">
        <v>273.27</v>
      </c>
      <c r="G454" s="2">
        <v>268.29000000000002</v>
      </c>
      <c r="H454" s="2">
        <v>269.69</v>
      </c>
      <c r="I454" s="1">
        <v>137906032</v>
      </c>
      <c r="J454" s="11">
        <f>(testdata[[#This Row],[close]]-J453)*k_12+J453</f>
        <v>274.18336611737419</v>
      </c>
      <c r="K454" s="11">
        <f>(testdata[[#This Row],[close]]-K453)*k_26+K453</f>
        <v>277.04779155327356</v>
      </c>
      <c r="L454" s="13">
        <f>testdata[[#This Row],[EMA12]]-testdata[[#This Row],[EMA26]]</f>
        <v>-2.8644254358993635</v>
      </c>
      <c r="M454" s="13">
        <f>(testdata[[#This Row],[MACD]]-M453)*k_9+M453</f>
        <v>-1.6847234563811138</v>
      </c>
      <c r="N454" s="13">
        <f>testdata[[#This Row],[MACD]]-testdata[[#This Row],[Signal]]</f>
        <v>-1.1797019795182497</v>
      </c>
      <c r="S454" s="4">
        <v>453</v>
      </c>
      <c r="T454" s="14">
        <v>-2.8643999999999998</v>
      </c>
      <c r="U454" s="14">
        <v>-1.6847000000000001</v>
      </c>
      <c r="V454" s="14">
        <v>-1.1797</v>
      </c>
    </row>
    <row r="455" spans="1:22" x14ac:dyDescent="0.25">
      <c r="A455" s="8">
        <v>454</v>
      </c>
      <c r="B455" s="4" t="s">
        <v>7</v>
      </c>
      <c r="C455" s="5" t="str">
        <f t="shared" si="8"/>
        <v>new Quote { Date = DateTime.ParseExact("2018-10-19","yyyy-MM-dd",cultureProvider), Open=270.4m, High=272.52m, Low=268.78m, Close=269.54m, Volume = (long)143383136 },</v>
      </c>
      <c r="D455" s="3">
        <v>43392</v>
      </c>
      <c r="E455" s="2">
        <v>270.39999999999998</v>
      </c>
      <c r="F455" s="2">
        <v>272.52</v>
      </c>
      <c r="G455" s="2">
        <v>268.77999999999997</v>
      </c>
      <c r="H455" s="2">
        <v>269.54000000000002</v>
      </c>
      <c r="I455" s="1">
        <v>143383136</v>
      </c>
      <c r="J455" s="11">
        <f>(testdata[[#This Row],[close]]-J454)*k_12+J454</f>
        <v>273.46900209931664</v>
      </c>
      <c r="K455" s="11">
        <f>(testdata[[#This Row],[close]]-K454)*k_26+K454</f>
        <v>276.49165884562365</v>
      </c>
      <c r="L455" s="13">
        <f>testdata[[#This Row],[EMA12]]-testdata[[#This Row],[EMA26]]</f>
        <v>-3.0226567463070069</v>
      </c>
      <c r="M455" s="13">
        <f>(testdata[[#This Row],[MACD]]-M454)*k_9+M454</f>
        <v>-1.9523101143662924</v>
      </c>
      <c r="N455" s="13">
        <f>testdata[[#This Row],[MACD]]-testdata[[#This Row],[Signal]]</f>
        <v>-1.0703466319407144</v>
      </c>
      <c r="S455" s="4">
        <v>454</v>
      </c>
      <c r="T455" s="14">
        <v>-3.0226999999999999</v>
      </c>
      <c r="U455" s="14">
        <v>-1.9522999999999999</v>
      </c>
      <c r="V455" s="14">
        <v>-1.0703</v>
      </c>
    </row>
    <row r="456" spans="1:22" x14ac:dyDescent="0.25">
      <c r="A456" s="8">
        <v>455</v>
      </c>
      <c r="B456" s="4" t="s">
        <v>7</v>
      </c>
      <c r="C456" s="5" t="str">
        <f t="shared" si="8"/>
        <v>new Quote { Date = DateTime.ParseExact("2018-10-22","yyyy-MM-dd",cultureProvider), Open=270.27m, High=270.63m, Low=267.75m, Close=268.33m, Volume = (long)84466760 },</v>
      </c>
      <c r="D456" s="3">
        <v>43395</v>
      </c>
      <c r="E456" s="2">
        <v>270.27</v>
      </c>
      <c r="F456" s="2">
        <v>270.63</v>
      </c>
      <c r="G456" s="2">
        <v>267.75</v>
      </c>
      <c r="H456" s="2">
        <v>268.33</v>
      </c>
      <c r="I456" s="1">
        <v>84466760</v>
      </c>
      <c r="J456" s="11">
        <f>(testdata[[#This Row],[close]]-J455)*k_12+J455</f>
        <v>272.67838639172948</v>
      </c>
      <c r="K456" s="11">
        <f>(testdata[[#This Row],[close]]-K455)*k_26+K455</f>
        <v>275.88709152372559</v>
      </c>
      <c r="L456" s="13">
        <f>testdata[[#This Row],[EMA12]]-testdata[[#This Row],[EMA26]]</f>
        <v>-3.208705131996112</v>
      </c>
      <c r="M456" s="13">
        <f>(testdata[[#This Row],[MACD]]-M455)*k_9+M455</f>
        <v>-2.2035891178922564</v>
      </c>
      <c r="N456" s="13">
        <f>testdata[[#This Row],[MACD]]-testdata[[#This Row],[Signal]]</f>
        <v>-1.0051160141038555</v>
      </c>
      <c r="S456" s="4">
        <v>455</v>
      </c>
      <c r="T456" s="14">
        <v>-3.2086999999999999</v>
      </c>
      <c r="U456" s="14">
        <v>-2.2035999999999998</v>
      </c>
      <c r="V456" s="14">
        <v>-1.0051000000000001</v>
      </c>
    </row>
    <row r="457" spans="1:22" x14ac:dyDescent="0.25">
      <c r="A457" s="8">
        <v>456</v>
      </c>
      <c r="B457" s="4" t="s">
        <v>7</v>
      </c>
      <c r="C457" s="5" t="str">
        <f t="shared" si="8"/>
        <v>new Quote { Date = DateTime.ParseExact("2018-10-23","yyyy-MM-dd",cultureProvider), Open=264.37m, High=268.2m, Low=262.09m, Close=266.97m, Volume = (long)149994752 },</v>
      </c>
      <c r="D457" s="3">
        <v>43396</v>
      </c>
      <c r="E457" s="2">
        <v>264.37</v>
      </c>
      <c r="F457" s="2">
        <v>268.2</v>
      </c>
      <c r="G457" s="2">
        <v>262.08999999999997</v>
      </c>
      <c r="H457" s="2">
        <v>266.97000000000003</v>
      </c>
      <c r="I457" s="1">
        <v>149994752</v>
      </c>
      <c r="J457" s="11">
        <f>(testdata[[#This Row],[close]]-J456)*k_12+J456</f>
        <v>271.80017310069417</v>
      </c>
      <c r="K457" s="11">
        <f>(testdata[[#This Row],[close]]-K456)*k_26+K456</f>
        <v>275.22656622567183</v>
      </c>
      <c r="L457" s="13">
        <f>testdata[[#This Row],[EMA12]]-testdata[[#This Row],[EMA26]]</f>
        <v>-3.4263931249776647</v>
      </c>
      <c r="M457" s="13">
        <f>(testdata[[#This Row],[MACD]]-M456)*k_9+M456</f>
        <v>-2.4481499193093379</v>
      </c>
      <c r="N457" s="13">
        <f>testdata[[#This Row],[MACD]]-testdata[[#This Row],[Signal]]</f>
        <v>-0.97824320566832679</v>
      </c>
      <c r="S457" s="4">
        <v>456</v>
      </c>
      <c r="T457" s="14">
        <v>-3.4264000000000001</v>
      </c>
      <c r="U457" s="14">
        <v>-2.4481000000000002</v>
      </c>
      <c r="V457" s="14">
        <v>-0.97819999999999996</v>
      </c>
    </row>
    <row r="458" spans="1:22" x14ac:dyDescent="0.25">
      <c r="A458" s="8">
        <v>457</v>
      </c>
      <c r="B458" s="4" t="s">
        <v>7</v>
      </c>
      <c r="C458" s="5" t="str">
        <f t="shared" si="8"/>
        <v>new Quote { Date = DateTime.ParseExact("2018-10-24","yyyy-MM-dd",cultureProvider), Open=266.69m, High=267.11m, Low=258.27m, Close=258.88m, Volume = (long)182231472 },</v>
      </c>
      <c r="D458" s="3">
        <v>43397</v>
      </c>
      <c r="E458" s="2">
        <v>266.69</v>
      </c>
      <c r="F458" s="2">
        <v>267.11</v>
      </c>
      <c r="G458" s="2">
        <v>258.27</v>
      </c>
      <c r="H458" s="2">
        <v>258.88</v>
      </c>
      <c r="I458" s="1">
        <v>182231472</v>
      </c>
      <c r="J458" s="11">
        <f>(testdata[[#This Row],[close]]-J457)*k_12+J457</f>
        <v>269.81245416212585</v>
      </c>
      <c r="K458" s="11">
        <f>(testdata[[#This Row],[close]]-K457)*k_26+K457</f>
        <v>274.01570946821465</v>
      </c>
      <c r="L458" s="13">
        <f>testdata[[#This Row],[EMA12]]-testdata[[#This Row],[EMA26]]</f>
        <v>-4.2032553060888063</v>
      </c>
      <c r="M458" s="13">
        <f>(testdata[[#This Row],[MACD]]-M457)*k_9+M457</f>
        <v>-2.7991709966652314</v>
      </c>
      <c r="N458" s="13">
        <f>testdata[[#This Row],[MACD]]-testdata[[#This Row],[Signal]]</f>
        <v>-1.4040843094235749</v>
      </c>
      <c r="S458" s="4">
        <v>457</v>
      </c>
      <c r="T458" s="14">
        <v>-4.2032999999999996</v>
      </c>
      <c r="U458" s="14">
        <v>-2.7991999999999999</v>
      </c>
      <c r="V458" s="14">
        <v>-1.4040999999999999</v>
      </c>
    </row>
    <row r="459" spans="1:22" x14ac:dyDescent="0.25">
      <c r="A459" s="8">
        <v>458</v>
      </c>
      <c r="B459" s="4" t="s">
        <v>7</v>
      </c>
      <c r="C459" s="5" t="str">
        <f t="shared" si="8"/>
        <v>new Quote { Date = DateTime.ParseExact("2018-10-25","yyyy-MM-dd",cultureProvider), Open=260.89m, High=265.21m, Low=259.77m, Close=263.52m, Volume = (long)141497248 },</v>
      </c>
      <c r="D459" s="3">
        <v>43398</v>
      </c>
      <c r="E459" s="2">
        <v>260.89</v>
      </c>
      <c r="F459" s="2">
        <v>265.20999999999998</v>
      </c>
      <c r="G459" s="2">
        <v>259.77</v>
      </c>
      <c r="H459" s="2">
        <v>263.52</v>
      </c>
      <c r="I459" s="1">
        <v>141497248</v>
      </c>
      <c r="J459" s="11">
        <f>(testdata[[#This Row],[close]]-J458)*k_12+J458</f>
        <v>268.84438429102954</v>
      </c>
      <c r="K459" s="11">
        <f>(testdata[[#This Row],[close]]-K458)*k_26+K458</f>
        <v>273.23824950760616</v>
      </c>
      <c r="L459" s="13">
        <f>testdata[[#This Row],[EMA12]]-testdata[[#This Row],[EMA26]]</f>
        <v>-4.3938652165766143</v>
      </c>
      <c r="M459" s="13">
        <f>(testdata[[#This Row],[MACD]]-M458)*k_9+M458</f>
        <v>-3.1181098406475081</v>
      </c>
      <c r="N459" s="13">
        <f>testdata[[#This Row],[MACD]]-testdata[[#This Row],[Signal]]</f>
        <v>-1.2757553759291063</v>
      </c>
      <c r="S459" s="4">
        <v>458</v>
      </c>
      <c r="T459" s="14">
        <v>-4.3939000000000004</v>
      </c>
      <c r="U459" s="14">
        <v>-3.1181000000000001</v>
      </c>
      <c r="V459" s="14">
        <v>-1.2758</v>
      </c>
    </row>
    <row r="460" spans="1:22" x14ac:dyDescent="0.25">
      <c r="A460" s="8">
        <v>459</v>
      </c>
      <c r="B460" s="4" t="s">
        <v>7</v>
      </c>
      <c r="C460" s="5" t="str">
        <f t="shared" si="8"/>
        <v>new Quote { Date = DateTime.ParseExact("2018-10-26","yyyy-MM-dd",cultureProvider), Open=259.46m, High=264.42m, Low=255.92m, Close=258.89m, Volume = (long)206590848 },</v>
      </c>
      <c r="D460" s="3">
        <v>43399</v>
      </c>
      <c r="E460" s="2">
        <v>259.45999999999998</v>
      </c>
      <c r="F460" s="2">
        <v>264.42</v>
      </c>
      <c r="G460" s="2">
        <v>255.92</v>
      </c>
      <c r="H460" s="2">
        <v>258.89</v>
      </c>
      <c r="I460" s="1">
        <v>206590848</v>
      </c>
      <c r="J460" s="11">
        <f>(testdata[[#This Row],[close]]-J459)*k_12+J459</f>
        <v>267.31294055394807</v>
      </c>
      <c r="K460" s="11">
        <f>(testdata[[#This Row],[close]]-K459)*k_26+K459</f>
        <v>272.17541621074645</v>
      </c>
      <c r="L460" s="13">
        <f>testdata[[#This Row],[EMA12]]-testdata[[#This Row],[EMA26]]</f>
        <v>-4.8624756567983809</v>
      </c>
      <c r="M460" s="13">
        <f>(testdata[[#This Row],[MACD]]-M459)*k_9+M459</f>
        <v>-3.4669830038776825</v>
      </c>
      <c r="N460" s="13">
        <f>testdata[[#This Row],[MACD]]-testdata[[#This Row],[Signal]]</f>
        <v>-1.3954926529206984</v>
      </c>
      <c r="S460" s="4">
        <v>459</v>
      </c>
      <c r="T460" s="14">
        <v>-4.8624999999999998</v>
      </c>
      <c r="U460" s="14">
        <v>-3.4670000000000001</v>
      </c>
      <c r="V460" s="14">
        <v>-1.3955</v>
      </c>
    </row>
    <row r="461" spans="1:22" x14ac:dyDescent="0.25">
      <c r="A461" s="8">
        <v>460</v>
      </c>
      <c r="B461" s="4" t="s">
        <v>7</v>
      </c>
      <c r="C461" s="5" t="str">
        <f t="shared" si="8"/>
        <v>new Quote { Date = DateTime.ParseExact("2018-10-29","yyyy-MM-dd",cultureProvider), Open=262.27m, High=263.69m, Low=253.54m, Close=257.45m, Volume = (long)164749392 },</v>
      </c>
      <c r="D461" s="3">
        <v>43402</v>
      </c>
      <c r="E461" s="2">
        <v>262.27</v>
      </c>
      <c r="F461" s="2">
        <v>263.69</v>
      </c>
      <c r="G461" s="2">
        <v>253.54</v>
      </c>
      <c r="H461" s="2">
        <v>257.45</v>
      </c>
      <c r="I461" s="1">
        <v>164749392</v>
      </c>
      <c r="J461" s="11">
        <f>(testdata[[#This Row],[close]]-J460)*k_12+J460</f>
        <v>265.79556508410991</v>
      </c>
      <c r="K461" s="11">
        <f>(testdata[[#This Row],[close]]-K460)*k_26+K460</f>
        <v>271.08464463958006</v>
      </c>
      <c r="L461" s="13">
        <f>testdata[[#This Row],[EMA12]]-testdata[[#This Row],[EMA26]]</f>
        <v>-5.2890795554701526</v>
      </c>
      <c r="M461" s="13">
        <f>(testdata[[#This Row],[MACD]]-M460)*k_9+M460</f>
        <v>-3.8314023141961764</v>
      </c>
      <c r="N461" s="13">
        <f>testdata[[#This Row],[MACD]]-testdata[[#This Row],[Signal]]</f>
        <v>-1.4576772412739762</v>
      </c>
      <c r="S461" s="4">
        <v>460</v>
      </c>
      <c r="T461" s="14">
        <v>-5.2891000000000004</v>
      </c>
      <c r="U461" s="14">
        <v>-3.8313999999999999</v>
      </c>
      <c r="V461" s="14">
        <v>-1.4577</v>
      </c>
    </row>
    <row r="462" spans="1:22" x14ac:dyDescent="0.25">
      <c r="A462" s="8">
        <v>461</v>
      </c>
      <c r="B462" s="4" t="s">
        <v>7</v>
      </c>
      <c r="C462" s="5" t="str">
        <f t="shared" si="8"/>
        <v>new Quote { Date = DateTime.ParseExact("2018-10-30","yyyy-MM-dd",cultureProvider), Open=257.27m, High=261.61m, Low=256.73m, Close=261.27m, Volume = (long)161025888 },</v>
      </c>
      <c r="D462" s="3">
        <v>43403</v>
      </c>
      <c r="E462" s="2">
        <v>257.27</v>
      </c>
      <c r="F462" s="2">
        <v>261.61</v>
      </c>
      <c r="G462" s="2">
        <v>256.73</v>
      </c>
      <c r="H462" s="2">
        <v>261.27</v>
      </c>
      <c r="I462" s="1">
        <v>161025888</v>
      </c>
      <c r="J462" s="11">
        <f>(testdata[[#This Row],[close]]-J461)*k_12+J461</f>
        <v>265.09932430193913</v>
      </c>
      <c r="K462" s="11">
        <f>(testdata[[#This Row],[close]]-K461)*k_26+K461</f>
        <v>270.35763392553707</v>
      </c>
      <c r="L462" s="13">
        <f>testdata[[#This Row],[EMA12]]-testdata[[#This Row],[EMA26]]</f>
        <v>-5.2583096235979383</v>
      </c>
      <c r="M462" s="13">
        <f>(testdata[[#This Row],[MACD]]-M461)*k_9+M461</f>
        <v>-4.1167837760765291</v>
      </c>
      <c r="N462" s="13">
        <f>testdata[[#This Row],[MACD]]-testdata[[#This Row],[Signal]]</f>
        <v>-1.1415258475214092</v>
      </c>
      <c r="S462" s="4">
        <v>461</v>
      </c>
      <c r="T462" s="14">
        <v>-5.2583000000000002</v>
      </c>
      <c r="U462" s="14">
        <v>-4.1167999999999996</v>
      </c>
      <c r="V462" s="14">
        <v>-1.1415</v>
      </c>
    </row>
    <row r="463" spans="1:22" x14ac:dyDescent="0.25">
      <c r="A463" s="8">
        <v>462</v>
      </c>
      <c r="B463" s="4" t="s">
        <v>7</v>
      </c>
      <c r="C463" s="5" t="str">
        <f t="shared" si="8"/>
        <v>new Quote { Date = DateTime.ParseExact("2018-10-31","yyyy-MM-dd",cultureProvider), Open=264.08m, High=266.6m, Low=263.56m, Close=264.06m, Volume = (long)131489024 },</v>
      </c>
      <c r="D463" s="3">
        <v>43404</v>
      </c>
      <c r="E463" s="2">
        <v>264.08</v>
      </c>
      <c r="F463" s="2">
        <v>266.60000000000002</v>
      </c>
      <c r="G463" s="2">
        <v>263.56</v>
      </c>
      <c r="H463" s="2">
        <v>264.06</v>
      </c>
      <c r="I463" s="1">
        <v>131489024</v>
      </c>
      <c r="J463" s="11">
        <f>(testdata[[#This Row],[close]]-J462)*k_12+J462</f>
        <v>264.93942825548697</v>
      </c>
      <c r="K463" s="11">
        <f>(testdata[[#This Row],[close]]-K462)*k_26+K462</f>
        <v>269.89114252364544</v>
      </c>
      <c r="L463" s="13">
        <f>testdata[[#This Row],[EMA12]]-testdata[[#This Row],[EMA26]]</f>
        <v>-4.9517142681584687</v>
      </c>
      <c r="M463" s="13">
        <f>(testdata[[#This Row],[MACD]]-M462)*k_9+M462</f>
        <v>-4.2837698744929167</v>
      </c>
      <c r="N463" s="13">
        <f>testdata[[#This Row],[MACD]]-testdata[[#This Row],[Signal]]</f>
        <v>-0.66794439366555203</v>
      </c>
      <c r="S463" s="4">
        <v>462</v>
      </c>
      <c r="T463" s="14">
        <v>-4.9516999999999998</v>
      </c>
      <c r="U463" s="14">
        <v>-4.2838000000000003</v>
      </c>
      <c r="V463" s="14">
        <v>-0.66790000000000005</v>
      </c>
    </row>
    <row r="464" spans="1:22" x14ac:dyDescent="0.25">
      <c r="A464" s="8">
        <v>463</v>
      </c>
      <c r="B464" s="4" t="s">
        <v>7</v>
      </c>
      <c r="C464" s="5" t="str">
        <f t="shared" si="8"/>
        <v>new Quote { Date = DateTime.ParseExact("2018-11-01","yyyy-MM-dd",cultureProvider), Open=265.01m, High=267.08m, Low=263.81m, Close=266.87m, Volume = (long)101971008 },</v>
      </c>
      <c r="D464" s="3">
        <v>43405</v>
      </c>
      <c r="E464" s="2">
        <v>265.01</v>
      </c>
      <c r="F464" s="2">
        <v>267.08</v>
      </c>
      <c r="G464" s="2">
        <v>263.81</v>
      </c>
      <c r="H464" s="2">
        <v>266.87</v>
      </c>
      <c r="I464" s="1">
        <v>101971008</v>
      </c>
      <c r="J464" s="11">
        <f>(testdata[[#This Row],[close]]-J463)*k_12+J463</f>
        <v>265.23643929310435</v>
      </c>
      <c r="K464" s="11">
        <f>(testdata[[#This Row],[close]]-K463)*k_26+K463</f>
        <v>269.66735418856058</v>
      </c>
      <c r="L464" s="13">
        <f>testdata[[#This Row],[EMA12]]-testdata[[#This Row],[EMA26]]</f>
        <v>-4.4309148954562261</v>
      </c>
      <c r="M464" s="13">
        <f>(testdata[[#This Row],[MACD]]-M463)*k_9+M463</f>
        <v>-4.3131988786855784</v>
      </c>
      <c r="N464" s="13">
        <f>testdata[[#This Row],[MACD]]-testdata[[#This Row],[Signal]]</f>
        <v>-0.11771601677064769</v>
      </c>
      <c r="S464" s="4">
        <v>463</v>
      </c>
      <c r="T464" s="14">
        <v>-4.4309000000000003</v>
      </c>
      <c r="U464" s="14">
        <v>-4.3132000000000001</v>
      </c>
      <c r="V464" s="14">
        <v>-0.1177</v>
      </c>
    </row>
    <row r="465" spans="1:22" x14ac:dyDescent="0.25">
      <c r="A465" s="8">
        <v>464</v>
      </c>
      <c r="B465" s="4" t="s">
        <v>7</v>
      </c>
      <c r="C465" s="5" t="str">
        <f t="shared" si="8"/>
        <v>new Quote { Date = DateTime.ParseExact("2018-11-02","yyyy-MM-dd",cultureProvider), Open=268.08m, High=268.55m, Low=263.04m, Close=265.29m, Volume = (long)125685896 },</v>
      </c>
      <c r="D465" s="3">
        <v>43406</v>
      </c>
      <c r="E465" s="2">
        <v>268.08</v>
      </c>
      <c r="F465" s="2">
        <v>268.55</v>
      </c>
      <c r="G465" s="2">
        <v>263.04000000000002</v>
      </c>
      <c r="H465" s="2">
        <v>265.29000000000002</v>
      </c>
      <c r="I465" s="1">
        <v>125685896</v>
      </c>
      <c r="J465" s="11">
        <f>(testdata[[#This Row],[close]]-J464)*k_12+J464</f>
        <v>265.24467940185752</v>
      </c>
      <c r="K465" s="11">
        <f>(testdata[[#This Row],[close]]-K464)*k_26+K464</f>
        <v>269.34310573014869</v>
      </c>
      <c r="L465" s="13">
        <f>testdata[[#This Row],[EMA12]]-testdata[[#This Row],[EMA26]]</f>
        <v>-4.0984263282911684</v>
      </c>
      <c r="M465" s="13">
        <f>(testdata[[#This Row],[MACD]]-M464)*k_9+M464</f>
        <v>-4.2702443686066962</v>
      </c>
      <c r="N465" s="13">
        <f>testdata[[#This Row],[MACD]]-testdata[[#This Row],[Signal]]</f>
        <v>0.17181804031552783</v>
      </c>
      <c r="S465" s="4">
        <v>464</v>
      </c>
      <c r="T465" s="14">
        <v>-4.0983999999999998</v>
      </c>
      <c r="U465" s="14">
        <v>-4.2702</v>
      </c>
      <c r="V465" s="14">
        <v>0.17180000000000001</v>
      </c>
    </row>
    <row r="466" spans="1:22" x14ac:dyDescent="0.25">
      <c r="A466" s="8">
        <v>465</v>
      </c>
      <c r="B466" s="4" t="s">
        <v>7</v>
      </c>
      <c r="C466" s="5" t="str">
        <f t="shared" si="8"/>
        <v>new Quote { Date = DateTime.ParseExact("2018-11-05","yyyy-MM-dd",cultureProvider), Open=265.82m, High=267.36m, Low=264.76m, Close=266.75m, Volume = (long)67255520 },</v>
      </c>
      <c r="D466" s="3">
        <v>43409</v>
      </c>
      <c r="E466" s="2">
        <v>265.82</v>
      </c>
      <c r="F466" s="2">
        <v>267.36</v>
      </c>
      <c r="G466" s="2">
        <v>264.76</v>
      </c>
      <c r="H466" s="2">
        <v>266.75</v>
      </c>
      <c r="I466" s="1">
        <v>67255520</v>
      </c>
      <c r="J466" s="11">
        <f>(testdata[[#This Row],[close]]-J465)*k_12+J465</f>
        <v>265.47626718618716</v>
      </c>
      <c r="K466" s="11">
        <f>(testdata[[#This Row],[close]]-K465)*k_26+K465</f>
        <v>269.15102382421173</v>
      </c>
      <c r="L466" s="13">
        <f>testdata[[#This Row],[EMA12]]-testdata[[#This Row],[EMA26]]</f>
        <v>-3.6747566380245758</v>
      </c>
      <c r="M466" s="13">
        <f>(testdata[[#This Row],[MACD]]-M465)*k_9+M465</f>
        <v>-4.1511468224902721</v>
      </c>
      <c r="N466" s="13">
        <f>testdata[[#This Row],[MACD]]-testdata[[#This Row],[Signal]]</f>
        <v>0.47639018446569636</v>
      </c>
      <c r="S466" s="4">
        <v>465</v>
      </c>
      <c r="T466" s="14">
        <v>-3.6747999999999998</v>
      </c>
      <c r="U466" s="14">
        <v>-4.1510999999999996</v>
      </c>
      <c r="V466" s="14">
        <v>0.47639999999999999</v>
      </c>
    </row>
    <row r="467" spans="1:22" x14ac:dyDescent="0.25">
      <c r="A467" s="8">
        <v>466</v>
      </c>
      <c r="B467" s="4" t="s">
        <v>7</v>
      </c>
      <c r="C467" s="5" t="str">
        <f t="shared" si="8"/>
        <v>new Quote { Date = DateTime.ParseExact("2018-11-06","yyyy-MM-dd",cultureProvider), Open=266.68m, High=268.62m, Low=266.62m, Close=268.44m, Volume = (long)61581152 },</v>
      </c>
      <c r="D467" s="3">
        <v>43410</v>
      </c>
      <c r="E467" s="2">
        <v>266.68</v>
      </c>
      <c r="F467" s="2">
        <v>268.62</v>
      </c>
      <c r="G467" s="2">
        <v>266.62</v>
      </c>
      <c r="H467" s="2">
        <v>268.44</v>
      </c>
      <c r="I467" s="1">
        <v>61581152</v>
      </c>
      <c r="J467" s="11">
        <f>(testdata[[#This Row],[close]]-J466)*k_12+J466</f>
        <v>265.9322260806199</v>
      </c>
      <c r="K467" s="11">
        <f>(testdata[[#This Row],[close]]-K466)*k_26+K466</f>
        <v>269.09835539278862</v>
      </c>
      <c r="L467" s="13">
        <f>testdata[[#This Row],[EMA12]]-testdata[[#This Row],[EMA26]]</f>
        <v>-3.1661293121687208</v>
      </c>
      <c r="M467" s="13">
        <f>(testdata[[#This Row],[MACD]]-M466)*k_9+M466</f>
        <v>-3.9541433204259619</v>
      </c>
      <c r="N467" s="13">
        <f>testdata[[#This Row],[MACD]]-testdata[[#This Row],[Signal]]</f>
        <v>0.78801400825724111</v>
      </c>
      <c r="S467" s="4">
        <v>466</v>
      </c>
      <c r="T467" s="14">
        <v>-3.1661000000000001</v>
      </c>
      <c r="U467" s="14">
        <v>-3.9540999999999999</v>
      </c>
      <c r="V467" s="14">
        <v>0.78800000000000003</v>
      </c>
    </row>
    <row r="468" spans="1:22" x14ac:dyDescent="0.25">
      <c r="A468" s="8">
        <v>467</v>
      </c>
      <c r="B468" s="4" t="s">
        <v>7</v>
      </c>
      <c r="C468" s="5" t="str">
        <f t="shared" si="8"/>
        <v>new Quote { Date = DateTime.ParseExact("2018-11-07","yyyy-MM-dd",cultureProvider), Open=270.82m, High=274.27m, Low=270.35m, Close=274.19m, Volume = (long)105309120 },</v>
      </c>
      <c r="D468" s="3">
        <v>43411</v>
      </c>
      <c r="E468" s="2">
        <v>270.82</v>
      </c>
      <c r="F468" s="2">
        <v>274.27</v>
      </c>
      <c r="G468" s="2">
        <v>270.35000000000002</v>
      </c>
      <c r="H468" s="2">
        <v>274.19</v>
      </c>
      <c r="I468" s="1">
        <v>105309120</v>
      </c>
      <c r="J468" s="11">
        <f>(testdata[[#This Row],[close]]-J467)*k_12+J467</f>
        <v>267.2026528374476</v>
      </c>
      <c r="K468" s="11">
        <f>(testdata[[#This Row],[close]]-K467)*k_26+K467</f>
        <v>269.47551425258206</v>
      </c>
      <c r="L468" s="13">
        <f>testdata[[#This Row],[EMA12]]-testdata[[#This Row],[EMA26]]</f>
        <v>-2.2728614151344573</v>
      </c>
      <c r="M468" s="13">
        <f>(testdata[[#This Row],[MACD]]-M467)*k_9+M467</f>
        <v>-3.6178869393676609</v>
      </c>
      <c r="N468" s="13">
        <f>testdata[[#This Row],[MACD]]-testdata[[#This Row],[Signal]]</f>
        <v>1.3450255242332037</v>
      </c>
      <c r="S468" s="4">
        <v>467</v>
      </c>
      <c r="T468" s="14">
        <v>-2.2728999999999999</v>
      </c>
      <c r="U468" s="14">
        <v>-3.6179000000000001</v>
      </c>
      <c r="V468" s="14">
        <v>1.345</v>
      </c>
    </row>
    <row r="469" spans="1:22" x14ac:dyDescent="0.25">
      <c r="A469" s="8">
        <v>468</v>
      </c>
      <c r="B469" s="4" t="s">
        <v>7</v>
      </c>
      <c r="C469" s="5" t="str">
        <f t="shared" si="8"/>
        <v>new Quote { Date = DateTime.ParseExact("2018-11-08","yyyy-MM-dd",cultureProvider), Open=273.31m, High=274.39m, Low=272.44m, Close=273.69m, Volume = (long)67216992 },</v>
      </c>
      <c r="D469" s="3">
        <v>43412</v>
      </c>
      <c r="E469" s="2">
        <v>273.31</v>
      </c>
      <c r="F469" s="2">
        <v>274.39</v>
      </c>
      <c r="G469" s="2">
        <v>272.44</v>
      </c>
      <c r="H469" s="2">
        <v>273.69</v>
      </c>
      <c r="I469" s="1">
        <v>67216992</v>
      </c>
      <c r="J469" s="11">
        <f>(testdata[[#This Row],[close]]-J468)*k_12+J468</f>
        <v>268.20070624707103</v>
      </c>
      <c r="K469" s="11">
        <f>(testdata[[#This Row],[close]]-K468)*k_26+K468</f>
        <v>269.78769838202044</v>
      </c>
      <c r="L469" s="13">
        <f>testdata[[#This Row],[EMA12]]-testdata[[#This Row],[EMA26]]</f>
        <v>-1.586992134949412</v>
      </c>
      <c r="M469" s="13">
        <f>(testdata[[#This Row],[MACD]]-M468)*k_9+M468</f>
        <v>-3.2117079784840112</v>
      </c>
      <c r="N469" s="13">
        <f>testdata[[#This Row],[MACD]]-testdata[[#This Row],[Signal]]</f>
        <v>1.6247158435345992</v>
      </c>
      <c r="S469" s="4">
        <v>468</v>
      </c>
      <c r="T469" s="14">
        <v>-1.587</v>
      </c>
      <c r="U469" s="14">
        <v>-3.2117</v>
      </c>
      <c r="V469" s="14">
        <v>1.6247</v>
      </c>
    </row>
    <row r="470" spans="1:22" x14ac:dyDescent="0.25">
      <c r="A470" s="8">
        <v>469</v>
      </c>
      <c r="B470" s="4" t="s">
        <v>7</v>
      </c>
      <c r="C470" s="5" t="str">
        <f t="shared" si="8"/>
        <v>new Quote { Date = DateTime.ParseExact("2018-11-09","yyyy-MM-dd",cultureProvider), Open=272.25m, High=272.46m, Low=269.47m, Close=271.02m, Volume = (long)101271544 },</v>
      </c>
      <c r="D470" s="3">
        <v>43413</v>
      </c>
      <c r="E470" s="2">
        <v>272.25</v>
      </c>
      <c r="F470" s="2">
        <v>272.45999999999998</v>
      </c>
      <c r="G470" s="2">
        <v>269.47000000000003</v>
      </c>
      <c r="H470" s="2">
        <v>271.02</v>
      </c>
      <c r="I470" s="1">
        <v>101271544</v>
      </c>
      <c r="J470" s="11">
        <f>(testdata[[#This Row],[close]]-J469)*k_12+J469</f>
        <v>268.63444374752163</v>
      </c>
      <c r="K470" s="11">
        <f>(testdata[[#This Row],[close]]-K469)*k_26+K469</f>
        <v>269.87897998335228</v>
      </c>
      <c r="L470" s="13">
        <f>testdata[[#This Row],[EMA12]]-testdata[[#This Row],[EMA26]]</f>
        <v>-1.2445362358306511</v>
      </c>
      <c r="M470" s="13">
        <f>(testdata[[#This Row],[MACD]]-M469)*k_9+M469</f>
        <v>-2.8182736299533393</v>
      </c>
      <c r="N470" s="13">
        <f>testdata[[#This Row],[MACD]]-testdata[[#This Row],[Signal]]</f>
        <v>1.5737373941226882</v>
      </c>
      <c r="S470" s="4">
        <v>469</v>
      </c>
      <c r="T470" s="14">
        <v>-1.2444999999999999</v>
      </c>
      <c r="U470" s="14">
        <v>-2.8182999999999998</v>
      </c>
      <c r="V470" s="14">
        <v>1.5737000000000001</v>
      </c>
    </row>
    <row r="471" spans="1:22" x14ac:dyDescent="0.25">
      <c r="A471" s="8">
        <v>470</v>
      </c>
      <c r="B471" s="4" t="s">
        <v>7</v>
      </c>
      <c r="C471" s="5" t="str">
        <f t="shared" si="8"/>
        <v>new Quote { Date = DateTime.ParseExact("2018-11-12","yyyy-MM-dd",cultureProvider), Open=270.46m, High=270.72m, Low=265.39m, Close=265.95m, Volume = (long)102153984 },</v>
      </c>
      <c r="D471" s="3">
        <v>43416</v>
      </c>
      <c r="E471" s="2">
        <v>270.45999999999998</v>
      </c>
      <c r="F471" s="2">
        <v>270.72000000000003</v>
      </c>
      <c r="G471" s="2">
        <v>265.39</v>
      </c>
      <c r="H471" s="2">
        <v>265.95</v>
      </c>
      <c r="I471" s="1">
        <v>102153984</v>
      </c>
      <c r="J471" s="11">
        <f>(testdata[[#This Row],[close]]-J470)*k_12+J470</f>
        <v>268.22145240174905</v>
      </c>
      <c r="K471" s="11">
        <f>(testdata[[#This Row],[close]]-K470)*k_26+K470</f>
        <v>269.5879444290299</v>
      </c>
      <c r="L471" s="13">
        <f>testdata[[#This Row],[EMA12]]-testdata[[#This Row],[EMA26]]</f>
        <v>-1.3664920272808558</v>
      </c>
      <c r="M471" s="13">
        <f>(testdata[[#This Row],[MACD]]-M470)*k_9+M470</f>
        <v>-2.5279173094188425</v>
      </c>
      <c r="N471" s="13">
        <f>testdata[[#This Row],[MACD]]-testdata[[#This Row],[Signal]]</f>
        <v>1.1614252821379867</v>
      </c>
      <c r="S471" s="4">
        <v>470</v>
      </c>
      <c r="T471" s="14">
        <v>-1.3665</v>
      </c>
      <c r="U471" s="14">
        <v>-2.5278999999999998</v>
      </c>
      <c r="V471" s="14">
        <v>1.1614</v>
      </c>
    </row>
    <row r="472" spans="1:22" x14ac:dyDescent="0.25">
      <c r="A472" s="8">
        <v>471</v>
      </c>
      <c r="B472" s="4" t="s">
        <v>7</v>
      </c>
      <c r="C472" s="5" t="str">
        <f t="shared" si="8"/>
        <v>new Quote { Date = DateTime.ParseExact("2018-11-13","yyyy-MM-dd",cultureProvider), Open=266.46m, High=268.64m, Low=264.66m, Close=265.45m, Volume = (long)100619768 },</v>
      </c>
      <c r="D472" s="3">
        <v>43417</v>
      </c>
      <c r="E472" s="2">
        <v>266.45999999999998</v>
      </c>
      <c r="F472" s="2">
        <v>268.64</v>
      </c>
      <c r="G472" s="2">
        <v>264.66000000000003</v>
      </c>
      <c r="H472" s="2">
        <v>265.45</v>
      </c>
      <c r="I472" s="1">
        <v>100619768</v>
      </c>
      <c r="J472" s="11">
        <f>(testdata[[#This Row],[close]]-J471)*k_12+J471</f>
        <v>267.79507510917227</v>
      </c>
      <c r="K472" s="11">
        <f>(testdata[[#This Row],[close]]-K471)*k_26+K471</f>
        <v>269.28143002687955</v>
      </c>
      <c r="L472" s="13">
        <f>testdata[[#This Row],[EMA12]]-testdata[[#This Row],[EMA26]]</f>
        <v>-1.4863549177072741</v>
      </c>
      <c r="M472" s="13">
        <f>(testdata[[#This Row],[MACD]]-M471)*k_9+M471</f>
        <v>-2.3196048310765289</v>
      </c>
      <c r="N472" s="13">
        <f>testdata[[#This Row],[MACD]]-testdata[[#This Row],[Signal]]</f>
        <v>0.8332499133692548</v>
      </c>
      <c r="S472" s="4">
        <v>471</v>
      </c>
      <c r="T472" s="14">
        <v>-1.4863999999999999</v>
      </c>
      <c r="U472" s="14">
        <v>-2.3195999999999999</v>
      </c>
      <c r="V472" s="14">
        <v>0.83320000000000005</v>
      </c>
    </row>
    <row r="473" spans="1:22" x14ac:dyDescent="0.25">
      <c r="A473" s="8">
        <v>472</v>
      </c>
      <c r="B473" s="4" t="s">
        <v>7</v>
      </c>
      <c r="C473" s="5" t="str">
        <f t="shared" si="8"/>
        <v>new Quote { Date = DateTime.ParseExact("2018-11-14","yyyy-MM-dd",cultureProvider), Open=267.5m, High=267.94m, Low=261.93m, Close=263.64m, Volume = (long)128454960 },</v>
      </c>
      <c r="D473" s="3">
        <v>43418</v>
      </c>
      <c r="E473" s="2">
        <v>267.5</v>
      </c>
      <c r="F473" s="2">
        <v>267.94</v>
      </c>
      <c r="G473" s="2">
        <v>261.93</v>
      </c>
      <c r="H473" s="2">
        <v>263.64</v>
      </c>
      <c r="I473" s="1">
        <v>128454960</v>
      </c>
      <c r="J473" s="11">
        <f>(testdata[[#This Row],[close]]-J472)*k_12+J472</f>
        <v>267.15583278468421</v>
      </c>
      <c r="K473" s="11">
        <f>(testdata[[#This Row],[close]]-K472)*k_26+K472</f>
        <v>268.86354632118474</v>
      </c>
      <c r="L473" s="13">
        <f>testdata[[#This Row],[EMA12]]-testdata[[#This Row],[EMA26]]</f>
        <v>-1.7077135365005347</v>
      </c>
      <c r="M473" s="13">
        <f>(testdata[[#This Row],[MACD]]-M472)*k_9+M472</f>
        <v>-2.19722657216133</v>
      </c>
      <c r="N473" s="13">
        <f>testdata[[#This Row],[MACD]]-testdata[[#This Row],[Signal]]</f>
        <v>0.48951303566079529</v>
      </c>
      <c r="S473" s="4">
        <v>472</v>
      </c>
      <c r="T473" s="14">
        <v>-1.7077</v>
      </c>
      <c r="U473" s="14">
        <v>-2.1972</v>
      </c>
      <c r="V473" s="14">
        <v>0.48949999999999999</v>
      </c>
    </row>
    <row r="474" spans="1:22" x14ac:dyDescent="0.25">
      <c r="A474" s="8">
        <v>473</v>
      </c>
      <c r="B474" s="4" t="s">
        <v>7</v>
      </c>
      <c r="C474" s="5" t="str">
        <f t="shared" si="8"/>
        <v>new Quote { Date = DateTime.ParseExact("2018-11-15","yyyy-MM-dd",cultureProvider), Open=262.25m, High=266.9m, Low=260.53m, Close=266.39m, Volume = (long)138463488 },</v>
      </c>
      <c r="D474" s="3">
        <v>43419</v>
      </c>
      <c r="E474" s="2">
        <v>262.25</v>
      </c>
      <c r="F474" s="2">
        <v>266.89999999999998</v>
      </c>
      <c r="G474" s="2">
        <v>260.52999999999997</v>
      </c>
      <c r="H474" s="2">
        <v>266.39</v>
      </c>
      <c r="I474" s="1">
        <v>138463488</v>
      </c>
      <c r="J474" s="11">
        <f>(testdata[[#This Row],[close]]-J473)*k_12+J473</f>
        <v>267.03801235627122</v>
      </c>
      <c r="K474" s="11">
        <f>(testdata[[#This Row],[close]]-K473)*k_26+K473</f>
        <v>268.68032066776362</v>
      </c>
      <c r="L474" s="13">
        <f>testdata[[#This Row],[EMA12]]-testdata[[#This Row],[EMA26]]</f>
        <v>-1.6423083114923998</v>
      </c>
      <c r="M474" s="13">
        <f>(testdata[[#This Row],[MACD]]-M473)*k_9+M473</f>
        <v>-2.0862429200275439</v>
      </c>
      <c r="N474" s="13">
        <f>testdata[[#This Row],[MACD]]-testdata[[#This Row],[Signal]]</f>
        <v>0.4439346085351441</v>
      </c>
      <c r="S474" s="4">
        <v>473</v>
      </c>
      <c r="T474" s="14">
        <v>-1.6423000000000001</v>
      </c>
      <c r="U474" s="14">
        <v>-2.0861999999999998</v>
      </c>
      <c r="V474" s="14">
        <v>0.44390000000000002</v>
      </c>
    </row>
    <row r="475" spans="1:22" x14ac:dyDescent="0.25">
      <c r="A475" s="8">
        <v>474</v>
      </c>
      <c r="B475" s="4" t="s">
        <v>7</v>
      </c>
      <c r="C475" s="5" t="str">
        <f t="shared" si="8"/>
        <v>new Quote { Date = DateTime.ParseExact("2018-11-16","yyyy-MM-dd",cultureProvider), Open=265.19m, High=268.08m, Low=264.62m, Close=267.08m, Volume = (long)129820216 },</v>
      </c>
      <c r="D475" s="3">
        <v>43420</v>
      </c>
      <c r="E475" s="2">
        <v>265.19</v>
      </c>
      <c r="F475" s="2">
        <v>268.08</v>
      </c>
      <c r="G475" s="2">
        <v>264.62</v>
      </c>
      <c r="H475" s="2">
        <v>267.08</v>
      </c>
      <c r="I475" s="1">
        <v>129820216</v>
      </c>
      <c r="J475" s="11">
        <f>(testdata[[#This Row],[close]]-J474)*k_12+J474</f>
        <v>267.04447199376796</v>
      </c>
      <c r="K475" s="11">
        <f>(testdata[[#This Row],[close]]-K474)*k_26+K474</f>
        <v>268.56177839607744</v>
      </c>
      <c r="L475" s="13">
        <f>testdata[[#This Row],[EMA12]]-testdata[[#This Row],[EMA26]]</f>
        <v>-1.5173064023094867</v>
      </c>
      <c r="M475" s="13">
        <f>(testdata[[#This Row],[MACD]]-M474)*k_9+M474</f>
        <v>-1.9724556164839324</v>
      </c>
      <c r="N475" s="13">
        <f>testdata[[#This Row],[MACD]]-testdata[[#This Row],[Signal]]</f>
        <v>0.45514921417444576</v>
      </c>
      <c r="S475" s="4">
        <v>474</v>
      </c>
      <c r="T475" s="14">
        <v>-1.5173000000000001</v>
      </c>
      <c r="U475" s="14">
        <v>-1.9724999999999999</v>
      </c>
      <c r="V475" s="14">
        <v>0.4551</v>
      </c>
    </row>
    <row r="476" spans="1:22" x14ac:dyDescent="0.25">
      <c r="A476" s="8">
        <v>475</v>
      </c>
      <c r="B476" s="4" t="s">
        <v>7</v>
      </c>
      <c r="C476" s="5" t="str">
        <f t="shared" si="8"/>
        <v>new Quote { Date = DateTime.ParseExact("2018-11-19","yyyy-MM-dd",cultureProvider), Open=266.42m, High=266.74m, Low=261.56m, Close=262.57m, Volume = (long)105626432 },</v>
      </c>
      <c r="D476" s="3">
        <v>43423</v>
      </c>
      <c r="E476" s="2">
        <v>266.42</v>
      </c>
      <c r="F476" s="2">
        <v>266.74</v>
      </c>
      <c r="G476" s="2">
        <v>261.56</v>
      </c>
      <c r="H476" s="2">
        <v>262.57</v>
      </c>
      <c r="I476" s="1">
        <v>105626432</v>
      </c>
      <c r="J476" s="11">
        <f>(testdata[[#This Row],[close]]-J475)*k_12+J475</f>
        <v>266.35609168703445</v>
      </c>
      <c r="K476" s="11">
        <f>(testdata[[#This Row],[close]]-K475)*k_26+K475</f>
        <v>268.11794295933095</v>
      </c>
      <c r="L476" s="13">
        <f>testdata[[#This Row],[EMA12]]-testdata[[#This Row],[EMA26]]</f>
        <v>-1.7618512722964965</v>
      </c>
      <c r="M476" s="13">
        <f>(testdata[[#This Row],[MACD]]-M475)*k_9+M475</f>
        <v>-1.9303347476464452</v>
      </c>
      <c r="N476" s="13">
        <f>testdata[[#This Row],[MACD]]-testdata[[#This Row],[Signal]]</f>
        <v>0.16848347534994867</v>
      </c>
      <c r="S476" s="4">
        <v>475</v>
      </c>
      <c r="T476" s="14">
        <v>-1.7619</v>
      </c>
      <c r="U476" s="14">
        <v>-1.9302999999999999</v>
      </c>
      <c r="V476" s="14">
        <v>0.16850000000000001</v>
      </c>
    </row>
    <row r="477" spans="1:22" x14ac:dyDescent="0.25">
      <c r="A477" s="8">
        <v>476</v>
      </c>
      <c r="B477" s="4" t="s">
        <v>7</v>
      </c>
      <c r="C477" s="5" t="str">
        <f t="shared" si="8"/>
        <v>new Quote { Date = DateTime.ParseExact("2018-11-20","yyyy-MM-dd",cultureProvider), Open=258.92m, High=260.52m, Low=256.76m, Close=257.71m, Volume = (long)139406240 },</v>
      </c>
      <c r="D477" s="3">
        <v>43424</v>
      </c>
      <c r="E477" s="2">
        <v>258.92</v>
      </c>
      <c r="F477" s="2">
        <v>260.52</v>
      </c>
      <c r="G477" s="2">
        <v>256.76</v>
      </c>
      <c r="H477" s="2">
        <v>257.70999999999998</v>
      </c>
      <c r="I477" s="1">
        <v>139406240</v>
      </c>
      <c r="J477" s="11">
        <f>(testdata[[#This Row],[close]]-J476)*k_12+J476</f>
        <v>265.02592373518297</v>
      </c>
      <c r="K477" s="11">
        <f>(testdata[[#This Row],[close]]-K476)*k_26+K476</f>
        <v>267.34698422160272</v>
      </c>
      <c r="L477" s="13">
        <f>testdata[[#This Row],[EMA12]]-testdata[[#This Row],[EMA26]]</f>
        <v>-2.3210604864197535</v>
      </c>
      <c r="M477" s="13">
        <f>(testdata[[#This Row],[MACD]]-M476)*k_9+M476</f>
        <v>-2.0084798954011069</v>
      </c>
      <c r="N477" s="13">
        <f>testdata[[#This Row],[MACD]]-testdata[[#This Row],[Signal]]</f>
        <v>-0.31258059101864655</v>
      </c>
      <c r="S477" s="4">
        <v>476</v>
      </c>
      <c r="T477" s="14">
        <v>-2.3210999999999999</v>
      </c>
      <c r="U477" s="14">
        <v>-2.0085000000000002</v>
      </c>
      <c r="V477" s="14">
        <v>-0.31259999999999999</v>
      </c>
    </row>
    <row r="478" spans="1:22" x14ac:dyDescent="0.25">
      <c r="A478" s="8">
        <v>477</v>
      </c>
      <c r="B478" s="4" t="s">
        <v>7</v>
      </c>
      <c r="C478" s="5" t="str">
        <f t="shared" si="8"/>
        <v>new Quote { Date = DateTime.ParseExact("2018-11-21","yyyy-MM-dd",cultureProvider), Open=259.4m, High=260.66m, Low=258.58m, Close=258.58m, Volume = (long)77444168 },</v>
      </c>
      <c r="D478" s="3">
        <v>43425</v>
      </c>
      <c r="E478" s="2">
        <v>259.39999999999998</v>
      </c>
      <c r="F478" s="2">
        <v>260.66000000000003</v>
      </c>
      <c r="G478" s="2">
        <v>258.58</v>
      </c>
      <c r="H478" s="2">
        <v>258.58</v>
      </c>
      <c r="I478" s="1">
        <v>77444168</v>
      </c>
      <c r="J478" s="11">
        <f>(testdata[[#This Row],[close]]-J477)*k_12+J477</f>
        <v>264.03424316053946</v>
      </c>
      <c r="K478" s="11">
        <f>(testdata[[#This Row],[close]]-K477)*k_26+K477</f>
        <v>266.69757798296547</v>
      </c>
      <c r="L478" s="13">
        <f>testdata[[#This Row],[EMA12]]-testdata[[#This Row],[EMA26]]</f>
        <v>-2.6633348224260089</v>
      </c>
      <c r="M478" s="13">
        <f>(testdata[[#This Row],[MACD]]-M477)*k_9+M477</f>
        <v>-2.1394508808060873</v>
      </c>
      <c r="N478" s="13">
        <f>testdata[[#This Row],[MACD]]-testdata[[#This Row],[Signal]]</f>
        <v>-0.52388394161992169</v>
      </c>
      <c r="S478" s="4">
        <v>477</v>
      </c>
      <c r="T478" s="14">
        <v>-2.6633</v>
      </c>
      <c r="U478" s="14">
        <v>-2.1395</v>
      </c>
      <c r="V478" s="14">
        <v>-0.52390000000000003</v>
      </c>
    </row>
    <row r="479" spans="1:22" x14ac:dyDescent="0.25">
      <c r="A479" s="8">
        <v>478</v>
      </c>
      <c r="B479" s="4" t="s">
        <v>7</v>
      </c>
      <c r="C479" s="5" t="str">
        <f t="shared" si="8"/>
        <v>new Quote { Date = DateTime.ParseExact("2018-11-23","yyyy-MM-dd",cultureProvider), Open=256.79m, High=258.39m, Low=256.68m, Close=256.86m, Volume = (long)43873168 },</v>
      </c>
      <c r="D479" s="3">
        <v>43427</v>
      </c>
      <c r="E479" s="2">
        <v>256.79000000000002</v>
      </c>
      <c r="F479" s="2">
        <v>258.39</v>
      </c>
      <c r="G479" s="2">
        <v>256.68</v>
      </c>
      <c r="H479" s="2">
        <v>256.86</v>
      </c>
      <c r="I479" s="1">
        <v>43873168</v>
      </c>
      <c r="J479" s="11">
        <f>(testdata[[#This Row],[close]]-J478)*k_12+J478</f>
        <v>262.93051344353341</v>
      </c>
      <c r="K479" s="11">
        <f>(testdata[[#This Row],[close]]-K478)*k_26+K478</f>
        <v>265.96886850274581</v>
      </c>
      <c r="L479" s="13">
        <f>testdata[[#This Row],[EMA12]]-testdata[[#This Row],[EMA26]]</f>
        <v>-3.0383550592123925</v>
      </c>
      <c r="M479" s="13">
        <f>(testdata[[#This Row],[MACD]]-M478)*k_9+M478</f>
        <v>-2.3192317164873484</v>
      </c>
      <c r="N479" s="13">
        <f>testdata[[#This Row],[MACD]]-testdata[[#This Row],[Signal]]</f>
        <v>-0.71912334272504408</v>
      </c>
      <c r="S479" s="4">
        <v>478</v>
      </c>
      <c r="T479" s="14">
        <v>-3.0384000000000002</v>
      </c>
      <c r="U479" s="14">
        <v>-2.3191999999999999</v>
      </c>
      <c r="V479" s="14">
        <v>-0.71909999999999996</v>
      </c>
    </row>
    <row r="480" spans="1:22" x14ac:dyDescent="0.25">
      <c r="A480" s="8">
        <v>479</v>
      </c>
      <c r="B480" s="4" t="s">
        <v>7</v>
      </c>
      <c r="C480" s="5" t="str">
        <f t="shared" si="8"/>
        <v>new Quote { Date = DateTime.ParseExact("2018-11-26","yyyy-MM-dd",cultureProvider), Open=259.33m, High=261.25m, Low=258.9m, Close=261m, Volume = (long)81971728 },</v>
      </c>
      <c r="D480" s="3">
        <v>43430</v>
      </c>
      <c r="E480" s="2">
        <v>259.33</v>
      </c>
      <c r="F480" s="2">
        <v>261.25</v>
      </c>
      <c r="G480" s="2">
        <v>258.89999999999998</v>
      </c>
      <c r="H480" s="2">
        <v>261</v>
      </c>
      <c r="I480" s="1">
        <v>81971728</v>
      </c>
      <c r="J480" s="11">
        <f>(testdata[[#This Row],[close]]-J479)*k_12+J479</f>
        <v>262.63351137529753</v>
      </c>
      <c r="K480" s="11">
        <f>(testdata[[#This Row],[close]]-K479)*k_26+K479</f>
        <v>265.60080416920908</v>
      </c>
      <c r="L480" s="13">
        <f>testdata[[#This Row],[EMA12]]-testdata[[#This Row],[EMA26]]</f>
        <v>-2.9672927939115539</v>
      </c>
      <c r="M480" s="13">
        <f>(testdata[[#This Row],[MACD]]-M479)*k_9+M479</f>
        <v>-2.4488439319721893</v>
      </c>
      <c r="N480" s="13">
        <f>testdata[[#This Row],[MACD]]-testdata[[#This Row],[Signal]]</f>
        <v>-0.51844886193936457</v>
      </c>
      <c r="S480" s="4">
        <v>479</v>
      </c>
      <c r="T480" s="14">
        <v>-2.9672999999999998</v>
      </c>
      <c r="U480" s="14">
        <v>-2.4487999999999999</v>
      </c>
      <c r="V480" s="14">
        <v>-0.51839999999999997</v>
      </c>
    </row>
    <row r="481" spans="1:22" x14ac:dyDescent="0.25">
      <c r="A481" s="8">
        <v>480</v>
      </c>
      <c r="B481" s="4" t="s">
        <v>7</v>
      </c>
      <c r="C481" s="5" t="str">
        <f t="shared" si="8"/>
        <v>new Quote { Date = DateTime.ParseExact("2018-11-27","yyyy-MM-dd",cultureProvider), Open=259.87m, High=261.88m, Low=259.21m, Close=261.88m, Volume = (long)77381344 },</v>
      </c>
      <c r="D481" s="3">
        <v>43431</v>
      </c>
      <c r="E481" s="2">
        <v>259.87</v>
      </c>
      <c r="F481" s="2">
        <v>261.88</v>
      </c>
      <c r="G481" s="2">
        <v>259.20999999999998</v>
      </c>
      <c r="H481" s="2">
        <v>261.88</v>
      </c>
      <c r="I481" s="1">
        <v>77381344</v>
      </c>
      <c r="J481" s="11">
        <f>(testdata[[#This Row],[close]]-J480)*k_12+J480</f>
        <v>262.51758654832867</v>
      </c>
      <c r="K481" s="11">
        <f>(testdata[[#This Row],[close]]-K480)*k_26+K480</f>
        <v>265.32518904556395</v>
      </c>
      <c r="L481" s="13">
        <f>testdata[[#This Row],[EMA12]]-testdata[[#This Row],[EMA26]]</f>
        <v>-2.8076024972352798</v>
      </c>
      <c r="M481" s="13">
        <f>(testdata[[#This Row],[MACD]]-M480)*k_9+M480</f>
        <v>-2.5205956450248075</v>
      </c>
      <c r="N481" s="13">
        <f>testdata[[#This Row],[MACD]]-testdata[[#This Row],[Signal]]</f>
        <v>-0.28700685221047229</v>
      </c>
      <c r="S481" s="4">
        <v>480</v>
      </c>
      <c r="T481" s="14">
        <v>-2.8075999999999999</v>
      </c>
      <c r="U481" s="14">
        <v>-2.5206</v>
      </c>
      <c r="V481" s="14">
        <v>-0.28699999999999998</v>
      </c>
    </row>
    <row r="482" spans="1:22" x14ac:dyDescent="0.25">
      <c r="A482" s="8">
        <v>481</v>
      </c>
      <c r="B482" s="4" t="s">
        <v>7</v>
      </c>
      <c r="C482" s="5" t="str">
        <f t="shared" si="8"/>
        <v>new Quote { Date = DateTime.ParseExact("2018-11-28","yyyy-MM-dd",cultureProvider), Open=263.05m, High=267.91m, Low=261.81m, Close=267.91m, Volume = (long)130805744 },</v>
      </c>
      <c r="D482" s="3">
        <v>43432</v>
      </c>
      <c r="E482" s="2">
        <v>263.05</v>
      </c>
      <c r="F482" s="2">
        <v>267.91000000000003</v>
      </c>
      <c r="G482" s="2">
        <v>261.81</v>
      </c>
      <c r="H482" s="2">
        <v>267.91000000000003</v>
      </c>
      <c r="I482" s="1">
        <v>130805744</v>
      </c>
      <c r="J482" s="11">
        <f>(testdata[[#This Row],[close]]-J481)*k_12+J481</f>
        <v>263.34718861781658</v>
      </c>
      <c r="K482" s="11">
        <f>(testdata[[#This Row],[close]]-K481)*k_26+K481</f>
        <v>265.51665652367035</v>
      </c>
      <c r="L482" s="13">
        <f>testdata[[#This Row],[EMA12]]-testdata[[#This Row],[EMA26]]</f>
        <v>-2.1694679058537645</v>
      </c>
      <c r="M482" s="13">
        <f>(testdata[[#This Row],[MACD]]-M481)*k_9+M481</f>
        <v>-2.4503700971905991</v>
      </c>
      <c r="N482" s="13">
        <f>testdata[[#This Row],[MACD]]-testdata[[#This Row],[Signal]]</f>
        <v>0.28090219133683458</v>
      </c>
      <c r="S482" s="4">
        <v>481</v>
      </c>
      <c r="T482" s="14">
        <v>-2.1695000000000002</v>
      </c>
      <c r="U482" s="14">
        <v>-2.4504000000000001</v>
      </c>
      <c r="V482" s="14">
        <v>0.28089999999999998</v>
      </c>
    </row>
    <row r="483" spans="1:22" x14ac:dyDescent="0.25">
      <c r="A483" s="8">
        <v>482</v>
      </c>
      <c r="B483" s="4" t="s">
        <v>7</v>
      </c>
      <c r="C483" s="5" t="str">
        <f t="shared" si="8"/>
        <v>new Quote { Date = DateTime.ParseExact("2018-11-29","yyyy-MM-dd",cultureProvider), Open=267.06m, High=268.86m, Low=265.82m, Close=267.33m, Volume = (long)84395640 },</v>
      </c>
      <c r="D483" s="3">
        <v>43433</v>
      </c>
      <c r="E483" s="2">
        <v>267.06</v>
      </c>
      <c r="F483" s="2">
        <v>268.86</v>
      </c>
      <c r="G483" s="2">
        <v>265.82</v>
      </c>
      <c r="H483" s="2">
        <v>267.33</v>
      </c>
      <c r="I483" s="1">
        <v>84395640</v>
      </c>
      <c r="J483" s="11">
        <f>(testdata[[#This Row],[close]]-J482)*k_12+J482</f>
        <v>263.95992883046017</v>
      </c>
      <c r="K483" s="11">
        <f>(testdata[[#This Row],[close]]-K482)*k_26+K482</f>
        <v>265.6509782626577</v>
      </c>
      <c r="L483" s="13">
        <f>testdata[[#This Row],[EMA12]]-testdata[[#This Row],[EMA26]]</f>
        <v>-1.6910494321975307</v>
      </c>
      <c r="M483" s="13">
        <f>(testdata[[#This Row],[MACD]]-M482)*k_9+M482</f>
        <v>-2.2985059641919854</v>
      </c>
      <c r="N483" s="13">
        <f>testdata[[#This Row],[MACD]]-testdata[[#This Row],[Signal]]</f>
        <v>0.60745653199445471</v>
      </c>
      <c r="S483" s="4">
        <v>482</v>
      </c>
      <c r="T483" s="14">
        <v>-1.6910000000000001</v>
      </c>
      <c r="U483" s="14">
        <v>-2.2985000000000002</v>
      </c>
      <c r="V483" s="14">
        <v>0.60750000000000004</v>
      </c>
    </row>
    <row r="484" spans="1:22" x14ac:dyDescent="0.25">
      <c r="A484" s="8">
        <v>483</v>
      </c>
      <c r="B484" s="4" t="s">
        <v>7</v>
      </c>
      <c r="C484" s="5" t="str">
        <f t="shared" si="8"/>
        <v>new Quote { Date = DateTime.ParseExact("2018-11-30","yyyy-MM-dd",cultureProvider), Open=267.16m, High=269.57m, Low=266.81m, Close=268.96m, Volume = (long)100648032 },</v>
      </c>
      <c r="D484" s="3">
        <v>43434</v>
      </c>
      <c r="E484" s="2">
        <v>267.16000000000003</v>
      </c>
      <c r="F484" s="2">
        <v>269.57</v>
      </c>
      <c r="G484" s="2">
        <v>266.81</v>
      </c>
      <c r="H484" s="2">
        <v>268.95999999999998</v>
      </c>
      <c r="I484" s="1">
        <v>100648032</v>
      </c>
      <c r="J484" s="11">
        <f>(testdata[[#This Row],[close]]-J483)*k_12+J483</f>
        <v>264.7291705488509</v>
      </c>
      <c r="K484" s="11">
        <f>(testdata[[#This Row],[close]]-K483)*k_26+K483</f>
        <v>265.89609098394232</v>
      </c>
      <c r="L484" s="13">
        <f>testdata[[#This Row],[EMA12]]-testdata[[#This Row],[EMA26]]</f>
        <v>-1.1669204350914129</v>
      </c>
      <c r="M484" s="13">
        <f>(testdata[[#This Row],[MACD]]-M483)*k_9+M483</f>
        <v>-2.0721888583718711</v>
      </c>
      <c r="N484" s="13">
        <f>testdata[[#This Row],[MACD]]-testdata[[#This Row],[Signal]]</f>
        <v>0.9052684232804582</v>
      </c>
      <c r="S484" s="4">
        <v>483</v>
      </c>
      <c r="T484" s="14">
        <v>-1.1669</v>
      </c>
      <c r="U484" s="14">
        <v>-2.0722</v>
      </c>
      <c r="V484" s="14">
        <v>0.90529999999999999</v>
      </c>
    </row>
    <row r="485" spans="1:22" x14ac:dyDescent="0.25">
      <c r="A485" s="8">
        <v>484</v>
      </c>
      <c r="B485" s="4" t="s">
        <v>7</v>
      </c>
      <c r="C485" s="5" t="str">
        <f t="shared" si="8"/>
        <v>new Quote { Date = DateTime.ParseExact("2018-12-03","yyyy-MM-dd",cultureProvider), Open=273.47m, High=273.59m, Low=270.77m, Close=272.52m, Volume = (long)105581352 },</v>
      </c>
      <c r="D485" s="3">
        <v>43437</v>
      </c>
      <c r="E485" s="2">
        <v>273.47000000000003</v>
      </c>
      <c r="F485" s="2">
        <v>273.58999999999997</v>
      </c>
      <c r="G485" s="2">
        <v>270.77</v>
      </c>
      <c r="H485" s="2">
        <v>272.52</v>
      </c>
      <c r="I485" s="1">
        <v>105581352</v>
      </c>
      <c r="J485" s="11">
        <f>(testdata[[#This Row],[close]]-J484)*k_12+J484</f>
        <v>265.92775969518152</v>
      </c>
      <c r="K485" s="11">
        <f>(testdata[[#This Row],[close]]-K484)*k_26+K484</f>
        <v>266.38675091105767</v>
      </c>
      <c r="L485" s="13">
        <f>testdata[[#This Row],[EMA12]]-testdata[[#This Row],[EMA26]]</f>
        <v>-0.45899121587615355</v>
      </c>
      <c r="M485" s="13">
        <f>(testdata[[#This Row],[MACD]]-M484)*k_9+M484</f>
        <v>-1.7495493298727276</v>
      </c>
      <c r="N485" s="13">
        <f>testdata[[#This Row],[MACD]]-testdata[[#This Row],[Signal]]</f>
        <v>1.2905581139965741</v>
      </c>
      <c r="S485" s="4">
        <v>484</v>
      </c>
      <c r="T485" s="14">
        <v>-0.45900000000000002</v>
      </c>
      <c r="U485" s="14">
        <v>-1.7495000000000001</v>
      </c>
      <c r="V485" s="14">
        <v>1.2906</v>
      </c>
    </row>
    <row r="486" spans="1:22" x14ac:dyDescent="0.25">
      <c r="A486" s="8">
        <v>485</v>
      </c>
      <c r="B486" s="4" t="s">
        <v>7</v>
      </c>
      <c r="C486" s="5" t="str">
        <f t="shared" si="8"/>
        <v>new Quote { Date = DateTime.ParseExact("2018-12-04","yyyy-MM-dd",cultureProvider), Open=271.61m, High=272.08m, Low=263.35m, Close=263.69m, Volume = (long)182415248 },</v>
      </c>
      <c r="D486" s="3">
        <v>43438</v>
      </c>
      <c r="E486" s="2">
        <v>271.61</v>
      </c>
      <c r="F486" s="2">
        <v>272.08</v>
      </c>
      <c r="G486" s="2">
        <v>263.35000000000002</v>
      </c>
      <c r="H486" s="2">
        <v>263.69</v>
      </c>
      <c r="I486" s="1">
        <v>182415248</v>
      </c>
      <c r="J486" s="11">
        <f>(testdata[[#This Row],[close]]-J485)*k_12+J485</f>
        <v>265.58348897284588</v>
      </c>
      <c r="K486" s="11">
        <f>(testdata[[#This Row],[close]]-K485)*k_26+K485</f>
        <v>266.18699158431264</v>
      </c>
      <c r="L486" s="13">
        <f>testdata[[#This Row],[EMA12]]-testdata[[#This Row],[EMA26]]</f>
        <v>-0.60350261146675166</v>
      </c>
      <c r="M486" s="13">
        <f>(testdata[[#This Row],[MACD]]-M485)*k_9+M485</f>
        <v>-1.5203399861915323</v>
      </c>
      <c r="N486" s="13">
        <f>testdata[[#This Row],[MACD]]-testdata[[#This Row],[Signal]]</f>
        <v>0.91683737472478066</v>
      </c>
      <c r="S486" s="4">
        <v>485</v>
      </c>
      <c r="T486" s="14">
        <v>-0.60350000000000004</v>
      </c>
      <c r="U486" s="14">
        <v>-1.5203</v>
      </c>
      <c r="V486" s="14">
        <v>0.91679999999999995</v>
      </c>
    </row>
    <row r="487" spans="1:22" x14ac:dyDescent="0.25">
      <c r="A487" s="8">
        <v>486</v>
      </c>
      <c r="B487" s="4" t="s">
        <v>7</v>
      </c>
      <c r="C487" s="5" t="str">
        <f t="shared" si="8"/>
        <v>new Quote { Date = DateTime.ParseExact("2018-12-06","yyyy-MM-dd",cultureProvider), Open=259.46m, High=263.41m, Low=256.07m, Close=263.29m, Volume = (long)209266640 },</v>
      </c>
      <c r="D487" s="3">
        <v>43440</v>
      </c>
      <c r="E487" s="2">
        <v>259.45999999999998</v>
      </c>
      <c r="F487" s="2">
        <v>263.41000000000003</v>
      </c>
      <c r="G487" s="2">
        <v>256.07</v>
      </c>
      <c r="H487" s="2">
        <v>263.29000000000002</v>
      </c>
      <c r="I487" s="1">
        <v>209266640</v>
      </c>
      <c r="J487" s="11">
        <f>(testdata[[#This Row],[close]]-J486)*k_12+J486</f>
        <v>265.23064451548498</v>
      </c>
      <c r="K487" s="11">
        <f>(testdata[[#This Row],[close]]-K486)*k_26+K486</f>
        <v>265.97239961510428</v>
      </c>
      <c r="L487" s="13">
        <f>testdata[[#This Row],[EMA12]]-testdata[[#This Row],[EMA26]]</f>
        <v>-0.7417550996192972</v>
      </c>
      <c r="M487" s="13">
        <f>(testdata[[#This Row],[MACD]]-M486)*k_9+M486</f>
        <v>-1.3646230088770852</v>
      </c>
      <c r="N487" s="13">
        <f>testdata[[#This Row],[MACD]]-testdata[[#This Row],[Signal]]</f>
        <v>0.62286790925778801</v>
      </c>
      <c r="S487" s="4">
        <v>486</v>
      </c>
      <c r="T487" s="14">
        <v>-0.74180000000000001</v>
      </c>
      <c r="U487" s="14">
        <v>-1.3646</v>
      </c>
      <c r="V487" s="14">
        <v>0.62290000000000001</v>
      </c>
    </row>
    <row r="488" spans="1:22" x14ac:dyDescent="0.25">
      <c r="A488" s="8">
        <v>487</v>
      </c>
      <c r="B488" s="4" t="s">
        <v>7</v>
      </c>
      <c r="C488" s="5" t="str">
        <f t="shared" si="8"/>
        <v>new Quote { Date = DateTime.ParseExact("2018-12-07","yyyy-MM-dd",cultureProvider), Open=262.92m, High=264.63m, Low=256.25m, Close=257.17m, Volume = (long)165025936 },</v>
      </c>
      <c r="D488" s="3">
        <v>43441</v>
      </c>
      <c r="E488" s="2">
        <v>262.92</v>
      </c>
      <c r="F488" s="2">
        <v>264.63</v>
      </c>
      <c r="G488" s="2">
        <v>256.25</v>
      </c>
      <c r="H488" s="2">
        <v>257.17</v>
      </c>
      <c r="I488" s="1">
        <v>165025936</v>
      </c>
      <c r="J488" s="11">
        <f>(testdata[[#This Row],[close]]-J487)*k_12+J487</f>
        <v>263.99054535925654</v>
      </c>
      <c r="K488" s="11">
        <f>(testdata[[#This Row],[close]]-K487)*k_26+K487</f>
        <v>265.32037001398544</v>
      </c>
      <c r="L488" s="13">
        <f>testdata[[#This Row],[EMA12]]-testdata[[#This Row],[EMA26]]</f>
        <v>-1.3298246547288954</v>
      </c>
      <c r="M488" s="13">
        <f>(testdata[[#This Row],[MACD]]-M487)*k_9+M487</f>
        <v>-1.3576633380474472</v>
      </c>
      <c r="N488" s="13">
        <f>testdata[[#This Row],[MACD]]-testdata[[#This Row],[Signal]]</f>
        <v>2.7838683318551771E-2</v>
      </c>
      <c r="S488" s="4">
        <v>487</v>
      </c>
      <c r="T488" s="14">
        <v>-1.3298000000000001</v>
      </c>
      <c r="U488" s="14">
        <v>-1.3576999999999999</v>
      </c>
      <c r="V488" s="14">
        <v>2.7799999999999998E-2</v>
      </c>
    </row>
    <row r="489" spans="1:22" x14ac:dyDescent="0.25">
      <c r="A489" s="8">
        <v>488</v>
      </c>
      <c r="B489" s="4" t="s">
        <v>7</v>
      </c>
      <c r="C489" s="5" t="str">
        <f t="shared" si="8"/>
        <v>new Quote { Date = DateTime.ParseExact("2018-12-10","yyyy-MM-dd",cultureProvider), Open=256.98m, High=258.72m, Low=252.34m, Close=257.66m, Volume = (long)155214672 },</v>
      </c>
      <c r="D489" s="3">
        <v>43444</v>
      </c>
      <c r="E489" s="2">
        <v>256.98</v>
      </c>
      <c r="F489" s="2">
        <v>258.72000000000003</v>
      </c>
      <c r="G489" s="2">
        <v>252.34</v>
      </c>
      <c r="H489" s="2">
        <v>257.66000000000003</v>
      </c>
      <c r="I489" s="1">
        <v>155214672</v>
      </c>
      <c r="J489" s="11">
        <f>(testdata[[#This Row],[close]]-J488)*k_12+J488</f>
        <v>263.01661530398633</v>
      </c>
      <c r="K489" s="11">
        <f>(testdata[[#This Row],[close]]-K488)*k_26+K488</f>
        <v>264.75293519813465</v>
      </c>
      <c r="L489" s="13">
        <f>testdata[[#This Row],[EMA12]]-testdata[[#This Row],[EMA26]]</f>
        <v>-1.7363198941483233</v>
      </c>
      <c r="M489" s="13">
        <f>(testdata[[#This Row],[MACD]]-M488)*k_9+M488</f>
        <v>-1.4333946492676224</v>
      </c>
      <c r="N489" s="13">
        <f>testdata[[#This Row],[MACD]]-testdata[[#This Row],[Signal]]</f>
        <v>-0.30292524488070094</v>
      </c>
      <c r="S489" s="4">
        <v>488</v>
      </c>
      <c r="T489" s="14">
        <v>-1.7363</v>
      </c>
      <c r="U489" s="14">
        <v>-1.4334</v>
      </c>
      <c r="V489" s="14">
        <v>-0.3029</v>
      </c>
    </row>
    <row r="490" spans="1:22" x14ac:dyDescent="0.25">
      <c r="A490" s="8">
        <v>489</v>
      </c>
      <c r="B490" s="4" t="s">
        <v>7</v>
      </c>
      <c r="C490" s="5" t="str">
        <f t="shared" si="8"/>
        <v>new Quote { Date = DateTime.ParseExact("2018-12-11","yyyy-MM-dd",cultureProvider), Open=261.16m, High=261.37m, Low=256.11m, Close=257.72m, Volume = (long)124528112 },</v>
      </c>
      <c r="D490" s="3">
        <v>43445</v>
      </c>
      <c r="E490" s="2">
        <v>261.16000000000003</v>
      </c>
      <c r="F490" s="2">
        <v>261.37</v>
      </c>
      <c r="G490" s="2">
        <v>256.11</v>
      </c>
      <c r="H490" s="2">
        <v>257.72000000000003</v>
      </c>
      <c r="I490" s="1">
        <v>124528112</v>
      </c>
      <c r="J490" s="11">
        <f>(testdata[[#This Row],[close]]-J489)*k_12+J489</f>
        <v>262.20175141106535</v>
      </c>
      <c r="K490" s="11">
        <f>(testdata[[#This Row],[close]]-K489)*k_26+K489</f>
        <v>264.23197703530985</v>
      </c>
      <c r="L490" s="13">
        <f>testdata[[#This Row],[EMA12]]-testdata[[#This Row],[EMA26]]</f>
        <v>-2.0302256242445083</v>
      </c>
      <c r="M490" s="13">
        <f>(testdata[[#This Row],[MACD]]-M489)*k_9+M489</f>
        <v>-1.5527608442629997</v>
      </c>
      <c r="N490" s="13">
        <f>testdata[[#This Row],[MACD]]-testdata[[#This Row],[Signal]]</f>
        <v>-0.4774647799815086</v>
      </c>
      <c r="S490" s="4">
        <v>489</v>
      </c>
      <c r="T490" s="14">
        <v>-2.0301999999999998</v>
      </c>
      <c r="U490" s="14">
        <v>-1.5528</v>
      </c>
      <c r="V490" s="14">
        <v>-0.47749999999999998</v>
      </c>
    </row>
    <row r="491" spans="1:22" x14ac:dyDescent="0.25">
      <c r="A491" s="8">
        <v>490</v>
      </c>
      <c r="B491" s="4" t="s">
        <v>7</v>
      </c>
      <c r="C491" s="5" t="str">
        <f t="shared" si="8"/>
        <v>new Quote { Date = DateTime.ParseExact("2018-12-12","yyyy-MM-dd",cultureProvider), Open=260.98m, High=262.47m, Low=258.93m, Close=259.01m, Volume = (long)100414888 },</v>
      </c>
      <c r="D491" s="3">
        <v>43446</v>
      </c>
      <c r="E491" s="2">
        <v>260.98</v>
      </c>
      <c r="F491" s="2">
        <v>262.47000000000003</v>
      </c>
      <c r="G491" s="2">
        <v>258.93</v>
      </c>
      <c r="H491" s="2">
        <v>259.01</v>
      </c>
      <c r="I491" s="1">
        <v>100414888</v>
      </c>
      <c r="J491" s="11">
        <f>(testdata[[#This Row],[close]]-J490)*k_12+J490</f>
        <v>261.7107127324399</v>
      </c>
      <c r="K491" s="11">
        <f>(testdata[[#This Row],[close]]-K490)*k_26+K490</f>
        <v>263.84516392158321</v>
      </c>
      <c r="L491" s="13">
        <f>testdata[[#This Row],[EMA12]]-testdata[[#This Row],[EMA26]]</f>
        <v>-2.1344511891433058</v>
      </c>
      <c r="M491" s="13">
        <f>(testdata[[#This Row],[MACD]]-M490)*k_9+M490</f>
        <v>-1.6690989132390608</v>
      </c>
      <c r="N491" s="13">
        <f>testdata[[#This Row],[MACD]]-testdata[[#This Row],[Signal]]</f>
        <v>-0.46535227590424499</v>
      </c>
      <c r="S491" s="4">
        <v>490</v>
      </c>
      <c r="T491" s="14">
        <v>-2.1345000000000001</v>
      </c>
      <c r="U491" s="14">
        <v>-1.6691</v>
      </c>
      <c r="V491" s="14">
        <v>-0.46539999999999998</v>
      </c>
    </row>
    <row r="492" spans="1:22" x14ac:dyDescent="0.25">
      <c r="A492" s="8">
        <v>491</v>
      </c>
      <c r="B492" s="4" t="s">
        <v>7</v>
      </c>
      <c r="C492" s="5" t="str">
        <f t="shared" si="8"/>
        <v>new Quote { Date = DateTime.ParseExact("2018-12-13","yyyy-MM-dd",cultureProvider), Open=260.05m, High=260.99m, Low=257.71m, Close=258.93m, Volume = (long)99068200 },</v>
      </c>
      <c r="D492" s="3">
        <v>43447</v>
      </c>
      <c r="E492" s="2">
        <v>260.05</v>
      </c>
      <c r="F492" s="2">
        <v>260.99</v>
      </c>
      <c r="G492" s="2">
        <v>257.70999999999998</v>
      </c>
      <c r="H492" s="2">
        <v>258.93</v>
      </c>
      <c r="I492" s="1">
        <v>99068200</v>
      </c>
      <c r="J492" s="11">
        <f>(testdata[[#This Row],[close]]-J491)*k_12+J491</f>
        <v>261.28291077360302</v>
      </c>
      <c r="K492" s="11">
        <f>(testdata[[#This Row],[close]]-K491)*k_26+K491</f>
        <v>263.48107770516964</v>
      </c>
      <c r="L492" s="13">
        <f>testdata[[#This Row],[EMA12]]-testdata[[#This Row],[EMA26]]</f>
        <v>-2.1981669315666181</v>
      </c>
      <c r="M492" s="13">
        <f>(testdata[[#This Row],[MACD]]-M491)*k_9+M491</f>
        <v>-1.7749125169045723</v>
      </c>
      <c r="N492" s="13">
        <f>testdata[[#This Row],[MACD]]-testdata[[#This Row],[Signal]]</f>
        <v>-0.42325441466204583</v>
      </c>
      <c r="S492" s="4">
        <v>491</v>
      </c>
      <c r="T492" s="14">
        <v>-2.1981999999999999</v>
      </c>
      <c r="U492" s="14">
        <v>-1.7748999999999999</v>
      </c>
      <c r="V492" s="14">
        <v>-0.42330000000000001</v>
      </c>
    </row>
    <row r="493" spans="1:22" x14ac:dyDescent="0.25">
      <c r="A493" s="8">
        <v>492</v>
      </c>
      <c r="B493" s="4" t="s">
        <v>7</v>
      </c>
      <c r="C493" s="5" t="str">
        <f t="shared" si="8"/>
        <v>new Quote { Date = DateTime.ParseExact("2018-12-14","yyyy-MM-dd",cultureProvider), Open=256.58m, High=257.62m, Low=253.54m, Close=254.15m, Volume = (long)119871688 },</v>
      </c>
      <c r="D493" s="3">
        <v>43448</v>
      </c>
      <c r="E493" s="2">
        <v>256.58</v>
      </c>
      <c r="F493" s="2">
        <v>257.62</v>
      </c>
      <c r="G493" s="2">
        <v>253.54</v>
      </c>
      <c r="H493" s="2">
        <v>254.15</v>
      </c>
      <c r="I493" s="1">
        <v>119871688</v>
      </c>
      <c r="J493" s="11">
        <f>(testdata[[#This Row],[close]]-J492)*k_12+J492</f>
        <v>260.18553988535638</v>
      </c>
      <c r="K493" s="11">
        <f>(testdata[[#This Row],[close]]-K492)*k_26+K492</f>
        <v>262.78988676404595</v>
      </c>
      <c r="L493" s="13">
        <f>testdata[[#This Row],[EMA12]]-testdata[[#This Row],[EMA26]]</f>
        <v>-2.6043468786895687</v>
      </c>
      <c r="M493" s="13">
        <f>(testdata[[#This Row],[MACD]]-M492)*k_9+M492</f>
        <v>-1.9407993892615716</v>
      </c>
      <c r="N493" s="13">
        <f>testdata[[#This Row],[MACD]]-testdata[[#This Row],[Signal]]</f>
        <v>-0.66354748942799713</v>
      </c>
      <c r="S493" s="4">
        <v>492</v>
      </c>
      <c r="T493" s="14">
        <v>-2.6042999999999998</v>
      </c>
      <c r="U493" s="14">
        <v>-1.9408000000000001</v>
      </c>
      <c r="V493" s="14">
        <v>-0.66349999999999998</v>
      </c>
    </row>
    <row r="494" spans="1:22" x14ac:dyDescent="0.25">
      <c r="A494" s="8">
        <v>493</v>
      </c>
      <c r="B494" s="4" t="s">
        <v>7</v>
      </c>
      <c r="C494" s="5" t="str">
        <f t="shared" si="8"/>
        <v>new Quote { Date = DateTime.ParseExact("2018-12-17","yyyy-MM-dd",cultureProvider), Open=253.1m, High=254.32m, Low=247.37m, Close=249.16m, Volume = (long)169610592 },</v>
      </c>
      <c r="D494" s="3">
        <v>43451</v>
      </c>
      <c r="E494" s="2">
        <v>253.1</v>
      </c>
      <c r="F494" s="2">
        <v>254.32</v>
      </c>
      <c r="G494" s="2">
        <v>247.37</v>
      </c>
      <c r="H494" s="2">
        <v>249.16</v>
      </c>
      <c r="I494" s="1">
        <v>169610592</v>
      </c>
      <c r="J494" s="11">
        <f>(testdata[[#This Row],[close]]-J493)*k_12+J493</f>
        <v>258.48930297991694</v>
      </c>
      <c r="K494" s="11">
        <f>(testdata[[#This Row],[close]]-K493)*k_26+K493</f>
        <v>261.78026552226476</v>
      </c>
      <c r="L494" s="13">
        <f>testdata[[#This Row],[EMA12]]-testdata[[#This Row],[EMA26]]</f>
        <v>-3.2909625423478133</v>
      </c>
      <c r="M494" s="13">
        <f>(testdata[[#This Row],[MACD]]-M493)*k_9+M493</f>
        <v>-2.2108320198788198</v>
      </c>
      <c r="N494" s="13">
        <f>testdata[[#This Row],[MACD]]-testdata[[#This Row],[Signal]]</f>
        <v>-1.0801305224689934</v>
      </c>
      <c r="S494" s="4">
        <v>493</v>
      </c>
      <c r="T494" s="14">
        <v>-3.2909999999999999</v>
      </c>
      <c r="U494" s="14">
        <v>-2.2107999999999999</v>
      </c>
      <c r="V494" s="14">
        <v>-1.0801000000000001</v>
      </c>
    </row>
    <row r="495" spans="1:22" x14ac:dyDescent="0.25">
      <c r="A495" s="8">
        <v>494</v>
      </c>
      <c r="B495" s="4" t="s">
        <v>7</v>
      </c>
      <c r="C495" s="5" t="str">
        <f t="shared" si="8"/>
        <v>new Quote { Date = DateTime.ParseExact("2018-12-18","yyyy-MM-dd",cultureProvider), Open=250.95m, High=251.69m, Low=247.13m, Close=248.89m, Volume = (long)137862544 },</v>
      </c>
      <c r="D495" s="3">
        <v>43452</v>
      </c>
      <c r="E495" s="2">
        <v>250.95</v>
      </c>
      <c r="F495" s="2">
        <v>251.69</v>
      </c>
      <c r="G495" s="2">
        <v>247.13</v>
      </c>
      <c r="H495" s="2">
        <v>248.89</v>
      </c>
      <c r="I495" s="1">
        <v>137862544</v>
      </c>
      <c r="J495" s="11">
        <f>(testdata[[#This Row],[close]]-J494)*k_12+J494</f>
        <v>257.01248713685277</v>
      </c>
      <c r="K495" s="11">
        <f>(testdata[[#This Row],[close]]-K494)*k_26+K494</f>
        <v>260.82543103913406</v>
      </c>
      <c r="L495" s="13">
        <f>testdata[[#This Row],[EMA12]]-testdata[[#This Row],[EMA26]]</f>
        <v>-3.8129439022812903</v>
      </c>
      <c r="M495" s="13">
        <f>(testdata[[#This Row],[MACD]]-M494)*k_9+M494</f>
        <v>-2.5312543963593139</v>
      </c>
      <c r="N495" s="13">
        <f>testdata[[#This Row],[MACD]]-testdata[[#This Row],[Signal]]</f>
        <v>-1.2816895059219764</v>
      </c>
      <c r="S495" s="4">
        <v>494</v>
      </c>
      <c r="T495" s="14">
        <v>-3.8129</v>
      </c>
      <c r="U495" s="14">
        <v>-2.5312999999999999</v>
      </c>
      <c r="V495" s="14">
        <v>-1.2817000000000001</v>
      </c>
    </row>
    <row r="496" spans="1:22" x14ac:dyDescent="0.25">
      <c r="A496" s="8">
        <v>495</v>
      </c>
      <c r="B496" s="4" t="s">
        <v>7</v>
      </c>
      <c r="C496" s="5" t="str">
        <f t="shared" si="8"/>
        <v>new Quote { Date = DateTime.ParseExact("2018-12-19","yyyy-MM-dd",cultureProvider), Open=248.97m, High=253.1m, Low=243.3m, Close=245.16m, Volume = (long)220342928 },</v>
      </c>
      <c r="D496" s="3">
        <v>43453</v>
      </c>
      <c r="E496" s="2">
        <v>248.97</v>
      </c>
      <c r="F496" s="2">
        <v>253.1</v>
      </c>
      <c r="G496" s="2">
        <v>243.3</v>
      </c>
      <c r="H496" s="2">
        <v>245.16</v>
      </c>
      <c r="I496" s="1">
        <v>220342928</v>
      </c>
      <c r="J496" s="11">
        <f>(testdata[[#This Row],[close]]-J495)*k_12+J495</f>
        <v>255.18902757733696</v>
      </c>
      <c r="K496" s="11">
        <f>(testdata[[#This Row],[close]]-K495)*k_26+K495</f>
        <v>259.66502873993892</v>
      </c>
      <c r="L496" s="13">
        <f>testdata[[#This Row],[EMA12]]-testdata[[#This Row],[EMA26]]</f>
        <v>-4.4760011626019605</v>
      </c>
      <c r="M496" s="13">
        <f>(testdata[[#This Row],[MACD]]-M495)*k_9+M495</f>
        <v>-2.9202037496078432</v>
      </c>
      <c r="N496" s="13">
        <f>testdata[[#This Row],[MACD]]-testdata[[#This Row],[Signal]]</f>
        <v>-1.5557974129941172</v>
      </c>
      <c r="S496" s="4">
        <v>495</v>
      </c>
      <c r="T496" s="14">
        <v>-4.476</v>
      </c>
      <c r="U496" s="14">
        <v>-2.9201999999999999</v>
      </c>
      <c r="V496" s="14">
        <v>-1.5558000000000001</v>
      </c>
    </row>
    <row r="497" spans="1:22" x14ac:dyDescent="0.25">
      <c r="A497" s="8">
        <v>496</v>
      </c>
      <c r="B497" s="4" t="s">
        <v>7</v>
      </c>
      <c r="C497" s="5" t="str">
        <f t="shared" si="8"/>
        <v>new Quote { Date = DateTime.ParseExact("2018-12-20","yyyy-MM-dd",cultureProvider), Open=243.79m, High=245.51m, Low=238.71m, Close=241.17m, Volume = (long)258325808 },</v>
      </c>
      <c r="D497" s="3">
        <v>43454</v>
      </c>
      <c r="E497" s="2">
        <v>243.79</v>
      </c>
      <c r="F497" s="2">
        <v>245.51</v>
      </c>
      <c r="G497" s="2">
        <v>238.71</v>
      </c>
      <c r="H497" s="2">
        <v>241.17</v>
      </c>
      <c r="I497" s="1">
        <v>258325808</v>
      </c>
      <c r="J497" s="11">
        <f>(testdata[[#This Row],[close]]-J496)*k_12+J496</f>
        <v>253.0322541039005</v>
      </c>
      <c r="K497" s="11">
        <f>(testdata[[#This Row],[close]]-K496)*k_26+K496</f>
        <v>258.29502661105454</v>
      </c>
      <c r="L497" s="13">
        <f>testdata[[#This Row],[EMA12]]-testdata[[#This Row],[EMA26]]</f>
        <v>-5.2627725071540397</v>
      </c>
      <c r="M497" s="13">
        <f>(testdata[[#This Row],[MACD]]-M496)*k_9+M496</f>
        <v>-3.3887175011170827</v>
      </c>
      <c r="N497" s="13">
        <f>testdata[[#This Row],[MACD]]-testdata[[#This Row],[Signal]]</f>
        <v>-1.874055006036957</v>
      </c>
      <c r="S497" s="4">
        <v>496</v>
      </c>
      <c r="T497" s="14">
        <v>-5.2628000000000004</v>
      </c>
      <c r="U497" s="14">
        <v>-3.3887</v>
      </c>
      <c r="V497" s="14">
        <v>-1.8741000000000001</v>
      </c>
    </row>
    <row r="498" spans="1:22" x14ac:dyDescent="0.25">
      <c r="A498" s="8">
        <v>497</v>
      </c>
      <c r="B498" s="4" t="s">
        <v>7</v>
      </c>
      <c r="C498" s="5" t="str">
        <f t="shared" si="8"/>
        <v>new Quote { Date = DateTime.ParseExact("2018-12-21","yyyy-MM-dd",cultureProvider), Open=242.16m, High=245.07m, Low=235.52m, Close=236.23m, Volume = (long)260180208 },</v>
      </c>
      <c r="D498" s="3">
        <v>43455</v>
      </c>
      <c r="E498" s="2">
        <v>242.16</v>
      </c>
      <c r="F498" s="2">
        <v>245.07</v>
      </c>
      <c r="G498" s="2">
        <v>235.52</v>
      </c>
      <c r="H498" s="2">
        <v>236.23</v>
      </c>
      <c r="I498" s="1">
        <v>260180208</v>
      </c>
      <c r="J498" s="11">
        <f>(testdata[[#This Row],[close]]-J497)*k_12+J497</f>
        <v>250.44729193406965</v>
      </c>
      <c r="K498" s="11">
        <f>(testdata[[#This Row],[close]]-K497)*k_26+K497</f>
        <v>256.66058019542089</v>
      </c>
      <c r="L498" s="13">
        <f>testdata[[#This Row],[EMA12]]-testdata[[#This Row],[EMA26]]</f>
        <v>-6.2132882613512379</v>
      </c>
      <c r="M498" s="13">
        <f>(testdata[[#This Row],[MACD]]-M497)*k_9+M497</f>
        <v>-3.9536316531639137</v>
      </c>
      <c r="N498" s="13">
        <f>testdata[[#This Row],[MACD]]-testdata[[#This Row],[Signal]]</f>
        <v>-2.2596566081873242</v>
      </c>
      <c r="S498" s="4">
        <v>497</v>
      </c>
      <c r="T498" s="14">
        <v>-6.2133000000000003</v>
      </c>
      <c r="U498" s="14">
        <v>-3.9535999999999998</v>
      </c>
      <c r="V498" s="14">
        <v>-2.2597</v>
      </c>
    </row>
    <row r="499" spans="1:22" x14ac:dyDescent="0.25">
      <c r="A499" s="8">
        <v>498</v>
      </c>
      <c r="B499" s="4" t="s">
        <v>7</v>
      </c>
      <c r="C499" s="5" t="str">
        <f t="shared" si="8"/>
        <v>new Quote { Date = DateTime.ParseExact("2018-12-24","yyyy-MM-dd",cultureProvider), Open=234.6m, High=236.36m, Low=229.92m, Close=229.99m, Volume = (long)150100704 },</v>
      </c>
      <c r="D499" s="3">
        <v>43458</v>
      </c>
      <c r="E499" s="2">
        <v>234.6</v>
      </c>
      <c r="F499" s="2">
        <v>236.36</v>
      </c>
      <c r="G499" s="2">
        <v>229.92</v>
      </c>
      <c r="H499" s="2">
        <v>229.99</v>
      </c>
      <c r="I499" s="1">
        <v>150100704</v>
      </c>
      <c r="J499" s="11">
        <f>(testdata[[#This Row],[close]]-J498)*k_12+J498</f>
        <v>247.30001625190511</v>
      </c>
      <c r="K499" s="11">
        <f>(testdata[[#This Row],[close]]-K498)*k_26+K498</f>
        <v>254.68498166242676</v>
      </c>
      <c r="L499" s="13">
        <f>testdata[[#This Row],[EMA12]]-testdata[[#This Row],[EMA26]]</f>
        <v>-7.3849654105216587</v>
      </c>
      <c r="M499" s="13">
        <f>(testdata[[#This Row],[MACD]]-M498)*k_9+M498</f>
        <v>-4.6398984046354625</v>
      </c>
      <c r="N499" s="13">
        <f>testdata[[#This Row],[MACD]]-testdata[[#This Row],[Signal]]</f>
        <v>-2.7450670058861961</v>
      </c>
      <c r="S499" s="4">
        <v>498</v>
      </c>
      <c r="T499" s="14">
        <v>-7.3849999999999998</v>
      </c>
      <c r="U499" s="14">
        <v>-4.6398999999999999</v>
      </c>
      <c r="V499" s="14">
        <v>-2.7450999999999999</v>
      </c>
    </row>
    <row r="500" spans="1:22" x14ac:dyDescent="0.25">
      <c r="A500" s="8">
        <v>499</v>
      </c>
      <c r="B500" s="4" t="s">
        <v>7</v>
      </c>
      <c r="C500" s="5" t="str">
        <f t="shared" si="8"/>
        <v>new Quote { Date = DateTime.ParseExact("2018-12-26","yyyy-MM-dd",cultureProvider), Open=231.59m, High=241.61m, Low=229.42m, Close=241.61m, Volume = (long)222622048 },</v>
      </c>
      <c r="D500" s="3">
        <v>43460</v>
      </c>
      <c r="E500" s="2">
        <v>231.59</v>
      </c>
      <c r="F500" s="2">
        <v>241.61</v>
      </c>
      <c r="G500" s="2">
        <v>229.42</v>
      </c>
      <c r="H500" s="2">
        <v>241.61</v>
      </c>
      <c r="I500" s="1">
        <v>222622048</v>
      </c>
      <c r="J500" s="11">
        <f>(testdata[[#This Row],[close]]-J499)*k_12+J499</f>
        <v>246.4246291362274</v>
      </c>
      <c r="K500" s="11">
        <f>(testdata[[#This Row],[close]]-K499)*k_26+K499</f>
        <v>253.71646450224699</v>
      </c>
      <c r="L500" s="13">
        <f>testdata[[#This Row],[EMA12]]-testdata[[#This Row],[EMA26]]</f>
        <v>-7.2918353660195976</v>
      </c>
      <c r="M500" s="13">
        <f>(testdata[[#This Row],[MACD]]-M499)*k_9+M499</f>
        <v>-5.1702857969122897</v>
      </c>
      <c r="N500" s="13">
        <f>testdata[[#This Row],[MACD]]-testdata[[#This Row],[Signal]]</f>
        <v>-2.1215495691073079</v>
      </c>
      <c r="S500" s="4">
        <v>499</v>
      </c>
      <c r="T500" s="14">
        <v>-7.2918000000000003</v>
      </c>
      <c r="U500" s="14">
        <v>-5.1703000000000001</v>
      </c>
      <c r="V500" s="14">
        <v>-2.1215000000000002</v>
      </c>
    </row>
    <row r="501" spans="1:22" x14ac:dyDescent="0.25">
      <c r="A501" s="8">
        <v>500</v>
      </c>
      <c r="B501" s="4" t="s">
        <v>7</v>
      </c>
      <c r="C501" s="5" t="str">
        <f t="shared" si="8"/>
        <v>new Quote { Date = DateTime.ParseExact("2018-12-27","yyyy-MM-dd",cultureProvider), Open=238.06m, High=243.68m, Low=234.52m, Close=243.46m, Volume = (long)189794032 },</v>
      </c>
      <c r="D501" s="3">
        <v>43461</v>
      </c>
      <c r="E501" s="2">
        <v>238.06</v>
      </c>
      <c r="F501" s="2">
        <v>243.68</v>
      </c>
      <c r="G501" s="2">
        <v>234.52</v>
      </c>
      <c r="H501" s="2">
        <v>243.46</v>
      </c>
      <c r="I501" s="1">
        <v>189794032</v>
      </c>
      <c r="J501" s="11">
        <f>(testdata[[#This Row],[close]]-J500)*k_12+J500</f>
        <v>245.96853234603856</v>
      </c>
      <c r="K501" s="11">
        <f>(testdata[[#This Row],[close]]-K500)*k_26+K500</f>
        <v>252.95672639096944</v>
      </c>
      <c r="L501" s="13">
        <f>testdata[[#This Row],[EMA12]]-testdata[[#This Row],[EMA26]]</f>
        <v>-6.9881940449308786</v>
      </c>
      <c r="M501" s="13">
        <f>(testdata[[#This Row],[MACD]]-M500)*k_9+M500</f>
        <v>-5.5338674465160071</v>
      </c>
      <c r="N501" s="13">
        <f>testdata[[#This Row],[MACD]]-testdata[[#This Row],[Signal]]</f>
        <v>-1.4543265984148714</v>
      </c>
      <c r="S501" s="4">
        <v>500</v>
      </c>
      <c r="T501" s="14">
        <v>-6.9882</v>
      </c>
      <c r="U501" s="14">
        <v>-5.5339</v>
      </c>
      <c r="V501" s="14">
        <v>-1.4542999999999999</v>
      </c>
    </row>
    <row r="502" spans="1:22" x14ac:dyDescent="0.25">
      <c r="A502" s="8">
        <v>501</v>
      </c>
      <c r="B502" s="4" t="s">
        <v>7</v>
      </c>
      <c r="C502" s="5" t="str">
        <f t="shared" si="8"/>
        <v>new Quote { Date = DateTime.ParseExact("2018-12-28","yyyy-MM-dd",cultureProvider), Open=244.94m, High=246.73m, Low=241.87m, Close=243.15m, Volume = (long)155998912 },</v>
      </c>
      <c r="D502" s="3">
        <v>43462</v>
      </c>
      <c r="E502" s="2">
        <v>244.94</v>
      </c>
      <c r="F502" s="2">
        <v>246.73</v>
      </c>
      <c r="G502" s="2">
        <v>241.87</v>
      </c>
      <c r="H502" s="2">
        <v>243.15</v>
      </c>
      <c r="I502" s="1">
        <v>155998912</v>
      </c>
      <c r="J502" s="11">
        <f>(testdata[[#This Row],[close]]-J501)*k_12+J501</f>
        <v>245.53491198510955</v>
      </c>
      <c r="K502" s="11">
        <f>(testdata[[#This Row],[close]]-K501)*k_26+K501</f>
        <v>252.2303022138606</v>
      </c>
      <c r="L502" s="13">
        <f>testdata[[#This Row],[EMA12]]-testdata[[#This Row],[EMA26]]</f>
        <v>-6.6953902287510516</v>
      </c>
      <c r="M502" s="13">
        <f>(testdata[[#This Row],[MACD]]-M501)*k_9+M501</f>
        <v>-5.7661720029630157</v>
      </c>
      <c r="N502" s="13">
        <f>testdata[[#This Row],[MACD]]-testdata[[#This Row],[Signal]]</f>
        <v>-0.92921822578803592</v>
      </c>
      <c r="S502" s="4">
        <v>501</v>
      </c>
      <c r="T502" s="14">
        <v>-6.6954000000000002</v>
      </c>
      <c r="U502" s="14">
        <v>-5.7662000000000004</v>
      </c>
      <c r="V502" s="14">
        <v>-0.92920000000000003</v>
      </c>
    </row>
    <row r="503" spans="1:22" x14ac:dyDescent="0.25">
      <c r="A503" s="8">
        <v>502</v>
      </c>
      <c r="B503" s="4" t="s">
        <v>7</v>
      </c>
      <c r="C503" s="5" t="str">
        <f t="shared" si="8"/>
        <v>new Quote { Date = DateTime.ParseExact("2018-12-31","yyyy-MM-dd",cultureProvider), Open=244.92m, High=245.54m, Low=242.87m, Close=245.28m, Volume = (long)147031456 },</v>
      </c>
      <c r="D503" s="3">
        <v>43465</v>
      </c>
      <c r="E503" s="2">
        <v>244.92</v>
      </c>
      <c r="F503" s="2">
        <v>245.54</v>
      </c>
      <c r="G503" s="2">
        <v>242.87</v>
      </c>
      <c r="H503" s="2">
        <v>245.28</v>
      </c>
      <c r="I503" s="1">
        <v>147031456</v>
      </c>
      <c r="J503" s="11">
        <f>(testdata[[#This Row],[close]]-J502)*k_12+J502</f>
        <v>245.49569475663117</v>
      </c>
      <c r="K503" s="11">
        <f>(testdata[[#This Row],[close]]-K502)*k_26+K502</f>
        <v>251.71546501283387</v>
      </c>
      <c r="L503" s="16">
        <f>testdata[[#This Row],[EMA12]]-testdata[[#This Row],[EMA26]]</f>
        <v>-6.2197702562027075</v>
      </c>
      <c r="M503" s="16">
        <f>(testdata[[#This Row],[MACD]]-M502)*k_9+M502</f>
        <v>-5.8568916536109539</v>
      </c>
      <c r="N503" s="16">
        <f>testdata[[#This Row],[MACD]]-testdata[[#This Row],[Signal]]</f>
        <v>-0.36287860259175364</v>
      </c>
      <c r="S503" s="4">
        <v>502</v>
      </c>
      <c r="T503" s="14">
        <v>-6.2198000000000002</v>
      </c>
      <c r="U503" s="14">
        <v>-5.8569000000000004</v>
      </c>
      <c r="V503" s="14">
        <v>-0.3629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MACD</vt:lpstr>
      <vt:lpstr>k_12</vt:lpstr>
      <vt:lpstr>k_26</vt:lpstr>
      <vt:lpstr>k_9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Skender</dc:creator>
  <cp:lastModifiedBy>Dave Skender</cp:lastModifiedBy>
  <dcterms:created xsi:type="dcterms:W3CDTF">2019-12-18T23:39:37Z</dcterms:created>
  <dcterms:modified xsi:type="dcterms:W3CDTF">2020-11-26T07:20:40Z</dcterms:modified>
</cp:coreProperties>
</file>